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G:\My Drive\UCD Postdoc\completed templates\Leaves\Franks\"/>
    </mc:Choice>
  </mc:AlternateContent>
  <xr:revisionPtr revIDLastSave="0" documentId="8_{FE77B3AF-B43D-4145-878C-26C872A0313C}" xr6:coauthVersionLast="47" xr6:coauthVersionMax="47" xr10:uidLastSave="{00000000-0000-0000-0000-000000000000}"/>
  <bookViews>
    <workbookView xWindow="28680" yWindow="-6405" windowWidth="29040" windowHeight="16440" xr2:uid="{00000000-000D-0000-FFFF-FFFF00000000}"/>
  </bookViews>
  <sheets>
    <sheet name="leaf gas-exchange_Franks" sheetId="1" r:id="rId1"/>
    <sheet name="age data" sheetId="7" r:id="rId2"/>
    <sheet name="Input parameters and References" sheetId="2" r:id="rId3"/>
    <sheet name="vocabs"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53" i="1" l="1"/>
  <c r="E53" i="1"/>
  <c r="F53" i="1"/>
  <c r="G53" i="1"/>
  <c r="H53" i="1"/>
  <c r="I53" i="1"/>
  <c r="J53" i="1"/>
  <c r="D54" i="1"/>
  <c r="E54" i="1"/>
  <c r="F54" i="1"/>
  <c r="G54" i="1"/>
  <c r="H54" i="1"/>
  <c r="I54" i="1"/>
  <c r="J54" i="1"/>
  <c r="D55" i="1"/>
  <c r="E55" i="1"/>
  <c r="F55" i="1"/>
  <c r="G55" i="1"/>
  <c r="H55" i="1"/>
  <c r="I55" i="1"/>
  <c r="J55" i="1"/>
  <c r="D56" i="1"/>
  <c r="E56" i="1"/>
  <c r="F56" i="1"/>
  <c r="G56" i="1"/>
  <c r="H56" i="1"/>
  <c r="I56" i="1"/>
  <c r="J56" i="1"/>
  <c r="D57" i="1"/>
  <c r="E57" i="1"/>
  <c r="F57" i="1"/>
  <c r="G57" i="1"/>
  <c r="H57" i="1"/>
  <c r="I57" i="1"/>
  <c r="J57" i="1"/>
  <c r="D58" i="1"/>
  <c r="E58" i="1"/>
  <c r="F58" i="1"/>
  <c r="G58" i="1"/>
  <c r="H58" i="1"/>
  <c r="I58" i="1"/>
  <c r="J58" i="1"/>
  <c r="D59" i="1"/>
  <c r="E59" i="1"/>
  <c r="F59" i="1"/>
  <c r="G59" i="1"/>
  <c r="H59" i="1"/>
  <c r="I59" i="1"/>
  <c r="J59" i="1"/>
  <c r="D60" i="1"/>
  <c r="E60" i="1"/>
  <c r="F60" i="1"/>
  <c r="G60" i="1"/>
  <c r="H60" i="1"/>
  <c r="I60" i="1"/>
  <c r="J60" i="1"/>
  <c r="D61" i="1"/>
  <c r="E61" i="1"/>
  <c r="F61" i="1"/>
  <c r="G61" i="1"/>
  <c r="H61" i="1"/>
  <c r="I61" i="1"/>
  <c r="J61" i="1"/>
  <c r="D62" i="1"/>
  <c r="E62" i="1"/>
  <c r="F62" i="1"/>
  <c r="G62" i="1"/>
  <c r="H62" i="1"/>
  <c r="I62" i="1"/>
  <c r="J62" i="1"/>
  <c r="D63" i="1"/>
  <c r="E63" i="1"/>
  <c r="F63" i="1"/>
  <c r="G63" i="1"/>
  <c r="H63" i="1"/>
  <c r="I63" i="1"/>
  <c r="J63" i="1"/>
  <c r="D64" i="1"/>
  <c r="E64" i="1"/>
  <c r="F64" i="1"/>
  <c r="G64" i="1"/>
  <c r="H64" i="1"/>
  <c r="I64" i="1"/>
  <c r="J64" i="1"/>
  <c r="D65" i="1"/>
  <c r="E65" i="1"/>
  <c r="F65" i="1"/>
  <c r="G65" i="1"/>
  <c r="H65" i="1"/>
  <c r="I65" i="1"/>
  <c r="J65" i="1"/>
  <c r="D66" i="1"/>
  <c r="E66" i="1"/>
  <c r="F66" i="1"/>
  <c r="G66" i="1"/>
  <c r="H66" i="1"/>
  <c r="I66" i="1"/>
  <c r="J66" i="1"/>
  <c r="D67" i="1"/>
  <c r="E67" i="1"/>
  <c r="F67" i="1"/>
  <c r="G67" i="1"/>
  <c r="H67" i="1"/>
  <c r="I67" i="1"/>
  <c r="J67" i="1"/>
  <c r="D68" i="1"/>
  <c r="E68" i="1"/>
  <c r="F68" i="1"/>
  <c r="G68" i="1"/>
  <c r="H68" i="1"/>
  <c r="I68" i="1"/>
  <c r="J68" i="1"/>
  <c r="D69" i="1"/>
  <c r="E69" i="1"/>
  <c r="F69" i="1"/>
  <c r="G69" i="1"/>
  <c r="H69" i="1"/>
  <c r="I69" i="1"/>
  <c r="J69" i="1"/>
  <c r="D70" i="1"/>
  <c r="E70" i="1"/>
  <c r="F70" i="1"/>
  <c r="G70" i="1"/>
  <c r="H70" i="1"/>
  <c r="I70" i="1"/>
  <c r="J70" i="1"/>
  <c r="D71" i="1"/>
  <c r="E71" i="1"/>
  <c r="F71" i="1"/>
  <c r="G71" i="1"/>
  <c r="H71" i="1"/>
  <c r="I71" i="1"/>
  <c r="J71" i="1"/>
  <c r="D72" i="1"/>
  <c r="E72" i="1"/>
  <c r="F72" i="1"/>
  <c r="G72" i="1"/>
  <c r="H72" i="1"/>
  <c r="I72" i="1"/>
  <c r="J72" i="1"/>
  <c r="D73" i="1"/>
  <c r="E73" i="1"/>
  <c r="F73" i="1"/>
  <c r="G73" i="1"/>
  <c r="H73" i="1"/>
  <c r="I73" i="1"/>
  <c r="J73" i="1"/>
  <c r="D74" i="1"/>
  <c r="E74" i="1"/>
  <c r="F74" i="1"/>
  <c r="G74" i="1"/>
  <c r="H74" i="1"/>
  <c r="I74" i="1"/>
  <c r="J74" i="1"/>
  <c r="D75" i="1"/>
  <c r="E75" i="1"/>
  <c r="F75" i="1"/>
  <c r="G75" i="1"/>
  <c r="H75" i="1"/>
  <c r="I75" i="1"/>
  <c r="J75" i="1"/>
  <c r="D76" i="1"/>
  <c r="E76" i="1"/>
  <c r="F76" i="1"/>
  <c r="G76" i="1"/>
  <c r="H76" i="1"/>
  <c r="I76" i="1"/>
  <c r="J76" i="1"/>
  <c r="D77" i="1"/>
  <c r="E77" i="1"/>
  <c r="F77" i="1"/>
  <c r="G77" i="1"/>
  <c r="H77" i="1"/>
  <c r="I77" i="1"/>
  <c r="J77" i="1"/>
  <c r="D78" i="1"/>
  <c r="E78" i="1"/>
  <c r="F78" i="1"/>
  <c r="G78" i="1"/>
  <c r="H78" i="1"/>
  <c r="I78" i="1"/>
  <c r="J78" i="1"/>
  <c r="D79" i="1"/>
  <c r="E79" i="1"/>
  <c r="F79" i="1"/>
  <c r="G79" i="1"/>
  <c r="H79" i="1"/>
  <c r="I79" i="1"/>
  <c r="J79" i="1"/>
  <c r="D80" i="1"/>
  <c r="E80" i="1"/>
  <c r="F80" i="1"/>
  <c r="G80" i="1"/>
  <c r="H80" i="1"/>
  <c r="I80" i="1"/>
  <c r="J80" i="1"/>
  <c r="D81" i="1"/>
  <c r="E81" i="1"/>
  <c r="F81" i="1"/>
  <c r="G81" i="1"/>
  <c r="H81" i="1"/>
  <c r="I81" i="1"/>
  <c r="J81" i="1"/>
  <c r="D82" i="1"/>
  <c r="E82" i="1"/>
  <c r="F82" i="1"/>
  <c r="G82" i="1"/>
  <c r="H82" i="1"/>
  <c r="I82" i="1"/>
  <c r="J82" i="1"/>
  <c r="D83" i="1"/>
  <c r="E83" i="1"/>
  <c r="F83" i="1"/>
  <c r="G83" i="1"/>
  <c r="H83" i="1"/>
  <c r="I83" i="1"/>
  <c r="J83" i="1"/>
  <c r="D84" i="1"/>
  <c r="E84" i="1"/>
  <c r="F84" i="1"/>
  <c r="G84" i="1"/>
  <c r="H84" i="1"/>
  <c r="I84" i="1"/>
  <c r="J84" i="1"/>
  <c r="D85" i="1"/>
  <c r="E85" i="1"/>
  <c r="F85" i="1"/>
  <c r="G85" i="1"/>
  <c r="H85" i="1"/>
  <c r="I85" i="1"/>
  <c r="J85" i="1"/>
  <c r="D86" i="1"/>
  <c r="E86" i="1"/>
  <c r="F86" i="1"/>
  <c r="G86" i="1"/>
  <c r="H86" i="1"/>
  <c r="I86" i="1"/>
  <c r="J86" i="1"/>
  <c r="D87" i="1"/>
  <c r="E87" i="1"/>
  <c r="F87" i="1"/>
  <c r="G87" i="1"/>
  <c r="H87" i="1"/>
  <c r="I87" i="1"/>
  <c r="J87" i="1"/>
  <c r="D88" i="1"/>
  <c r="E88" i="1"/>
  <c r="F88" i="1"/>
  <c r="G88" i="1"/>
  <c r="H88" i="1"/>
  <c r="I88" i="1"/>
  <c r="J88" i="1"/>
  <c r="D89" i="1"/>
  <c r="E89" i="1"/>
  <c r="F89" i="1"/>
  <c r="G89" i="1"/>
  <c r="H89" i="1"/>
  <c r="I89" i="1"/>
  <c r="J89" i="1"/>
  <c r="D90" i="1"/>
  <c r="E90" i="1"/>
  <c r="F90" i="1"/>
  <c r="G90" i="1"/>
  <c r="H90" i="1"/>
  <c r="I90" i="1"/>
  <c r="J90" i="1"/>
  <c r="D91" i="1"/>
  <c r="E91" i="1"/>
  <c r="F91" i="1"/>
  <c r="G91" i="1"/>
  <c r="H91" i="1"/>
  <c r="I91" i="1"/>
  <c r="J91" i="1"/>
  <c r="D92" i="1"/>
  <c r="E92" i="1"/>
  <c r="F92" i="1"/>
  <c r="G92" i="1"/>
  <c r="H92" i="1"/>
  <c r="I92" i="1"/>
  <c r="J92" i="1"/>
  <c r="D93" i="1"/>
  <c r="E93" i="1"/>
  <c r="F93" i="1"/>
  <c r="G93" i="1"/>
  <c r="H93" i="1"/>
  <c r="I93" i="1"/>
  <c r="J93" i="1"/>
  <c r="D94" i="1"/>
  <c r="E94" i="1"/>
  <c r="F94" i="1"/>
  <c r="G94" i="1"/>
  <c r="H94" i="1"/>
  <c r="I94" i="1"/>
  <c r="J94" i="1"/>
  <c r="D95" i="1"/>
  <c r="E95" i="1"/>
  <c r="F95" i="1"/>
  <c r="G95" i="1"/>
  <c r="H95" i="1"/>
  <c r="I95" i="1"/>
  <c r="J95" i="1"/>
  <c r="D96" i="1"/>
  <c r="E96" i="1"/>
  <c r="F96" i="1"/>
  <c r="G96" i="1"/>
  <c r="H96" i="1"/>
  <c r="I96" i="1"/>
  <c r="J96" i="1"/>
  <c r="D97" i="1"/>
  <c r="E97" i="1"/>
  <c r="F97" i="1"/>
  <c r="G97" i="1"/>
  <c r="H97" i="1"/>
  <c r="I97" i="1"/>
  <c r="J97" i="1"/>
  <c r="D98" i="1"/>
  <c r="E98" i="1"/>
  <c r="F98" i="1"/>
  <c r="G98" i="1"/>
  <c r="H98" i="1"/>
  <c r="I98" i="1"/>
  <c r="J98" i="1"/>
  <c r="D99" i="1"/>
  <c r="E99" i="1"/>
  <c r="F99" i="1"/>
  <c r="G99" i="1"/>
  <c r="H99" i="1"/>
  <c r="I99" i="1"/>
  <c r="J99" i="1"/>
  <c r="D100" i="1"/>
  <c r="E100" i="1"/>
  <c r="F100" i="1"/>
  <c r="G100" i="1"/>
  <c r="H100" i="1"/>
  <c r="I100" i="1"/>
  <c r="J100" i="1"/>
  <c r="D101" i="1"/>
  <c r="E101" i="1"/>
  <c r="F101" i="1"/>
  <c r="G101" i="1"/>
  <c r="H101" i="1"/>
  <c r="I101" i="1"/>
  <c r="J101" i="1"/>
  <c r="D102" i="1"/>
  <c r="E102" i="1"/>
  <c r="F102" i="1"/>
  <c r="G102" i="1"/>
  <c r="H102" i="1"/>
  <c r="I102" i="1"/>
  <c r="J102" i="1"/>
  <c r="D103" i="1"/>
  <c r="E103" i="1"/>
  <c r="F103" i="1"/>
  <c r="G103" i="1"/>
  <c r="H103" i="1"/>
  <c r="I103" i="1"/>
  <c r="J103" i="1"/>
  <c r="D104" i="1"/>
  <c r="E104" i="1"/>
  <c r="F104" i="1"/>
  <c r="G104" i="1"/>
  <c r="H104" i="1"/>
  <c r="I104" i="1"/>
  <c r="J104" i="1"/>
  <c r="D105" i="1"/>
  <c r="E105" i="1"/>
  <c r="F105" i="1"/>
  <c r="G105" i="1"/>
  <c r="H105" i="1"/>
  <c r="I105" i="1"/>
  <c r="J105" i="1"/>
  <c r="D106" i="1"/>
  <c r="E106" i="1"/>
  <c r="F106" i="1"/>
  <c r="G106" i="1"/>
  <c r="H106" i="1"/>
  <c r="I106" i="1"/>
  <c r="J106" i="1"/>
  <c r="D107" i="1"/>
  <c r="E107" i="1"/>
  <c r="F107" i="1"/>
  <c r="G107" i="1"/>
  <c r="H107" i="1"/>
  <c r="I107" i="1"/>
  <c r="J107" i="1"/>
  <c r="D108" i="1"/>
  <c r="E108" i="1"/>
  <c r="F108" i="1"/>
  <c r="G108" i="1"/>
  <c r="H108" i="1"/>
  <c r="I108" i="1"/>
  <c r="J108" i="1"/>
  <c r="D109" i="1"/>
  <c r="E109" i="1"/>
  <c r="F109" i="1"/>
  <c r="G109" i="1"/>
  <c r="H109" i="1"/>
  <c r="I109" i="1"/>
  <c r="J109" i="1"/>
  <c r="D110" i="1"/>
  <c r="E110" i="1"/>
  <c r="F110" i="1"/>
  <c r="G110" i="1"/>
  <c r="H110" i="1"/>
  <c r="I110" i="1"/>
  <c r="J110" i="1"/>
  <c r="D111" i="1"/>
  <c r="E111" i="1"/>
  <c r="F111" i="1"/>
  <c r="G111" i="1"/>
  <c r="H111" i="1"/>
  <c r="I111" i="1"/>
  <c r="J111" i="1"/>
  <c r="D112" i="1"/>
  <c r="E112" i="1"/>
  <c r="F112" i="1"/>
  <c r="G112" i="1"/>
  <c r="H112" i="1"/>
  <c r="I112" i="1"/>
  <c r="J112" i="1"/>
  <c r="D113" i="1"/>
  <c r="E113" i="1"/>
  <c r="F113" i="1"/>
  <c r="G113" i="1"/>
  <c r="H113" i="1"/>
  <c r="I113" i="1"/>
  <c r="J113" i="1"/>
  <c r="D114" i="1"/>
  <c r="E114" i="1"/>
  <c r="F114" i="1"/>
  <c r="G114" i="1"/>
  <c r="H114" i="1"/>
  <c r="I114" i="1"/>
  <c r="J114" i="1"/>
  <c r="D115" i="1"/>
  <c r="E115" i="1"/>
  <c r="F115" i="1"/>
  <c r="G115" i="1"/>
  <c r="H115" i="1"/>
  <c r="I115" i="1"/>
  <c r="J115" i="1"/>
  <c r="D116" i="1"/>
  <c r="E116" i="1"/>
  <c r="F116" i="1"/>
  <c r="G116" i="1"/>
  <c r="H116" i="1"/>
  <c r="I116" i="1"/>
  <c r="J116" i="1"/>
  <c r="D117" i="1"/>
  <c r="E117" i="1"/>
  <c r="F117" i="1"/>
  <c r="G117" i="1"/>
  <c r="H117" i="1"/>
  <c r="I117" i="1"/>
  <c r="J117" i="1"/>
  <c r="D118" i="1"/>
  <c r="E118" i="1"/>
  <c r="F118" i="1"/>
  <c r="G118" i="1"/>
  <c r="H118" i="1"/>
  <c r="I118" i="1"/>
  <c r="J118" i="1"/>
  <c r="D119" i="1"/>
  <c r="E119" i="1"/>
  <c r="F119" i="1"/>
  <c r="G119" i="1"/>
  <c r="H119" i="1"/>
  <c r="I119" i="1"/>
  <c r="J119" i="1"/>
  <c r="D120" i="1"/>
  <c r="E120" i="1"/>
  <c r="F120" i="1"/>
  <c r="G120" i="1"/>
  <c r="H120" i="1"/>
  <c r="I120" i="1"/>
  <c r="J120" i="1"/>
  <c r="D121" i="1"/>
  <c r="E121" i="1"/>
  <c r="F121" i="1"/>
  <c r="G121" i="1"/>
  <c r="H121" i="1"/>
  <c r="I121" i="1"/>
  <c r="J121" i="1"/>
  <c r="D122" i="1"/>
  <c r="E122" i="1"/>
  <c r="F122" i="1"/>
  <c r="G122" i="1"/>
  <c r="H122" i="1"/>
  <c r="I122" i="1"/>
  <c r="J122" i="1"/>
  <c r="D123" i="1"/>
  <c r="E123" i="1"/>
  <c r="F123" i="1"/>
  <c r="G123" i="1"/>
  <c r="H123" i="1"/>
  <c r="I123" i="1"/>
  <c r="J123" i="1"/>
  <c r="D124" i="1"/>
  <c r="E124" i="1"/>
  <c r="F124" i="1"/>
  <c r="G124" i="1"/>
  <c r="H124" i="1"/>
  <c r="I124" i="1"/>
  <c r="J124" i="1"/>
  <c r="D125" i="1"/>
  <c r="E125" i="1"/>
  <c r="F125" i="1"/>
  <c r="G125" i="1"/>
  <c r="H125" i="1"/>
  <c r="I125" i="1"/>
  <c r="J125" i="1"/>
  <c r="D126" i="1"/>
  <c r="E126" i="1"/>
  <c r="F126" i="1"/>
  <c r="G126" i="1"/>
  <c r="H126" i="1"/>
  <c r="I126" i="1"/>
  <c r="J126" i="1"/>
  <c r="D127" i="1"/>
  <c r="E127" i="1"/>
  <c r="F127" i="1"/>
  <c r="G127" i="1"/>
  <c r="H127" i="1"/>
  <c r="I127" i="1"/>
  <c r="J127" i="1"/>
  <c r="D128" i="1"/>
  <c r="E128" i="1"/>
  <c r="F128" i="1"/>
  <c r="G128" i="1"/>
  <c r="H128" i="1"/>
  <c r="I128" i="1"/>
  <c r="J128" i="1"/>
  <c r="D129" i="1"/>
  <c r="E129" i="1"/>
  <c r="F129" i="1"/>
  <c r="G129" i="1"/>
  <c r="H129" i="1"/>
  <c r="I129" i="1"/>
  <c r="J129" i="1"/>
  <c r="D130" i="1"/>
  <c r="E130" i="1"/>
  <c r="F130" i="1"/>
  <c r="G130" i="1"/>
  <c r="H130" i="1"/>
  <c r="I130" i="1"/>
  <c r="J130" i="1"/>
  <c r="D131" i="1"/>
  <c r="E131" i="1"/>
  <c r="F131" i="1"/>
  <c r="G131" i="1"/>
  <c r="H131" i="1"/>
  <c r="I131" i="1"/>
  <c r="J131" i="1"/>
  <c r="D132" i="1"/>
  <c r="E132" i="1"/>
  <c r="F132" i="1"/>
  <c r="G132" i="1"/>
  <c r="H132" i="1"/>
  <c r="I132" i="1"/>
  <c r="J132" i="1"/>
  <c r="D133" i="1"/>
  <c r="E133" i="1"/>
  <c r="F133" i="1"/>
  <c r="G133" i="1"/>
  <c r="H133" i="1"/>
  <c r="I133" i="1"/>
  <c r="J133" i="1"/>
  <c r="D134" i="1"/>
  <c r="E134" i="1"/>
  <c r="F134" i="1"/>
  <c r="G134" i="1"/>
  <c r="H134" i="1"/>
  <c r="I134" i="1"/>
  <c r="J134" i="1"/>
  <c r="D135" i="1"/>
  <c r="E135" i="1"/>
  <c r="F135" i="1"/>
  <c r="G135" i="1"/>
  <c r="H135" i="1"/>
  <c r="I135" i="1"/>
  <c r="J135" i="1"/>
  <c r="D136" i="1"/>
  <c r="E136" i="1"/>
  <c r="F136" i="1"/>
  <c r="G136" i="1"/>
  <c r="H136" i="1"/>
  <c r="I136" i="1"/>
  <c r="J136" i="1"/>
  <c r="D137" i="1"/>
  <c r="E137" i="1"/>
  <c r="F137" i="1"/>
  <c r="G137" i="1"/>
  <c r="H137" i="1"/>
  <c r="I137" i="1"/>
  <c r="J137" i="1"/>
  <c r="D138" i="1"/>
  <c r="E138" i="1"/>
  <c r="F138" i="1"/>
  <c r="G138" i="1"/>
  <c r="H138" i="1"/>
  <c r="I138" i="1"/>
  <c r="J138" i="1"/>
  <c r="D139" i="1"/>
  <c r="E139" i="1"/>
  <c r="F139" i="1"/>
  <c r="G139" i="1"/>
  <c r="H139" i="1"/>
  <c r="I139" i="1"/>
  <c r="J139" i="1"/>
  <c r="D140" i="1"/>
  <c r="E140" i="1"/>
  <c r="F140" i="1"/>
  <c r="G140" i="1"/>
  <c r="H140" i="1"/>
  <c r="I140" i="1"/>
  <c r="J140" i="1"/>
  <c r="D141" i="1"/>
  <c r="E141" i="1"/>
  <c r="F141" i="1"/>
  <c r="G141" i="1"/>
  <c r="H141" i="1"/>
  <c r="I141" i="1"/>
  <c r="J141" i="1"/>
  <c r="D142" i="1"/>
  <c r="E142" i="1"/>
  <c r="F142" i="1"/>
  <c r="G142" i="1"/>
  <c r="H142" i="1"/>
  <c r="I142" i="1"/>
  <c r="J142" i="1"/>
  <c r="D143" i="1"/>
  <c r="E143" i="1"/>
  <c r="F143" i="1"/>
  <c r="G143" i="1"/>
  <c r="H143" i="1"/>
  <c r="I143" i="1"/>
  <c r="J143" i="1"/>
  <c r="D144" i="1"/>
  <c r="E144" i="1"/>
  <c r="F144" i="1"/>
  <c r="G144" i="1"/>
  <c r="H144" i="1"/>
  <c r="I144" i="1"/>
  <c r="J144" i="1"/>
  <c r="D145" i="1"/>
  <c r="E145" i="1"/>
  <c r="F145" i="1"/>
  <c r="G145" i="1"/>
  <c r="H145" i="1"/>
  <c r="I145" i="1"/>
  <c r="J145" i="1"/>
  <c r="D146" i="1"/>
  <c r="E146" i="1"/>
  <c r="F146" i="1"/>
  <c r="G146" i="1"/>
  <c r="H146" i="1"/>
  <c r="I146" i="1"/>
  <c r="J146" i="1"/>
  <c r="D147" i="1"/>
  <c r="E147" i="1"/>
  <c r="F147" i="1"/>
  <c r="G147" i="1"/>
  <c r="H147" i="1"/>
  <c r="I147" i="1"/>
  <c r="J147" i="1"/>
  <c r="D148" i="1"/>
  <c r="E148" i="1"/>
  <c r="F148" i="1"/>
  <c r="G148" i="1"/>
  <c r="H148" i="1"/>
  <c r="I148" i="1"/>
  <c r="J148" i="1"/>
  <c r="D149" i="1"/>
  <c r="E149" i="1"/>
  <c r="F149" i="1"/>
  <c r="G149" i="1"/>
  <c r="H149" i="1"/>
  <c r="I149" i="1"/>
  <c r="J149" i="1"/>
  <c r="D150" i="1"/>
  <c r="E150" i="1"/>
  <c r="F150" i="1"/>
  <c r="G150" i="1"/>
  <c r="H150" i="1"/>
  <c r="I150" i="1"/>
  <c r="J150" i="1"/>
  <c r="D151" i="1"/>
  <c r="E151" i="1"/>
  <c r="F151" i="1"/>
  <c r="G151" i="1"/>
  <c r="H151" i="1"/>
  <c r="I151" i="1"/>
  <c r="J151" i="1"/>
  <c r="D152" i="1"/>
  <c r="E152" i="1"/>
  <c r="F152" i="1"/>
  <c r="G152" i="1"/>
  <c r="H152" i="1"/>
  <c r="I152" i="1"/>
  <c r="J152" i="1"/>
  <c r="D153" i="1"/>
  <c r="E153" i="1"/>
  <c r="F153" i="1"/>
  <c r="G153" i="1"/>
  <c r="H153" i="1"/>
  <c r="I153" i="1"/>
  <c r="J153" i="1"/>
  <c r="D154" i="1"/>
  <c r="E154" i="1"/>
  <c r="F154" i="1"/>
  <c r="G154" i="1"/>
  <c r="H154" i="1"/>
  <c r="I154" i="1"/>
  <c r="J154" i="1"/>
  <c r="D155" i="1"/>
  <c r="E155" i="1"/>
  <c r="F155" i="1"/>
  <c r="G155" i="1"/>
  <c r="H155" i="1"/>
  <c r="I155" i="1"/>
  <c r="J155" i="1"/>
  <c r="D156" i="1"/>
  <c r="E156" i="1"/>
  <c r="F156" i="1"/>
  <c r="G156" i="1"/>
  <c r="H156" i="1"/>
  <c r="I156" i="1"/>
  <c r="J156" i="1"/>
  <c r="D157" i="1"/>
  <c r="E157" i="1"/>
  <c r="F157" i="1"/>
  <c r="G157" i="1"/>
  <c r="H157" i="1"/>
  <c r="I157" i="1"/>
  <c r="J157" i="1"/>
  <c r="D158" i="1"/>
  <c r="E158" i="1"/>
  <c r="F158" i="1"/>
  <c r="G158" i="1"/>
  <c r="H158" i="1"/>
  <c r="I158" i="1"/>
  <c r="J158" i="1"/>
  <c r="D159" i="1"/>
  <c r="E159" i="1"/>
  <c r="F159" i="1"/>
  <c r="G159" i="1"/>
  <c r="H159" i="1"/>
  <c r="I159" i="1"/>
  <c r="J159" i="1"/>
  <c r="D160" i="1"/>
  <c r="E160" i="1"/>
  <c r="F160" i="1"/>
  <c r="G160" i="1"/>
  <c r="H160" i="1"/>
  <c r="I160" i="1"/>
  <c r="J160" i="1"/>
  <c r="D161" i="1"/>
  <c r="E161" i="1"/>
  <c r="F161" i="1"/>
  <c r="G161" i="1"/>
  <c r="H161" i="1"/>
  <c r="I161" i="1"/>
  <c r="J161" i="1"/>
  <c r="D162" i="1"/>
  <c r="E162" i="1"/>
  <c r="F162" i="1"/>
  <c r="G162" i="1"/>
  <c r="H162" i="1"/>
  <c r="I162" i="1"/>
  <c r="J162" i="1"/>
  <c r="D163" i="1"/>
  <c r="E163" i="1"/>
  <c r="F163" i="1"/>
  <c r="G163" i="1"/>
  <c r="H163" i="1"/>
  <c r="I163" i="1"/>
  <c r="J163" i="1"/>
  <c r="D164" i="1"/>
  <c r="E164" i="1"/>
  <c r="F164" i="1"/>
  <c r="G164" i="1"/>
  <c r="H164" i="1"/>
  <c r="I164" i="1"/>
  <c r="J164" i="1"/>
  <c r="D165" i="1"/>
  <c r="E165" i="1"/>
  <c r="F165" i="1"/>
  <c r="G165" i="1"/>
  <c r="H165" i="1"/>
  <c r="I165" i="1"/>
  <c r="J165" i="1"/>
  <c r="D166" i="1"/>
  <c r="E166" i="1"/>
  <c r="F166" i="1"/>
  <c r="G166" i="1"/>
  <c r="H166" i="1"/>
  <c r="I166" i="1"/>
  <c r="J166" i="1"/>
  <c r="D167" i="1"/>
  <c r="E167" i="1"/>
  <c r="F167" i="1"/>
  <c r="G167" i="1"/>
  <c r="H167" i="1"/>
  <c r="I167" i="1"/>
  <c r="J167" i="1"/>
  <c r="D168" i="1"/>
  <c r="E168" i="1"/>
  <c r="F168" i="1"/>
  <c r="G168" i="1"/>
  <c r="H168" i="1"/>
  <c r="I168" i="1"/>
  <c r="J168" i="1"/>
  <c r="D169" i="1"/>
  <c r="E169" i="1"/>
  <c r="F169" i="1"/>
  <c r="G169" i="1"/>
  <c r="H169" i="1"/>
  <c r="I169" i="1"/>
  <c r="J169" i="1"/>
  <c r="D170" i="1"/>
  <c r="E170" i="1"/>
  <c r="F170" i="1"/>
  <c r="G170" i="1"/>
  <c r="H170" i="1"/>
  <c r="I170" i="1"/>
  <c r="J170" i="1"/>
  <c r="D171" i="1"/>
  <c r="E171" i="1"/>
  <c r="F171" i="1"/>
  <c r="G171" i="1"/>
  <c r="H171" i="1"/>
  <c r="I171" i="1"/>
  <c r="J171" i="1"/>
  <c r="D172" i="1"/>
  <c r="E172" i="1"/>
  <c r="F172" i="1"/>
  <c r="G172" i="1"/>
  <c r="H172" i="1"/>
  <c r="I172" i="1"/>
  <c r="J172" i="1"/>
  <c r="D173" i="1"/>
  <c r="E173" i="1"/>
  <c r="F173" i="1"/>
  <c r="G173" i="1"/>
  <c r="H173" i="1"/>
  <c r="I173" i="1"/>
  <c r="J173" i="1"/>
  <c r="D174" i="1"/>
  <c r="E174" i="1"/>
  <c r="F174" i="1"/>
  <c r="G174" i="1"/>
  <c r="H174" i="1"/>
  <c r="I174" i="1"/>
  <c r="J174" i="1"/>
  <c r="D175" i="1"/>
  <c r="E175" i="1"/>
  <c r="F175" i="1"/>
  <c r="G175" i="1"/>
  <c r="H175" i="1"/>
  <c r="I175" i="1"/>
  <c r="J175" i="1"/>
  <c r="D176" i="1"/>
  <c r="E176" i="1"/>
  <c r="F176" i="1"/>
  <c r="G176" i="1"/>
  <c r="H176" i="1"/>
  <c r="I176" i="1"/>
  <c r="J176" i="1"/>
  <c r="D177" i="1"/>
  <c r="E177" i="1"/>
  <c r="F177" i="1"/>
  <c r="G177" i="1"/>
  <c r="H177" i="1"/>
  <c r="I177" i="1"/>
  <c r="J177" i="1"/>
  <c r="D178" i="1"/>
  <c r="E178" i="1"/>
  <c r="F178" i="1"/>
  <c r="G178" i="1"/>
  <c r="H178" i="1"/>
  <c r="I178" i="1"/>
  <c r="J178" i="1"/>
  <c r="D179" i="1"/>
  <c r="E179" i="1"/>
  <c r="F179" i="1"/>
  <c r="G179" i="1"/>
  <c r="H179" i="1"/>
  <c r="I179" i="1"/>
  <c r="J179" i="1"/>
  <c r="D180" i="1"/>
  <c r="E180" i="1"/>
  <c r="F180" i="1"/>
  <c r="G180" i="1"/>
  <c r="H180" i="1"/>
  <c r="I180" i="1"/>
  <c r="J180" i="1"/>
  <c r="D181" i="1"/>
  <c r="E181" i="1"/>
  <c r="F181" i="1"/>
  <c r="G181" i="1"/>
  <c r="H181" i="1"/>
  <c r="I181" i="1"/>
  <c r="J181" i="1"/>
  <c r="D182" i="1"/>
  <c r="E182" i="1"/>
  <c r="F182" i="1"/>
  <c r="G182" i="1"/>
  <c r="H182" i="1"/>
  <c r="I182" i="1"/>
  <c r="J182" i="1"/>
  <c r="D183" i="1"/>
  <c r="E183" i="1"/>
  <c r="F183" i="1"/>
  <c r="G183" i="1"/>
  <c r="H183" i="1"/>
  <c r="I183" i="1"/>
  <c r="J183" i="1"/>
  <c r="D184" i="1"/>
  <c r="E184" i="1"/>
  <c r="F184" i="1"/>
  <c r="G184" i="1"/>
  <c r="H184" i="1"/>
  <c r="I184" i="1"/>
  <c r="J184" i="1"/>
  <c r="D185" i="1"/>
  <c r="E185" i="1"/>
  <c r="F185" i="1"/>
  <c r="G185" i="1"/>
  <c r="H185" i="1"/>
  <c r="I185" i="1"/>
  <c r="J185" i="1"/>
  <c r="D186" i="1"/>
  <c r="E186" i="1"/>
  <c r="F186" i="1"/>
  <c r="G186" i="1"/>
  <c r="H186" i="1"/>
  <c r="I186" i="1"/>
  <c r="J186" i="1"/>
  <c r="D187" i="1"/>
  <c r="E187" i="1"/>
  <c r="F187" i="1"/>
  <c r="G187" i="1"/>
  <c r="H187" i="1"/>
  <c r="I187" i="1"/>
  <c r="J187" i="1"/>
  <c r="D188" i="1"/>
  <c r="E188" i="1"/>
  <c r="F188" i="1"/>
  <c r="G188" i="1"/>
  <c r="H188" i="1"/>
  <c r="I188" i="1"/>
  <c r="J188" i="1"/>
  <c r="D189" i="1"/>
  <c r="E189" i="1"/>
  <c r="F189" i="1"/>
  <c r="G189" i="1"/>
  <c r="H189" i="1"/>
  <c r="I189" i="1"/>
  <c r="J189" i="1"/>
  <c r="D190" i="1"/>
  <c r="E190" i="1"/>
  <c r="F190" i="1"/>
  <c r="G190" i="1"/>
  <c r="H190" i="1"/>
  <c r="I190" i="1"/>
  <c r="J190" i="1"/>
  <c r="D191" i="1"/>
  <c r="E191" i="1"/>
  <c r="F191" i="1"/>
  <c r="G191" i="1"/>
  <c r="H191" i="1"/>
  <c r="I191" i="1"/>
  <c r="J191" i="1"/>
  <c r="D192" i="1"/>
  <c r="E192" i="1"/>
  <c r="F192" i="1"/>
  <c r="G192" i="1"/>
  <c r="H192" i="1"/>
  <c r="I192" i="1"/>
  <c r="J192" i="1"/>
  <c r="D193" i="1"/>
  <c r="E193" i="1"/>
  <c r="F193" i="1"/>
  <c r="G193" i="1"/>
  <c r="H193" i="1"/>
  <c r="I193" i="1"/>
  <c r="J193" i="1"/>
  <c r="D194" i="1"/>
  <c r="E194" i="1"/>
  <c r="F194" i="1"/>
  <c r="G194" i="1"/>
  <c r="H194" i="1"/>
  <c r="I194" i="1"/>
  <c r="J194" i="1"/>
  <c r="D195" i="1"/>
  <c r="E195" i="1"/>
  <c r="F195" i="1"/>
  <c r="G195" i="1"/>
  <c r="H195" i="1"/>
  <c r="I195" i="1"/>
  <c r="J195" i="1"/>
  <c r="D196" i="1"/>
  <c r="E196" i="1"/>
  <c r="F196" i="1"/>
  <c r="G196" i="1"/>
  <c r="H196" i="1"/>
  <c r="I196" i="1"/>
  <c r="J196" i="1"/>
  <c r="D197" i="1"/>
  <c r="E197" i="1"/>
  <c r="F197" i="1"/>
  <c r="G197" i="1"/>
  <c r="H197" i="1"/>
  <c r="I197" i="1"/>
  <c r="J197" i="1"/>
  <c r="D198" i="1"/>
  <c r="E198" i="1"/>
  <c r="F198" i="1"/>
  <c r="G198" i="1"/>
  <c r="H198" i="1"/>
  <c r="I198" i="1"/>
  <c r="J198" i="1"/>
  <c r="D199" i="1"/>
  <c r="E199" i="1"/>
  <c r="F199" i="1"/>
  <c r="G199" i="1"/>
  <c r="H199" i="1"/>
  <c r="I199" i="1"/>
  <c r="J199" i="1"/>
  <c r="D200" i="1"/>
  <c r="E200" i="1"/>
  <c r="F200" i="1"/>
  <c r="G200" i="1"/>
  <c r="H200" i="1"/>
  <c r="I200" i="1"/>
  <c r="J200" i="1"/>
  <c r="D201" i="1"/>
  <c r="E201" i="1"/>
  <c r="F201" i="1"/>
  <c r="G201" i="1"/>
  <c r="H201" i="1"/>
  <c r="I201" i="1"/>
  <c r="J201" i="1"/>
  <c r="D202" i="1"/>
  <c r="E202" i="1"/>
  <c r="F202" i="1"/>
  <c r="G202" i="1"/>
  <c r="H202" i="1"/>
  <c r="I202" i="1"/>
  <c r="J202" i="1"/>
  <c r="D203" i="1"/>
  <c r="E203" i="1"/>
  <c r="F203" i="1"/>
  <c r="G203" i="1"/>
  <c r="H203" i="1"/>
  <c r="I203" i="1"/>
  <c r="J203" i="1"/>
  <c r="D204" i="1"/>
  <c r="E204" i="1"/>
  <c r="F204" i="1"/>
  <c r="G204" i="1"/>
  <c r="H204" i="1"/>
  <c r="I204" i="1"/>
  <c r="J204" i="1"/>
  <c r="D205" i="1"/>
  <c r="E205" i="1"/>
  <c r="F205" i="1"/>
  <c r="G205" i="1"/>
  <c r="H205" i="1"/>
  <c r="I205" i="1"/>
  <c r="J205" i="1"/>
  <c r="D206" i="1"/>
  <c r="E206" i="1"/>
  <c r="F206" i="1"/>
  <c r="G206" i="1"/>
  <c r="H206" i="1"/>
  <c r="I206" i="1"/>
  <c r="J206" i="1"/>
  <c r="D207" i="1"/>
  <c r="E207" i="1"/>
  <c r="F207" i="1"/>
  <c r="G207" i="1"/>
  <c r="H207" i="1"/>
  <c r="I207" i="1"/>
  <c r="J207" i="1"/>
  <c r="D208" i="1"/>
  <c r="E208" i="1"/>
  <c r="F208" i="1"/>
  <c r="G208" i="1"/>
  <c r="H208" i="1"/>
  <c r="I208" i="1"/>
  <c r="J208" i="1"/>
  <c r="D209" i="1"/>
  <c r="E209" i="1"/>
  <c r="F209" i="1"/>
  <c r="G209" i="1"/>
  <c r="H209" i="1"/>
  <c r="I209" i="1"/>
  <c r="J209" i="1"/>
  <c r="D210" i="1"/>
  <c r="E210" i="1"/>
  <c r="F210" i="1"/>
  <c r="G210" i="1"/>
  <c r="H210" i="1"/>
  <c r="I210" i="1"/>
  <c r="J210" i="1"/>
  <c r="D211" i="1"/>
  <c r="E211" i="1"/>
  <c r="F211" i="1"/>
  <c r="G211" i="1"/>
  <c r="H211" i="1"/>
  <c r="I211" i="1"/>
  <c r="J211" i="1"/>
  <c r="D212" i="1"/>
  <c r="E212" i="1"/>
  <c r="F212" i="1"/>
  <c r="G212" i="1"/>
  <c r="H212" i="1"/>
  <c r="I212" i="1"/>
  <c r="J212" i="1"/>
  <c r="D213" i="1"/>
  <c r="E213" i="1"/>
  <c r="F213" i="1"/>
  <c r="G213" i="1"/>
  <c r="H213" i="1"/>
  <c r="I213" i="1"/>
  <c r="J213" i="1"/>
  <c r="D214" i="1"/>
  <c r="E214" i="1"/>
  <c r="F214" i="1"/>
  <c r="G214" i="1"/>
  <c r="H214" i="1"/>
  <c r="I214" i="1"/>
  <c r="J214" i="1"/>
  <c r="D215" i="1"/>
  <c r="E215" i="1"/>
  <c r="F215" i="1"/>
  <c r="G215" i="1"/>
  <c r="H215" i="1"/>
  <c r="I215" i="1"/>
  <c r="J215" i="1"/>
  <c r="D216" i="1"/>
  <c r="E216" i="1"/>
  <c r="F216" i="1"/>
  <c r="G216" i="1"/>
  <c r="H216" i="1"/>
  <c r="I216" i="1"/>
  <c r="J216" i="1"/>
  <c r="D217" i="1"/>
  <c r="E217" i="1"/>
  <c r="F217" i="1"/>
  <c r="G217" i="1"/>
  <c r="H217" i="1"/>
  <c r="I217" i="1"/>
  <c r="J217" i="1"/>
  <c r="D218" i="1"/>
  <c r="E218" i="1"/>
  <c r="F218" i="1"/>
  <c r="G218" i="1"/>
  <c r="H218" i="1"/>
  <c r="I218" i="1"/>
  <c r="J218" i="1"/>
  <c r="D219" i="1"/>
  <c r="E219" i="1"/>
  <c r="F219" i="1"/>
  <c r="G219" i="1"/>
  <c r="H219" i="1"/>
  <c r="I219" i="1"/>
  <c r="J219" i="1"/>
  <c r="D220" i="1"/>
  <c r="E220" i="1"/>
  <c r="F220" i="1"/>
  <c r="G220" i="1"/>
  <c r="H220" i="1"/>
  <c r="I220" i="1"/>
  <c r="J220" i="1"/>
  <c r="D221" i="1"/>
  <c r="E221" i="1"/>
  <c r="F221" i="1"/>
  <c r="G221" i="1"/>
  <c r="H221" i="1"/>
  <c r="I221" i="1"/>
  <c r="J221" i="1"/>
  <c r="D222" i="1"/>
  <c r="E222" i="1"/>
  <c r="F222" i="1"/>
  <c r="G222" i="1"/>
  <c r="H222" i="1"/>
  <c r="I222" i="1"/>
  <c r="J222" i="1"/>
  <c r="D223" i="1"/>
  <c r="E223" i="1"/>
  <c r="F223" i="1"/>
  <c r="G223" i="1"/>
  <c r="H223" i="1"/>
  <c r="I223" i="1"/>
  <c r="J223" i="1"/>
  <c r="D224" i="1"/>
  <c r="E224" i="1"/>
  <c r="F224" i="1"/>
  <c r="G224" i="1"/>
  <c r="H224" i="1"/>
  <c r="I224" i="1"/>
  <c r="J224" i="1"/>
  <c r="D225" i="1"/>
  <c r="E225" i="1"/>
  <c r="F225" i="1"/>
  <c r="G225" i="1"/>
  <c r="H225" i="1"/>
  <c r="I225" i="1"/>
  <c r="J225" i="1"/>
  <c r="D226" i="1"/>
  <c r="E226" i="1"/>
  <c r="F226" i="1"/>
  <c r="G226" i="1"/>
  <c r="H226" i="1"/>
  <c r="I226" i="1"/>
  <c r="J226" i="1"/>
  <c r="D227" i="1"/>
  <c r="E227" i="1"/>
  <c r="F227" i="1"/>
  <c r="G227" i="1"/>
  <c r="H227" i="1"/>
  <c r="I227" i="1"/>
  <c r="J227" i="1"/>
  <c r="D228" i="1"/>
  <c r="E228" i="1"/>
  <c r="F228" i="1"/>
  <c r="G228" i="1"/>
  <c r="H228" i="1"/>
  <c r="I228" i="1"/>
  <c r="J228" i="1"/>
  <c r="D229" i="1"/>
  <c r="E229" i="1"/>
  <c r="F229" i="1"/>
  <c r="G229" i="1"/>
  <c r="H229" i="1"/>
  <c r="I229" i="1"/>
  <c r="J229" i="1"/>
  <c r="D230" i="1"/>
  <c r="E230" i="1"/>
  <c r="F230" i="1"/>
  <c r="G230" i="1"/>
  <c r="H230" i="1"/>
  <c r="I230" i="1"/>
  <c r="J230" i="1"/>
  <c r="D231" i="1"/>
  <c r="E231" i="1"/>
  <c r="F231" i="1"/>
  <c r="G231" i="1"/>
  <c r="H231" i="1"/>
  <c r="I231" i="1"/>
  <c r="J231" i="1"/>
  <c r="D232" i="1"/>
  <c r="E232" i="1"/>
  <c r="F232" i="1"/>
  <c r="G232" i="1"/>
  <c r="H232" i="1"/>
  <c r="I232" i="1"/>
  <c r="J232" i="1"/>
  <c r="D233" i="1"/>
  <c r="E233" i="1"/>
  <c r="F233" i="1"/>
  <c r="G233" i="1"/>
  <c r="H233" i="1"/>
  <c r="I233" i="1"/>
  <c r="J233" i="1"/>
  <c r="D234" i="1"/>
  <c r="E234" i="1"/>
  <c r="F234" i="1"/>
  <c r="G234" i="1"/>
  <c r="H234" i="1"/>
  <c r="I234" i="1"/>
  <c r="J234" i="1"/>
  <c r="D235" i="1"/>
  <c r="E235" i="1"/>
  <c r="F235" i="1"/>
  <c r="G235" i="1"/>
  <c r="H235" i="1"/>
  <c r="I235" i="1"/>
  <c r="J235" i="1"/>
  <c r="D236" i="1"/>
  <c r="E236" i="1"/>
  <c r="F236" i="1"/>
  <c r="G236" i="1"/>
  <c r="H236" i="1"/>
  <c r="I236" i="1"/>
  <c r="J236" i="1"/>
  <c r="D237" i="1"/>
  <c r="E237" i="1"/>
  <c r="F237" i="1"/>
  <c r="G237" i="1"/>
  <c r="H237" i="1"/>
  <c r="I237" i="1"/>
  <c r="J237" i="1"/>
  <c r="D238" i="1"/>
  <c r="E238" i="1"/>
  <c r="F238" i="1"/>
  <c r="G238" i="1"/>
  <c r="H238" i="1"/>
  <c r="I238" i="1"/>
  <c r="J238" i="1"/>
  <c r="D239" i="1"/>
  <c r="E239" i="1"/>
  <c r="F239" i="1"/>
  <c r="G239" i="1"/>
  <c r="H239" i="1"/>
  <c r="I239" i="1"/>
  <c r="J239" i="1"/>
  <c r="D240" i="1"/>
  <c r="E240" i="1"/>
  <c r="F240" i="1"/>
  <c r="G240" i="1"/>
  <c r="H240" i="1"/>
  <c r="I240" i="1"/>
  <c r="J240" i="1"/>
  <c r="D241" i="1"/>
  <c r="E241" i="1"/>
  <c r="F241" i="1"/>
  <c r="G241" i="1"/>
  <c r="H241" i="1"/>
  <c r="I241" i="1"/>
  <c r="J241" i="1"/>
  <c r="D242" i="1"/>
  <c r="E242" i="1"/>
  <c r="F242" i="1"/>
  <c r="G242" i="1"/>
  <c r="H242" i="1"/>
  <c r="I242" i="1"/>
  <c r="J242" i="1"/>
  <c r="D243" i="1"/>
  <c r="E243" i="1"/>
  <c r="F243" i="1"/>
  <c r="G243" i="1"/>
  <c r="H243" i="1"/>
  <c r="I243" i="1"/>
  <c r="J243" i="1"/>
  <c r="D244" i="1"/>
  <c r="E244" i="1"/>
  <c r="F244" i="1"/>
  <c r="G244" i="1"/>
  <c r="H244" i="1"/>
  <c r="I244" i="1"/>
  <c r="J244" i="1"/>
  <c r="D245" i="1"/>
  <c r="E245" i="1"/>
  <c r="F245" i="1"/>
  <c r="G245" i="1"/>
  <c r="H245" i="1"/>
  <c r="I245" i="1"/>
  <c r="J245" i="1"/>
  <c r="D246" i="1"/>
  <c r="E246" i="1"/>
  <c r="F246" i="1"/>
  <c r="G246" i="1"/>
  <c r="H246" i="1"/>
  <c r="I246" i="1"/>
  <c r="J246" i="1"/>
  <c r="D247" i="1"/>
  <c r="E247" i="1"/>
  <c r="F247" i="1"/>
  <c r="G247" i="1"/>
  <c r="H247" i="1"/>
  <c r="I247" i="1"/>
  <c r="J247" i="1"/>
  <c r="D248" i="1"/>
  <c r="E248" i="1"/>
  <c r="F248" i="1"/>
  <c r="G248" i="1"/>
  <c r="H248" i="1"/>
  <c r="I248" i="1"/>
  <c r="J248" i="1"/>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J36" i="1"/>
  <c r="J37" i="1"/>
  <c r="J38" i="1"/>
  <c r="J39" i="1"/>
  <c r="J40" i="1"/>
  <c r="J41" i="1"/>
  <c r="J42" i="1"/>
  <c r="J43" i="1"/>
  <c r="J44" i="1"/>
  <c r="J45" i="1"/>
  <c r="J46" i="1"/>
  <c r="J47" i="1"/>
  <c r="J48" i="1"/>
  <c r="J49" i="1"/>
  <c r="J50" i="1"/>
  <c r="J51" i="1"/>
  <c r="J52" i="1"/>
  <c r="I37" i="1"/>
  <c r="I38" i="1"/>
  <c r="I39" i="1"/>
  <c r="I40" i="1"/>
  <c r="I41" i="1"/>
  <c r="I42" i="1"/>
  <c r="I43" i="1"/>
  <c r="I44" i="1"/>
  <c r="I45" i="1"/>
  <c r="I46" i="1"/>
  <c r="I47" i="1"/>
  <c r="I48" i="1"/>
  <c r="I49" i="1"/>
  <c r="I50" i="1"/>
  <c r="I51" i="1"/>
  <c r="I52" i="1"/>
  <c r="I35" i="1"/>
  <c r="I36" i="1"/>
  <c r="J35" i="1"/>
  <c r="D5" i="1" l="1"/>
  <c r="E5" i="1"/>
  <c r="F5" i="1"/>
  <c r="G5" i="1"/>
  <c r="H5" i="1"/>
  <c r="D6" i="1"/>
  <c r="E6" i="1"/>
  <c r="F6" i="1"/>
  <c r="G6" i="1"/>
  <c r="H6" i="1"/>
  <c r="D7" i="1"/>
  <c r="E7" i="1"/>
  <c r="F7" i="1"/>
  <c r="G7" i="1"/>
  <c r="H7" i="1"/>
  <c r="D8" i="1"/>
  <c r="E8" i="1"/>
  <c r="F8" i="1"/>
  <c r="G8" i="1"/>
  <c r="H8" i="1"/>
  <c r="D9" i="1"/>
  <c r="E9" i="1"/>
  <c r="F9" i="1"/>
  <c r="G9" i="1"/>
  <c r="H9" i="1"/>
  <c r="D10" i="1"/>
  <c r="E10" i="1"/>
  <c r="F10" i="1"/>
  <c r="G10" i="1"/>
  <c r="H10" i="1"/>
  <c r="D11" i="1"/>
  <c r="E11" i="1"/>
  <c r="F11" i="1"/>
  <c r="G11" i="1"/>
  <c r="H11" i="1"/>
  <c r="D12" i="1"/>
  <c r="E12" i="1"/>
  <c r="F12" i="1"/>
  <c r="G12" i="1"/>
  <c r="H12" i="1"/>
  <c r="D13" i="1"/>
  <c r="E13" i="1"/>
  <c r="F13" i="1"/>
  <c r="G13" i="1"/>
  <c r="H13" i="1"/>
  <c r="D14" i="1"/>
  <c r="E14" i="1"/>
  <c r="F14" i="1"/>
  <c r="G14" i="1"/>
  <c r="H14" i="1"/>
  <c r="D15" i="1"/>
  <c r="E15" i="1"/>
  <c r="F15" i="1"/>
  <c r="G15" i="1"/>
  <c r="H15" i="1"/>
  <c r="D16" i="1"/>
  <c r="E16" i="1"/>
  <c r="F16" i="1"/>
  <c r="G16" i="1"/>
  <c r="H16" i="1"/>
  <c r="D17" i="1"/>
  <c r="E17" i="1"/>
  <c r="F17" i="1"/>
  <c r="G17" i="1"/>
  <c r="H17" i="1"/>
  <c r="D18" i="1"/>
  <c r="E18" i="1"/>
  <c r="F18" i="1"/>
  <c r="G18" i="1"/>
  <c r="H18" i="1"/>
  <c r="D19" i="1"/>
  <c r="E19" i="1"/>
  <c r="F19" i="1"/>
  <c r="G19" i="1"/>
  <c r="H19" i="1"/>
  <c r="D20" i="1"/>
  <c r="E20" i="1"/>
  <c r="F20" i="1"/>
  <c r="G20" i="1"/>
  <c r="H20" i="1"/>
  <c r="D21" i="1"/>
  <c r="E21" i="1"/>
  <c r="F21" i="1"/>
  <c r="G21" i="1"/>
  <c r="H21" i="1"/>
  <c r="D22" i="1"/>
  <c r="E22" i="1"/>
  <c r="F22" i="1"/>
  <c r="G22" i="1"/>
  <c r="H22" i="1"/>
  <c r="D23" i="1"/>
  <c r="E23" i="1"/>
  <c r="F23" i="1"/>
  <c r="G23" i="1"/>
  <c r="H23" i="1"/>
  <c r="D24" i="1"/>
  <c r="E24" i="1"/>
  <c r="F24" i="1"/>
  <c r="G24" i="1"/>
  <c r="H24" i="1"/>
  <c r="D25" i="1"/>
  <c r="E25" i="1"/>
  <c r="F25" i="1"/>
  <c r="G25" i="1"/>
  <c r="H25" i="1"/>
  <c r="D26" i="1"/>
  <c r="E26" i="1"/>
  <c r="F26" i="1"/>
  <c r="G26" i="1"/>
  <c r="H26" i="1"/>
  <c r="D27" i="1"/>
  <c r="E27" i="1"/>
  <c r="F27" i="1"/>
  <c r="G27" i="1"/>
  <c r="H27" i="1"/>
  <c r="D28" i="1"/>
  <c r="E28" i="1"/>
  <c r="F28" i="1"/>
  <c r="G28" i="1"/>
  <c r="H28" i="1"/>
  <c r="D29" i="1"/>
  <c r="E29" i="1"/>
  <c r="F29" i="1"/>
  <c r="G29" i="1"/>
  <c r="H29" i="1"/>
  <c r="D30" i="1"/>
  <c r="E30" i="1"/>
  <c r="F30" i="1"/>
  <c r="G30" i="1"/>
  <c r="H30" i="1"/>
  <c r="D31" i="1"/>
  <c r="E31" i="1"/>
  <c r="F31" i="1"/>
  <c r="G31" i="1"/>
  <c r="H31" i="1"/>
  <c r="D32" i="1"/>
  <c r="E32" i="1"/>
  <c r="F32" i="1"/>
  <c r="G32" i="1"/>
  <c r="H32" i="1"/>
  <c r="D33" i="1"/>
  <c r="E33" i="1"/>
  <c r="F33" i="1"/>
  <c r="G33" i="1"/>
  <c r="H33" i="1"/>
  <c r="D34" i="1"/>
  <c r="E34" i="1"/>
  <c r="F34" i="1"/>
  <c r="G34" i="1"/>
  <c r="H34" i="1"/>
  <c r="D35" i="1"/>
  <c r="E35" i="1"/>
  <c r="F35" i="1"/>
  <c r="G35" i="1"/>
  <c r="H35" i="1"/>
  <c r="D36" i="1"/>
  <c r="E36" i="1"/>
  <c r="F36" i="1"/>
  <c r="G36" i="1"/>
  <c r="H36" i="1"/>
  <c r="D37" i="1"/>
  <c r="E37" i="1"/>
  <c r="F37" i="1"/>
  <c r="G37" i="1"/>
  <c r="H37" i="1"/>
  <c r="D38" i="1"/>
  <c r="E38" i="1"/>
  <c r="F38" i="1"/>
  <c r="G38" i="1"/>
  <c r="H38" i="1"/>
  <c r="D39" i="1"/>
  <c r="E39" i="1"/>
  <c r="F39" i="1"/>
  <c r="G39" i="1"/>
  <c r="H39" i="1"/>
  <c r="D40" i="1"/>
  <c r="E40" i="1"/>
  <c r="F40" i="1"/>
  <c r="G40" i="1"/>
  <c r="H40" i="1"/>
  <c r="D41" i="1"/>
  <c r="E41" i="1"/>
  <c r="F41" i="1"/>
  <c r="G41" i="1"/>
  <c r="H41" i="1"/>
  <c r="D42" i="1"/>
  <c r="E42" i="1"/>
  <c r="F42" i="1"/>
  <c r="G42" i="1"/>
  <c r="H42" i="1"/>
  <c r="D43" i="1"/>
  <c r="E43" i="1"/>
  <c r="F43" i="1"/>
  <c r="G43" i="1"/>
  <c r="H43" i="1"/>
  <c r="D44" i="1"/>
  <c r="E44" i="1"/>
  <c r="F44" i="1"/>
  <c r="G44" i="1"/>
  <c r="H44" i="1"/>
  <c r="D45" i="1"/>
  <c r="E45" i="1"/>
  <c r="F45" i="1"/>
  <c r="G45" i="1"/>
  <c r="H45" i="1"/>
  <c r="D46" i="1"/>
  <c r="E46" i="1"/>
  <c r="F46" i="1"/>
  <c r="G46" i="1"/>
  <c r="H46" i="1"/>
  <c r="D47" i="1"/>
  <c r="E47" i="1"/>
  <c r="F47" i="1"/>
  <c r="G47" i="1"/>
  <c r="H47" i="1"/>
  <c r="D48" i="1"/>
  <c r="E48" i="1"/>
  <c r="F48" i="1"/>
  <c r="G48" i="1"/>
  <c r="H48" i="1"/>
  <c r="D49" i="1"/>
  <c r="E49" i="1"/>
  <c r="F49" i="1"/>
  <c r="G49" i="1"/>
  <c r="H49" i="1"/>
  <c r="D50" i="1"/>
  <c r="E50" i="1"/>
  <c r="F50" i="1"/>
  <c r="G50" i="1"/>
  <c r="H50" i="1"/>
  <c r="D51" i="1"/>
  <c r="E51" i="1"/>
  <c r="F51" i="1"/>
  <c r="G51" i="1"/>
  <c r="H51" i="1"/>
  <c r="D52" i="1"/>
  <c r="E52" i="1"/>
  <c r="F52" i="1"/>
  <c r="G52" i="1"/>
  <c r="H52" i="1"/>
  <c r="H4" i="1"/>
  <c r="G4" i="1"/>
  <c r="F4" i="1"/>
  <c r="E4" i="1"/>
  <c r="D4" i="1" l="1"/>
</calcChain>
</file>

<file path=xl/sharedStrings.xml><?xml version="1.0" encoding="utf-8"?>
<sst xmlns="http://schemas.openxmlformats.org/spreadsheetml/2006/main" count="10742" uniqueCount="576">
  <si>
    <t>INPUT PARAMETERS (see Franks et al., 2014 and Kowalczyk et al., 2018 for details): The "_err" input should be +/-1 standard error of the mean. If this value is unknown, the error can be estimated as some fraction of the mean (e.g., 5%).</t>
  </si>
  <si>
    <t>References:</t>
  </si>
  <si>
    <t>Franks, P. J., Royer, D. L., Beerling, D. J., Van de Water, P. K., Cantrill, D. J., Barbour, M. M., Berry, J. A. 2014. New constraints on atmospheric CO2 concentration for the Phanerozoic. Geophysical Research Letters, 41: 4685-4694.</t>
  </si>
  <si>
    <t>Kowalczyk, J. B., Royer, D. L., Miller, I. M., Anderson, C. W., Beerling, D. J., Franks, P. J., Grein, M., Konrad, W., Roth-Nebelsick, A., Bowring, S. A., Johnson, K. R., and Ramezani, J., 2018, Multiple proxy estimates of atmospheric CO2 from an early Paleocene rainforest: Paleoceanography and Paleoclimatology, v. 33, p. 1427-1438.</t>
  </si>
  <si>
    <t>proxy</t>
  </si>
  <si>
    <t>first_author_last_name</t>
  </si>
  <si>
    <t>publication_year</t>
  </si>
  <si>
    <t>doi</t>
  </si>
  <si>
    <t>age_ka</t>
  </si>
  <si>
    <t>Age_uncertainty_pos_ka</t>
  </si>
  <si>
    <t>Age_uncertainty_neg_ka</t>
  </si>
  <si>
    <t>person who entered data</t>
  </si>
  <si>
    <t>Sample
Name</t>
  </si>
  <si>
    <t>Family</t>
  </si>
  <si>
    <t>Genus</t>
  </si>
  <si>
    <t>Species</t>
  </si>
  <si>
    <t>Geologic
Formation</t>
  </si>
  <si>
    <t>Stratigraphic Level</t>
  </si>
  <si>
    <t>Age (Ma)</t>
  </si>
  <si>
    <t>Age uncertainty, old (Ma)</t>
  </si>
  <si>
    <t>Age uncertainty, young (Ma)</t>
  </si>
  <si>
    <t>How was age determined?</t>
  </si>
  <si>
    <t>What is the distribution of the uncertainties?</t>
  </si>
  <si>
    <t>Counting box dimensions
(µm × µm)</t>
  </si>
  <si>
    <t>Dab</t>
  </si>
  <si>
    <t>N_eDab</t>
  </si>
  <si>
    <t>eDad</t>
  </si>
  <si>
    <t>N_eDad</t>
  </si>
  <si>
    <t>GCLab</t>
  </si>
  <si>
    <t>eGCLab</t>
  </si>
  <si>
    <t>N_eGCLab</t>
  </si>
  <si>
    <t>GCLad</t>
  </si>
  <si>
    <t>eGCLad</t>
  </si>
  <si>
    <t>N_eGCLad</t>
  </si>
  <si>
    <t>GCWab</t>
  </si>
  <si>
    <t>eGCWab</t>
  </si>
  <si>
    <t>N_eGCWab</t>
  </si>
  <si>
    <t>GCWad</t>
  </si>
  <si>
    <t>eGCWad</t>
  </si>
  <si>
    <t>N_eGCWad</t>
  </si>
  <si>
    <t>d13Cp</t>
  </si>
  <si>
    <t>ed13Cp</t>
  </si>
  <si>
    <t>N_ed13Cp</t>
  </si>
  <si>
    <t>d13Ca</t>
  </si>
  <si>
    <t>ed13Ca</t>
  </si>
  <si>
    <t>N_ed13Ca</t>
  </si>
  <si>
    <t>CO2_0</t>
  </si>
  <si>
    <t>A0</t>
  </si>
  <si>
    <t>eA0</t>
  </si>
  <si>
    <t>N_eA0</t>
  </si>
  <si>
    <t>CiCa0</t>
  </si>
  <si>
    <t>eCiCa0</t>
  </si>
  <si>
    <t>N_eCiCa0</t>
  </si>
  <si>
    <t>gb</t>
  </si>
  <si>
    <t>egb</t>
  </si>
  <si>
    <t>N_egb</t>
  </si>
  <si>
    <t>s1</t>
  </si>
  <si>
    <t>es1</t>
  </si>
  <si>
    <t>N_es1</t>
  </si>
  <si>
    <t>s2</t>
  </si>
  <si>
    <t>es2</t>
  </si>
  <si>
    <t>N_es2</t>
  </si>
  <si>
    <t>s3</t>
  </si>
  <si>
    <t>es3</t>
  </si>
  <si>
    <t>N_es3</t>
  </si>
  <si>
    <t>s4</t>
  </si>
  <si>
    <t>es4</t>
  </si>
  <si>
    <t>N_es4</t>
  </si>
  <si>
    <t>s5</t>
  </si>
  <si>
    <t>es5</t>
  </si>
  <si>
    <t>N_es5</t>
  </si>
  <si>
    <t>fixed_A</t>
  </si>
  <si>
    <t>b</t>
  </si>
  <si>
    <t>d.v.</t>
  </si>
  <si>
    <t>gamma</t>
  </si>
  <si>
    <t>temp</t>
  </si>
  <si>
    <t>stomata-franks</t>
  </si>
  <si>
    <t>median</t>
  </si>
  <si>
    <t>CO2_ppm</t>
  </si>
  <si>
    <t>CO2_uncertainty_pos_ppm</t>
  </si>
  <si>
    <t>NA</t>
  </si>
  <si>
    <t>CO2_uncertainty_neg_ppm</t>
  </si>
  <si>
    <t>reference of the data product</t>
  </si>
  <si>
    <t>Modern Longitude (decimal degree, west negative)</t>
  </si>
  <si>
    <t>*columns in purple are measured directly from fossils</t>
  </si>
  <si>
    <t>*columns in orange are measured or inferred from nearest living relatives</t>
  </si>
  <si>
    <t>error in Dab.</t>
  </si>
  <si>
    <t>sample size and/or description for calculating Dab.</t>
  </si>
  <si>
    <t>error in Dad. Enter zero if absent.</t>
  </si>
  <si>
    <t>sample size and/or description for calculating Dad.</t>
  </si>
  <si>
    <t>guard cell length (m) on abaxial surface. Note: If stomatal pore length (Pl) can be directly measured, enter Pl here (and its error) and use a 1:1 scaling between GCL and Pl (s1=1) and an associated error of 0 (es1=0).</t>
  </si>
  <si>
    <t>error in GCLab.</t>
  </si>
  <si>
    <t>sample size and/or description for calculating GCLab.</t>
  </si>
  <si>
    <t>guard cell length (m) on adaxial surface. Enter zero if stomata are absent. Note: If stomatal pore length (Pl) can be directly measured, enter Pl here (and its error) and use a 1:1 scaling between GCL and Pl (s1=1) and an associated error of 0 (es1=0).</t>
  </si>
  <si>
    <t>error in GCLad. Enter zero if absent.</t>
  </si>
  <si>
    <t>sample size and/or description for calculating GCLad.</t>
  </si>
  <si>
    <t>single guard cell width (m) on abaxial surface. Note: If GCW cannot be measured, it can be estimated from GCL with the scalings presented in Table S2 of Franks et al (2014); note that this table relates guard cell *pair* width to GCL.</t>
  </si>
  <si>
    <t>error in GCWab.</t>
  </si>
  <si>
    <t>sample size and/or description for calculating GCWab.</t>
  </si>
  <si>
    <t>single guard cell width (m) on adaxial surface. Enter zero if stomata are absent. Note: If GCW cannot be measured, it can be estimated from GCL with the scalings presented in Table S2 of Franks et al (2014); note that this table relates guard cell *pair* width to GCL.</t>
  </si>
  <si>
    <t>error in GCWad. Enter zero if absent.</t>
  </si>
  <si>
    <t>sample size and/or description for calculating GCWad.</t>
  </si>
  <si>
    <t>deviation in the molar abundance ratio of carbon isotopes (13C/12C) of the leaf material relative to that in the PDB standard (per mil).</t>
  </si>
  <si>
    <t>error in d13Cp.</t>
  </si>
  <si>
    <t>sample size and/or description for calculating d13Cp.</t>
  </si>
  <si>
    <t>deviation in the molar abundance ratio of carbon isotopes (13C/12C) in (paleo-)atmosphere air relative to that in the PDB standard (per mil). For Cenozoic material, the analysis of Tipple et al. (2010; 10.1029/2009PA001851) is helpful.</t>
  </si>
  <si>
    <t>error in d13Ca. For Cenozoic material, the analysis of Tipple et al. (2010; 10.1029/2009PA001851) is helpful.</t>
  </si>
  <si>
    <t>sample size and/or description for calculating d13Ca.</t>
  </si>
  <si>
    <t>atmospheric CO2 concentration associated with A0 (ppm) (e.g., present-day value); this variable is assumed to have no error. If fixed_A is set to 'yes', this variable is not used.</t>
  </si>
  <si>
    <t>error in A0.</t>
  </si>
  <si>
    <t>sample size and/or description for calculating A0.</t>
  </si>
  <si>
    <t>present-day Ci/Ca value that is used to calculate An from CO2. This can be estimated from gas exchange or carbon isotope measurements on a living relative, or a typical value can be used (e.g. 0.65). If "fixed_A" is set to 'yes', this variable is not used.</t>
  </si>
  <si>
    <t>error in CiCa0. If "fixed_A" is set to 'yes', this variable is not used.</t>
  </si>
  <si>
    <t>sample size and/or description for calculating CiCa0.</t>
  </si>
  <si>
    <t>boundary layer conductance to CO2 (mol/m2/s). Franks et al. (2014) suggests a generic value of 2 for typical conditions.</t>
  </si>
  <si>
    <t>error in gb.</t>
  </si>
  <si>
    <t>sample size and/or description for calculating gb.</t>
  </si>
  <si>
    <t>error in s1.</t>
  </si>
  <si>
    <t>sample size and/or description for calculating s1.</t>
  </si>
  <si>
    <t>scaling from single guard cell width (GCW) to stomatal depth (l). In the typical case where guard cells have a circular cross-section, this scaling = 1.</t>
  </si>
  <si>
    <t>error in s2.</t>
  </si>
  <si>
    <t>sample size and/or description for calculating s2.</t>
  </si>
  <si>
    <t>scaling from the area of a circle with the diameter of pore length to a_max (maximum area of stomatal pore). See Table S2 in Franks et al. (2014) for some generic scalings. s3 is equivalent to beta in Table S2.</t>
  </si>
  <si>
    <t>error in s3</t>
  </si>
  <si>
    <t>sample size and/or description for calculating s3.</t>
  </si>
  <si>
    <t>scaling from maximum conductance to CO2 (gcmax) to operational conductance to CO2 (gcop). This can be measured on a fossil's nearest living relative. Alternatively, Franks et al. (2014) suggests a generic scaling of 0.2. s4 is equivalent to zeta in Equation 2 and Table S1 of Franks et al. (2014).</t>
  </si>
  <si>
    <t>error in s4.</t>
  </si>
  <si>
    <t>sample size and/or description for calculating s4.</t>
  </si>
  <si>
    <t>scaling from photosynthetic rate (An) to mesophyll conductance to CO2 (gm). Franks et al. (2014) suggests a generic scaling of 0.013.</t>
  </si>
  <si>
    <t>error in s5.</t>
  </si>
  <si>
    <t>sample size and/or description for calculating s5.</t>
  </si>
  <si>
    <t>discrimination against 13C due to carboxylation, mainly due to Rubisco (per mil); no error is assumed</t>
  </si>
  <si>
    <t>ratio of diffusivity of water vapor in air to the molar volume of air at the leaf temperature (mol m-1 s-1); see "temp" column for leaf temperature; no error is assumed</t>
  </si>
  <si>
    <t>CO2 compensation point at leaf temperature (ppm); see "temp" column for leaf temperature; no error is assumed. If unknown, Franks et al. (2014) recommend a nominal value of 40 ppm.</t>
  </si>
  <si>
    <t>mean or typical leaf temperature during the growing season (oC). This is effectively fixed in version 1 of the model, i.e., the leaf temperature for A0 and An are the same.  No adjustment is made for possible feedback effects of changes in atmospheric temperature on leaf temperature and photosynthetic rate associated with changes in global atmospheric CO2 concentration.  This follows observations that across a broad environmental temperature range leaf temperature during photosynthesis converges on a narrow band of values (Helliker and Richter, 2008, doi:10.1038/nature07031; Song et al. 2011, doi:10.1111/j.1469-8137.2011.03851.x). If unknown, for temperate to tropical environments (where many fossils originate) Franks et al. (2014) recommend a nominal value of 25 oC. Assignment of A0 should correspond with this temperature.</t>
  </si>
  <si>
    <t>email of individual entering the data</t>
  </si>
  <si>
    <t>Paleo Longitude (decimal degree, west negative)</t>
  </si>
  <si>
    <t>right skewed</t>
  </si>
  <si>
    <t>microscope</t>
  </si>
  <si>
    <t>200x magnification</t>
  </si>
  <si>
    <t>generic value from Franks et al. (2014); 1 sigma error is 5% of mean</t>
  </si>
  <si>
    <t>If set to 'yes', the code assumes a fixed photosynthetic rate equal to A0 and solves only for CO2, using the first main equation (i.e. Eq. 1 in Franks et al., 2014). That is, An is set equal to A0. This option can be used if An is known independently, for example measured in living plants to run the model for present-day or growth-chamber conditions. Otherwise, the code jointly solves for CO2 and An by iteratively solving the two main equations given in Franks et al. (2014) and Kowalczyk et al. (2018).</t>
  </si>
  <si>
    <t>type in your name</t>
  </si>
  <si>
    <t>Full citation (format is flexible)</t>
  </si>
  <si>
    <t xml:space="preserve"> </t>
  </si>
  <si>
    <t>e.g., specimen or site number</t>
  </si>
  <si>
    <t>Where are the fossils?</t>
  </si>
  <si>
    <t>Give as an absolute age (not +/-)</t>
  </si>
  <si>
    <t>important for sites constrained by biostrat</t>
  </si>
  <si>
    <t>Provide a general description; add an extra tab (worksheet) with detailed information, if needed (e.g., a detailed stratigraphic section)</t>
  </si>
  <si>
    <t>you probably don't know this</t>
  </si>
  <si>
    <t>dimensions, area, or magnification</t>
  </si>
  <si>
    <t>should be median</t>
  </si>
  <si>
    <t>Give as an absolute value (not +/-)</t>
  </si>
  <si>
    <t>e.g., meter level or biostratigraphic age ("Maastrichtian")</t>
  </si>
  <si>
    <t>are the counts based on microscope work done by the author, or by interpreting already published Figures / Plates?</t>
  </si>
  <si>
    <t>Counting Method
(microscope, published image)</t>
  </si>
  <si>
    <r>
      <t>Estimated atmospheric CO</t>
    </r>
    <r>
      <rPr>
        <b/>
        <vertAlign val="subscript"/>
        <sz val="12"/>
        <color rgb="FF000000"/>
        <rFont val="Calibri"/>
        <family val="2"/>
        <scheme val="minor"/>
      </rPr>
      <t>2</t>
    </r>
    <r>
      <rPr>
        <b/>
        <sz val="12"/>
        <color rgb="FF000000"/>
        <rFont val="Calibri"/>
        <family val="2"/>
        <scheme val="minor"/>
      </rPr>
      <t xml:space="preserve"> concentration (ppm)</t>
    </r>
  </si>
  <si>
    <r>
      <t>CO</t>
    </r>
    <r>
      <rPr>
        <b/>
        <vertAlign val="subscript"/>
        <sz val="12"/>
        <color rgb="FF000000"/>
        <rFont val="Calibri"/>
        <family val="2"/>
        <scheme val="minor"/>
      </rPr>
      <t>2</t>
    </r>
    <r>
      <rPr>
        <b/>
        <sz val="12"/>
        <color rgb="FF000000"/>
        <rFont val="Calibri"/>
        <family val="2"/>
        <scheme val="minor"/>
      </rPr>
      <t xml:space="preserve"> type</t>
    </r>
  </si>
  <si>
    <r>
      <t>CO</t>
    </r>
    <r>
      <rPr>
        <b/>
        <vertAlign val="subscript"/>
        <sz val="12"/>
        <color rgb="FF000000"/>
        <rFont val="Calibri"/>
        <family val="2"/>
        <scheme val="minor"/>
      </rPr>
      <t>2</t>
    </r>
    <r>
      <rPr>
        <b/>
        <sz val="12"/>
        <color rgb="FF000000"/>
        <rFont val="Calibri"/>
        <family val="2"/>
        <scheme val="minor"/>
      </rPr>
      <t xml:space="preserve"> low (ppm)</t>
    </r>
  </si>
  <si>
    <r>
      <t>CO</t>
    </r>
    <r>
      <rPr>
        <b/>
        <vertAlign val="subscript"/>
        <sz val="12"/>
        <color rgb="FF000000"/>
        <rFont val="Calibri"/>
        <family val="2"/>
        <scheme val="minor"/>
      </rPr>
      <t>2</t>
    </r>
    <r>
      <rPr>
        <b/>
        <sz val="12"/>
        <color rgb="FF000000"/>
        <rFont val="Calibri"/>
        <family val="2"/>
        <scheme val="minor"/>
      </rPr>
      <t xml:space="preserve"> high (ppm)</t>
    </r>
  </si>
  <si>
    <r>
      <t>What is the CO</t>
    </r>
    <r>
      <rPr>
        <b/>
        <vertAlign val="subscript"/>
        <sz val="12"/>
        <color rgb="FF000000"/>
        <rFont val="Calibri"/>
        <family val="2"/>
        <scheme val="minor"/>
      </rPr>
      <t>2</t>
    </r>
    <r>
      <rPr>
        <b/>
        <sz val="12"/>
        <color rgb="FF000000"/>
        <rFont val="Calibri"/>
        <family val="2"/>
        <scheme val="minor"/>
      </rPr>
      <t xml:space="preserve"> range ("low" and "high")?</t>
    </r>
  </si>
  <si>
    <t>Li</t>
    <phoneticPr fontId="8" type="noConversion"/>
  </si>
  <si>
    <t>Hui Li</t>
    <phoneticPr fontId="8" type="noConversion"/>
  </si>
  <si>
    <t>huili_201860188@ecut.edu.cn</t>
    <phoneticPr fontId="8" type="noConversion"/>
  </si>
  <si>
    <t>10.1016/j.palaeo.2018.09.006</t>
    <phoneticPr fontId="8" type="noConversion"/>
  </si>
  <si>
    <t>Anshuncladus</t>
    <phoneticPr fontId="8" type="noConversion"/>
  </si>
  <si>
    <t>Sample
repository</t>
    <phoneticPr fontId="8" type="noConversion"/>
  </si>
  <si>
    <t>xinminensis</t>
    <phoneticPr fontId="8" type="noConversion"/>
  </si>
  <si>
    <t>Dalong Formation</t>
    <phoneticPr fontId="8" type="noConversion"/>
  </si>
  <si>
    <t>late Changhsingian</t>
    <phoneticPr fontId="8" type="noConversion"/>
  </si>
  <si>
    <t>Age scale (GTS20XX)</t>
    <phoneticPr fontId="8" type="noConversion"/>
  </si>
  <si>
    <t>GTS2022</t>
    <phoneticPr fontId="8" type="noConversion"/>
  </si>
  <si>
    <t xml:space="preserve">biostratigraphy (ammonoid, bivalve, and radiolarian fossils), below the P-T boundary, information gained by comparison with the adjacent Xinmin section </t>
    <phoneticPr fontId="8" type="noConversion"/>
  </si>
  <si>
    <t>Modern Latitude (decimal degree, south negative)</t>
    <phoneticPr fontId="8" type="noConversion"/>
  </si>
  <si>
    <t>Paleo Latitude (decimal degree, south negative)</t>
    <phoneticPr fontId="8" type="noConversion"/>
  </si>
  <si>
    <t>-2.6~-4.5</t>
    <phoneticPr fontId="8" type="noConversion"/>
  </si>
  <si>
    <t>Voltziaceae (tentative）</t>
    <phoneticPr fontId="8" type="noConversion"/>
  </si>
  <si>
    <t>Symmetrical (gaussian)? Asymmetrical (e.g., right skewed)?</t>
    <phoneticPr fontId="8" type="noConversion"/>
  </si>
  <si>
    <t>1 leave, 5 areas for counting</t>
    <phoneticPr fontId="8" type="noConversion"/>
  </si>
  <si>
    <t>1 leave, 3 areas for counting</t>
    <phoneticPr fontId="8" type="noConversion"/>
  </si>
  <si>
    <t>1 leave, 4 areas for counting</t>
    <phoneticPr fontId="8" type="noConversion"/>
  </si>
  <si>
    <t>1 leave, 6 areas for counting</t>
    <phoneticPr fontId="8" type="noConversion"/>
  </si>
  <si>
    <t>1 leave, 10 areas for counting</t>
    <phoneticPr fontId="8" type="noConversion"/>
  </si>
  <si>
    <t>1 leave, 2 areas for counting</t>
    <phoneticPr fontId="8" type="noConversion"/>
  </si>
  <si>
    <t>1 leave, 1 areas for counting</t>
    <phoneticPr fontId="8" type="noConversion"/>
  </si>
  <si>
    <t>1 leave, 21 areas for counting</t>
    <phoneticPr fontId="8" type="noConversion"/>
  </si>
  <si>
    <t>1 leave, 11 areas for counting</t>
    <phoneticPr fontId="8" type="noConversion"/>
  </si>
  <si>
    <t>1 leave, 15 areas for counting</t>
    <phoneticPr fontId="8" type="noConversion"/>
  </si>
  <si>
    <t>1 leave, 9 areas for counting</t>
    <phoneticPr fontId="8" type="noConversion"/>
  </si>
  <si>
    <t>1 leave, 16 areas for counting</t>
    <phoneticPr fontId="8" type="noConversion"/>
  </si>
  <si>
    <t>1 leave, 7 areas for counting</t>
    <phoneticPr fontId="8" type="noConversion"/>
  </si>
  <si>
    <t>stomatal density (m^-2) on abaxial surface (average over stomatal and non-stomatal areas).</t>
    <phoneticPr fontId="8" type="noConversion"/>
  </si>
  <si>
    <t>1 leave, 20 stomata for counting</t>
    <phoneticPr fontId="8" type="noConversion"/>
  </si>
  <si>
    <t>1 leave, 3 stomata for counting</t>
  </si>
  <si>
    <t>1 leave, 3 stomata for counting</t>
    <phoneticPr fontId="8" type="noConversion"/>
  </si>
  <si>
    <t>1 leave, 16 stomata for counting</t>
    <phoneticPr fontId="8" type="noConversion"/>
  </si>
  <si>
    <t>1 leave, 18 stomata for counting</t>
    <phoneticPr fontId="8" type="noConversion"/>
  </si>
  <si>
    <t>1 leave, 24 stomata for counting</t>
    <phoneticPr fontId="8" type="noConversion"/>
  </si>
  <si>
    <t>1 leave, 5 stomata for counting</t>
    <phoneticPr fontId="8" type="noConversion"/>
  </si>
  <si>
    <t>1 leave, 33 stomata for counting</t>
    <phoneticPr fontId="8" type="noConversion"/>
  </si>
  <si>
    <t>&gt;1 leave, 10 areas for counting</t>
    <phoneticPr fontId="8" type="noConversion"/>
  </si>
  <si>
    <t>1 leave, 4 stomata for counting</t>
    <phoneticPr fontId="8" type="noConversion"/>
  </si>
  <si>
    <t>&gt;1 leave, 33 stomata for counting</t>
    <phoneticPr fontId="8" type="noConversion"/>
  </si>
  <si>
    <t>1 leave, 9 stomata for counting</t>
    <phoneticPr fontId="8" type="noConversion"/>
  </si>
  <si>
    <t>1 leave, 10 stomata for counting</t>
    <phoneticPr fontId="8" type="noConversion"/>
  </si>
  <si>
    <t>1 leave, 7 stomata for counting</t>
    <phoneticPr fontId="8" type="noConversion"/>
  </si>
  <si>
    <t>1 leave, 14 stomata for counting</t>
    <phoneticPr fontId="8" type="noConversion"/>
  </si>
  <si>
    <t>1 leave, 6 stomata for counting</t>
    <phoneticPr fontId="8" type="noConversion"/>
  </si>
  <si>
    <t>1 leave, 27 stomata for counting</t>
    <phoneticPr fontId="8" type="noConversion"/>
  </si>
  <si>
    <t>1 leave, 11 stomata for counting</t>
    <phoneticPr fontId="8" type="noConversion"/>
  </si>
  <si>
    <t>1 leave, 1 stomata for counting</t>
    <phoneticPr fontId="8" type="noConversion"/>
  </si>
  <si>
    <t>1 leave, 8 stomata for counting</t>
    <phoneticPr fontId="8" type="noConversion"/>
  </si>
  <si>
    <t>1 leave, 15 stomata for counting</t>
    <phoneticPr fontId="8" type="noConversion"/>
  </si>
  <si>
    <t>1 leave, 91 stomata for counting</t>
    <phoneticPr fontId="8" type="noConversion"/>
  </si>
  <si>
    <t>1 leave, 41 stomata for counting</t>
    <phoneticPr fontId="8" type="noConversion"/>
  </si>
  <si>
    <t>1 leave, 50 stomata for counting</t>
    <phoneticPr fontId="8" type="noConversion"/>
  </si>
  <si>
    <t>1 leave, 47 stomata for counting</t>
    <phoneticPr fontId="8" type="noConversion"/>
  </si>
  <si>
    <t>1 leave, 12 stomata for counting</t>
    <phoneticPr fontId="8" type="noConversion"/>
  </si>
  <si>
    <t>1 leave, 36 stomata for counting</t>
    <phoneticPr fontId="8" type="noConversion"/>
  </si>
  <si>
    <t>1 leave, 39 stomata for counting</t>
    <phoneticPr fontId="8" type="noConversion"/>
  </si>
  <si>
    <t>1 leave, 22 stomata for counting</t>
    <phoneticPr fontId="8" type="noConversion"/>
  </si>
  <si>
    <t>1 leave, 55 stomata for counting</t>
    <phoneticPr fontId="8" type="noConversion"/>
  </si>
  <si>
    <t>1 leave, 17 stomata for counting</t>
    <phoneticPr fontId="8" type="noConversion"/>
  </si>
  <si>
    <t>1 leave, 2 stomata for counting</t>
    <phoneticPr fontId="8" type="noConversion"/>
  </si>
  <si>
    <t>‒24.789</t>
    <phoneticPr fontId="11" type="noConversion"/>
  </si>
  <si>
    <t>‒26.101</t>
    <phoneticPr fontId="11" type="noConversion"/>
  </si>
  <si>
    <t>‒23.618</t>
    <phoneticPr fontId="11" type="noConversion"/>
  </si>
  <si>
    <t>‒23.287</t>
    <phoneticPr fontId="11" type="noConversion"/>
  </si>
  <si>
    <t>‒24.676</t>
    <phoneticPr fontId="11" type="noConversion"/>
  </si>
  <si>
    <t>‒24.241</t>
    <phoneticPr fontId="11" type="noConversion"/>
  </si>
  <si>
    <t>‒23.934</t>
    <phoneticPr fontId="11" type="noConversion"/>
  </si>
  <si>
    <t>‒24.112</t>
    <phoneticPr fontId="11" type="noConversion"/>
  </si>
  <si>
    <t>‒24.845</t>
    <phoneticPr fontId="11" type="noConversion"/>
  </si>
  <si>
    <t>‒25.572</t>
    <phoneticPr fontId="11" type="noConversion"/>
  </si>
  <si>
    <t>The average of measured values of 3 specimens from the same layer. Several leaves of each specimen have been used for carbon isotope experiments</t>
    <phoneticPr fontId="8" type="noConversion"/>
  </si>
  <si>
    <t>The average of measured values of 3 specimens from the same layer. Several leaves of each specimen have been used for carbon isotope experiments.</t>
    <phoneticPr fontId="8" type="noConversion"/>
  </si>
  <si>
    <t>Measured value of the other specimen from the same layer. Several leaves of the specimen have been used for carbon isotope experiments</t>
    <phoneticPr fontId="8" type="noConversion"/>
  </si>
  <si>
    <t>The δ13Ca value is about 8‰ more negative than the contemporaneous δ13Ccarb. The δ13Ccarb value is taken from Xie et al. (2007; 10.1130/G24224A.1) and Shen et al. (2011; 10.1126/science.1213454)</t>
    <phoneticPr fontId="8" type="noConversion"/>
  </si>
  <si>
    <t>net photosynthetic rate at CO2_0  (umol/m2/s) for the mean or typical leaf temperature during the growing season (see "temp" column for leaf temperature; if leaf temperature is unknown, Franks et al., 2014 recommend a nominal value of 25 oC for temperate to tropical environments). A0 can be measured on a fossil's nearest living relative; alternatively, see Franks et al. (2014) for some generic mean values for broad taxonomic groups. If "fixed_A" is set to yes, the value of A0 should be set to the known net photosynthetic rate.</t>
    <phoneticPr fontId="8" type="noConversion"/>
  </si>
  <si>
    <t>eDab</t>
    <phoneticPr fontId="8" type="noConversion"/>
  </si>
  <si>
    <t>Measured value of this specimen. Several leaves of this specimen have been used for carbon isotope experiments</t>
    <phoneticPr fontId="8" type="noConversion"/>
  </si>
  <si>
    <t>Measured value of this specimen. Several leaves of this specimen have been used for carbon isotope experiments.</t>
    <phoneticPr fontId="8" type="noConversion"/>
  </si>
  <si>
    <t>scaling from guard cell length (GCL) to stomatal pore length (Pl). See Table S2 in Franks et al. (2014) for some generic scalings. s1 is equivalent to the term alpha in Table S2.</t>
    <phoneticPr fontId="8" type="noConversion"/>
  </si>
  <si>
    <t>should be the 2.5 and 97.5 percentiles</t>
    <phoneticPr fontId="8" type="noConversion"/>
  </si>
  <si>
    <t>no</t>
    <phoneticPr fontId="8" type="noConversion"/>
  </si>
  <si>
    <t>value reported by McElwain et al. (2016) for twelve angiosperm,five gymnosperm and one fern species.</t>
    <phoneticPr fontId="8" type="noConversion"/>
  </si>
  <si>
    <t>generic value from Franks et al. (2014); 10 times recommended error of Franks</t>
    <phoneticPr fontId="8" type="noConversion"/>
  </si>
  <si>
    <t>16 and 84 percentiles</t>
    <phoneticPr fontId="8" type="noConversion"/>
  </si>
  <si>
    <t>East China University of Technology, Nanchang, China</t>
    <phoneticPr fontId="8" type="noConversion"/>
  </si>
  <si>
    <t>huili_201860188@ecut.edu.cn</t>
  </si>
  <si>
    <t>ds-2-11-(5)</t>
    <phoneticPr fontId="11" type="noConversion"/>
  </si>
  <si>
    <t>ds-2-11-(6)</t>
    <phoneticPr fontId="11" type="noConversion"/>
  </si>
  <si>
    <t>ds-2-11-(13)</t>
    <phoneticPr fontId="11" type="noConversion"/>
  </si>
  <si>
    <t>ds-2-15-(1)</t>
    <phoneticPr fontId="11" type="noConversion"/>
  </si>
  <si>
    <t>ds-2-16-(2)</t>
    <phoneticPr fontId="11" type="noConversion"/>
  </si>
  <si>
    <t>ds-2-18-(1)</t>
    <phoneticPr fontId="11" type="noConversion"/>
  </si>
  <si>
    <t>ds-2-18-(2)</t>
    <phoneticPr fontId="11" type="noConversion"/>
  </si>
  <si>
    <t>ds-2-18-(3)</t>
    <phoneticPr fontId="11" type="noConversion"/>
  </si>
  <si>
    <t>ds-2-18-(4)</t>
    <phoneticPr fontId="11" type="noConversion"/>
  </si>
  <si>
    <t>ds-3-(1)</t>
    <phoneticPr fontId="11" type="noConversion"/>
  </si>
  <si>
    <t>ds-4-(1)</t>
    <phoneticPr fontId="11" type="noConversion"/>
  </si>
  <si>
    <t>Note: columns D-J autopopulate, enter data in all other columns</t>
    <phoneticPr fontId="8" type="noConversion"/>
  </si>
  <si>
    <t>We obtained the geometrical ratios from the nearest living equivalent A. luxurians after measuring 53 data of guard cell length, 104 data of pore length, 51 data of single guard cell width.</t>
    <phoneticPr fontId="8" type="noConversion"/>
  </si>
  <si>
    <t>16 and 84 percentiles</t>
  </si>
  <si>
    <t>A0 was measured on the fossil's nearest living equivalent (Araucaria luxurians)</t>
  </si>
  <si>
    <t>A0 was measured on the living Araucaria bernieri, which sharing some similar morphological traits with our fossil. One fully exposed branch from the upper half of the canopy of six individuals per species was measured.</t>
  </si>
  <si>
    <t>A0 was measured on the living Araucaria humboldtensis, which sharing some similar morphological traits with our fossil species. One fully exposed branch from the upper half of the canopy of six individuals per species was measured.</t>
  </si>
  <si>
    <t>A0 was measured on the living Araucaria scopulorum, which sharing some similar morphological traits with our fossil species were also measured. One fully exposed branch from the upper half of the canopy of six individuals per species was measured.</t>
  </si>
  <si>
    <t>A0 was measured on the living Araucaria subulata, which sharing some similar morphological traits with our fossil species were also measured. One fully exposed branch from the upper half of the canopy of six individuals per species was measured.</t>
  </si>
  <si>
    <t>Notes</t>
  </si>
  <si>
    <t>other type of maximum depositional DZ age</t>
  </si>
  <si>
    <t xml:space="preserve">type of maximum depositional DZ age </t>
  </si>
  <si>
    <t>number of grains analyzed</t>
  </si>
  <si>
    <t>reference for radiometric age</t>
  </si>
  <si>
    <t>other analytical method</t>
  </si>
  <si>
    <t>analytical method</t>
  </si>
  <si>
    <t>decay constant assumed</t>
  </si>
  <si>
    <t>other radiogenic system</t>
  </si>
  <si>
    <t>radiogenic system for radiometric age</t>
  </si>
  <si>
    <t>other mineral</t>
  </si>
  <si>
    <t>mineral for radiometric age</t>
  </si>
  <si>
    <t>other type of deposit</t>
  </si>
  <si>
    <t>type of deposit for radiometric age</t>
  </si>
  <si>
    <t>Geologic timescale used</t>
  </si>
  <si>
    <t>top stratigraphic level for boundary</t>
  </si>
  <si>
    <t>bottom stratigraphic level for boundary</t>
  </si>
  <si>
    <t>Name of C-cycle perturbation (e.g., Toarcian OAE, Selli Event, etc. )</t>
  </si>
  <si>
    <t>reference for carbon isotope data used to infer C-isotope segments</t>
  </si>
  <si>
    <t>Reference for C-isotope nomenclature</t>
  </si>
  <si>
    <t>C isotope segment or segment boundary name (example: C1, C2, Ap1, Ap2, C1-C2,Ap1-Ap2, etc.)</t>
  </si>
  <si>
    <t>reference for bioostratigraphy</t>
  </si>
  <si>
    <t>biozone or biozone boundary name</t>
  </si>
  <si>
    <t>reference for evidence</t>
  </si>
  <si>
    <t>independent evidence for comparison to geomagnetic timescale</t>
  </si>
  <si>
    <t>reference for magnetostratigraphy</t>
  </si>
  <si>
    <t>chron or chron boundary</t>
  </si>
  <si>
    <r>
      <t xml:space="preserve"> age uncertainty (±2</t>
    </r>
    <r>
      <rPr>
        <sz val="13"/>
        <color rgb="FF000000"/>
        <rFont val="Symbol"/>
        <family val="1"/>
        <charset val="2"/>
      </rPr>
      <t>s</t>
    </r>
    <r>
      <rPr>
        <sz val="13"/>
        <color rgb="FF000000"/>
        <rFont val="Calibri"/>
        <family val="2"/>
        <scheme val="minor"/>
      </rPr>
      <t>)</t>
    </r>
  </si>
  <si>
    <t>age (Ma)</t>
  </si>
  <si>
    <t>type of age constraint</t>
  </si>
  <si>
    <t>Stratigraphic level (m)</t>
  </si>
  <si>
    <t>section number</t>
  </si>
  <si>
    <t>List any additional details that might be important at specific stratigraphic levels. For general notes about the age-depth model, use the 'notes on age determination' column in the paleosol data tab.</t>
  </si>
  <si>
    <t>if other is selected in previous column, enter name of other type of maximum deposiitonal DZ age here. Otherwise enter NA</t>
  </si>
  <si>
    <t>Select from pull-down menu</t>
  </si>
  <si>
    <t>for detrital zircon</t>
  </si>
  <si>
    <t>if applicable, enter the publication in which the radiometric age was reported</t>
  </si>
  <si>
    <t>if other is selected in previous column, enter name of other analytical method. Otherwise enter NA</t>
  </si>
  <si>
    <t xml:space="preserve">enter the value of the deacy constant used to caluclate an age </t>
  </si>
  <si>
    <t>if other is selected in previous column, enter name of other radiogenic system. Otherwise enter NA</t>
  </si>
  <si>
    <t>if other is selected in previous column, enter name of other mineral. Otherwise enter NA</t>
  </si>
  <si>
    <t>if other is selected in previous column, enter name of other type of deposit. Otherwise enter NA</t>
  </si>
  <si>
    <t>Enter the version of the geologic timescale (or other reference) used to evalaute the numerical age based on bio-, chemo- or magnetostratigraphic data</t>
  </si>
  <si>
    <t>the exact positions of boundaries are not known. This column allows entry of the highest stratigraphic level at which a boundary could occur</t>
  </si>
  <si>
    <t>the exact positions of boundaries are not known. This column allows entry of the lowest stratigraphic level at which a boundary could occur</t>
  </si>
  <si>
    <t>if applicable, enter the publication in which the biostratigraphy was reported</t>
  </si>
  <si>
    <t>enter biozone or biozone boundary name if it provides unique information with which to construct an age-depth model, otherwise enter NA</t>
  </si>
  <si>
    <t>What independent age information was used to determine which chrons the observed polarity reversals might align with?</t>
  </si>
  <si>
    <t>if applicable, enter the publication in which the magnetostratigraphy was reported</t>
  </si>
  <si>
    <t>enter chron or chron boundary name if it provides unique information with which to construct an age-depth model, otherwise enter NA</t>
  </si>
  <si>
    <t>Use the pull-down menu to selet the appropriate type of age constraint at each stratigraphic level. For instance, DZ ages would be entered as &lt;=, the age of the top of a section could be entered as &gt;= if a biozone is known but a boundary is not exposed, and the age of the bottom of a section that lies nonconformably on plutonic rocks could be entered as &lt;= the age of the pluton.</t>
  </si>
  <si>
    <t xml:space="preserve">The height above or depth below a recognizable boundary or interval. Organize data from youngest at the top to oldest at the bottom. The data entered on this tab will be used to generate an age model for the CO2 estimates on the paleosol data tab. Therefore, the values entered in this coulmn should be directly comparable with those ented in the stratigraphic level column on paleosol data tab. The stratigraphic levels here may (in most cases will) fall between the stratigraphic levels at which materials used to estimate paleoatmospheric CO2 occur. </t>
  </si>
  <si>
    <t>If CO2 estimates reported in the study come from more than one section (sedimentary sequence), this column should be used to disambigute sections. This is especially useful for linking data on this tab with the appropriate rows on the paleosol data tab.</t>
  </si>
  <si>
    <r>
      <rPr>
        <b/>
        <sz val="18"/>
        <color rgb="FFFF0000"/>
        <rFont val="Calibri (Body)"/>
      </rPr>
      <t>Pull down menu</t>
    </r>
    <r>
      <rPr>
        <sz val="12"/>
        <color rgb="FFFF0000"/>
        <rFont val="Calibri"/>
        <family val="2"/>
        <scheme val="minor"/>
      </rPr>
      <t xml:space="preserve"> with the following options: youngest single grain, youngest graphical peak, youngest grain cluster at 1</t>
    </r>
    <r>
      <rPr>
        <sz val="12"/>
        <color rgb="FFFF0000"/>
        <rFont val="Symbol"/>
        <family val="1"/>
        <charset val="2"/>
      </rPr>
      <t>s</t>
    </r>
    <r>
      <rPr>
        <sz val="12"/>
        <color rgb="FFFF0000"/>
        <rFont val="Calibri"/>
        <family val="2"/>
        <scheme val="minor"/>
      </rPr>
      <t>, youngest grain cluster at 2</t>
    </r>
    <r>
      <rPr>
        <sz val="12"/>
        <color rgb="FFFF0000"/>
        <rFont val="Symbol"/>
        <family val="1"/>
        <charset val="2"/>
      </rPr>
      <t>s</t>
    </r>
    <r>
      <rPr>
        <sz val="12"/>
        <color rgb="FFFF0000"/>
        <rFont val="Calibri"/>
        <family val="2"/>
        <scheme val="minor"/>
      </rPr>
      <t xml:space="preserve">, youngest detrital zircon, TuffZirc 6+ (Tucker et al., 2013), youngest three zircons, </t>
    </r>
    <r>
      <rPr>
        <sz val="12"/>
        <color rgb="FFFF0000"/>
        <rFont val="Symbol"/>
        <family val="1"/>
        <charset val="2"/>
      </rPr>
      <t>t</t>
    </r>
    <r>
      <rPr>
        <sz val="12"/>
        <color rgb="FFFF0000"/>
        <rFont val="Calibri"/>
        <family val="2"/>
        <scheme val="minor"/>
      </rPr>
      <t xml:space="preserve"> method (Barbeau et al., 2009), other, NA</t>
    </r>
  </si>
  <si>
    <r>
      <rPr>
        <b/>
        <sz val="18"/>
        <color rgb="FFFF0000"/>
        <rFont val="Calibri (Body)"/>
      </rPr>
      <t>pull down menu</t>
    </r>
    <r>
      <rPr>
        <sz val="12"/>
        <color rgb="FFFF0000"/>
        <rFont val="Calibri"/>
        <family val="2"/>
        <scheme val="minor"/>
      </rPr>
      <t xml:space="preserve"> with LA ICPMS, solution mode ICPMS, TIMS, SIMS, AMS, etc.</t>
    </r>
  </si>
  <si>
    <r>
      <rPr>
        <b/>
        <sz val="18"/>
        <color rgb="FFFF0000"/>
        <rFont val="Calibri (Body)"/>
      </rPr>
      <t>pull down menu</t>
    </r>
    <r>
      <rPr>
        <sz val="12"/>
        <color rgb="FFFF0000"/>
        <rFont val="Calibri"/>
        <family val="2"/>
        <scheme val="minor"/>
      </rPr>
      <t xml:space="preserve"> with following options: K-Ar, Ar-Ar, U-Pb, fission track, 14C, U-series, other</t>
    </r>
  </si>
  <si>
    <r>
      <rPr>
        <b/>
        <sz val="18"/>
        <color rgb="FFFF0000"/>
        <rFont val="Calibri (Body)"/>
      </rPr>
      <t>pull down menu</t>
    </r>
    <r>
      <rPr>
        <sz val="12"/>
        <color rgb="FFFF0000"/>
        <rFont val="Calibri"/>
        <family val="2"/>
        <scheme val="minor"/>
      </rPr>
      <t xml:space="preserve"> with following options: sanidine, zircon, biotite, apatite, carbonate, other</t>
    </r>
  </si>
  <si>
    <r>
      <rPr>
        <b/>
        <sz val="18"/>
        <color rgb="FFFF0000"/>
        <rFont val="Calibri (Body)"/>
      </rPr>
      <t>pull down menu</t>
    </r>
    <r>
      <rPr>
        <sz val="12"/>
        <color rgb="FFFF0000"/>
        <rFont val="Calibri"/>
        <family val="2"/>
        <scheme val="minor"/>
      </rPr>
      <t xml:space="preserve"> with following options: Volcanic ash, lava, volcaniclastic deposit, sedimentary deposit, authigenic deposit</t>
    </r>
  </si>
  <si>
    <t>Relevant for all stratigraphic ages</t>
  </si>
  <si>
    <t>Chemostratigraphy</t>
  </si>
  <si>
    <t>Biostratigraphy</t>
  </si>
  <si>
    <t>Magnetostratigraphy</t>
  </si>
  <si>
    <t>Radiometric ages</t>
  </si>
  <si>
    <t>Stratigraphic ages</t>
  </si>
  <si>
    <t>Age-depth data</t>
  </si>
  <si>
    <t>On this sheet, each row corresponds to a unique stratgraphic depth at which the age has been estimated</t>
  </si>
  <si>
    <t>other</t>
  </si>
  <si>
    <t>ED XRF</t>
  </si>
  <si>
    <t>WD XRF</t>
  </si>
  <si>
    <t>ICP AES</t>
  </si>
  <si>
    <t>IMC MS</t>
  </si>
  <si>
    <t>ICP OES</t>
  </si>
  <si>
    <r>
      <rPr>
        <b/>
        <sz val="18"/>
        <color rgb="FFFF0000"/>
        <rFont val="Arial"/>
        <family val="2"/>
      </rPr>
      <t>Pull down menu</t>
    </r>
    <r>
      <rPr>
        <sz val="12"/>
        <color rgb="FFFF0000"/>
        <rFont val="Arial"/>
        <family val="2"/>
      </rPr>
      <t xml:space="preserve"> with follwing options: ICP OES, IMC MS, ICP AES, WD XRF, ED XRF, other, NA</t>
    </r>
  </si>
  <si>
    <t>EV</t>
  </si>
  <si>
    <t>Other</t>
  </si>
  <si>
    <t>Not digested</t>
  </si>
  <si>
    <t>Fusion-acid combination</t>
  </si>
  <si>
    <t>Fusion</t>
  </si>
  <si>
    <t>Aqua regia (HCl-HNO3)</t>
  </si>
  <si>
    <t>Four-acid dissolution (HCl-HNO3-HF-HClO4)</t>
  </si>
  <si>
    <r>
      <rPr>
        <b/>
        <sz val="18"/>
        <color rgb="FFFF0000"/>
        <rFont val="Arial"/>
        <family val="2"/>
      </rPr>
      <t>Pull down menu</t>
    </r>
    <r>
      <rPr>
        <sz val="12"/>
        <color rgb="FFFF0000"/>
        <rFont val="Arial"/>
        <family val="2"/>
      </rPr>
      <t xml:space="preserve"> with the following options: Four-acid dissolution (HCl-HNO3-HF-HClO4),
Aqua regia (HCl-HNO3),
Fusion,
Fusion-acid combination,
Not digested,
Other, NA</t>
    </r>
  </si>
  <si>
    <t>ET</t>
  </si>
  <si>
    <t>from magnetic susceptibility (e.g., following Da et al., 2019)</t>
  </si>
  <si>
    <t xml:space="preserve">from soil order (following e.g., Montañez 2013 or Breecker 2013) </t>
  </si>
  <si>
    <t>from depth to Bk (e.g., following Retallack 2009 or Breecker &amp; Retallack 2014)</t>
  </si>
  <si>
    <t>from MAP (e.g., following Cotton and Sheldon)</t>
  </si>
  <si>
    <t>treatment with HCl vapor</t>
  </si>
  <si>
    <t xml:space="preserve"> from MAP (e.g., following Cotton and Sheldon), from depth to Bk (e.g., following Retallack 2009 or Breecker&amp; Retallack 2014), from soil order (following e.g., Montañez 2013 or Breecker 2013), from magnetic susceptibility (e.g., following Da et al., 2019), other, NA</t>
  </si>
  <si>
    <t>treatment with liquid HCl without rinsing</t>
  </si>
  <si>
    <t>DN</t>
  </si>
  <si>
    <t>treatment with liquid HCl following by rinsing</t>
  </si>
  <si>
    <t>youngest three zircons t method (Barbeau et al. 2009)</t>
  </si>
  <si>
    <r>
      <rPr>
        <b/>
        <sz val="18"/>
        <color rgb="FFFF0000"/>
        <rFont val="Arial"/>
        <family val="2"/>
      </rPr>
      <t>Pull down menu</t>
    </r>
    <r>
      <rPr>
        <sz val="12"/>
        <color rgb="FFFF0000"/>
        <rFont val="Arial"/>
        <family val="2"/>
      </rPr>
      <t xml:space="preserve"> with following options: treatment with liquid HCl following by rinsing, treatment with liquid HCl without rinsing, treatment with HCl vapor,  other, NA</t>
    </r>
  </si>
  <si>
    <t>EO</t>
  </si>
  <si>
    <t>TuffZirc 6+ (Tucker et al. 2013)</t>
  </si>
  <si>
    <t>youngest detrital zircon</t>
  </si>
  <si>
    <t>youngest grain cluster at 2s</t>
  </si>
  <si>
    <t>from magnetic suceptibility</t>
  </si>
  <si>
    <t>youngest grain cluster at 1s</t>
  </si>
  <si>
    <t>ppm1.0 (following Stinchcomb et al., 2016)</t>
  </si>
  <si>
    <t>youngest graphical peak</t>
  </si>
  <si>
    <t>from CIA-K (e.g., following Sheldon et al., 2002)</t>
  </si>
  <si>
    <t>youngest single grain</t>
  </si>
  <si>
    <t>from depth to Bk (e.g., following Retallack 2005)</t>
  </si>
  <si>
    <t>AD</t>
  </si>
  <si>
    <t xml:space="preserve"> from depth to Bk (e.g., following Retallack 2005), from CIA-K (e.g., following Sheldon et al., 2002), ppm1.0 (following Stinchcomb et al., 2016), from magnetic suceptibility, other, NA</t>
  </si>
  <si>
    <t>organic matter occluded in pedogenic calcium carbonate in the paleosol</t>
  </si>
  <si>
    <t>DF</t>
  </si>
  <si>
    <t>bulk paleosol organic matter</t>
  </si>
  <si>
    <t>coal</t>
  </si>
  <si>
    <r>
      <rPr>
        <b/>
        <sz val="18"/>
        <color rgb="FFFF0000"/>
        <rFont val="Arial"/>
        <family val="2"/>
      </rPr>
      <t>Pull down menu</t>
    </r>
    <r>
      <rPr>
        <sz val="12"/>
        <color rgb="FFFF0000"/>
        <rFont val="Arial"/>
        <family val="2"/>
      </rPr>
      <t xml:space="preserve"> with following options: coal, bulk paleosol organic matter, organic matter occluded in pedogenic calcium carbonate in the paleosol, other, NA</t>
    </r>
  </si>
  <si>
    <t>EM</t>
  </si>
  <si>
    <t xml:space="preserve">NA </t>
  </si>
  <si>
    <t>AMS</t>
  </si>
  <si>
    <t>D47D47, I-CDES, D683, CDES, D638,I-CDES</t>
  </si>
  <si>
    <t>SIMS</t>
  </si>
  <si>
    <t>D47D48, CDES</t>
  </si>
  <si>
    <t>TIMS</t>
  </si>
  <si>
    <t>D47, HG (archive data only)</t>
  </si>
  <si>
    <t>solution mode ICPMS</t>
  </si>
  <si>
    <t>D47, I-CDES</t>
  </si>
  <si>
    <t>LA ICPMS</t>
  </si>
  <si>
    <t>mixed</t>
  </si>
  <si>
    <t>D47, CDES</t>
  </si>
  <si>
    <t>Z</t>
  </si>
  <si>
    <t>dolomite</t>
  </si>
  <si>
    <t xml:space="preserve">D47, CDES; D47,I-CDES; D47,HG (archive data only); D47D48,CDES; D47D47,I-CDES, D683, CDES, D638,I-CDES; other,NA </t>
  </si>
  <si>
    <t>calcite</t>
  </si>
  <si>
    <t>CX</t>
  </si>
  <si>
    <r>
      <t>Pull down menu</t>
    </r>
    <r>
      <rPr>
        <sz val="12"/>
        <color rgb="FFFF0000"/>
        <rFont val="Arial"/>
        <family val="2"/>
      </rPr>
      <t xml:space="preserve"> with following options: calcite, dolomite, mixed, other, NA</t>
    </r>
  </si>
  <si>
    <t>EI</t>
  </si>
  <si>
    <t>U-series</t>
  </si>
  <si>
    <t>14C</t>
  </si>
  <si>
    <t>ppm1.0 (following Stinchcomb et al. 2016)</t>
  </si>
  <si>
    <t>fission track</t>
  </si>
  <si>
    <t>paleosol weathering index (e.g.  following Gallagher and Sheldon 2013)</t>
  </si>
  <si>
    <t>U-Pb</t>
  </si>
  <si>
    <t>paleosol salinization (e.g.  following Sheldon et al. 2002)</t>
  </si>
  <si>
    <t>Ar-Ar</t>
  </si>
  <si>
    <t xml:space="preserve">paleosol carbonate d18O (e.g. following Dworkin et al. 2005) </t>
  </si>
  <si>
    <t>K-Ar</t>
  </si>
  <si>
    <t>clumped isotope themometry</t>
  </si>
  <si>
    <t>W</t>
  </si>
  <si>
    <t>TL + CL</t>
  </si>
  <si>
    <r>
      <t xml:space="preserve">clumped isotope themometry, paleosol carbonate </t>
    </r>
    <r>
      <rPr>
        <sz val="12"/>
        <color rgb="FFFF0000"/>
        <rFont val="Symbol"/>
        <family val="1"/>
        <charset val="2"/>
      </rPr>
      <t>d</t>
    </r>
    <r>
      <rPr>
        <vertAlign val="superscript"/>
        <sz val="12"/>
        <color rgb="FFFF0000"/>
        <rFont val="Arial"/>
        <family val="2"/>
      </rPr>
      <t>18</t>
    </r>
    <r>
      <rPr>
        <sz val="12"/>
        <color rgb="FFFF0000"/>
        <rFont val="Arial"/>
        <family val="2"/>
      </rPr>
      <t>O (e.g., following Dworkin et al. 2005) , paleosol salinization (e.g., following Sheldon et al., 2002), paleosol weathering index (e.g., following Gallagher and Sheldon 2013), ppm1.0 (following Stinchcomb et al., 2016), other, NA</t>
    </r>
  </si>
  <si>
    <t>CL</t>
  </si>
  <si>
    <t>CP</t>
  </si>
  <si>
    <t>TL</t>
  </si>
  <si>
    <r>
      <rPr>
        <b/>
        <sz val="18"/>
        <color rgb="FFFF0000"/>
        <rFont val="Arial"/>
        <family val="2"/>
      </rPr>
      <t>Pull down menu</t>
    </r>
    <r>
      <rPr>
        <sz val="12"/>
        <color rgb="FFFF0000"/>
        <rFont val="Arial"/>
        <family val="2"/>
      </rPr>
      <t xml:space="preserve"> with following options: TL, CL, TL + CL, other, NA. TL = transmitted light, CL= cathodoluminescence</t>
    </r>
  </si>
  <si>
    <t>EE</t>
  </si>
  <si>
    <t>carbonate</t>
  </si>
  <si>
    <t>apatite</t>
  </si>
  <si>
    <t>biotite</t>
  </si>
  <si>
    <t>zircon</t>
  </si>
  <si>
    <t>from d13C  values of marine carbonates (e.g. following Passey et al 2002 or Tipple et al. 2010</t>
  </si>
  <si>
    <t>sanidine</t>
  </si>
  <si>
    <t>from d13C value of coal (e.g.  following Arens et al., 2000)</t>
  </si>
  <si>
    <t>U</t>
  </si>
  <si>
    <t>disseminated carbonate</t>
  </si>
  <si>
    <r>
      <t xml:space="preserve">from </t>
    </r>
    <r>
      <rPr>
        <sz val="12"/>
        <color rgb="FFFF0000"/>
        <rFont val="Symbol"/>
        <family val="1"/>
        <charset val="2"/>
      </rPr>
      <t>d</t>
    </r>
    <r>
      <rPr>
        <vertAlign val="superscript"/>
        <sz val="12"/>
        <color rgb="FFFF0000"/>
        <rFont val="Arial"/>
        <family val="2"/>
      </rPr>
      <t>13</t>
    </r>
    <r>
      <rPr>
        <sz val="12"/>
        <color rgb="FFFF0000"/>
        <rFont val="Arial"/>
        <family val="2"/>
      </rPr>
      <t xml:space="preserve">C values of coal (e.g., following Arens et al., 2000), from </t>
    </r>
    <r>
      <rPr>
        <sz val="12"/>
        <color rgb="FFFF0000"/>
        <rFont val="Symbol"/>
        <family val="1"/>
        <charset val="2"/>
      </rPr>
      <t>d</t>
    </r>
    <r>
      <rPr>
        <vertAlign val="superscript"/>
        <sz val="12"/>
        <color rgb="FFFF0000"/>
        <rFont val="Arial"/>
        <family val="2"/>
      </rPr>
      <t>13</t>
    </r>
    <r>
      <rPr>
        <sz val="12"/>
        <color rgb="FFFF0000"/>
        <rFont val="Arial"/>
        <family val="2"/>
      </rPr>
      <t>C  values of marine carbonates (e.g., following Passey et al 2002 or Tipple et al., 2010), other, NA</t>
    </r>
  </si>
  <si>
    <t>clast coatings</t>
  </si>
  <si>
    <t>CH</t>
  </si>
  <si>
    <t>filaments</t>
  </si>
  <si>
    <t>rhizoliths</t>
  </si>
  <si>
    <t>nodules</t>
  </si>
  <si>
    <r>
      <rPr>
        <b/>
        <sz val="18"/>
        <color rgb="FFFF0000"/>
        <rFont val="Arial"/>
        <family val="2"/>
      </rPr>
      <t>Pull down menu</t>
    </r>
    <r>
      <rPr>
        <sz val="12"/>
        <color rgb="FFFF0000"/>
        <rFont val="Arial"/>
        <family val="2"/>
      </rPr>
      <t xml:space="preserve"> with following options: nodules, rhizoliths, filaments, clast coatings, disseminated carbonate, other, NA</t>
    </r>
  </si>
  <si>
    <t>EA</t>
  </si>
  <si>
    <t xml:space="preserve">from d13C value of organic matter occluded in paleosol calcium carbonate plus/minus adjustment term </t>
  </si>
  <si>
    <t>authigenic deposit</t>
  </si>
  <si>
    <t>from d13C value of bulk paleosol organic matter plus/minus adjustment term</t>
  </si>
  <si>
    <t>sedimentary deposit</t>
  </si>
  <si>
    <t>equal to d13C value of organic matter occluded in paleosol calcium carbonate</t>
  </si>
  <si>
    <t>volcaniclastic deposit</t>
  </si>
  <si>
    <t>mud</t>
  </si>
  <si>
    <t xml:space="preserve">equal to d13C value of bulk paleosol organic matter </t>
  </si>
  <si>
    <t>lava</t>
  </si>
  <si>
    <t>sand</t>
  </si>
  <si>
    <t>Volcanic ash</t>
  </si>
  <si>
    <t>gravel</t>
  </si>
  <si>
    <t>from d13Ca</t>
  </si>
  <si>
    <t>S</t>
  </si>
  <si>
    <r>
      <rPr>
        <b/>
        <sz val="18"/>
        <color rgb="FFFF0000"/>
        <rFont val="Arial"/>
        <family val="2"/>
      </rPr>
      <t xml:space="preserve">Pull down menu </t>
    </r>
    <r>
      <rPr>
        <sz val="12"/>
        <color rgb="FFFF0000"/>
        <rFont val="Arial"/>
        <family val="2"/>
      </rPr>
      <t>with following options: gravel, sand, mud, NA. The predominant grain size in the paleosol if measured</t>
    </r>
  </si>
  <si>
    <t>DZ</t>
  </si>
  <si>
    <r>
      <t xml:space="preserve">from </t>
    </r>
    <r>
      <rPr>
        <sz val="12"/>
        <color rgb="FFFF0000"/>
        <rFont val="Symbol"/>
        <family val="1"/>
        <charset val="2"/>
      </rPr>
      <t>d</t>
    </r>
    <r>
      <rPr>
        <vertAlign val="superscript"/>
        <sz val="12"/>
        <color rgb="FFFF0000"/>
        <rFont val="Arial"/>
        <family val="2"/>
      </rPr>
      <t>13</t>
    </r>
    <r>
      <rPr>
        <sz val="12"/>
        <color rgb="FFFF0000"/>
        <rFont val="Arial"/>
        <family val="2"/>
      </rPr>
      <t>C</t>
    </r>
    <r>
      <rPr>
        <vertAlign val="subscript"/>
        <sz val="12"/>
        <color rgb="FFFF0000"/>
        <rFont val="Arial"/>
        <family val="2"/>
      </rPr>
      <t>a</t>
    </r>
    <r>
      <rPr>
        <sz val="12"/>
        <color rgb="FFFF0000"/>
        <rFont val="Arial"/>
        <family val="2"/>
      </rPr>
      <t xml:space="preserve">,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coal (e.g., following Arens et al., 2000), equal to </t>
    </r>
    <r>
      <rPr>
        <sz val="12"/>
        <color rgb="FFFF0000"/>
        <rFont val="Symbol"/>
        <family val="1"/>
        <charset val="2"/>
      </rPr>
      <t>d</t>
    </r>
    <r>
      <rPr>
        <vertAlign val="superscript"/>
        <sz val="12"/>
        <color rgb="FFFF0000"/>
        <rFont val="Arial"/>
        <family val="2"/>
      </rPr>
      <t>13</t>
    </r>
    <r>
      <rPr>
        <sz val="12"/>
        <color rgb="FFFF0000"/>
        <rFont val="Arial"/>
        <family val="2"/>
      </rPr>
      <t xml:space="preserve">C value of bulk paleosol organic matter, equal to </t>
    </r>
    <r>
      <rPr>
        <sz val="12"/>
        <color rgb="FFFF0000"/>
        <rFont val="Symbol"/>
        <family val="1"/>
        <charset val="2"/>
      </rPr>
      <t>d</t>
    </r>
    <r>
      <rPr>
        <vertAlign val="superscript"/>
        <sz val="12"/>
        <color rgb="FFFF0000"/>
        <rFont val="Arial"/>
        <family val="2"/>
      </rPr>
      <t>13</t>
    </r>
    <r>
      <rPr>
        <sz val="12"/>
        <color rgb="FFFF0000"/>
        <rFont val="Arial"/>
        <family val="2"/>
      </rPr>
      <t xml:space="preserve">C value of organic matter occluded in paleosol calcium carbonate,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bulk paleosol organic matter plus/minus adjustment term, from </t>
    </r>
    <r>
      <rPr>
        <sz val="12"/>
        <color rgb="FFFF0000"/>
        <rFont val="Symbol"/>
        <family val="1"/>
        <charset val="2"/>
      </rPr>
      <t>d</t>
    </r>
    <r>
      <rPr>
        <vertAlign val="superscript"/>
        <sz val="12"/>
        <color rgb="FFFF0000"/>
        <rFont val="Arial"/>
        <family val="2"/>
      </rPr>
      <t>13</t>
    </r>
    <r>
      <rPr>
        <sz val="12"/>
        <color rgb="FFFF0000"/>
        <rFont val="Arial"/>
        <family val="2"/>
      </rPr>
      <t xml:space="preserve">C value of organic matter occluded in paleosol calcium carbonate plus/minus adjustment term, other, NA) </t>
    </r>
  </si>
  <si>
    <t>BZ</t>
  </si>
  <si>
    <t>WRB</t>
  </si>
  <si>
    <t>French Soil Reference System</t>
  </si>
  <si>
    <t xml:space="preserve"> NA</t>
  </si>
  <si>
    <t>&gt;</t>
  </si>
  <si>
    <t>Canadian System of Soil Slassification</t>
  </si>
  <si>
    <t xml:space="preserve"> other</t>
  </si>
  <si>
    <t>&gt;=</t>
  </si>
  <si>
    <t>Australian Soil Classification</t>
  </si>
  <si>
    <t xml:space="preserve"> GRS 80</t>
  </si>
  <si>
    <t>=</t>
  </si>
  <si>
    <t>Russian Soil Classification System</t>
  </si>
  <si>
    <t xml:space="preserve"> ITRF</t>
  </si>
  <si>
    <t>no</t>
  </si>
  <si>
    <t>&lt;=</t>
  </si>
  <si>
    <t>FAO</t>
  </si>
  <si>
    <t xml:space="preserve"> WGS 84</t>
  </si>
  <si>
    <t>yes</t>
  </si>
  <si>
    <t>&lt;</t>
  </si>
  <si>
    <t>USDA</t>
  </si>
  <si>
    <t xml:space="preserve"> NAD 83</t>
  </si>
  <si>
    <t>Boolean</t>
  </si>
  <si>
    <r>
      <rPr>
        <b/>
        <sz val="18"/>
        <color rgb="FFFF0000"/>
        <rFont val="Calibri (Body)"/>
      </rPr>
      <t>pull down menu</t>
    </r>
    <r>
      <rPr>
        <sz val="12"/>
        <color rgb="FFFF0000"/>
        <rFont val="Calibri (Body)"/>
      </rPr>
      <t xml:space="preserve"> with following options: &lt;,&lt;=, =, &gt;=, &gt;</t>
    </r>
    <r>
      <rPr>
        <sz val="11"/>
        <color theme="1"/>
        <rFont val="Calibri"/>
        <family val="2"/>
        <scheme val="minor"/>
      </rPr>
      <t>. Use the pull-down menu to selet the appropriate type of age constraint at each stratigraphic level. For instance, DZ ages would be entered as &lt;=, the age of the top of a section could be entered as &gt;= if a biozone is known but a boundary is not exposed, and the age of the bottom of a section that lies nonconformably on plutonic rocks could be entered as &lt;= the age of the pluton.</t>
    </r>
  </si>
  <si>
    <t>C</t>
  </si>
  <si>
    <r>
      <rPr>
        <b/>
        <sz val="18"/>
        <color rgb="FFFF0000"/>
        <rFont val="Arial"/>
        <family val="2"/>
      </rPr>
      <t>Pull down menu</t>
    </r>
    <r>
      <rPr>
        <sz val="12"/>
        <color rgb="FFFF0000"/>
        <rFont val="Arial"/>
        <family val="2"/>
      </rPr>
      <t xml:space="preserve"> with following options: USDA, FAO, Russian Soil Classification System, Australian Soil Classification, Canadian System of Soil Slassification, French Soil Reference System, WRB, other, NA</t>
    </r>
  </si>
  <si>
    <t>DV</t>
  </si>
  <si>
    <r>
      <rPr>
        <b/>
        <sz val="18"/>
        <color rgb="FFFF0000"/>
        <rFont val="Arial"/>
        <family val="2"/>
      </rPr>
      <t>Pull down menu</t>
    </r>
    <r>
      <rPr>
        <sz val="12"/>
        <color rgb="FFFF0000"/>
        <rFont val="Arial"/>
        <family val="2"/>
      </rPr>
      <t xml:space="preserve"> with following options: NAD 83, WGS 84, ITRF, GRS 80, other, NA</t>
    </r>
  </si>
  <si>
    <t>T</t>
  </si>
  <si>
    <t>Start Tab</t>
  </si>
  <si>
    <t>Age Data Tab</t>
  </si>
  <si>
    <t>Paleosol Data Tab</t>
  </si>
  <si>
    <t>Duanshan section - A</t>
  </si>
  <si>
    <t>Duanshan section - B</t>
  </si>
  <si>
    <t>20 m below the P-Tr Boundary (GSSP Meishan)</t>
  </si>
  <si>
    <r>
      <rPr>
        <i/>
        <sz val="12"/>
        <color theme="1"/>
        <rFont val="Calibri"/>
        <family val="2"/>
        <scheme val="minor"/>
      </rPr>
      <t>Hunanopecten exilis</t>
    </r>
    <r>
      <rPr>
        <sz val="12"/>
        <color theme="1"/>
        <rFont val="Calibri"/>
        <family val="2"/>
        <scheme val="minor"/>
      </rPr>
      <t xml:space="preserve"> -</t>
    </r>
    <r>
      <rPr>
        <i/>
        <sz val="12"/>
        <color theme="1"/>
        <rFont val="Calibri"/>
        <family val="2"/>
        <scheme val="minor"/>
      </rPr>
      <t xml:space="preserve"> H. qujiangensis </t>
    </r>
    <r>
      <rPr>
        <sz val="12"/>
        <color theme="1"/>
        <rFont val="Calibri"/>
        <family val="2"/>
        <scheme val="minor"/>
      </rPr>
      <t xml:space="preserve">zone, </t>
    </r>
    <r>
      <rPr>
        <i/>
        <sz val="12"/>
        <color theme="1"/>
        <rFont val="Calibri"/>
        <family val="2"/>
        <scheme val="minor"/>
      </rPr>
      <t>Pseudotirolites</t>
    </r>
    <r>
      <rPr>
        <sz val="12"/>
        <color theme="1"/>
        <rFont val="Calibri"/>
        <family val="2"/>
        <scheme val="minor"/>
      </rPr>
      <t>-</t>
    </r>
    <r>
      <rPr>
        <i/>
        <sz val="12"/>
        <color theme="1"/>
        <rFont val="Calibri"/>
        <family val="2"/>
        <scheme val="minor"/>
      </rPr>
      <t>Sinoceltites</t>
    </r>
    <r>
      <rPr>
        <sz val="12"/>
        <color theme="1"/>
        <rFont val="Calibri"/>
        <family val="2"/>
        <scheme val="minor"/>
      </rPr>
      <t xml:space="preserve"> zone, Non-Albaillellaria zone</t>
    </r>
  </si>
  <si>
    <t>Ai, Y., 2011. Radiolarians From the Dalong Formation of Southern Guizhou, China (Master Thesis of China). University of Geosciences, Wuhan, pp. 9 (in Chinese with English abstract); Chen, Z.Q., Yang, H., Luo, M., Benton, M.J., Kaiho, K., Zhao, L., Huang, Y., Zhang, K., Fang, Y., Jiang, H., Qiu, H., Li, Y., Tu, C., Shi, L., Zhang, L., Feng, X.Q., Chen, L., 2015. Complete biotic and sedimentary records of the Permian –Triassic transition from Meishan section, South China: ecologically assessing mass extinction and its aftermath. Earth Sci. Rev. 149, 63 –103; Yang, T.L., 2015. The Bivalve Fauna From Deep-water Facies of South China During the Permian –Triassic Interval (Ph. D. Thesis). China University of Geosciences, Wuhan, pp. 25–36 (in Chinese with English abstract).</t>
  </si>
  <si>
    <t>10.1016/j.palaeo.2018.09.006</t>
  </si>
  <si>
    <t>Li</t>
  </si>
  <si>
    <t>Hui Li</t>
  </si>
  <si>
    <t>ds-2-11-(5)</t>
  </si>
  <si>
    <t>Voltziaceae (tentative）</t>
  </si>
  <si>
    <t>Anshuncladus</t>
  </si>
  <si>
    <t>xinminensis</t>
  </si>
  <si>
    <t>East China University of Technology, Nanchang, China</t>
  </si>
  <si>
    <t>Dalong Formation</t>
  </si>
  <si>
    <t>late Changhsingian</t>
  </si>
  <si>
    <t>GTS2022</t>
  </si>
  <si>
    <t xml:space="preserve">biostratigraphy (ammonoid, bivalve, and radiolarian fossils), below the P-T boundary, information gained by comparison with the adjacent Xinmin section </t>
  </si>
  <si>
    <t>-2.6~-4.5</t>
  </si>
  <si>
    <t>1 leave, 5 areas for counting</t>
  </si>
  <si>
    <t>1 leave, 20 stomata for counting</t>
  </si>
  <si>
    <t>‒24.789</t>
  </si>
  <si>
    <t>The average of measured values of 3 specimens from the same layer. Several leaves of each specimen have been used for carbon isotope experiments.</t>
  </si>
  <si>
    <t>The δ13Ca value is about 8‰ more negative than the contemporaneous δ13Ccarb. The δ13Ccarb value is taken from Xie et al. (2007; 10.1130/G24224A.1) and Shen et al. (2011; 10.1126/science.1213454)</t>
  </si>
  <si>
    <t>We obtained the geometrical ratios from the nearest living equivalent A. luxurians after measuring 53 data of guard cell length, 104 data of pore length, 51 data of single guard cell width.</t>
  </si>
  <si>
    <t>value reported by McElwain et al. (2016) for twelve angiosperm,five gymnosperm and one fern species.</t>
  </si>
  <si>
    <t>generic value from Franks et al. (2014); 10 times recommended error of Franks</t>
  </si>
  <si>
    <t>1 leave, 3 areas for counting</t>
  </si>
  <si>
    <t>The average of measured values of 3 specimens from the same layer. Several leaves of each specimen have been used for carbon isotope experiments</t>
  </si>
  <si>
    <t>1 leave, 4 areas for counting</t>
  </si>
  <si>
    <t>1 leave, 16 stomata for counting</t>
  </si>
  <si>
    <t>ds-2-11-(6)</t>
  </si>
  <si>
    <t>1 leave, 6 areas for counting</t>
  </si>
  <si>
    <t>1 leave, 18 stomata for counting</t>
  </si>
  <si>
    <t>1 leave, 24 stomata for counting</t>
  </si>
  <si>
    <t>1 leave, 5 stomata for counting</t>
  </si>
  <si>
    <t>1 leave, 10 areas for counting</t>
  </si>
  <si>
    <t>1 leave, 33 stomata for counting</t>
  </si>
  <si>
    <t>ds-2-11-(13)</t>
  </si>
  <si>
    <t>1 leave, 2 areas for counting</t>
  </si>
  <si>
    <t>‒26.101</t>
  </si>
  <si>
    <t>Measured value of this specimen. Several leaves of this specimen have been used for carbon isotope experiments</t>
  </si>
  <si>
    <t>ds-2-15-(1)</t>
  </si>
  <si>
    <t>1 leave, 4 stomata for counting</t>
  </si>
  <si>
    <t>‒23.618</t>
  </si>
  <si>
    <t>Measured value of the other specimen from the same layer. Several leaves of the specimen have been used for carbon isotope experiments</t>
  </si>
  <si>
    <t>1 leave, 1 areas for counting</t>
  </si>
  <si>
    <t>ds-2-16-(2)</t>
  </si>
  <si>
    <t>&gt;1 leave, 10 areas for counting</t>
  </si>
  <si>
    <t>&gt;1 leave, 33 stomata for counting</t>
  </si>
  <si>
    <t>‒23.287</t>
  </si>
  <si>
    <t>ds-2-18-(1)</t>
  </si>
  <si>
    <t>1 leave, 9 stomata for counting</t>
  </si>
  <si>
    <t>‒24.676</t>
  </si>
  <si>
    <t>Measured value of this specimen. Several leaves of this specimen have been used for carbon isotope experiments.</t>
  </si>
  <si>
    <t>1 leave, 10 stomata for counting</t>
  </si>
  <si>
    <t>1 leave, 7 stomata for counting</t>
  </si>
  <si>
    <t>1 leave, 14 stomata for counting</t>
  </si>
  <si>
    <t>ds-2-18-(2)</t>
  </si>
  <si>
    <t>‒24.241</t>
  </si>
  <si>
    <t>1 leave, 6 stomata for counting</t>
  </si>
  <si>
    <t>1 leave, 27 stomata for counting</t>
  </si>
  <si>
    <t>1 leave, 11 stomata for counting</t>
  </si>
  <si>
    <t>1 leave, 1 stomata for counting</t>
  </si>
  <si>
    <t>1 leave, 8 stomata for counting</t>
  </si>
  <si>
    <t>1 leave, 15 stomata for counting</t>
  </si>
  <si>
    <t>ds-2-18-(3)</t>
  </si>
  <si>
    <t>1 leave, 21 areas for counting</t>
  </si>
  <si>
    <t>1 leave, 91 stomata for counting</t>
  </si>
  <si>
    <t>‒23.934</t>
  </si>
  <si>
    <t>1 leave, 41 stomata for counting</t>
  </si>
  <si>
    <t>1 leave, 11 areas for counting</t>
  </si>
  <si>
    <t>1 leave, 50 stomata for counting</t>
  </si>
  <si>
    <t>1 leave, 15 areas for counting</t>
  </si>
  <si>
    <t>1 leave, 47 stomata for counting</t>
  </si>
  <si>
    <t>1 leave, 12 stomata for counting</t>
  </si>
  <si>
    <t>1 leave, 36 stomata for counting</t>
  </si>
  <si>
    <t>1 leave, 39 stomata for counting</t>
  </si>
  <si>
    <t>ds-2-18-(4)</t>
  </si>
  <si>
    <t>1 leave, 9 areas for counting</t>
  </si>
  <si>
    <t>1 leave, 22 stomata for counting</t>
  </si>
  <si>
    <t>‒24.112</t>
  </si>
  <si>
    <t>1 leave, 16 areas for counting</t>
  </si>
  <si>
    <t>1 leave, 55 stomata for counting</t>
  </si>
  <si>
    <t>1 leave, 7 areas for counting</t>
  </si>
  <si>
    <t>1 leave, 17 stomata for counting</t>
  </si>
  <si>
    <t>ds-3-(1)</t>
  </si>
  <si>
    <t>1 leave, 2 stomata for counting</t>
  </si>
  <si>
    <t>‒24.845</t>
  </si>
  <si>
    <t>ds-4-(1)</t>
  </si>
  <si>
    <t>‒25.572</t>
  </si>
  <si>
    <t>Li, H., Yu, J., McElwain, J.C., Yiotis, C. and Chen, Z.-Q., 2019. Reconstruction of atmospheric CO2 concentration during the late Changhsingian based on fossil conifers from the Dalong Formation in South China. Palaeogeogr. Palaeocl., 519: 37-48. https://doi.org/10.1016/j.palaeo.2018.09.006.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</si>
</sst>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31">
    <font>
      <sz val="11"/>
      <color theme="1"/>
      <name val="Calibri"/>
      <family val="2"/>
      <scheme val="minor"/>
    </font>
    <font>
      <sz val="12"/>
      <color theme="1"/>
      <name val="Calibri"/>
      <family val="2"/>
      <scheme val="minor"/>
    </font>
    <font>
      <sz val="11"/>
      <color theme="1"/>
      <name val="Calibri"/>
      <family val="2"/>
      <scheme val="minor"/>
    </font>
    <font>
      <sz val="12"/>
      <color rgb="FF000000"/>
      <name val="Calibri"/>
      <family val="2"/>
      <scheme val="minor"/>
    </font>
    <font>
      <b/>
      <sz val="12"/>
      <color theme="1"/>
      <name val="Calibri"/>
      <family val="2"/>
      <scheme val="minor"/>
    </font>
    <font>
      <b/>
      <sz val="12"/>
      <color rgb="FF000000"/>
      <name val="Calibri"/>
      <family val="2"/>
      <scheme val="minor"/>
    </font>
    <font>
      <b/>
      <sz val="12"/>
      <name val="Calibri"/>
      <family val="2"/>
      <scheme val="minor"/>
    </font>
    <font>
      <b/>
      <vertAlign val="subscript"/>
      <sz val="12"/>
      <color rgb="FF000000"/>
      <name val="Calibri"/>
      <family val="2"/>
      <scheme val="minor"/>
    </font>
    <font>
      <sz val="9"/>
      <name val="Calibri"/>
      <family val="3"/>
      <charset val="134"/>
      <scheme val="minor"/>
    </font>
    <font>
      <u/>
      <sz val="11"/>
      <color theme="10"/>
      <name val="Calibri"/>
      <family val="2"/>
      <scheme val="minor"/>
    </font>
    <font>
      <sz val="12"/>
      <color theme="1"/>
      <name val="等线 Regular"/>
      <charset val="134"/>
    </font>
    <font>
      <sz val="9"/>
      <name val="Calibri"/>
      <family val="2"/>
      <charset val="134"/>
      <scheme val="minor"/>
    </font>
    <font>
      <sz val="12"/>
      <color rgb="FF000000"/>
      <name val="Calibri"/>
      <family val="4"/>
      <charset val="134"/>
      <scheme val="minor"/>
    </font>
    <font>
      <b/>
      <sz val="12"/>
      <color rgb="FF000000"/>
      <name val="Calibri"/>
      <family val="4"/>
      <charset val="134"/>
      <scheme val="minor"/>
    </font>
    <font>
      <sz val="12"/>
      <color theme="1"/>
      <name val="Calibri"/>
      <family val="4"/>
      <charset val="134"/>
      <scheme val="minor"/>
    </font>
    <font>
      <sz val="12"/>
      <color theme="1"/>
      <name val="Calibri"/>
      <family val="2"/>
      <scheme val="minor"/>
    </font>
    <font>
      <sz val="12"/>
      <color theme="1"/>
      <name val="Arial"/>
      <family val="2"/>
    </font>
    <font>
      <sz val="13"/>
      <color rgb="FF000000"/>
      <name val="Calibri"/>
      <family val="2"/>
      <scheme val="minor"/>
    </font>
    <font>
      <sz val="13"/>
      <color rgb="FF000000"/>
      <name val="Symbol"/>
      <family val="1"/>
      <charset val="2"/>
    </font>
    <font>
      <sz val="13"/>
      <color theme="1"/>
      <name val="Calibri"/>
      <family val="2"/>
      <scheme val="minor"/>
    </font>
    <font>
      <sz val="12"/>
      <color rgb="FFFF0000"/>
      <name val="Calibri"/>
      <family val="2"/>
      <scheme val="minor"/>
    </font>
    <font>
      <b/>
      <sz val="18"/>
      <color rgb="FFFF0000"/>
      <name val="Calibri (Body)"/>
    </font>
    <font>
      <sz val="12"/>
      <color rgb="FFFF0000"/>
      <name val="Symbol"/>
      <family val="1"/>
      <charset val="2"/>
    </font>
    <font>
      <sz val="12"/>
      <color rgb="FFFF0000"/>
      <name val="Arial"/>
      <family val="2"/>
    </font>
    <font>
      <b/>
      <sz val="18"/>
      <color rgb="FFFF0000"/>
      <name val="Arial"/>
      <family val="2"/>
    </font>
    <font>
      <vertAlign val="superscript"/>
      <sz val="12"/>
      <color rgb="FFFF0000"/>
      <name val="Arial"/>
      <family val="2"/>
    </font>
    <font>
      <vertAlign val="subscript"/>
      <sz val="12"/>
      <color rgb="FFFF0000"/>
      <name val="Arial"/>
      <family val="2"/>
    </font>
    <font>
      <sz val="12"/>
      <color rgb="FFFF0000"/>
      <name val="Calibri (Body)"/>
    </font>
    <font>
      <i/>
      <sz val="12"/>
      <color theme="1"/>
      <name val="Calibri"/>
      <family val="2"/>
      <scheme val="minor"/>
    </font>
    <font>
      <sz val="8"/>
      <name val="Calibri"/>
      <family val="2"/>
      <scheme val="minor"/>
    </font>
    <font>
      <sz val="11"/>
      <color rgb="FF00000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rgb="FFE2EFD9"/>
        <bgColor indexed="64"/>
      </patternFill>
    </fill>
    <fill>
      <patternFill patternType="solid">
        <fgColor rgb="FFCC99FF"/>
        <bgColor indexed="64"/>
      </patternFill>
    </fill>
    <fill>
      <patternFill patternType="solid">
        <fgColor rgb="FFFFCC66"/>
        <bgColor indexed="64"/>
      </patternFill>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FFF2CC"/>
        <bgColor rgb="FF000000"/>
      </patternFill>
    </fill>
    <fill>
      <patternFill patternType="solid">
        <fgColor rgb="FFE2EFDA"/>
        <bgColor rgb="FF000000"/>
      </patternFill>
    </fill>
  </fills>
  <borders count="15">
    <border>
      <left/>
      <right/>
      <top/>
      <bottom/>
      <diagonal/>
    </border>
    <border>
      <left/>
      <right/>
      <top/>
      <bottom style="thin">
        <color indexed="64"/>
      </bottom>
      <diagonal/>
    </border>
    <border>
      <left style="thin">
        <color indexed="64"/>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4">
    <xf numFmtId="0" fontId="0" fillId="0" borderId="0"/>
    <xf numFmtId="0" fontId="2" fillId="0" borderId="0"/>
    <xf numFmtId="0" fontId="9" fillId="0" borderId="0" applyNumberFormat="0" applyFill="0" applyBorder="0" applyAlignment="0" applyProtection="0"/>
    <xf numFmtId="0" fontId="15" fillId="0" borderId="0"/>
  </cellStyleXfs>
  <cellXfs count="109">
    <xf numFmtId="0" fontId="0" fillId="0" borderId="0" xfId="0"/>
    <xf numFmtId="0" fontId="3" fillId="0" borderId="0" xfId="0" applyFont="1"/>
    <xf numFmtId="0" fontId="3" fillId="0" borderId="0" xfId="0" applyFont="1" applyAlignment="1">
      <alignment vertical="center"/>
    </xf>
    <xf numFmtId="0" fontId="0" fillId="0" borderId="0" xfId="0" applyProtection="1">
      <protection locked="0"/>
    </xf>
    <xf numFmtId="0" fontId="0" fillId="3" borderId="0" xfId="0" applyFill="1"/>
    <xf numFmtId="0" fontId="0" fillId="3" borderId="0" xfId="0" applyFill="1" applyAlignment="1">
      <alignment wrapText="1"/>
    </xf>
    <xf numFmtId="0" fontId="3" fillId="4" borderId="0" xfId="0" applyFont="1" applyFill="1"/>
    <xf numFmtId="0" fontId="3" fillId="2" borderId="0" xfId="0" applyFont="1" applyFill="1"/>
    <xf numFmtId="0" fontId="3" fillId="5" borderId="0" xfId="0" applyFont="1" applyFill="1"/>
    <xf numFmtId="0" fontId="3" fillId="3" borderId="0" xfId="0" applyFont="1" applyFill="1"/>
    <xf numFmtId="0" fontId="4" fillId="2" borderId="0" xfId="0" applyFont="1" applyFill="1" applyAlignment="1">
      <alignment vertical="top" wrapText="1"/>
    </xf>
    <xf numFmtId="0" fontId="5" fillId="3" borderId="0" xfId="0" applyFont="1" applyFill="1" applyAlignment="1">
      <alignment vertical="top" wrapText="1"/>
    </xf>
    <xf numFmtId="0" fontId="6" fillId="2" borderId="1" xfId="0" applyFont="1" applyFill="1" applyBorder="1" applyAlignment="1">
      <alignment horizontal="center" vertical="top" wrapText="1"/>
    </xf>
    <xf numFmtId="0" fontId="4" fillId="3" borderId="0" xfId="0" applyFont="1" applyFill="1" applyAlignment="1">
      <alignment horizontal="center" vertical="top" wrapText="1"/>
    </xf>
    <xf numFmtId="0" fontId="5" fillId="4" borderId="0" xfId="0" applyFont="1" applyFill="1" applyAlignment="1">
      <alignment vertical="top" wrapText="1"/>
    </xf>
    <xf numFmtId="0" fontId="5" fillId="2" borderId="0" xfId="0" applyFont="1" applyFill="1" applyAlignment="1">
      <alignment vertical="top" wrapText="1"/>
    </xf>
    <xf numFmtId="0" fontId="5" fillId="5" borderId="0" xfId="0" applyFont="1" applyFill="1" applyAlignment="1">
      <alignment vertical="top" wrapText="1"/>
    </xf>
    <xf numFmtId="0" fontId="0" fillId="0" borderId="0" xfId="0" applyAlignment="1">
      <alignment horizontal="right"/>
    </xf>
    <xf numFmtId="0" fontId="0" fillId="6" borderId="0" xfId="0" applyFill="1"/>
    <xf numFmtId="0" fontId="4" fillId="6" borderId="0" xfId="0" applyFont="1" applyFill="1" applyAlignment="1">
      <alignment vertical="top" wrapText="1"/>
    </xf>
    <xf numFmtId="0" fontId="0" fillId="6" borderId="0" xfId="0" applyFill="1" applyProtection="1">
      <protection locked="0"/>
    </xf>
    <xf numFmtId="0" fontId="4" fillId="0" borderId="2" xfId="0" applyFont="1" applyBorder="1"/>
    <xf numFmtId="0" fontId="5" fillId="7" borderId="0" xfId="0" applyFont="1" applyFill="1" applyAlignment="1">
      <alignment vertical="top" wrapText="1"/>
    </xf>
    <xf numFmtId="0" fontId="10" fillId="0" borderId="0" xfId="0" applyFont="1" applyProtection="1">
      <protection locked="0"/>
    </xf>
    <xf numFmtId="0" fontId="3" fillId="3" borderId="0" xfId="0" applyFont="1" applyFill="1" applyAlignment="1">
      <alignment horizontal="right"/>
    </xf>
    <xf numFmtId="0" fontId="0" fillId="0" borderId="0" xfId="0" applyAlignment="1" applyProtection="1">
      <alignment horizontal="right"/>
      <protection locked="0"/>
    </xf>
    <xf numFmtId="0" fontId="5" fillId="3" borderId="0" xfId="0" applyFont="1" applyFill="1" applyAlignment="1">
      <alignment horizontal="left" vertical="top" wrapText="1"/>
    </xf>
    <xf numFmtId="0" fontId="12" fillId="4" borderId="0" xfId="0" applyFont="1" applyFill="1"/>
    <xf numFmtId="0" fontId="13" fillId="4" borderId="0" xfId="0" applyFont="1" applyFill="1" applyAlignment="1">
      <alignment vertical="top" wrapText="1"/>
    </xf>
    <xf numFmtId="0" fontId="14" fillId="0" borderId="0" xfId="0" applyFont="1" applyProtection="1">
      <protection locked="0"/>
    </xf>
    <xf numFmtId="0" fontId="14" fillId="0" borderId="0" xfId="0" applyFont="1"/>
    <xf numFmtId="0" fontId="15" fillId="0" borderId="0" xfId="3"/>
    <xf numFmtId="0" fontId="15" fillId="0" borderId="3" xfId="3" applyBorder="1"/>
    <xf numFmtId="0" fontId="15" fillId="8" borderId="3" xfId="3" applyFill="1" applyBorder="1"/>
    <xf numFmtId="0" fontId="15" fillId="9" borderId="3" xfId="3" applyFill="1" applyBorder="1"/>
    <xf numFmtId="0" fontId="15" fillId="10" borderId="3" xfId="3" applyFill="1" applyBorder="1"/>
    <xf numFmtId="0" fontId="15" fillId="0" borderId="4" xfId="3" applyBorder="1"/>
    <xf numFmtId="0" fontId="15" fillId="8" borderId="4" xfId="3" applyFill="1" applyBorder="1"/>
    <xf numFmtId="0" fontId="15" fillId="9" borderId="4" xfId="3" applyFill="1" applyBorder="1"/>
    <xf numFmtId="0" fontId="16" fillId="10" borderId="4" xfId="3" applyFont="1" applyFill="1" applyBorder="1" applyAlignment="1">
      <alignment horizontal="center"/>
    </xf>
    <xf numFmtId="0" fontId="15" fillId="10" borderId="4" xfId="3" applyFill="1" applyBorder="1"/>
    <xf numFmtId="0" fontId="15" fillId="0" borderId="0" xfId="3" applyAlignment="1">
      <alignment horizontal="left" vertical="center" wrapText="1"/>
    </xf>
    <xf numFmtId="0" fontId="15" fillId="0" borderId="5" xfId="3" applyBorder="1" applyAlignment="1">
      <alignment horizontal="left" vertical="center" wrapText="1"/>
    </xf>
    <xf numFmtId="0" fontId="15" fillId="8" borderId="5" xfId="3" applyFill="1" applyBorder="1" applyAlignment="1">
      <alignment horizontal="left" vertical="center" wrapText="1"/>
    </xf>
    <xf numFmtId="0" fontId="15" fillId="9" borderId="5" xfId="3" applyFill="1" applyBorder="1" applyAlignment="1">
      <alignment horizontal="left" vertical="center" wrapText="1"/>
    </xf>
    <xf numFmtId="0" fontId="17" fillId="10" borderId="5" xfId="3" applyFont="1" applyFill="1" applyBorder="1" applyAlignment="1">
      <alignment horizontal="left" vertical="center" wrapText="1"/>
    </xf>
    <xf numFmtId="0" fontId="19" fillId="10" borderId="5" xfId="3" applyFont="1" applyFill="1" applyBorder="1" applyAlignment="1">
      <alignment horizontal="left" vertical="center" wrapText="1"/>
    </xf>
    <xf numFmtId="0" fontId="15" fillId="0" borderId="0" xfId="3" applyAlignment="1">
      <alignment vertical="center" wrapText="1"/>
    </xf>
    <xf numFmtId="0" fontId="15" fillId="0" borderId="3" xfId="3" applyBorder="1" applyAlignment="1">
      <alignment vertical="center" wrapText="1"/>
    </xf>
    <xf numFmtId="0" fontId="15" fillId="8" borderId="3" xfId="3" applyFill="1" applyBorder="1" applyAlignment="1">
      <alignment vertical="center" wrapText="1"/>
    </xf>
    <xf numFmtId="0" fontId="15" fillId="8" borderId="4" xfId="3" applyFill="1" applyBorder="1" applyAlignment="1">
      <alignment vertical="center" wrapText="1"/>
    </xf>
    <xf numFmtId="0" fontId="15" fillId="9" borderId="3" xfId="3" applyFill="1" applyBorder="1" applyAlignment="1">
      <alignment vertical="center" wrapText="1"/>
    </xf>
    <xf numFmtId="0" fontId="15" fillId="10" borderId="3" xfId="3" applyFill="1" applyBorder="1" applyAlignment="1">
      <alignment vertical="center" wrapText="1"/>
    </xf>
    <xf numFmtId="0" fontId="20" fillId="8" borderId="4" xfId="3" applyFont="1" applyFill="1" applyBorder="1" applyAlignment="1">
      <alignment vertical="center" wrapText="1"/>
    </xf>
    <xf numFmtId="0" fontId="15" fillId="0" borderId="11" xfId="3" applyBorder="1"/>
    <xf numFmtId="0" fontId="15" fillId="8" borderId="12" xfId="3" applyFill="1" applyBorder="1"/>
    <xf numFmtId="0" fontId="15" fillId="8" borderId="13" xfId="3" applyFill="1" applyBorder="1"/>
    <xf numFmtId="0" fontId="15" fillId="8" borderId="14" xfId="3" applyFill="1" applyBorder="1"/>
    <xf numFmtId="0" fontId="15" fillId="10" borderId="12" xfId="3" applyFill="1" applyBorder="1"/>
    <xf numFmtId="0" fontId="15" fillId="10" borderId="13" xfId="3" applyFill="1" applyBorder="1"/>
    <xf numFmtId="0" fontId="4" fillId="10" borderId="14" xfId="3" applyFont="1" applyFill="1" applyBorder="1"/>
    <xf numFmtId="0" fontId="23" fillId="2" borderId="3" xfId="3" applyFont="1" applyFill="1" applyBorder="1" applyAlignment="1">
      <alignment wrapText="1"/>
    </xf>
    <xf numFmtId="0" fontId="3" fillId="0" borderId="0" xfId="3" applyFont="1"/>
    <xf numFmtId="0" fontId="23" fillId="11" borderId="3" xfId="3" applyFont="1" applyFill="1" applyBorder="1" applyAlignment="1">
      <alignment wrapText="1"/>
    </xf>
    <xf numFmtId="0" fontId="24" fillId="12" borderId="3" xfId="3" applyFont="1" applyFill="1" applyBorder="1" applyAlignment="1">
      <alignment wrapText="1"/>
    </xf>
    <xf numFmtId="0" fontId="23" fillId="10" borderId="3" xfId="3" applyFont="1" applyFill="1" applyBorder="1" applyAlignment="1">
      <alignment wrapText="1"/>
    </xf>
    <xf numFmtId="0" fontId="14" fillId="3" borderId="0" xfId="0" applyFont="1" applyFill="1"/>
    <xf numFmtId="0" fontId="0" fillId="3" borderId="0" xfId="0" applyFill="1" applyAlignment="1">
      <alignment horizontal="right"/>
    </xf>
    <xf numFmtId="0" fontId="0" fillId="0" borderId="0" xfId="0" applyAlignment="1">
      <alignment horizontal="center" vertical="center"/>
    </xf>
    <xf numFmtId="0" fontId="0" fillId="0" borderId="0" xfId="0" applyAlignment="1" applyProtection="1">
      <alignment horizontal="center" vertical="center"/>
      <protection locked="0"/>
    </xf>
    <xf numFmtId="0" fontId="0" fillId="6" borderId="0" xfId="0" applyFill="1" applyAlignment="1" applyProtection="1">
      <alignment horizontal="center" vertical="center"/>
      <protection locked="0"/>
    </xf>
    <xf numFmtId="164" fontId="0" fillId="6" borderId="0" xfId="0" applyNumberFormat="1" applyFill="1" applyAlignment="1" applyProtection="1">
      <alignment horizontal="center" vertical="center"/>
      <protection locked="0"/>
    </xf>
    <xf numFmtId="0" fontId="0" fillId="0" borderId="0" xfId="0" quotePrefix="1" applyAlignment="1" applyProtection="1">
      <alignment horizontal="center" vertical="center"/>
      <protection locked="0"/>
    </xf>
    <xf numFmtId="0" fontId="30" fillId="0" borderId="0" xfId="0" applyFont="1" applyAlignment="1">
      <alignment horizontal="center" vertical="center"/>
    </xf>
    <xf numFmtId="164" fontId="0" fillId="0" borderId="0" xfId="0" applyNumberFormat="1" applyAlignment="1">
      <alignment horizontal="center" vertical="center"/>
    </xf>
    <xf numFmtId="11" fontId="0" fillId="0" borderId="0" xfId="0" applyNumberFormat="1" applyAlignment="1">
      <alignment horizontal="center" vertical="center"/>
    </xf>
    <xf numFmtId="11" fontId="30" fillId="0" borderId="0" xfId="0" applyNumberFormat="1" applyFont="1" applyAlignment="1">
      <alignment horizontal="center" vertical="center"/>
    </xf>
    <xf numFmtId="11" fontId="0" fillId="0" borderId="0" xfId="0" applyNumberFormat="1" applyAlignment="1" applyProtection="1">
      <alignment horizontal="center" vertical="center"/>
      <protection locked="0"/>
    </xf>
    <xf numFmtId="0" fontId="0" fillId="6" borderId="0" xfId="0" applyFill="1" applyAlignment="1" applyProtection="1">
      <alignment horizontal="left" vertical="center"/>
      <protection locked="0"/>
    </xf>
    <xf numFmtId="0" fontId="0" fillId="0" borderId="0" xfId="0" applyAlignment="1">
      <alignment horizontal="left" vertical="center"/>
    </xf>
    <xf numFmtId="11" fontId="0" fillId="0" borderId="0" xfId="0" applyNumberFormat="1" applyAlignment="1">
      <alignment horizontal="center" vertical="center" wrapText="1"/>
    </xf>
    <xf numFmtId="0" fontId="9" fillId="0" borderId="0" xfId="2" applyAlignment="1" applyProtection="1">
      <alignment horizontal="left" vertical="center"/>
      <protection locked="0"/>
    </xf>
    <xf numFmtId="0" fontId="0" fillId="0" borderId="0" xfId="0" applyAlignment="1" applyProtection="1">
      <alignment horizontal="left" vertical="center"/>
      <protection locked="0"/>
    </xf>
    <xf numFmtId="0" fontId="30" fillId="0" borderId="0" xfId="0" applyFont="1" applyAlignment="1">
      <alignment horizontal="left" vertical="center"/>
    </xf>
    <xf numFmtId="0" fontId="30" fillId="0" borderId="0" xfId="0" applyFont="1" applyAlignment="1" applyProtection="1">
      <alignment horizontal="left" vertical="center"/>
      <protection locked="0"/>
    </xf>
    <xf numFmtId="0" fontId="0" fillId="3" borderId="0" xfId="0" applyFill="1" applyAlignment="1">
      <alignment horizontal="left" wrapText="1"/>
    </xf>
    <xf numFmtId="0" fontId="3" fillId="4" borderId="0" xfId="0" applyFont="1" applyFill="1" applyAlignment="1">
      <alignment horizontal="left"/>
    </xf>
    <xf numFmtId="0" fontId="5" fillId="4" borderId="0" xfId="0" applyFont="1" applyFill="1" applyAlignment="1">
      <alignment horizontal="left" vertical="top" wrapText="1"/>
    </xf>
    <xf numFmtId="0" fontId="0" fillId="0" borderId="0" xfId="0" applyAlignment="1" applyProtection="1">
      <alignment horizontal="left"/>
      <protection locked="0"/>
    </xf>
    <xf numFmtId="0" fontId="0" fillId="0" borderId="0" xfId="0" applyAlignment="1">
      <alignment horizontal="left"/>
    </xf>
    <xf numFmtId="0" fontId="0" fillId="0" borderId="0" xfId="0" applyAlignment="1" applyProtection="1">
      <alignment horizontal="right" vertical="center"/>
      <protection locked="0"/>
    </xf>
    <xf numFmtId="0" fontId="0" fillId="0" borderId="0" xfId="0" quotePrefix="1" applyAlignment="1" applyProtection="1">
      <alignment horizontal="left" vertical="center"/>
      <protection locked="0"/>
    </xf>
    <xf numFmtId="164" fontId="0" fillId="0" borderId="0" xfId="0" applyNumberFormat="1" applyAlignment="1">
      <alignment horizontal="right" vertical="center"/>
    </xf>
    <xf numFmtId="0" fontId="15" fillId="10" borderId="14" xfId="3" applyFill="1" applyBorder="1" applyAlignment="1">
      <alignment horizontal="center" vertical="center"/>
    </xf>
    <xf numFmtId="0" fontId="15" fillId="0" borderId="13" xfId="3" applyBorder="1" applyAlignment="1">
      <alignment horizontal="center" vertical="center"/>
    </xf>
    <xf numFmtId="0" fontId="15" fillId="0" borderId="12" xfId="3" applyBorder="1" applyAlignment="1">
      <alignment horizontal="center" vertical="center"/>
    </xf>
    <xf numFmtId="0" fontId="15" fillId="0" borderId="7" xfId="3" applyBorder="1" applyAlignment="1">
      <alignment horizontal="center" vertical="center"/>
    </xf>
    <xf numFmtId="0" fontId="15" fillId="0" borderId="1" xfId="3" applyBorder="1" applyAlignment="1">
      <alignment horizontal="center" vertical="center"/>
    </xf>
    <xf numFmtId="0" fontId="15" fillId="0" borderId="6" xfId="3" applyBorder="1" applyAlignment="1">
      <alignment horizontal="center" vertical="center"/>
    </xf>
    <xf numFmtId="0" fontId="15" fillId="9" borderId="3" xfId="3" applyFill="1" applyBorder="1" applyAlignment="1">
      <alignment horizontal="center"/>
    </xf>
    <xf numFmtId="0" fontId="15" fillId="8" borderId="14" xfId="3" applyFill="1" applyBorder="1" applyAlignment="1">
      <alignment horizontal="center" vertical="center"/>
    </xf>
    <xf numFmtId="0" fontId="15" fillId="8" borderId="13" xfId="3" applyFill="1" applyBorder="1" applyAlignment="1">
      <alignment horizontal="center" vertical="center"/>
    </xf>
    <xf numFmtId="0" fontId="15" fillId="0" borderId="11" xfId="3" applyBorder="1"/>
    <xf numFmtId="0" fontId="15" fillId="0" borderId="4" xfId="3" applyBorder="1"/>
    <xf numFmtId="0" fontId="15" fillId="9" borderId="3" xfId="3" applyFill="1" applyBorder="1" applyAlignment="1">
      <alignment horizontal="center" vertical="center"/>
    </xf>
    <xf numFmtId="0" fontId="15" fillId="0" borderId="3" xfId="3" applyBorder="1" applyAlignment="1">
      <alignment horizontal="center" vertical="center"/>
    </xf>
    <xf numFmtId="0" fontId="15" fillId="9" borderId="10" xfId="3" applyFill="1" applyBorder="1" applyAlignment="1">
      <alignment horizontal="center" vertical="center"/>
    </xf>
    <xf numFmtId="0" fontId="15" fillId="0" borderId="8" xfId="3" applyBorder="1" applyAlignment="1">
      <alignment horizontal="center" vertical="center"/>
    </xf>
    <xf numFmtId="0" fontId="15" fillId="0" borderId="9" xfId="3" applyBorder="1" applyAlignment="1">
      <alignment horizontal="center" vertical="center"/>
    </xf>
  </cellXfs>
  <cellStyles count="4">
    <cellStyle name="Hyperlink" xfId="2" builtinId="8"/>
    <cellStyle name="Normal" xfId="0" builtinId="0"/>
    <cellStyle name="Normal 2" xfId="1" xr:uid="{00000000-0005-0000-0000-000001000000}"/>
    <cellStyle name="Normal 3" xfId="3" xr:uid="{FB2D03CC-E582-4925-84B4-501D5EF20632}"/>
  </cellStyles>
  <dxfs count="2">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huili_201860188@ecut.edu.cn" TargetMode="External"/><Relationship Id="rId3" Type="http://schemas.openxmlformats.org/officeDocument/2006/relationships/hyperlink" Target="mailto:huili_201860188@ecut.edu.cn" TargetMode="External"/><Relationship Id="rId7" Type="http://schemas.openxmlformats.org/officeDocument/2006/relationships/hyperlink" Target="mailto:huili_201860188@ecut.edu.cn" TargetMode="External"/><Relationship Id="rId2" Type="http://schemas.openxmlformats.org/officeDocument/2006/relationships/hyperlink" Target="mailto:huili_201860188@ecut.edu.cn" TargetMode="External"/><Relationship Id="rId1" Type="http://schemas.openxmlformats.org/officeDocument/2006/relationships/hyperlink" Target="mailto:huili_201860188@ecut.edu.cn" TargetMode="External"/><Relationship Id="rId6" Type="http://schemas.openxmlformats.org/officeDocument/2006/relationships/hyperlink" Target="mailto:huili_201860188@ecut.edu.cn" TargetMode="External"/><Relationship Id="rId5" Type="http://schemas.openxmlformats.org/officeDocument/2006/relationships/hyperlink" Target="mailto:huili_201860188@ecut.edu.cn" TargetMode="External"/><Relationship Id="rId4" Type="http://schemas.openxmlformats.org/officeDocument/2006/relationships/hyperlink" Target="mailto:huili_201860188@ecut.edu.cn"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1244"/>
  <sheetViews>
    <sheetView tabSelected="1" zoomScaleNormal="100" workbookViewId="0">
      <pane ySplit="3" topLeftCell="A4" activePane="bottomLeft" state="frozen"/>
      <selection pane="bottomLeft" activeCell="M4" sqref="M4:M248"/>
    </sheetView>
  </sheetViews>
  <sheetFormatPr defaultColWidth="8.6640625" defaultRowHeight="15.6"/>
  <cols>
    <col min="1" max="1" width="15.6640625" customWidth="1"/>
    <col min="3" max="3" width="12.6640625" customWidth="1"/>
    <col min="4" max="4" width="8.6640625" style="18"/>
    <col min="5" max="5" width="9.33203125" style="18" bestFit="1" customWidth="1"/>
    <col min="6" max="7" width="8.6640625" style="18"/>
    <col min="8" max="8" width="9.33203125" style="18" bestFit="1" customWidth="1"/>
    <col min="9" max="9" width="11.109375" style="18" customWidth="1"/>
    <col min="10" max="10" width="9.33203125" style="18" bestFit="1" customWidth="1"/>
    <col min="11" max="11" width="13.33203125" customWidth="1"/>
    <col min="12" max="12" width="15" customWidth="1"/>
    <col min="13" max="13" width="14.33203125" customWidth="1"/>
    <col min="15" max="15" width="11.6640625" customWidth="1"/>
    <col min="16" max="16" width="10.33203125" customWidth="1"/>
    <col min="19" max="19" width="11.44140625" customWidth="1"/>
    <col min="20" max="20" width="11.109375" customWidth="1"/>
    <col min="21" max="21" width="14.44140625" customWidth="1"/>
    <col min="22" max="22" width="10.6640625" bestFit="1" customWidth="1"/>
    <col min="23" max="23" width="13" customWidth="1"/>
    <col min="24" max="24" width="12.6640625" customWidth="1"/>
    <col min="25" max="25" width="11" customWidth="1"/>
    <col min="27" max="27" width="12.6640625" customWidth="1"/>
    <col min="28" max="30" width="13.6640625" customWidth="1"/>
    <col min="31" max="31" width="17.44140625" customWidth="1"/>
    <col min="33" max="34" width="9.6640625" bestFit="1" customWidth="1"/>
    <col min="35" max="35" width="12.44140625" customWidth="1"/>
    <col min="36" max="36" width="14.44140625" customWidth="1"/>
    <col min="37" max="37" width="13.44140625" customWidth="1"/>
    <col min="38" max="38" width="13.6640625" customWidth="1"/>
    <col min="39" max="39" width="11.109375" customWidth="1"/>
    <col min="40" max="40" width="12.44140625" bestFit="1" customWidth="1"/>
    <col min="42" max="42" width="11.109375" customWidth="1"/>
    <col min="43" max="43" width="11.6640625" customWidth="1"/>
    <col min="44" max="44" width="11" customWidth="1"/>
    <col min="45" max="45" width="12.44140625" bestFit="1" customWidth="1"/>
    <col min="46" max="46" width="13.6640625" style="30" bestFit="1" customWidth="1"/>
    <col min="47" max="47" width="11" customWidth="1"/>
    <col min="48" max="49" width="10.44140625" customWidth="1"/>
    <col min="50" max="50" width="11.33203125" customWidth="1"/>
    <col min="51" max="51" width="13.6640625" bestFit="1" customWidth="1"/>
    <col min="52" max="52" width="14.109375" customWidth="1"/>
    <col min="53" max="53" width="12.109375" customWidth="1"/>
    <col min="54" max="54" width="11.6640625" customWidth="1"/>
    <col min="55" max="55" width="13.6640625" customWidth="1"/>
    <col min="56" max="56" width="12.109375" customWidth="1"/>
    <col min="59" max="59" width="11.6640625" style="89" customWidth="1"/>
    <col min="62" max="62" width="11.33203125" customWidth="1"/>
    <col min="63" max="65" width="9.33203125" bestFit="1" customWidth="1"/>
    <col min="67" max="67" width="9.109375" customWidth="1"/>
    <col min="69" max="69" width="11" customWidth="1"/>
    <col min="70" max="71" width="9.33203125" bestFit="1" customWidth="1"/>
    <col min="73" max="74" width="9.33203125" bestFit="1" customWidth="1"/>
    <col min="76" max="76" width="9.33203125" bestFit="1" customWidth="1"/>
    <col min="79" max="79" width="9.33203125" bestFit="1" customWidth="1"/>
    <col min="82" max="83" width="9.33203125" bestFit="1" customWidth="1"/>
    <col min="85" max="86" width="9.33203125" bestFit="1" customWidth="1"/>
    <col min="88" max="88" width="8.6640625" style="17"/>
    <col min="89" max="92" width="9.33203125" bestFit="1" customWidth="1"/>
  </cols>
  <sheetData>
    <row r="1" spans="1:92">
      <c r="D1" s="21" t="s">
        <v>262</v>
      </c>
      <c r="O1" s="3"/>
      <c r="AE1" s="3"/>
      <c r="AM1" s="4" t="s">
        <v>84</v>
      </c>
      <c r="AN1" s="4"/>
      <c r="AO1" s="5"/>
      <c r="AP1" s="4"/>
      <c r="AQ1" s="5"/>
      <c r="AR1" s="5"/>
      <c r="AS1" s="4"/>
      <c r="AT1" s="66"/>
      <c r="AU1" s="5"/>
      <c r="AV1" s="5"/>
      <c r="AW1" s="5"/>
      <c r="AX1" s="5"/>
      <c r="AY1" s="5"/>
      <c r="AZ1" s="4"/>
      <c r="BA1" s="5"/>
      <c r="BB1" s="5"/>
      <c r="BC1" s="5"/>
      <c r="BD1" s="5"/>
      <c r="BE1" s="5"/>
      <c r="BF1" s="5"/>
      <c r="BG1" s="85"/>
      <c r="BH1" s="4"/>
      <c r="BI1" s="5"/>
      <c r="BJ1" s="5"/>
      <c r="BK1" s="5"/>
      <c r="BL1" s="4" t="s">
        <v>85</v>
      </c>
      <c r="BM1" s="4"/>
      <c r="BN1" s="4"/>
      <c r="BO1" s="4"/>
      <c r="BP1" s="4"/>
      <c r="BQ1" s="4"/>
      <c r="BR1" s="4"/>
      <c r="BS1" s="4"/>
      <c r="BT1" s="4"/>
      <c r="BU1" s="4"/>
      <c r="BV1" s="4"/>
      <c r="BW1" s="4"/>
      <c r="BX1" s="4"/>
      <c r="BY1" s="4"/>
      <c r="BZ1" s="4"/>
      <c r="CA1" s="4"/>
      <c r="CB1" s="4"/>
      <c r="CC1" s="4"/>
      <c r="CD1" s="4"/>
      <c r="CE1" s="4"/>
      <c r="CF1" s="4"/>
      <c r="CG1" s="4"/>
      <c r="CH1" s="4"/>
      <c r="CI1" s="4"/>
      <c r="CJ1" s="67"/>
      <c r="CK1" s="4"/>
      <c r="CL1" s="4"/>
      <c r="CM1" s="4"/>
      <c r="CN1" s="4"/>
    </row>
    <row r="2" spans="1:92">
      <c r="K2" t="s">
        <v>142</v>
      </c>
      <c r="L2" t="s">
        <v>144</v>
      </c>
      <c r="M2" t="s">
        <v>143</v>
      </c>
      <c r="N2" t="s">
        <v>144</v>
      </c>
      <c r="O2" t="s">
        <v>145</v>
      </c>
      <c r="P2" t="s">
        <v>144</v>
      </c>
      <c r="S2" t="s">
        <v>146</v>
      </c>
      <c r="T2" t="s">
        <v>144</v>
      </c>
      <c r="U2" t="s">
        <v>154</v>
      </c>
      <c r="V2" t="s">
        <v>144</v>
      </c>
      <c r="W2" t="s">
        <v>147</v>
      </c>
      <c r="X2" t="s">
        <v>147</v>
      </c>
      <c r="Y2" t="s">
        <v>148</v>
      </c>
      <c r="Z2" t="s">
        <v>149</v>
      </c>
      <c r="AA2" t="s">
        <v>144</v>
      </c>
      <c r="AC2" t="s">
        <v>150</v>
      </c>
      <c r="AD2" t="s">
        <v>150</v>
      </c>
      <c r="AE2" t="s">
        <v>144</v>
      </c>
      <c r="AF2" t="s">
        <v>152</v>
      </c>
      <c r="AG2" t="s">
        <v>153</v>
      </c>
      <c r="AH2" t="s">
        <v>153</v>
      </c>
      <c r="AI2" t="s">
        <v>244</v>
      </c>
      <c r="AJ2" t="s">
        <v>178</v>
      </c>
      <c r="AK2" t="s">
        <v>155</v>
      </c>
      <c r="AL2" t="s">
        <v>151</v>
      </c>
      <c r="AM2" s="6" t="s">
        <v>192</v>
      </c>
      <c r="AN2" s="6" t="s">
        <v>86</v>
      </c>
      <c r="AO2" s="6" t="s">
        <v>87</v>
      </c>
      <c r="AP2" s="6"/>
      <c r="AQ2" s="6" t="s">
        <v>88</v>
      </c>
      <c r="AR2" s="6" t="s">
        <v>89</v>
      </c>
      <c r="AS2" s="6" t="s">
        <v>90</v>
      </c>
      <c r="AT2" s="27" t="s">
        <v>91</v>
      </c>
      <c r="AU2" s="6" t="s">
        <v>92</v>
      </c>
      <c r="AV2" s="6" t="s">
        <v>93</v>
      </c>
      <c r="AW2" s="6" t="s">
        <v>94</v>
      </c>
      <c r="AX2" s="6" t="s">
        <v>95</v>
      </c>
      <c r="AY2" s="6" t="s">
        <v>96</v>
      </c>
      <c r="AZ2" s="6" t="s">
        <v>97</v>
      </c>
      <c r="BA2" s="6" t="s">
        <v>98</v>
      </c>
      <c r="BB2" s="6" t="s">
        <v>99</v>
      </c>
      <c r="BC2" s="6" t="s">
        <v>100</v>
      </c>
      <c r="BD2" s="6" t="s">
        <v>101</v>
      </c>
      <c r="BE2" s="6" t="s">
        <v>102</v>
      </c>
      <c r="BF2" s="6" t="s">
        <v>103</v>
      </c>
      <c r="BG2" s="86" t="s">
        <v>104</v>
      </c>
      <c r="BH2" s="7" t="s">
        <v>105</v>
      </c>
      <c r="BI2" s="7" t="s">
        <v>106</v>
      </c>
      <c r="BJ2" s="7" t="s">
        <v>107</v>
      </c>
      <c r="BK2" s="7" t="s">
        <v>108</v>
      </c>
      <c r="BL2" s="8" t="s">
        <v>239</v>
      </c>
      <c r="BM2" s="8" t="s">
        <v>109</v>
      </c>
      <c r="BN2" s="8" t="s">
        <v>110</v>
      </c>
      <c r="BO2" s="8" t="s">
        <v>111</v>
      </c>
      <c r="BP2" s="8" t="s">
        <v>112</v>
      </c>
      <c r="BQ2" s="8" t="s">
        <v>113</v>
      </c>
      <c r="BR2" s="8" t="s">
        <v>114</v>
      </c>
      <c r="BS2" s="8" t="s">
        <v>115</v>
      </c>
      <c r="BT2" s="8" t="s">
        <v>116</v>
      </c>
      <c r="BU2" s="8" t="s">
        <v>243</v>
      </c>
      <c r="BV2" s="8" t="s">
        <v>117</v>
      </c>
      <c r="BW2" s="8" t="s">
        <v>118</v>
      </c>
      <c r="BX2" s="8" t="s">
        <v>119</v>
      </c>
      <c r="BY2" s="8" t="s">
        <v>120</v>
      </c>
      <c r="BZ2" s="8" t="s">
        <v>121</v>
      </c>
      <c r="CA2" s="8" t="s">
        <v>122</v>
      </c>
      <c r="CB2" s="8" t="s">
        <v>123</v>
      </c>
      <c r="CC2" s="8" t="s">
        <v>124</v>
      </c>
      <c r="CD2" s="8" t="s">
        <v>125</v>
      </c>
      <c r="CE2" s="8" t="s">
        <v>126</v>
      </c>
      <c r="CF2" s="8" t="s">
        <v>127</v>
      </c>
      <c r="CG2" s="8" t="s">
        <v>128</v>
      </c>
      <c r="CH2" s="8" t="s">
        <v>129</v>
      </c>
      <c r="CI2" s="8" t="s">
        <v>130</v>
      </c>
      <c r="CJ2" s="24" t="s">
        <v>141</v>
      </c>
      <c r="CK2" s="9" t="s">
        <v>131</v>
      </c>
      <c r="CL2" s="9" t="s">
        <v>132</v>
      </c>
      <c r="CM2" s="8" t="s">
        <v>133</v>
      </c>
      <c r="CN2" s="9" t="s">
        <v>134</v>
      </c>
    </row>
    <row r="3" spans="1:92" ht="67.5" customHeight="1">
      <c r="A3" s="10" t="s">
        <v>4</v>
      </c>
      <c r="B3" s="10" t="s">
        <v>5</v>
      </c>
      <c r="C3" s="10" t="s">
        <v>6</v>
      </c>
      <c r="D3" s="19" t="s">
        <v>7</v>
      </c>
      <c r="E3" s="19" t="s">
        <v>8</v>
      </c>
      <c r="F3" s="19" t="s">
        <v>9</v>
      </c>
      <c r="G3" s="19" t="s">
        <v>10</v>
      </c>
      <c r="H3" s="19" t="s">
        <v>78</v>
      </c>
      <c r="I3" s="19" t="s">
        <v>79</v>
      </c>
      <c r="J3" s="19" t="s">
        <v>81</v>
      </c>
      <c r="K3" s="11" t="s">
        <v>11</v>
      </c>
      <c r="L3" s="11" t="s">
        <v>135</v>
      </c>
      <c r="M3" s="11" t="s">
        <v>82</v>
      </c>
      <c r="N3" s="11" t="s">
        <v>7</v>
      </c>
      <c r="O3" s="15" t="s">
        <v>12</v>
      </c>
      <c r="P3" s="11" t="s">
        <v>13</v>
      </c>
      <c r="Q3" s="11" t="s">
        <v>14</v>
      </c>
      <c r="R3" s="11" t="s">
        <v>15</v>
      </c>
      <c r="S3" s="11" t="s">
        <v>167</v>
      </c>
      <c r="T3" s="11" t="s">
        <v>16</v>
      </c>
      <c r="U3" s="11" t="s">
        <v>17</v>
      </c>
      <c r="V3" s="15" t="s">
        <v>18</v>
      </c>
      <c r="W3" s="11" t="s">
        <v>19</v>
      </c>
      <c r="X3" s="11" t="s">
        <v>20</v>
      </c>
      <c r="Y3" s="11" t="s">
        <v>171</v>
      </c>
      <c r="Z3" s="11" t="s">
        <v>21</v>
      </c>
      <c r="AA3" s="11" t="s">
        <v>174</v>
      </c>
      <c r="AB3" s="11" t="s">
        <v>83</v>
      </c>
      <c r="AC3" s="12" t="s">
        <v>175</v>
      </c>
      <c r="AD3" s="12" t="s">
        <v>136</v>
      </c>
      <c r="AE3" s="15" t="s">
        <v>157</v>
      </c>
      <c r="AF3" s="15" t="s">
        <v>158</v>
      </c>
      <c r="AG3" s="15" t="s">
        <v>159</v>
      </c>
      <c r="AH3" s="15" t="s">
        <v>160</v>
      </c>
      <c r="AI3" s="15" t="s">
        <v>161</v>
      </c>
      <c r="AJ3" s="11" t="s">
        <v>22</v>
      </c>
      <c r="AK3" s="13" t="s">
        <v>156</v>
      </c>
      <c r="AL3" s="13" t="s">
        <v>23</v>
      </c>
      <c r="AM3" s="14" t="s">
        <v>24</v>
      </c>
      <c r="AN3" s="14" t="s">
        <v>240</v>
      </c>
      <c r="AO3" s="14" t="s">
        <v>25</v>
      </c>
      <c r="AP3" s="14"/>
      <c r="AQ3" s="14" t="s">
        <v>26</v>
      </c>
      <c r="AR3" s="14" t="s">
        <v>27</v>
      </c>
      <c r="AS3" s="14" t="s">
        <v>28</v>
      </c>
      <c r="AT3" s="28" t="s">
        <v>29</v>
      </c>
      <c r="AU3" s="14" t="s">
        <v>30</v>
      </c>
      <c r="AV3" s="14" t="s">
        <v>31</v>
      </c>
      <c r="AW3" s="14" t="s">
        <v>32</v>
      </c>
      <c r="AX3" s="14" t="s">
        <v>33</v>
      </c>
      <c r="AY3" s="14" t="s">
        <v>34</v>
      </c>
      <c r="AZ3" s="14" t="s">
        <v>35</v>
      </c>
      <c r="BA3" s="14" t="s">
        <v>36</v>
      </c>
      <c r="BB3" s="14" t="s">
        <v>37</v>
      </c>
      <c r="BC3" s="14" t="s">
        <v>38</v>
      </c>
      <c r="BD3" s="14" t="s">
        <v>39</v>
      </c>
      <c r="BE3" s="14" t="s">
        <v>40</v>
      </c>
      <c r="BF3" s="14" t="s">
        <v>41</v>
      </c>
      <c r="BG3" s="87" t="s">
        <v>42</v>
      </c>
      <c r="BH3" s="15" t="s">
        <v>43</v>
      </c>
      <c r="BI3" s="15" t="s">
        <v>44</v>
      </c>
      <c r="BJ3" s="15" t="s">
        <v>45</v>
      </c>
      <c r="BK3" s="15" t="s">
        <v>46</v>
      </c>
      <c r="BL3" s="16" t="s">
        <v>47</v>
      </c>
      <c r="BM3" s="16" t="s">
        <v>48</v>
      </c>
      <c r="BN3" s="16" t="s">
        <v>49</v>
      </c>
      <c r="BO3" s="22" t="s">
        <v>50</v>
      </c>
      <c r="BP3" s="22" t="s">
        <v>51</v>
      </c>
      <c r="BQ3" s="22" t="s">
        <v>52</v>
      </c>
      <c r="BR3" s="16" t="s">
        <v>53</v>
      </c>
      <c r="BS3" s="16" t="s">
        <v>54</v>
      </c>
      <c r="BT3" s="16" t="s">
        <v>55</v>
      </c>
      <c r="BU3" s="16" t="s">
        <v>56</v>
      </c>
      <c r="BV3" s="16" t="s">
        <v>57</v>
      </c>
      <c r="BW3" s="16" t="s">
        <v>58</v>
      </c>
      <c r="BX3" s="16" t="s">
        <v>59</v>
      </c>
      <c r="BY3" s="16" t="s">
        <v>60</v>
      </c>
      <c r="BZ3" s="16" t="s">
        <v>61</v>
      </c>
      <c r="CA3" s="16" t="s">
        <v>62</v>
      </c>
      <c r="CB3" s="16" t="s">
        <v>63</v>
      </c>
      <c r="CC3" s="16" t="s">
        <v>64</v>
      </c>
      <c r="CD3" s="16" t="s">
        <v>65</v>
      </c>
      <c r="CE3" s="16" t="s">
        <v>66</v>
      </c>
      <c r="CF3" s="16" t="s">
        <v>67</v>
      </c>
      <c r="CG3" s="16" t="s">
        <v>68</v>
      </c>
      <c r="CH3" s="16" t="s">
        <v>69</v>
      </c>
      <c r="CI3" s="16" t="s">
        <v>70</v>
      </c>
      <c r="CJ3" s="26" t="s">
        <v>71</v>
      </c>
      <c r="CK3" s="11" t="s">
        <v>72</v>
      </c>
      <c r="CL3" s="11" t="s">
        <v>73</v>
      </c>
      <c r="CM3" s="16" t="s">
        <v>74</v>
      </c>
      <c r="CN3" s="11" t="s">
        <v>75</v>
      </c>
    </row>
    <row r="4" spans="1:92" s="23" customFormat="1">
      <c r="A4" s="79" t="s">
        <v>76</v>
      </c>
      <c r="B4" s="82" t="s">
        <v>162</v>
      </c>
      <c r="C4" s="90">
        <v>2019</v>
      </c>
      <c r="D4" s="78" t="str">
        <f>N4</f>
        <v>10.1016/j.palaeo.2018.09.006</v>
      </c>
      <c r="E4" s="70">
        <f>V4*1000</f>
        <v>252950</v>
      </c>
      <c r="F4" s="70">
        <f>(W4-V4)*1000</f>
        <v>1050.0000000000114</v>
      </c>
      <c r="G4" s="70">
        <f>(V4-X4)*1000</f>
        <v>1049.9999999999829</v>
      </c>
      <c r="H4" s="71">
        <f>AE4</f>
        <v>521</v>
      </c>
      <c r="I4" s="71">
        <f t="shared" ref="I4:I34" si="0">AH4-AE4</f>
        <v>384</v>
      </c>
      <c r="J4" s="71">
        <f t="shared" ref="J4:J34" si="1">AE4-AG4</f>
        <v>192</v>
      </c>
      <c r="K4" s="82" t="s">
        <v>163</v>
      </c>
      <c r="L4" s="81" t="s">
        <v>164</v>
      </c>
      <c r="M4" s="82" t="s">
        <v>575</v>
      </c>
      <c r="N4" s="82" t="s">
        <v>490</v>
      </c>
      <c r="O4" s="79" t="s">
        <v>251</v>
      </c>
      <c r="P4" s="82" t="s">
        <v>177</v>
      </c>
      <c r="Q4" s="82" t="s">
        <v>166</v>
      </c>
      <c r="R4" s="79" t="s">
        <v>168</v>
      </c>
      <c r="S4" s="82" t="s">
        <v>249</v>
      </c>
      <c r="T4" s="82" t="s">
        <v>169</v>
      </c>
      <c r="U4" s="82" t="s">
        <v>170</v>
      </c>
      <c r="V4" s="69">
        <v>252.95</v>
      </c>
      <c r="W4" s="69">
        <v>254</v>
      </c>
      <c r="X4" s="69">
        <v>251.9</v>
      </c>
      <c r="Y4" s="69" t="s">
        <v>172</v>
      </c>
      <c r="Z4" s="82" t="s">
        <v>173</v>
      </c>
      <c r="AA4" s="69">
        <v>25.83</v>
      </c>
      <c r="AB4" s="69">
        <v>106.58</v>
      </c>
      <c r="AC4" s="72" t="s">
        <v>176</v>
      </c>
      <c r="AD4" s="73" t="s">
        <v>80</v>
      </c>
      <c r="AE4" s="74">
        <v>521</v>
      </c>
      <c r="AF4" s="73" t="s">
        <v>77</v>
      </c>
      <c r="AG4" s="74">
        <v>329</v>
      </c>
      <c r="AH4" s="74">
        <v>905</v>
      </c>
      <c r="AI4" s="83" t="s">
        <v>264</v>
      </c>
      <c r="AJ4" s="73" t="s">
        <v>137</v>
      </c>
      <c r="AK4" s="73" t="s">
        <v>138</v>
      </c>
      <c r="AL4" s="83" t="s">
        <v>139</v>
      </c>
      <c r="AM4" s="75">
        <v>88888888.890000001</v>
      </c>
      <c r="AN4" s="76">
        <v>8888888.8890000004</v>
      </c>
      <c r="AO4" s="82" t="s">
        <v>179</v>
      </c>
      <c r="AP4" s="75"/>
      <c r="AQ4" s="76">
        <v>8888888.8890000004</v>
      </c>
      <c r="AR4" s="82" t="s">
        <v>179</v>
      </c>
      <c r="AS4" s="75">
        <v>2.9092909999999995E-5</v>
      </c>
      <c r="AT4" s="77">
        <v>2.9092909999999994E-6</v>
      </c>
      <c r="AU4" s="82" t="s">
        <v>193</v>
      </c>
      <c r="AV4" s="75">
        <v>2.9092909999999995E-5</v>
      </c>
      <c r="AW4" s="77">
        <v>2.9092909999999994E-6</v>
      </c>
      <c r="AX4" s="82" t="s">
        <v>193</v>
      </c>
      <c r="AY4" s="76">
        <v>9.9747119999999973E-6</v>
      </c>
      <c r="AZ4" s="76">
        <v>9.974711999999999E-7</v>
      </c>
      <c r="BA4" s="82" t="s">
        <v>193</v>
      </c>
      <c r="BB4" s="76">
        <v>9.9747119999999973E-6</v>
      </c>
      <c r="BC4" s="76">
        <v>9.974711999999999E-7</v>
      </c>
      <c r="BD4" s="82" t="s">
        <v>193</v>
      </c>
      <c r="BE4" s="68" t="s">
        <v>225</v>
      </c>
      <c r="BF4" s="69">
        <v>1</v>
      </c>
      <c r="BG4" s="82" t="s">
        <v>236</v>
      </c>
      <c r="BH4" s="68">
        <v>-5</v>
      </c>
      <c r="BI4" s="69">
        <v>1</v>
      </c>
      <c r="BJ4" s="82" t="s">
        <v>238</v>
      </c>
      <c r="BK4" s="69">
        <v>400</v>
      </c>
      <c r="BL4" s="69">
        <v>8.48</v>
      </c>
      <c r="BM4" s="69">
        <v>1.64</v>
      </c>
      <c r="BN4" s="82" t="s">
        <v>265</v>
      </c>
      <c r="BO4" s="69" t="s">
        <v>80</v>
      </c>
      <c r="BP4" s="69" t="s">
        <v>80</v>
      </c>
      <c r="BQ4" s="69" t="s">
        <v>80</v>
      </c>
      <c r="BR4" s="69">
        <v>2</v>
      </c>
      <c r="BS4" s="69">
        <v>0.1</v>
      </c>
      <c r="BT4" s="83" t="s">
        <v>140</v>
      </c>
      <c r="BU4" s="69">
        <v>0.41</v>
      </c>
      <c r="BV4" s="69">
        <v>0.1</v>
      </c>
      <c r="BW4" s="82" t="s">
        <v>263</v>
      </c>
      <c r="BX4" s="69">
        <v>1</v>
      </c>
      <c r="BY4" s="68">
        <v>0.05</v>
      </c>
      <c r="BZ4" s="83" t="s">
        <v>140</v>
      </c>
      <c r="CA4" s="69">
        <v>0.5</v>
      </c>
      <c r="CB4" s="68">
        <v>2.5000000000000001E-2</v>
      </c>
      <c r="CC4" s="83" t="s">
        <v>140</v>
      </c>
      <c r="CD4" s="69">
        <v>0.25</v>
      </c>
      <c r="CE4" s="69">
        <v>2.5000000000000001E-2</v>
      </c>
      <c r="CF4" s="82" t="s">
        <v>246</v>
      </c>
      <c r="CG4" s="69">
        <v>1.2999999999999999E-2</v>
      </c>
      <c r="CH4" s="69">
        <v>6.4999999999999997E-3</v>
      </c>
      <c r="CI4" s="82" t="s">
        <v>247</v>
      </c>
      <c r="CJ4" s="69" t="s">
        <v>245</v>
      </c>
      <c r="CK4" s="69">
        <v>30</v>
      </c>
      <c r="CL4" s="73">
        <v>9.4009599999999997E-4</v>
      </c>
      <c r="CM4" s="69">
        <v>40</v>
      </c>
      <c r="CN4" s="69">
        <v>25</v>
      </c>
    </row>
    <row r="5" spans="1:92" s="23" customFormat="1">
      <c r="A5" s="79" t="s">
        <v>76</v>
      </c>
      <c r="B5" s="82" t="s">
        <v>162</v>
      </c>
      <c r="C5" s="90">
        <v>2019</v>
      </c>
      <c r="D5" s="78" t="str">
        <f t="shared" ref="D5:D52" si="2">N5</f>
        <v>10.1016/j.palaeo.2018.09.006</v>
      </c>
      <c r="E5" s="70">
        <f t="shared" ref="E5:E52" si="3">V5*1000</f>
        <v>252950</v>
      </c>
      <c r="F5" s="70">
        <f t="shared" ref="F5:F52" si="4">(W5-V5)*1000</f>
        <v>1050.0000000000114</v>
      </c>
      <c r="G5" s="70">
        <f t="shared" ref="G5:G52" si="5">(V5-X5)*1000</f>
        <v>1049.9999999999829</v>
      </c>
      <c r="H5" s="71">
        <f t="shared" ref="H5:H52" si="6">AE5</f>
        <v>634</v>
      </c>
      <c r="I5" s="71">
        <f t="shared" si="0"/>
        <v>460</v>
      </c>
      <c r="J5" s="71">
        <f t="shared" si="1"/>
        <v>235</v>
      </c>
      <c r="K5" s="82" t="s">
        <v>163</v>
      </c>
      <c r="L5" s="81" t="s">
        <v>164</v>
      </c>
      <c r="M5" s="82" t="s">
        <v>575</v>
      </c>
      <c r="N5" s="82" t="s">
        <v>165</v>
      </c>
      <c r="O5" s="79" t="s">
        <v>251</v>
      </c>
      <c r="P5" s="82" t="s">
        <v>177</v>
      </c>
      <c r="Q5" s="82" t="s">
        <v>166</v>
      </c>
      <c r="R5" s="79" t="s">
        <v>168</v>
      </c>
      <c r="S5" s="82" t="s">
        <v>249</v>
      </c>
      <c r="T5" s="82" t="s">
        <v>169</v>
      </c>
      <c r="U5" s="82" t="s">
        <v>170</v>
      </c>
      <c r="V5" s="69">
        <v>252.95</v>
      </c>
      <c r="W5" s="69">
        <v>254</v>
      </c>
      <c r="X5" s="69">
        <v>251.9</v>
      </c>
      <c r="Y5" s="69" t="s">
        <v>172</v>
      </c>
      <c r="Z5" s="82" t="s">
        <v>173</v>
      </c>
      <c r="AA5" s="69">
        <v>25.83</v>
      </c>
      <c r="AB5" s="69">
        <v>106.58</v>
      </c>
      <c r="AC5" s="72" t="s">
        <v>176</v>
      </c>
      <c r="AD5" s="73" t="s">
        <v>80</v>
      </c>
      <c r="AE5" s="74">
        <v>634</v>
      </c>
      <c r="AF5" s="73" t="s">
        <v>77</v>
      </c>
      <c r="AG5" s="74">
        <v>399</v>
      </c>
      <c r="AH5" s="74">
        <v>1094</v>
      </c>
      <c r="AI5" s="83" t="s">
        <v>248</v>
      </c>
      <c r="AJ5" s="73" t="s">
        <v>137</v>
      </c>
      <c r="AK5" s="73" t="s">
        <v>138</v>
      </c>
      <c r="AL5" s="83" t="s">
        <v>139</v>
      </c>
      <c r="AM5" s="75">
        <v>74074074.074074104</v>
      </c>
      <c r="AN5" s="76">
        <v>7407407.4074074114</v>
      </c>
      <c r="AO5" s="82" t="s">
        <v>180</v>
      </c>
      <c r="AP5" s="75"/>
      <c r="AQ5" s="76">
        <v>7407407.4074074114</v>
      </c>
      <c r="AR5" s="82" t="s">
        <v>180</v>
      </c>
      <c r="AS5" s="75">
        <v>2.62556E-5</v>
      </c>
      <c r="AT5" s="77">
        <v>2.6255600000000001E-6</v>
      </c>
      <c r="AU5" s="82" t="s">
        <v>195</v>
      </c>
      <c r="AV5" s="75">
        <v>2.62556E-5</v>
      </c>
      <c r="AW5" s="77">
        <v>2.6255600000000001E-6</v>
      </c>
      <c r="AX5" s="82" t="s">
        <v>195</v>
      </c>
      <c r="AY5" s="76">
        <v>9.001919999999999E-6</v>
      </c>
      <c r="AZ5" s="76">
        <v>9.0019200000000007E-7</v>
      </c>
      <c r="BA5" s="82" t="s">
        <v>195</v>
      </c>
      <c r="BB5" s="76">
        <v>9.001919999999999E-6</v>
      </c>
      <c r="BC5" s="76">
        <v>9.0019200000000007E-7</v>
      </c>
      <c r="BD5" s="82" t="s">
        <v>195</v>
      </c>
      <c r="BE5" s="68" t="s">
        <v>225</v>
      </c>
      <c r="BF5" s="69">
        <v>1</v>
      </c>
      <c r="BG5" s="82" t="s">
        <v>235</v>
      </c>
      <c r="BH5" s="68">
        <v>-5</v>
      </c>
      <c r="BI5" s="69">
        <v>1</v>
      </c>
      <c r="BJ5" s="82" t="s">
        <v>238</v>
      </c>
      <c r="BK5" s="69">
        <v>400</v>
      </c>
      <c r="BL5" s="69">
        <v>8.48</v>
      </c>
      <c r="BM5" s="69">
        <v>1.64</v>
      </c>
      <c r="BN5" s="82" t="s">
        <v>265</v>
      </c>
      <c r="BO5" s="69" t="s">
        <v>80</v>
      </c>
      <c r="BP5" s="69" t="s">
        <v>80</v>
      </c>
      <c r="BQ5" s="69" t="s">
        <v>80</v>
      </c>
      <c r="BR5" s="69">
        <v>2</v>
      </c>
      <c r="BS5" s="69">
        <v>0.1</v>
      </c>
      <c r="BT5" s="83" t="s">
        <v>140</v>
      </c>
      <c r="BU5" s="69">
        <v>0.41</v>
      </c>
      <c r="BV5" s="69">
        <v>0.1</v>
      </c>
      <c r="BW5" s="82" t="s">
        <v>263</v>
      </c>
      <c r="BX5" s="69">
        <v>1</v>
      </c>
      <c r="BY5" s="68">
        <v>0.05</v>
      </c>
      <c r="BZ5" s="83" t="s">
        <v>140</v>
      </c>
      <c r="CA5" s="69">
        <v>0.5</v>
      </c>
      <c r="CB5" s="68">
        <v>2.5000000000000001E-2</v>
      </c>
      <c r="CC5" s="83" t="s">
        <v>140</v>
      </c>
      <c r="CD5" s="69">
        <v>0.25</v>
      </c>
      <c r="CE5" s="69">
        <v>2.5000000000000001E-2</v>
      </c>
      <c r="CF5" s="82" t="s">
        <v>246</v>
      </c>
      <c r="CG5" s="69">
        <v>1.2999999999999999E-2</v>
      </c>
      <c r="CH5" s="69">
        <v>6.4999999999999997E-3</v>
      </c>
      <c r="CI5" s="82" t="s">
        <v>247</v>
      </c>
      <c r="CJ5" s="69" t="s">
        <v>245</v>
      </c>
      <c r="CK5" s="69">
        <v>30</v>
      </c>
      <c r="CL5" s="73">
        <v>9.4009599999999997E-4</v>
      </c>
      <c r="CM5" s="69">
        <v>40</v>
      </c>
      <c r="CN5" s="69">
        <v>25</v>
      </c>
    </row>
    <row r="6" spans="1:92" s="23" customFormat="1">
      <c r="A6" s="79" t="s">
        <v>76</v>
      </c>
      <c r="B6" s="82" t="s">
        <v>162</v>
      </c>
      <c r="C6" s="90">
        <v>2019</v>
      </c>
      <c r="D6" s="78" t="str">
        <f t="shared" si="2"/>
        <v>10.1016/j.palaeo.2018.09.006</v>
      </c>
      <c r="E6" s="70">
        <f t="shared" si="3"/>
        <v>252950</v>
      </c>
      <c r="F6" s="70">
        <f t="shared" si="4"/>
        <v>1050.0000000000114</v>
      </c>
      <c r="G6" s="70">
        <f t="shared" si="5"/>
        <v>1049.9999999999829</v>
      </c>
      <c r="H6" s="71">
        <f t="shared" si="6"/>
        <v>450</v>
      </c>
      <c r="I6" s="71">
        <f t="shared" si="0"/>
        <v>324</v>
      </c>
      <c r="J6" s="71">
        <f t="shared" si="1"/>
        <v>165</v>
      </c>
      <c r="K6" s="82" t="s">
        <v>163</v>
      </c>
      <c r="L6" s="81" t="s">
        <v>164</v>
      </c>
      <c r="M6" s="82" t="s">
        <v>575</v>
      </c>
      <c r="N6" s="82" t="s">
        <v>165</v>
      </c>
      <c r="O6" s="79" t="s">
        <v>251</v>
      </c>
      <c r="P6" s="82" t="s">
        <v>177</v>
      </c>
      <c r="Q6" s="82" t="s">
        <v>166</v>
      </c>
      <c r="R6" s="79" t="s">
        <v>168</v>
      </c>
      <c r="S6" s="82" t="s">
        <v>249</v>
      </c>
      <c r="T6" s="82" t="s">
        <v>169</v>
      </c>
      <c r="U6" s="82" t="s">
        <v>170</v>
      </c>
      <c r="V6" s="69">
        <v>252.95</v>
      </c>
      <c r="W6" s="69">
        <v>254</v>
      </c>
      <c r="X6" s="69">
        <v>251.9</v>
      </c>
      <c r="Y6" s="69" t="s">
        <v>172</v>
      </c>
      <c r="Z6" s="82" t="s">
        <v>173</v>
      </c>
      <c r="AA6" s="69">
        <v>25.83</v>
      </c>
      <c r="AB6" s="69">
        <v>106.58</v>
      </c>
      <c r="AC6" s="72" t="s">
        <v>176</v>
      </c>
      <c r="AD6" s="73" t="s">
        <v>80</v>
      </c>
      <c r="AE6" s="74">
        <v>450</v>
      </c>
      <c r="AF6" s="73" t="s">
        <v>77</v>
      </c>
      <c r="AG6" s="74">
        <v>285</v>
      </c>
      <c r="AH6" s="74">
        <v>774</v>
      </c>
      <c r="AI6" s="83" t="s">
        <v>248</v>
      </c>
      <c r="AJ6" s="73" t="s">
        <v>137</v>
      </c>
      <c r="AK6" s="73" t="s">
        <v>138</v>
      </c>
      <c r="AL6" s="83" t="s">
        <v>139</v>
      </c>
      <c r="AM6" s="75">
        <v>119444444.44444445</v>
      </c>
      <c r="AN6" s="76">
        <v>11944444.444444444</v>
      </c>
      <c r="AO6" s="82" t="s">
        <v>181</v>
      </c>
      <c r="AP6" s="75"/>
      <c r="AQ6" s="76">
        <v>11944444.444444444</v>
      </c>
      <c r="AR6" s="82" t="s">
        <v>181</v>
      </c>
      <c r="AS6" s="75">
        <v>2.78348E-5</v>
      </c>
      <c r="AT6" s="77">
        <v>2.7834800000000004E-6</v>
      </c>
      <c r="AU6" s="84" t="s">
        <v>196</v>
      </c>
      <c r="AV6" s="75">
        <v>2.78348E-5</v>
      </c>
      <c r="AW6" s="77">
        <v>2.7834800000000004E-6</v>
      </c>
      <c r="AX6" s="84" t="s">
        <v>196</v>
      </c>
      <c r="AY6" s="76">
        <v>9.5433599999999997E-6</v>
      </c>
      <c r="AZ6" s="76">
        <v>9.5433600000000006E-7</v>
      </c>
      <c r="BA6" s="84" t="s">
        <v>196</v>
      </c>
      <c r="BB6" s="76">
        <v>9.5433599999999997E-6</v>
      </c>
      <c r="BC6" s="76">
        <v>9.5433600000000006E-7</v>
      </c>
      <c r="BD6" s="84" t="s">
        <v>196</v>
      </c>
      <c r="BE6" s="68" t="s">
        <v>225</v>
      </c>
      <c r="BF6" s="69">
        <v>1</v>
      </c>
      <c r="BG6" s="82" t="s">
        <v>235</v>
      </c>
      <c r="BH6" s="68">
        <v>-5</v>
      </c>
      <c r="BI6" s="69">
        <v>1</v>
      </c>
      <c r="BJ6" s="82" t="s">
        <v>238</v>
      </c>
      <c r="BK6" s="69">
        <v>400</v>
      </c>
      <c r="BL6" s="69">
        <v>8.48</v>
      </c>
      <c r="BM6" s="69">
        <v>1.64</v>
      </c>
      <c r="BN6" s="82" t="s">
        <v>265</v>
      </c>
      <c r="BO6" s="69" t="s">
        <v>80</v>
      </c>
      <c r="BP6" s="69" t="s">
        <v>80</v>
      </c>
      <c r="BQ6" s="69" t="s">
        <v>80</v>
      </c>
      <c r="BR6" s="69">
        <v>2</v>
      </c>
      <c r="BS6" s="69">
        <v>0.1</v>
      </c>
      <c r="BT6" s="83" t="s">
        <v>140</v>
      </c>
      <c r="BU6" s="69">
        <v>0.41</v>
      </c>
      <c r="BV6" s="69">
        <v>0.1</v>
      </c>
      <c r="BW6" s="82" t="s">
        <v>263</v>
      </c>
      <c r="BX6" s="69">
        <v>1</v>
      </c>
      <c r="BY6" s="68">
        <v>0.05</v>
      </c>
      <c r="BZ6" s="83" t="s">
        <v>140</v>
      </c>
      <c r="CA6" s="69">
        <v>0.5</v>
      </c>
      <c r="CB6" s="68">
        <v>2.5000000000000001E-2</v>
      </c>
      <c r="CC6" s="83" t="s">
        <v>140</v>
      </c>
      <c r="CD6" s="69">
        <v>0.25</v>
      </c>
      <c r="CE6" s="69">
        <v>2.5000000000000001E-2</v>
      </c>
      <c r="CF6" s="82" t="s">
        <v>246</v>
      </c>
      <c r="CG6" s="69">
        <v>1.2999999999999999E-2</v>
      </c>
      <c r="CH6" s="69">
        <v>6.4999999999999997E-3</v>
      </c>
      <c r="CI6" s="82" t="s">
        <v>247</v>
      </c>
      <c r="CJ6" s="69" t="s">
        <v>245</v>
      </c>
      <c r="CK6" s="69">
        <v>30</v>
      </c>
      <c r="CL6" s="73">
        <v>9.4009599999999997E-4</v>
      </c>
      <c r="CM6" s="69">
        <v>40</v>
      </c>
      <c r="CN6" s="69">
        <v>25</v>
      </c>
    </row>
    <row r="7" spans="1:92" s="23" customFormat="1">
      <c r="A7" s="79" t="s">
        <v>76</v>
      </c>
      <c r="B7" s="82" t="s">
        <v>162</v>
      </c>
      <c r="C7" s="90">
        <v>2019</v>
      </c>
      <c r="D7" s="78" t="str">
        <f t="shared" si="2"/>
        <v>10.1016/j.palaeo.2018.09.006</v>
      </c>
      <c r="E7" s="70">
        <f t="shared" si="3"/>
        <v>252950</v>
      </c>
      <c r="F7" s="70">
        <f t="shared" si="4"/>
        <v>1050.0000000000114</v>
      </c>
      <c r="G7" s="70">
        <f t="shared" si="5"/>
        <v>1049.9999999999829</v>
      </c>
      <c r="H7" s="71">
        <f t="shared" si="6"/>
        <v>520</v>
      </c>
      <c r="I7" s="71">
        <f t="shared" si="0"/>
        <v>376</v>
      </c>
      <c r="J7" s="71">
        <f t="shared" si="1"/>
        <v>193</v>
      </c>
      <c r="K7" s="82" t="s">
        <v>163</v>
      </c>
      <c r="L7" s="81" t="s">
        <v>164</v>
      </c>
      <c r="M7" s="82" t="s">
        <v>575</v>
      </c>
      <c r="N7" s="82" t="s">
        <v>165</v>
      </c>
      <c r="O7" s="79" t="s">
        <v>252</v>
      </c>
      <c r="P7" s="82" t="s">
        <v>177</v>
      </c>
      <c r="Q7" s="82" t="s">
        <v>166</v>
      </c>
      <c r="R7" s="79" t="s">
        <v>168</v>
      </c>
      <c r="S7" s="82" t="s">
        <v>249</v>
      </c>
      <c r="T7" s="82" t="s">
        <v>169</v>
      </c>
      <c r="U7" s="82" t="s">
        <v>170</v>
      </c>
      <c r="V7" s="69">
        <v>252.95</v>
      </c>
      <c r="W7" s="69">
        <v>254</v>
      </c>
      <c r="X7" s="69">
        <v>251.9</v>
      </c>
      <c r="Y7" s="69" t="s">
        <v>172</v>
      </c>
      <c r="Z7" s="82" t="s">
        <v>173</v>
      </c>
      <c r="AA7" s="69">
        <v>25.83</v>
      </c>
      <c r="AB7" s="69">
        <v>106.58</v>
      </c>
      <c r="AC7" s="72" t="s">
        <v>176</v>
      </c>
      <c r="AD7" s="73" t="s">
        <v>80</v>
      </c>
      <c r="AE7" s="74">
        <v>520</v>
      </c>
      <c r="AF7" s="73" t="s">
        <v>77</v>
      </c>
      <c r="AG7" s="74">
        <v>327</v>
      </c>
      <c r="AH7" s="74">
        <v>896</v>
      </c>
      <c r="AI7" s="83" t="s">
        <v>248</v>
      </c>
      <c r="AJ7" s="73" t="s">
        <v>137</v>
      </c>
      <c r="AK7" s="73" t="s">
        <v>138</v>
      </c>
      <c r="AL7" s="83" t="s">
        <v>139</v>
      </c>
      <c r="AM7" s="75">
        <v>70370370.370370343</v>
      </c>
      <c r="AN7" s="76">
        <v>7037037.0370370345</v>
      </c>
      <c r="AO7" s="82" t="s">
        <v>182</v>
      </c>
      <c r="AP7" s="75"/>
      <c r="AQ7" s="76">
        <v>7037037.0370370345</v>
      </c>
      <c r="AR7" s="82" t="s">
        <v>182</v>
      </c>
      <c r="AS7" s="75">
        <v>3.6792155555555554E-5</v>
      </c>
      <c r="AT7" s="77">
        <v>3.6792155555555554E-6</v>
      </c>
      <c r="AU7" s="84" t="s">
        <v>197</v>
      </c>
      <c r="AV7" s="75">
        <v>3.6792155555555554E-5</v>
      </c>
      <c r="AW7" s="77">
        <v>3.6792155555555554E-6</v>
      </c>
      <c r="AX7" s="84" t="s">
        <v>197</v>
      </c>
      <c r="AY7" s="76">
        <v>1.26144533333333E-5</v>
      </c>
      <c r="AZ7" s="76">
        <v>1.26144533333333E-6</v>
      </c>
      <c r="BA7" s="84" t="s">
        <v>197</v>
      </c>
      <c r="BB7" s="76">
        <v>1.2614453333333332E-5</v>
      </c>
      <c r="BC7" s="76">
        <v>1.26144533333333E-6</v>
      </c>
      <c r="BD7" s="84" t="s">
        <v>197</v>
      </c>
      <c r="BE7" s="68" t="s">
        <v>225</v>
      </c>
      <c r="BF7" s="69">
        <v>1</v>
      </c>
      <c r="BG7" s="82" t="s">
        <v>235</v>
      </c>
      <c r="BH7" s="68">
        <v>-5</v>
      </c>
      <c r="BI7" s="69">
        <v>1</v>
      </c>
      <c r="BJ7" s="82" t="s">
        <v>238</v>
      </c>
      <c r="BK7" s="69">
        <v>400</v>
      </c>
      <c r="BL7" s="69">
        <v>8.48</v>
      </c>
      <c r="BM7" s="69">
        <v>1.64</v>
      </c>
      <c r="BN7" s="82" t="s">
        <v>265</v>
      </c>
      <c r="BO7" s="69" t="s">
        <v>80</v>
      </c>
      <c r="BP7" s="69" t="s">
        <v>80</v>
      </c>
      <c r="BQ7" s="69" t="s">
        <v>80</v>
      </c>
      <c r="BR7" s="69">
        <v>2</v>
      </c>
      <c r="BS7" s="69">
        <v>0.1</v>
      </c>
      <c r="BT7" s="83" t="s">
        <v>140</v>
      </c>
      <c r="BU7" s="69">
        <v>0.41</v>
      </c>
      <c r="BV7" s="69">
        <v>0.1</v>
      </c>
      <c r="BW7" s="82" t="s">
        <v>263</v>
      </c>
      <c r="BX7" s="69">
        <v>1</v>
      </c>
      <c r="BY7" s="68">
        <v>0.05</v>
      </c>
      <c r="BZ7" s="83" t="s">
        <v>140</v>
      </c>
      <c r="CA7" s="69">
        <v>0.5</v>
      </c>
      <c r="CB7" s="68">
        <v>2.5000000000000001E-2</v>
      </c>
      <c r="CC7" s="83" t="s">
        <v>140</v>
      </c>
      <c r="CD7" s="69">
        <v>0.25</v>
      </c>
      <c r="CE7" s="69">
        <v>2.5000000000000001E-2</v>
      </c>
      <c r="CF7" s="82" t="s">
        <v>246</v>
      </c>
      <c r="CG7" s="69">
        <v>1.2999999999999999E-2</v>
      </c>
      <c r="CH7" s="69">
        <v>6.4999999999999997E-3</v>
      </c>
      <c r="CI7" s="82" t="s">
        <v>247</v>
      </c>
      <c r="CJ7" s="69" t="s">
        <v>245</v>
      </c>
      <c r="CK7" s="69">
        <v>30</v>
      </c>
      <c r="CL7" s="73">
        <v>9.4009599999999997E-4</v>
      </c>
      <c r="CM7" s="69">
        <v>40</v>
      </c>
      <c r="CN7" s="69">
        <v>25</v>
      </c>
    </row>
    <row r="8" spans="1:92" s="23" customFormat="1">
      <c r="A8" s="79" t="s">
        <v>76</v>
      </c>
      <c r="B8" s="82" t="s">
        <v>162</v>
      </c>
      <c r="C8" s="90">
        <v>2019</v>
      </c>
      <c r="D8" s="78" t="str">
        <f t="shared" si="2"/>
        <v>10.1016/j.palaeo.2018.09.006</v>
      </c>
      <c r="E8" s="70">
        <f t="shared" si="3"/>
        <v>252950</v>
      </c>
      <c r="F8" s="70">
        <f t="shared" si="4"/>
        <v>1050.0000000000114</v>
      </c>
      <c r="G8" s="70">
        <f t="shared" si="5"/>
        <v>1049.9999999999829</v>
      </c>
      <c r="H8" s="71">
        <f t="shared" si="6"/>
        <v>570</v>
      </c>
      <c r="I8" s="71">
        <f t="shared" si="0"/>
        <v>402</v>
      </c>
      <c r="J8" s="71">
        <f t="shared" si="1"/>
        <v>214</v>
      </c>
      <c r="K8" s="82" t="s">
        <v>163</v>
      </c>
      <c r="L8" s="81" t="s">
        <v>164</v>
      </c>
      <c r="M8" s="82" t="s">
        <v>575</v>
      </c>
      <c r="N8" s="82" t="s">
        <v>165</v>
      </c>
      <c r="O8" s="79" t="s">
        <v>252</v>
      </c>
      <c r="P8" s="82" t="s">
        <v>177</v>
      </c>
      <c r="Q8" s="82" t="s">
        <v>166</v>
      </c>
      <c r="R8" s="79" t="s">
        <v>168</v>
      </c>
      <c r="S8" s="82" t="s">
        <v>249</v>
      </c>
      <c r="T8" s="82" t="s">
        <v>169</v>
      </c>
      <c r="U8" s="82" t="s">
        <v>170</v>
      </c>
      <c r="V8" s="69">
        <v>252.95</v>
      </c>
      <c r="W8" s="69">
        <v>254</v>
      </c>
      <c r="X8" s="69">
        <v>251.9</v>
      </c>
      <c r="Y8" s="69" t="s">
        <v>172</v>
      </c>
      <c r="Z8" s="82" t="s">
        <v>173</v>
      </c>
      <c r="AA8" s="69">
        <v>25.83</v>
      </c>
      <c r="AB8" s="69">
        <v>106.58</v>
      </c>
      <c r="AC8" s="72" t="s">
        <v>176</v>
      </c>
      <c r="AD8" s="73" t="s">
        <v>80</v>
      </c>
      <c r="AE8" s="74">
        <v>570</v>
      </c>
      <c r="AF8" s="73" t="s">
        <v>77</v>
      </c>
      <c r="AG8" s="74">
        <v>356</v>
      </c>
      <c r="AH8" s="74">
        <v>972</v>
      </c>
      <c r="AI8" s="83" t="s">
        <v>248</v>
      </c>
      <c r="AJ8" s="73" t="s">
        <v>137</v>
      </c>
      <c r="AK8" s="73" t="s">
        <v>138</v>
      </c>
      <c r="AL8" s="83" t="s">
        <v>139</v>
      </c>
      <c r="AM8" s="75">
        <v>66666666.666666672</v>
      </c>
      <c r="AN8" s="76">
        <v>6666666.6666666679</v>
      </c>
      <c r="AO8" s="82" t="s">
        <v>182</v>
      </c>
      <c r="AP8" s="75"/>
      <c r="AQ8" s="76">
        <v>6666666.6666666679</v>
      </c>
      <c r="AR8" s="82" t="s">
        <v>182</v>
      </c>
      <c r="AS8" s="75">
        <v>3.4412816666666667E-5</v>
      </c>
      <c r="AT8" s="77">
        <v>3.4412816666666672E-6</v>
      </c>
      <c r="AU8" s="84" t="s">
        <v>198</v>
      </c>
      <c r="AV8" s="75">
        <v>3.4412816666666667E-5</v>
      </c>
      <c r="AW8" s="77">
        <v>3.4412816666666672E-6</v>
      </c>
      <c r="AX8" s="84" t="s">
        <v>198</v>
      </c>
      <c r="AY8" s="76">
        <v>1.179868E-5</v>
      </c>
      <c r="AZ8" s="76">
        <v>1.1798680000000001E-6</v>
      </c>
      <c r="BA8" s="84" t="s">
        <v>198</v>
      </c>
      <c r="BB8" s="76">
        <v>1.179868E-5</v>
      </c>
      <c r="BC8" s="76">
        <v>1.1798680000000001E-6</v>
      </c>
      <c r="BD8" s="84" t="s">
        <v>198</v>
      </c>
      <c r="BE8" s="68" t="s">
        <v>225</v>
      </c>
      <c r="BF8" s="69">
        <v>1</v>
      </c>
      <c r="BG8" s="82" t="s">
        <v>235</v>
      </c>
      <c r="BH8" s="68">
        <v>-5</v>
      </c>
      <c r="BI8" s="69">
        <v>1</v>
      </c>
      <c r="BJ8" s="82" t="s">
        <v>238</v>
      </c>
      <c r="BK8" s="69">
        <v>400</v>
      </c>
      <c r="BL8" s="69">
        <v>8.48</v>
      </c>
      <c r="BM8" s="69">
        <v>1.64</v>
      </c>
      <c r="BN8" s="82" t="s">
        <v>265</v>
      </c>
      <c r="BO8" s="69" t="s">
        <v>80</v>
      </c>
      <c r="BP8" s="69" t="s">
        <v>80</v>
      </c>
      <c r="BQ8" s="69" t="s">
        <v>80</v>
      </c>
      <c r="BR8" s="69">
        <v>2</v>
      </c>
      <c r="BS8" s="69">
        <v>0.1</v>
      </c>
      <c r="BT8" s="83" t="s">
        <v>140</v>
      </c>
      <c r="BU8" s="69">
        <v>0.41</v>
      </c>
      <c r="BV8" s="69">
        <v>0.1</v>
      </c>
      <c r="BW8" s="82" t="s">
        <v>263</v>
      </c>
      <c r="BX8" s="69">
        <v>1</v>
      </c>
      <c r="BY8" s="68">
        <v>0.05</v>
      </c>
      <c r="BZ8" s="83" t="s">
        <v>140</v>
      </c>
      <c r="CA8" s="69">
        <v>0.5</v>
      </c>
      <c r="CB8" s="68">
        <v>2.5000000000000001E-2</v>
      </c>
      <c r="CC8" s="83" t="s">
        <v>140</v>
      </c>
      <c r="CD8" s="69">
        <v>0.25</v>
      </c>
      <c r="CE8" s="69">
        <v>2.5000000000000001E-2</v>
      </c>
      <c r="CF8" s="82" t="s">
        <v>246</v>
      </c>
      <c r="CG8" s="69">
        <v>1.2999999999999999E-2</v>
      </c>
      <c r="CH8" s="69">
        <v>6.4999999999999997E-3</v>
      </c>
      <c r="CI8" s="82" t="s">
        <v>247</v>
      </c>
      <c r="CJ8" s="69" t="s">
        <v>245</v>
      </c>
      <c r="CK8" s="69">
        <v>30</v>
      </c>
      <c r="CL8" s="73">
        <v>9.4009599999999997E-4</v>
      </c>
      <c r="CM8" s="69">
        <v>40</v>
      </c>
      <c r="CN8" s="69">
        <v>25</v>
      </c>
    </row>
    <row r="9" spans="1:92" s="23" customFormat="1">
      <c r="A9" s="79" t="s">
        <v>76</v>
      </c>
      <c r="B9" s="82" t="s">
        <v>162</v>
      </c>
      <c r="C9" s="90">
        <v>2019</v>
      </c>
      <c r="D9" s="78" t="str">
        <f t="shared" si="2"/>
        <v>10.1016/j.palaeo.2018.09.006</v>
      </c>
      <c r="E9" s="70">
        <f t="shared" si="3"/>
        <v>252950</v>
      </c>
      <c r="F9" s="70">
        <f t="shared" si="4"/>
        <v>1050.0000000000114</v>
      </c>
      <c r="G9" s="70">
        <f t="shared" si="5"/>
        <v>1049.9999999999829</v>
      </c>
      <c r="H9" s="71">
        <f t="shared" si="6"/>
        <v>562</v>
      </c>
      <c r="I9" s="71">
        <f t="shared" si="0"/>
        <v>402</v>
      </c>
      <c r="J9" s="71">
        <f t="shared" si="1"/>
        <v>212</v>
      </c>
      <c r="K9" s="82" t="s">
        <v>163</v>
      </c>
      <c r="L9" s="81" t="s">
        <v>164</v>
      </c>
      <c r="M9" s="82" t="s">
        <v>575</v>
      </c>
      <c r="N9" s="82" t="s">
        <v>165</v>
      </c>
      <c r="O9" s="79" t="s">
        <v>252</v>
      </c>
      <c r="P9" s="82" t="s">
        <v>177</v>
      </c>
      <c r="Q9" s="82" t="s">
        <v>166</v>
      </c>
      <c r="R9" s="79" t="s">
        <v>168</v>
      </c>
      <c r="S9" s="82" t="s">
        <v>249</v>
      </c>
      <c r="T9" s="82" t="s">
        <v>169</v>
      </c>
      <c r="U9" s="82" t="s">
        <v>170</v>
      </c>
      <c r="V9" s="69">
        <v>252.95</v>
      </c>
      <c r="W9" s="69">
        <v>254</v>
      </c>
      <c r="X9" s="69">
        <v>251.9</v>
      </c>
      <c r="Y9" s="69" t="s">
        <v>172</v>
      </c>
      <c r="Z9" s="82" t="s">
        <v>173</v>
      </c>
      <c r="AA9" s="69">
        <v>25.83</v>
      </c>
      <c r="AB9" s="69">
        <v>106.58</v>
      </c>
      <c r="AC9" s="72" t="s">
        <v>176</v>
      </c>
      <c r="AD9" s="73" t="s">
        <v>80</v>
      </c>
      <c r="AE9" s="74">
        <v>562</v>
      </c>
      <c r="AF9" s="73" t="s">
        <v>77</v>
      </c>
      <c r="AG9" s="74">
        <v>350</v>
      </c>
      <c r="AH9" s="74">
        <v>964</v>
      </c>
      <c r="AI9" s="83" t="s">
        <v>248</v>
      </c>
      <c r="AJ9" s="73" t="s">
        <v>137</v>
      </c>
      <c r="AK9" s="73" t="s">
        <v>138</v>
      </c>
      <c r="AL9" s="83" t="s">
        <v>139</v>
      </c>
      <c r="AM9" s="75">
        <v>69444444.444444448</v>
      </c>
      <c r="AN9" s="76">
        <v>6944444.444444445</v>
      </c>
      <c r="AO9" s="82" t="s">
        <v>181</v>
      </c>
      <c r="AP9" s="75"/>
      <c r="AQ9" s="76">
        <v>6944444.444444445</v>
      </c>
      <c r="AR9" s="82" t="s">
        <v>181</v>
      </c>
      <c r="AS9" s="75">
        <v>3.4198359999999992E-5</v>
      </c>
      <c r="AT9" s="77">
        <v>3.4198359999999996E-6</v>
      </c>
      <c r="AU9" s="84" t="s">
        <v>199</v>
      </c>
      <c r="AV9" s="75">
        <v>3.4198359999999992E-5</v>
      </c>
      <c r="AW9" s="77">
        <v>3.4198359999999996E-6</v>
      </c>
      <c r="AX9" s="84" t="s">
        <v>199</v>
      </c>
      <c r="AY9" s="76">
        <v>1.1725152E-5</v>
      </c>
      <c r="AZ9" s="76">
        <v>1.1725152000000001E-6</v>
      </c>
      <c r="BA9" s="84" t="s">
        <v>199</v>
      </c>
      <c r="BB9" s="76">
        <v>1.1725152E-5</v>
      </c>
      <c r="BC9" s="76">
        <v>1.1725152000000001E-6</v>
      </c>
      <c r="BD9" s="84" t="s">
        <v>199</v>
      </c>
      <c r="BE9" s="68" t="s">
        <v>225</v>
      </c>
      <c r="BF9" s="69">
        <v>1</v>
      </c>
      <c r="BG9" s="82" t="s">
        <v>235</v>
      </c>
      <c r="BH9" s="68">
        <v>-5</v>
      </c>
      <c r="BI9" s="69">
        <v>1</v>
      </c>
      <c r="BJ9" s="82" t="s">
        <v>238</v>
      </c>
      <c r="BK9" s="69">
        <v>400</v>
      </c>
      <c r="BL9" s="69">
        <v>8.48</v>
      </c>
      <c r="BM9" s="69">
        <v>1.64</v>
      </c>
      <c r="BN9" s="82" t="s">
        <v>265</v>
      </c>
      <c r="BO9" s="69" t="s">
        <v>80</v>
      </c>
      <c r="BP9" s="69" t="s">
        <v>80</v>
      </c>
      <c r="BQ9" s="69" t="s">
        <v>80</v>
      </c>
      <c r="BR9" s="69">
        <v>2</v>
      </c>
      <c r="BS9" s="69">
        <v>0.1</v>
      </c>
      <c r="BT9" s="83" t="s">
        <v>140</v>
      </c>
      <c r="BU9" s="69">
        <v>0.41</v>
      </c>
      <c r="BV9" s="69">
        <v>0.1</v>
      </c>
      <c r="BW9" s="82" t="s">
        <v>263</v>
      </c>
      <c r="BX9" s="69">
        <v>1</v>
      </c>
      <c r="BY9" s="68">
        <v>0.05</v>
      </c>
      <c r="BZ9" s="83" t="s">
        <v>140</v>
      </c>
      <c r="CA9" s="69">
        <v>0.5</v>
      </c>
      <c r="CB9" s="68">
        <v>2.5000000000000001E-2</v>
      </c>
      <c r="CC9" s="83" t="s">
        <v>140</v>
      </c>
      <c r="CD9" s="69">
        <v>0.25</v>
      </c>
      <c r="CE9" s="69">
        <v>2.5000000000000001E-2</v>
      </c>
      <c r="CF9" s="82" t="s">
        <v>246</v>
      </c>
      <c r="CG9" s="69">
        <v>1.2999999999999999E-2</v>
      </c>
      <c r="CH9" s="69">
        <v>6.4999999999999997E-3</v>
      </c>
      <c r="CI9" s="82" t="s">
        <v>247</v>
      </c>
      <c r="CJ9" s="69" t="s">
        <v>245</v>
      </c>
      <c r="CK9" s="69">
        <v>30</v>
      </c>
      <c r="CL9" s="73">
        <v>9.4009599999999997E-4</v>
      </c>
      <c r="CM9" s="69">
        <v>40</v>
      </c>
      <c r="CN9" s="69">
        <v>25</v>
      </c>
    </row>
    <row r="10" spans="1:92" s="23" customFormat="1">
      <c r="A10" s="79" t="s">
        <v>76</v>
      </c>
      <c r="B10" s="82" t="s">
        <v>162</v>
      </c>
      <c r="C10" s="90">
        <v>2019</v>
      </c>
      <c r="D10" s="78" t="str">
        <f t="shared" si="2"/>
        <v>10.1016/j.palaeo.2018.09.006</v>
      </c>
      <c r="E10" s="70">
        <f t="shared" si="3"/>
        <v>252950</v>
      </c>
      <c r="F10" s="70">
        <f t="shared" si="4"/>
        <v>1050.0000000000114</v>
      </c>
      <c r="G10" s="70">
        <f t="shared" si="5"/>
        <v>1049.9999999999829</v>
      </c>
      <c r="H10" s="71">
        <f t="shared" si="6"/>
        <v>498</v>
      </c>
      <c r="I10" s="71">
        <f t="shared" si="0"/>
        <v>365</v>
      </c>
      <c r="J10" s="71">
        <f t="shared" si="1"/>
        <v>185</v>
      </c>
      <c r="K10" s="82" t="s">
        <v>163</v>
      </c>
      <c r="L10" s="81" t="s">
        <v>164</v>
      </c>
      <c r="M10" s="82" t="s">
        <v>575</v>
      </c>
      <c r="N10" s="82" t="s">
        <v>165</v>
      </c>
      <c r="O10" s="79" t="s">
        <v>252</v>
      </c>
      <c r="P10" s="82" t="s">
        <v>177</v>
      </c>
      <c r="Q10" s="82" t="s">
        <v>166</v>
      </c>
      <c r="R10" s="79" t="s">
        <v>168</v>
      </c>
      <c r="S10" s="82" t="s">
        <v>249</v>
      </c>
      <c r="T10" s="82" t="s">
        <v>169</v>
      </c>
      <c r="U10" s="82" t="s">
        <v>170</v>
      </c>
      <c r="V10" s="69">
        <v>252.95</v>
      </c>
      <c r="W10" s="69">
        <v>254</v>
      </c>
      <c r="X10" s="69">
        <v>251.9</v>
      </c>
      <c r="Y10" s="69" t="s">
        <v>172</v>
      </c>
      <c r="Z10" s="82" t="s">
        <v>173</v>
      </c>
      <c r="AA10" s="69">
        <v>25.83</v>
      </c>
      <c r="AB10" s="69">
        <v>106.58</v>
      </c>
      <c r="AC10" s="72" t="s">
        <v>176</v>
      </c>
      <c r="AD10" s="73" t="s">
        <v>80</v>
      </c>
      <c r="AE10" s="74">
        <v>498</v>
      </c>
      <c r="AF10" s="73" t="s">
        <v>77</v>
      </c>
      <c r="AG10" s="74">
        <v>313</v>
      </c>
      <c r="AH10" s="74">
        <v>863</v>
      </c>
      <c r="AI10" s="83" t="s">
        <v>248</v>
      </c>
      <c r="AJ10" s="73" t="s">
        <v>137</v>
      </c>
      <c r="AK10" s="73" t="s">
        <v>138</v>
      </c>
      <c r="AL10" s="83" t="s">
        <v>139</v>
      </c>
      <c r="AM10" s="75">
        <v>85555555.555555552</v>
      </c>
      <c r="AN10" s="76">
        <v>8555555.555555556</v>
      </c>
      <c r="AO10" s="82" t="s">
        <v>183</v>
      </c>
      <c r="AP10" s="75"/>
      <c r="AQ10" s="76">
        <v>8555555.555555556</v>
      </c>
      <c r="AR10" s="82" t="s">
        <v>183</v>
      </c>
      <c r="AS10" s="75">
        <v>3.2589327272727266E-5</v>
      </c>
      <c r="AT10" s="77">
        <v>3.2589327272727269E-6</v>
      </c>
      <c r="AU10" s="84" t="s">
        <v>200</v>
      </c>
      <c r="AV10" s="75">
        <v>3.2589327272727266E-5</v>
      </c>
      <c r="AW10" s="77">
        <v>3.2589327272727269E-6</v>
      </c>
      <c r="AX10" s="84" t="s">
        <v>200</v>
      </c>
      <c r="AY10" s="76">
        <v>1.1173483636363635E-5</v>
      </c>
      <c r="AZ10" s="76">
        <v>1.1173483636363634E-6</v>
      </c>
      <c r="BA10" s="84" t="s">
        <v>200</v>
      </c>
      <c r="BB10" s="76">
        <v>1.1173483636363635E-5</v>
      </c>
      <c r="BC10" s="76">
        <v>1.1173483636363634E-6</v>
      </c>
      <c r="BD10" s="84" t="s">
        <v>200</v>
      </c>
      <c r="BE10" s="68" t="s">
        <v>225</v>
      </c>
      <c r="BF10" s="69">
        <v>1</v>
      </c>
      <c r="BG10" s="82" t="s">
        <v>236</v>
      </c>
      <c r="BH10" s="68">
        <v>-5</v>
      </c>
      <c r="BI10" s="69">
        <v>1</v>
      </c>
      <c r="BJ10" s="82" t="s">
        <v>238</v>
      </c>
      <c r="BK10" s="69">
        <v>400</v>
      </c>
      <c r="BL10" s="69">
        <v>8.48</v>
      </c>
      <c r="BM10" s="69">
        <v>1.64</v>
      </c>
      <c r="BN10" s="82" t="s">
        <v>265</v>
      </c>
      <c r="BO10" s="69" t="s">
        <v>80</v>
      </c>
      <c r="BP10" s="69" t="s">
        <v>80</v>
      </c>
      <c r="BQ10" s="69" t="s">
        <v>80</v>
      </c>
      <c r="BR10" s="69">
        <v>2</v>
      </c>
      <c r="BS10" s="69">
        <v>0.1</v>
      </c>
      <c r="BT10" s="83" t="s">
        <v>140</v>
      </c>
      <c r="BU10" s="69">
        <v>0.41</v>
      </c>
      <c r="BV10" s="69">
        <v>0.1</v>
      </c>
      <c r="BW10" s="82" t="s">
        <v>263</v>
      </c>
      <c r="BX10" s="69">
        <v>1</v>
      </c>
      <c r="BY10" s="68">
        <v>0.05</v>
      </c>
      <c r="BZ10" s="83" t="s">
        <v>140</v>
      </c>
      <c r="CA10" s="69">
        <v>0.5</v>
      </c>
      <c r="CB10" s="68">
        <v>2.5000000000000001E-2</v>
      </c>
      <c r="CC10" s="83" t="s">
        <v>140</v>
      </c>
      <c r="CD10" s="69">
        <v>0.25</v>
      </c>
      <c r="CE10" s="69">
        <v>2.5000000000000001E-2</v>
      </c>
      <c r="CF10" s="82" t="s">
        <v>246</v>
      </c>
      <c r="CG10" s="69">
        <v>1.2999999999999999E-2</v>
      </c>
      <c r="CH10" s="69">
        <v>6.4999999999999997E-3</v>
      </c>
      <c r="CI10" s="82" t="s">
        <v>247</v>
      </c>
      <c r="CJ10" s="69" t="s">
        <v>245</v>
      </c>
      <c r="CK10" s="69">
        <v>30</v>
      </c>
      <c r="CL10" s="73">
        <v>9.4009599999999997E-4</v>
      </c>
      <c r="CM10" s="69">
        <v>40</v>
      </c>
      <c r="CN10" s="69">
        <v>25</v>
      </c>
    </row>
    <row r="11" spans="1:92" s="23" customFormat="1">
      <c r="A11" s="79" t="s">
        <v>76</v>
      </c>
      <c r="B11" s="82" t="s">
        <v>162</v>
      </c>
      <c r="C11" s="90">
        <v>2019</v>
      </c>
      <c r="D11" s="78" t="str">
        <f t="shared" si="2"/>
        <v>10.1016/j.palaeo.2018.09.006</v>
      </c>
      <c r="E11" s="70">
        <f t="shared" si="3"/>
        <v>252950</v>
      </c>
      <c r="F11" s="70">
        <f t="shared" si="4"/>
        <v>1050.0000000000114</v>
      </c>
      <c r="G11" s="70">
        <f t="shared" si="5"/>
        <v>1049.9999999999829</v>
      </c>
      <c r="H11" s="71">
        <f t="shared" si="6"/>
        <v>633</v>
      </c>
      <c r="I11" s="71">
        <f t="shared" si="0"/>
        <v>454</v>
      </c>
      <c r="J11" s="71">
        <f t="shared" si="1"/>
        <v>237</v>
      </c>
      <c r="K11" s="82" t="s">
        <v>163</v>
      </c>
      <c r="L11" s="81" t="s">
        <v>164</v>
      </c>
      <c r="M11" s="82" t="s">
        <v>575</v>
      </c>
      <c r="N11" s="82" t="s">
        <v>165</v>
      </c>
      <c r="O11" s="79" t="s">
        <v>253</v>
      </c>
      <c r="P11" s="82" t="s">
        <v>177</v>
      </c>
      <c r="Q11" s="82" t="s">
        <v>166</v>
      </c>
      <c r="R11" s="79" t="s">
        <v>168</v>
      </c>
      <c r="S11" s="82" t="s">
        <v>249</v>
      </c>
      <c r="T11" s="82" t="s">
        <v>169</v>
      </c>
      <c r="U11" s="82" t="s">
        <v>170</v>
      </c>
      <c r="V11" s="69">
        <v>252.95</v>
      </c>
      <c r="W11" s="69">
        <v>254</v>
      </c>
      <c r="X11" s="69">
        <v>251.9</v>
      </c>
      <c r="Y11" s="69" t="s">
        <v>172</v>
      </c>
      <c r="Z11" s="82" t="s">
        <v>173</v>
      </c>
      <c r="AA11" s="69">
        <v>25.83</v>
      </c>
      <c r="AB11" s="69">
        <v>106.58</v>
      </c>
      <c r="AC11" s="72" t="s">
        <v>176</v>
      </c>
      <c r="AD11" s="73" t="s">
        <v>80</v>
      </c>
      <c r="AE11" s="74">
        <v>633</v>
      </c>
      <c r="AF11" s="73" t="s">
        <v>77</v>
      </c>
      <c r="AG11" s="74">
        <v>396</v>
      </c>
      <c r="AH11" s="74">
        <v>1087</v>
      </c>
      <c r="AI11" s="83" t="s">
        <v>248</v>
      </c>
      <c r="AJ11" s="73" t="s">
        <v>137</v>
      </c>
      <c r="AK11" s="73" t="s">
        <v>138</v>
      </c>
      <c r="AL11" s="83" t="s">
        <v>139</v>
      </c>
      <c r="AM11" s="75">
        <v>83333333.333333343</v>
      </c>
      <c r="AN11" s="76">
        <v>8333333.333333334</v>
      </c>
      <c r="AO11" s="82" t="s">
        <v>184</v>
      </c>
      <c r="AP11" s="75"/>
      <c r="AQ11" s="76">
        <v>8333333.333333334</v>
      </c>
      <c r="AR11" s="82" t="s">
        <v>184</v>
      </c>
      <c r="AS11" s="75">
        <v>3.0946720000000001E-5</v>
      </c>
      <c r="AT11" s="77">
        <v>3.0946719999999999E-6</v>
      </c>
      <c r="AU11" s="84" t="s">
        <v>199</v>
      </c>
      <c r="AV11" s="75">
        <v>3.0946720000000001E-5</v>
      </c>
      <c r="AW11" s="77">
        <v>3.0946719999999999E-6</v>
      </c>
      <c r="AX11" s="84" t="s">
        <v>199</v>
      </c>
      <c r="AY11" s="76">
        <v>1.0610303999999998E-5</v>
      </c>
      <c r="AZ11" s="76">
        <v>1.0610303999999998E-6</v>
      </c>
      <c r="BA11" s="84" t="s">
        <v>199</v>
      </c>
      <c r="BB11" s="76">
        <v>1.0610303999999998E-5</v>
      </c>
      <c r="BC11" s="76">
        <v>1.0610303999999998E-6</v>
      </c>
      <c r="BD11" s="84" t="s">
        <v>199</v>
      </c>
      <c r="BE11" s="68" t="s">
        <v>226</v>
      </c>
      <c r="BF11" s="69">
        <v>1</v>
      </c>
      <c r="BG11" s="82" t="s">
        <v>241</v>
      </c>
      <c r="BH11" s="68">
        <v>-5</v>
      </c>
      <c r="BI11" s="69">
        <v>1</v>
      </c>
      <c r="BJ11" s="82" t="s">
        <v>238</v>
      </c>
      <c r="BK11" s="69">
        <v>400</v>
      </c>
      <c r="BL11" s="69">
        <v>8.48</v>
      </c>
      <c r="BM11" s="69">
        <v>1.64</v>
      </c>
      <c r="BN11" s="82" t="s">
        <v>265</v>
      </c>
      <c r="BO11" s="69" t="s">
        <v>80</v>
      </c>
      <c r="BP11" s="69" t="s">
        <v>80</v>
      </c>
      <c r="BQ11" s="69" t="s">
        <v>80</v>
      </c>
      <c r="BR11" s="69">
        <v>2</v>
      </c>
      <c r="BS11" s="69">
        <v>0.1</v>
      </c>
      <c r="BT11" s="83" t="s">
        <v>140</v>
      </c>
      <c r="BU11" s="69">
        <v>0.41</v>
      </c>
      <c r="BV11" s="69">
        <v>0.1</v>
      </c>
      <c r="BW11" s="82" t="s">
        <v>263</v>
      </c>
      <c r="BX11" s="69">
        <v>1</v>
      </c>
      <c r="BY11" s="68">
        <v>0.05</v>
      </c>
      <c r="BZ11" s="83" t="s">
        <v>140</v>
      </c>
      <c r="CA11" s="69">
        <v>0.5</v>
      </c>
      <c r="CB11" s="68">
        <v>2.5000000000000001E-2</v>
      </c>
      <c r="CC11" s="83" t="s">
        <v>140</v>
      </c>
      <c r="CD11" s="69">
        <v>0.25</v>
      </c>
      <c r="CE11" s="69">
        <v>2.5000000000000001E-2</v>
      </c>
      <c r="CF11" s="82" t="s">
        <v>246</v>
      </c>
      <c r="CG11" s="69">
        <v>1.2999999999999999E-2</v>
      </c>
      <c r="CH11" s="69">
        <v>6.4999999999999997E-3</v>
      </c>
      <c r="CI11" s="82" t="s">
        <v>247</v>
      </c>
      <c r="CJ11" s="69" t="s">
        <v>245</v>
      </c>
      <c r="CK11" s="69">
        <v>30</v>
      </c>
      <c r="CL11" s="73">
        <v>9.4009599999999997E-4</v>
      </c>
      <c r="CM11" s="69">
        <v>40</v>
      </c>
      <c r="CN11" s="69">
        <v>25</v>
      </c>
    </row>
    <row r="12" spans="1:92" s="23" customFormat="1">
      <c r="A12" s="79" t="s">
        <v>76</v>
      </c>
      <c r="B12" s="82" t="s">
        <v>162</v>
      </c>
      <c r="C12" s="90">
        <v>2019</v>
      </c>
      <c r="D12" s="78" t="str">
        <f t="shared" si="2"/>
        <v>10.1016/j.palaeo.2018.09.006</v>
      </c>
      <c r="E12" s="70">
        <f t="shared" si="3"/>
        <v>252950</v>
      </c>
      <c r="F12" s="70">
        <f t="shared" si="4"/>
        <v>1050.0000000000114</v>
      </c>
      <c r="G12" s="70">
        <f t="shared" si="5"/>
        <v>1049.9999999999829</v>
      </c>
      <c r="H12" s="71">
        <f t="shared" si="6"/>
        <v>392</v>
      </c>
      <c r="I12" s="71">
        <f t="shared" si="0"/>
        <v>285</v>
      </c>
      <c r="J12" s="71">
        <f t="shared" si="1"/>
        <v>143</v>
      </c>
      <c r="K12" s="82" t="s">
        <v>163</v>
      </c>
      <c r="L12" s="81" t="s">
        <v>164</v>
      </c>
      <c r="M12" s="82" t="s">
        <v>575</v>
      </c>
      <c r="N12" s="82" t="s">
        <v>165</v>
      </c>
      <c r="O12" s="79" t="s">
        <v>254</v>
      </c>
      <c r="P12" s="82" t="s">
        <v>177</v>
      </c>
      <c r="Q12" s="82" t="s">
        <v>166</v>
      </c>
      <c r="R12" s="79" t="s">
        <v>168</v>
      </c>
      <c r="S12" s="82" t="s">
        <v>249</v>
      </c>
      <c r="T12" s="82" t="s">
        <v>169</v>
      </c>
      <c r="U12" s="82" t="s">
        <v>170</v>
      </c>
      <c r="V12" s="69">
        <v>252.95</v>
      </c>
      <c r="W12" s="69">
        <v>254</v>
      </c>
      <c r="X12" s="69">
        <v>251.9</v>
      </c>
      <c r="Y12" s="69" t="s">
        <v>172</v>
      </c>
      <c r="Z12" s="82" t="s">
        <v>173</v>
      </c>
      <c r="AA12" s="69">
        <v>25.83</v>
      </c>
      <c r="AB12" s="69">
        <v>106.58</v>
      </c>
      <c r="AC12" s="72" t="s">
        <v>176</v>
      </c>
      <c r="AD12" s="73" t="s">
        <v>80</v>
      </c>
      <c r="AE12" s="74">
        <v>392</v>
      </c>
      <c r="AF12" s="73" t="s">
        <v>77</v>
      </c>
      <c r="AG12" s="74">
        <v>249</v>
      </c>
      <c r="AH12" s="74">
        <v>677</v>
      </c>
      <c r="AI12" s="83" t="s">
        <v>248</v>
      </c>
      <c r="AJ12" s="73" t="s">
        <v>137</v>
      </c>
      <c r="AK12" s="73" t="s">
        <v>138</v>
      </c>
      <c r="AL12" s="83" t="s">
        <v>139</v>
      </c>
      <c r="AM12" s="75">
        <v>103703703.70370369</v>
      </c>
      <c r="AN12" s="76">
        <v>10370370.370370368</v>
      </c>
      <c r="AO12" s="84" t="s">
        <v>180</v>
      </c>
      <c r="AP12" s="75"/>
      <c r="AQ12" s="76">
        <v>10370370.370370368</v>
      </c>
      <c r="AR12" s="84" t="s">
        <v>180</v>
      </c>
      <c r="AS12" s="75">
        <v>3.1893399999999995E-5</v>
      </c>
      <c r="AT12" s="77">
        <v>3.1893399999999995E-6</v>
      </c>
      <c r="AU12" s="84" t="s">
        <v>202</v>
      </c>
      <c r="AV12" s="75">
        <v>3.1893399999999995E-5</v>
      </c>
      <c r="AW12" s="77">
        <v>3.1893399999999995E-6</v>
      </c>
      <c r="AX12" s="84" t="s">
        <v>202</v>
      </c>
      <c r="AY12" s="76">
        <v>1.093488E-5</v>
      </c>
      <c r="AZ12" s="77">
        <v>1.0934879999999999E-6</v>
      </c>
      <c r="BA12" s="84" t="s">
        <v>202</v>
      </c>
      <c r="BB12" s="76">
        <v>1.093488E-5</v>
      </c>
      <c r="BC12" s="77">
        <v>1.0934879999999999E-6</v>
      </c>
      <c r="BD12" s="84" t="s">
        <v>202</v>
      </c>
      <c r="BE12" s="68" t="s">
        <v>227</v>
      </c>
      <c r="BF12" s="69">
        <v>1</v>
      </c>
      <c r="BG12" s="82" t="s">
        <v>237</v>
      </c>
      <c r="BH12" s="68">
        <v>-5</v>
      </c>
      <c r="BI12" s="69">
        <v>1</v>
      </c>
      <c r="BJ12" s="82" t="s">
        <v>238</v>
      </c>
      <c r="BK12" s="69">
        <v>400</v>
      </c>
      <c r="BL12" s="69">
        <v>8.48</v>
      </c>
      <c r="BM12" s="69">
        <v>1.64</v>
      </c>
      <c r="BN12" s="82" t="s">
        <v>265</v>
      </c>
      <c r="BO12" s="69" t="s">
        <v>80</v>
      </c>
      <c r="BP12" s="69" t="s">
        <v>80</v>
      </c>
      <c r="BQ12" s="69" t="s">
        <v>80</v>
      </c>
      <c r="BR12" s="69">
        <v>2</v>
      </c>
      <c r="BS12" s="69">
        <v>0.1</v>
      </c>
      <c r="BT12" s="83" t="s">
        <v>140</v>
      </c>
      <c r="BU12" s="69">
        <v>0.41</v>
      </c>
      <c r="BV12" s="69">
        <v>0.1</v>
      </c>
      <c r="BW12" s="82" t="s">
        <v>263</v>
      </c>
      <c r="BX12" s="69">
        <v>1</v>
      </c>
      <c r="BY12" s="68">
        <v>0.05</v>
      </c>
      <c r="BZ12" s="83" t="s">
        <v>140</v>
      </c>
      <c r="CA12" s="69">
        <v>0.5</v>
      </c>
      <c r="CB12" s="68">
        <v>2.5000000000000001E-2</v>
      </c>
      <c r="CC12" s="83" t="s">
        <v>140</v>
      </c>
      <c r="CD12" s="69">
        <v>0.25</v>
      </c>
      <c r="CE12" s="69">
        <v>2.5000000000000001E-2</v>
      </c>
      <c r="CF12" s="82" t="s">
        <v>246</v>
      </c>
      <c r="CG12" s="69">
        <v>1.2999999999999999E-2</v>
      </c>
      <c r="CH12" s="69">
        <v>6.4999999999999997E-3</v>
      </c>
      <c r="CI12" s="82" t="s">
        <v>247</v>
      </c>
      <c r="CJ12" s="69" t="s">
        <v>245</v>
      </c>
      <c r="CK12" s="69">
        <v>30</v>
      </c>
      <c r="CL12" s="73">
        <v>9.4009599999999997E-4</v>
      </c>
      <c r="CM12" s="69">
        <v>40</v>
      </c>
      <c r="CN12" s="69">
        <v>25</v>
      </c>
    </row>
    <row r="13" spans="1:92" s="23" customFormat="1">
      <c r="A13" s="79" t="s">
        <v>76</v>
      </c>
      <c r="B13" s="82" t="s">
        <v>162</v>
      </c>
      <c r="C13" s="90">
        <v>2019</v>
      </c>
      <c r="D13" s="78" t="str">
        <f t="shared" si="2"/>
        <v>10.1016/j.palaeo.2018.09.006</v>
      </c>
      <c r="E13" s="70">
        <f t="shared" si="3"/>
        <v>252950</v>
      </c>
      <c r="F13" s="70">
        <f t="shared" si="4"/>
        <v>1050.0000000000114</v>
      </c>
      <c r="G13" s="70">
        <f t="shared" si="5"/>
        <v>1049.9999999999829</v>
      </c>
      <c r="H13" s="71">
        <f t="shared" si="6"/>
        <v>414</v>
      </c>
      <c r="I13" s="71">
        <f t="shared" si="0"/>
        <v>306</v>
      </c>
      <c r="J13" s="71">
        <f t="shared" si="1"/>
        <v>152</v>
      </c>
      <c r="K13" s="82" t="s">
        <v>163</v>
      </c>
      <c r="L13" s="81" t="s">
        <v>164</v>
      </c>
      <c r="M13" s="82" t="s">
        <v>575</v>
      </c>
      <c r="N13" s="82" t="s">
        <v>165</v>
      </c>
      <c r="O13" s="79" t="s">
        <v>254</v>
      </c>
      <c r="P13" s="82" t="s">
        <v>177</v>
      </c>
      <c r="Q13" s="82" t="s">
        <v>166</v>
      </c>
      <c r="R13" s="79" t="s">
        <v>168</v>
      </c>
      <c r="S13" s="82" t="s">
        <v>249</v>
      </c>
      <c r="T13" s="82" t="s">
        <v>169</v>
      </c>
      <c r="U13" s="82" t="s">
        <v>170</v>
      </c>
      <c r="V13" s="69">
        <v>252.95</v>
      </c>
      <c r="W13" s="69">
        <v>254</v>
      </c>
      <c r="X13" s="69">
        <v>251.9</v>
      </c>
      <c r="Y13" s="69" t="s">
        <v>172</v>
      </c>
      <c r="Z13" s="82" t="s">
        <v>173</v>
      </c>
      <c r="AA13" s="69">
        <v>25.83</v>
      </c>
      <c r="AB13" s="69">
        <v>106.58</v>
      </c>
      <c r="AC13" s="72" t="s">
        <v>176</v>
      </c>
      <c r="AD13" s="73" t="s">
        <v>80</v>
      </c>
      <c r="AE13" s="74">
        <v>414</v>
      </c>
      <c r="AF13" s="73" t="s">
        <v>77</v>
      </c>
      <c r="AG13" s="74">
        <v>262</v>
      </c>
      <c r="AH13" s="74">
        <v>720</v>
      </c>
      <c r="AI13" s="83" t="s">
        <v>248</v>
      </c>
      <c r="AJ13" s="73" t="s">
        <v>137</v>
      </c>
      <c r="AK13" s="73" t="s">
        <v>138</v>
      </c>
      <c r="AL13" s="83" t="s">
        <v>139</v>
      </c>
      <c r="AM13" s="75">
        <v>88888888.888888881</v>
      </c>
      <c r="AN13" s="80">
        <v>8888888.8888888899</v>
      </c>
      <c r="AO13" s="84" t="s">
        <v>185</v>
      </c>
      <c r="AP13" s="75"/>
      <c r="AQ13" s="80">
        <v>8888888.8888888899</v>
      </c>
      <c r="AR13" s="84" t="s">
        <v>185</v>
      </c>
      <c r="AS13" s="75">
        <v>3.3461399999999998E-5</v>
      </c>
      <c r="AT13" s="77">
        <v>3.3461399999999999E-6</v>
      </c>
      <c r="AU13" s="84" t="s">
        <v>195</v>
      </c>
      <c r="AV13" s="75">
        <v>3.3461399999999998E-5</v>
      </c>
      <c r="AW13" s="77">
        <v>3.3461399999999999E-6</v>
      </c>
      <c r="AX13" s="84" t="s">
        <v>195</v>
      </c>
      <c r="AY13" s="76">
        <v>1.1472479999999999E-5</v>
      </c>
      <c r="AZ13" s="77">
        <v>1.1472480000000001E-6</v>
      </c>
      <c r="BA13" s="84" t="s">
        <v>195</v>
      </c>
      <c r="BB13" s="76">
        <v>1.1472479999999999E-5</v>
      </c>
      <c r="BC13" s="77">
        <v>1.1472480000000001E-6</v>
      </c>
      <c r="BD13" s="84" t="s">
        <v>195</v>
      </c>
      <c r="BE13" s="68" t="s">
        <v>227</v>
      </c>
      <c r="BF13" s="69">
        <v>1</v>
      </c>
      <c r="BG13" s="82" t="s">
        <v>237</v>
      </c>
      <c r="BH13" s="68">
        <v>-5</v>
      </c>
      <c r="BI13" s="69">
        <v>1</v>
      </c>
      <c r="BJ13" s="82" t="s">
        <v>238</v>
      </c>
      <c r="BK13" s="69">
        <v>400</v>
      </c>
      <c r="BL13" s="69">
        <v>8.48</v>
      </c>
      <c r="BM13" s="69">
        <v>1.64</v>
      </c>
      <c r="BN13" s="82" t="s">
        <v>265</v>
      </c>
      <c r="BO13" s="69" t="s">
        <v>80</v>
      </c>
      <c r="BP13" s="69" t="s">
        <v>80</v>
      </c>
      <c r="BQ13" s="69" t="s">
        <v>80</v>
      </c>
      <c r="BR13" s="69">
        <v>2</v>
      </c>
      <c r="BS13" s="69">
        <v>0.1</v>
      </c>
      <c r="BT13" s="83" t="s">
        <v>140</v>
      </c>
      <c r="BU13" s="69">
        <v>0.41</v>
      </c>
      <c r="BV13" s="69">
        <v>0.1</v>
      </c>
      <c r="BW13" s="82" t="s">
        <v>263</v>
      </c>
      <c r="BX13" s="69">
        <v>1</v>
      </c>
      <c r="BY13" s="68">
        <v>0.05</v>
      </c>
      <c r="BZ13" s="83" t="s">
        <v>140</v>
      </c>
      <c r="CA13" s="69">
        <v>0.5</v>
      </c>
      <c r="CB13" s="68">
        <v>2.5000000000000001E-2</v>
      </c>
      <c r="CC13" s="83" t="s">
        <v>140</v>
      </c>
      <c r="CD13" s="69">
        <v>0.25</v>
      </c>
      <c r="CE13" s="69">
        <v>2.5000000000000001E-2</v>
      </c>
      <c r="CF13" s="82" t="s">
        <v>246</v>
      </c>
      <c r="CG13" s="69">
        <v>1.2999999999999999E-2</v>
      </c>
      <c r="CH13" s="69">
        <v>6.4999999999999997E-3</v>
      </c>
      <c r="CI13" s="82" t="s">
        <v>247</v>
      </c>
      <c r="CJ13" s="69" t="s">
        <v>245</v>
      </c>
      <c r="CK13" s="69">
        <v>30</v>
      </c>
      <c r="CL13" s="73">
        <v>9.4009599999999997E-4</v>
      </c>
      <c r="CM13" s="69">
        <v>40</v>
      </c>
      <c r="CN13" s="69">
        <v>25</v>
      </c>
    </row>
    <row r="14" spans="1:92" s="23" customFormat="1">
      <c r="A14" s="79" t="s">
        <v>76</v>
      </c>
      <c r="B14" s="82" t="s">
        <v>162</v>
      </c>
      <c r="C14" s="90">
        <v>2019</v>
      </c>
      <c r="D14" s="78" t="str">
        <f t="shared" si="2"/>
        <v>10.1016/j.palaeo.2018.09.006</v>
      </c>
      <c r="E14" s="70">
        <f t="shared" si="3"/>
        <v>252950</v>
      </c>
      <c r="F14" s="70">
        <f t="shared" si="4"/>
        <v>1050.0000000000114</v>
      </c>
      <c r="G14" s="70">
        <f t="shared" si="5"/>
        <v>1049.9999999999829</v>
      </c>
      <c r="H14" s="71">
        <f t="shared" si="6"/>
        <v>386</v>
      </c>
      <c r="I14" s="71">
        <f t="shared" si="0"/>
        <v>275</v>
      </c>
      <c r="J14" s="71">
        <f t="shared" si="1"/>
        <v>142</v>
      </c>
      <c r="K14" s="82" t="s">
        <v>163</v>
      </c>
      <c r="L14" s="81" t="s">
        <v>164</v>
      </c>
      <c r="M14" s="82" t="s">
        <v>575</v>
      </c>
      <c r="N14" s="82" t="s">
        <v>165</v>
      </c>
      <c r="O14" s="79" t="s">
        <v>255</v>
      </c>
      <c r="P14" s="82" t="s">
        <v>177</v>
      </c>
      <c r="Q14" s="82" t="s">
        <v>166</v>
      </c>
      <c r="R14" s="79" t="s">
        <v>168</v>
      </c>
      <c r="S14" s="82" t="s">
        <v>249</v>
      </c>
      <c r="T14" s="82" t="s">
        <v>169</v>
      </c>
      <c r="U14" s="82" t="s">
        <v>170</v>
      </c>
      <c r="V14" s="69">
        <v>252.95</v>
      </c>
      <c r="W14" s="69">
        <v>254</v>
      </c>
      <c r="X14" s="69">
        <v>251.9</v>
      </c>
      <c r="Y14" s="69" t="s">
        <v>172</v>
      </c>
      <c r="Z14" s="82" t="s">
        <v>173</v>
      </c>
      <c r="AA14" s="69">
        <v>25.83</v>
      </c>
      <c r="AB14" s="69">
        <v>106.58</v>
      </c>
      <c r="AC14" s="72" t="s">
        <v>176</v>
      </c>
      <c r="AD14" s="73" t="s">
        <v>80</v>
      </c>
      <c r="AE14" s="74">
        <v>386</v>
      </c>
      <c r="AF14" s="73" t="s">
        <v>77</v>
      </c>
      <c r="AG14" s="74">
        <v>244</v>
      </c>
      <c r="AH14" s="74">
        <v>661</v>
      </c>
      <c r="AI14" s="83" t="s">
        <v>248</v>
      </c>
      <c r="AJ14" s="73" t="s">
        <v>137</v>
      </c>
      <c r="AK14" s="73" t="s">
        <v>138</v>
      </c>
      <c r="AL14" s="83" t="s">
        <v>139</v>
      </c>
      <c r="AM14" s="75">
        <v>118888888.888889</v>
      </c>
      <c r="AN14" s="80">
        <v>11888888.888888899</v>
      </c>
      <c r="AO14" s="84" t="s">
        <v>201</v>
      </c>
      <c r="AP14" s="75"/>
      <c r="AQ14" s="80">
        <v>11888888.888888899</v>
      </c>
      <c r="AR14" s="84" t="s">
        <v>201</v>
      </c>
      <c r="AS14" s="75">
        <v>2.67141212121212E-5</v>
      </c>
      <c r="AT14" s="77">
        <v>2.6714121212121201E-6</v>
      </c>
      <c r="AU14" s="84" t="s">
        <v>203</v>
      </c>
      <c r="AV14" s="75">
        <v>2.6714121212121204E-5</v>
      </c>
      <c r="AW14" s="77">
        <v>2.6714121212121201E-6</v>
      </c>
      <c r="AX14" s="84" t="s">
        <v>203</v>
      </c>
      <c r="AY14" s="76">
        <v>9.1591272727272692E-6</v>
      </c>
      <c r="AZ14" s="77">
        <v>9.1591272727272703E-7</v>
      </c>
      <c r="BA14" s="84" t="s">
        <v>203</v>
      </c>
      <c r="BB14" s="76">
        <v>9.1591272727272709E-6</v>
      </c>
      <c r="BC14" s="77">
        <v>9.1591272727272703E-7</v>
      </c>
      <c r="BD14" s="84" t="s">
        <v>203</v>
      </c>
      <c r="BE14" s="68" t="s">
        <v>228</v>
      </c>
      <c r="BF14" s="69">
        <v>1</v>
      </c>
      <c r="BG14" s="82" t="s">
        <v>241</v>
      </c>
      <c r="BH14" s="68">
        <v>-5</v>
      </c>
      <c r="BI14" s="69">
        <v>1</v>
      </c>
      <c r="BJ14" s="82" t="s">
        <v>238</v>
      </c>
      <c r="BK14" s="69">
        <v>400</v>
      </c>
      <c r="BL14" s="69">
        <v>8.48</v>
      </c>
      <c r="BM14" s="69">
        <v>1.64</v>
      </c>
      <c r="BN14" s="82" t="s">
        <v>265</v>
      </c>
      <c r="BO14" s="69" t="s">
        <v>80</v>
      </c>
      <c r="BP14" s="69" t="s">
        <v>80</v>
      </c>
      <c r="BQ14" s="69" t="s">
        <v>80</v>
      </c>
      <c r="BR14" s="69">
        <v>2</v>
      </c>
      <c r="BS14" s="69">
        <v>0.1</v>
      </c>
      <c r="BT14" s="83" t="s">
        <v>140</v>
      </c>
      <c r="BU14" s="69">
        <v>0.41</v>
      </c>
      <c r="BV14" s="69">
        <v>0.1</v>
      </c>
      <c r="BW14" s="82" t="s">
        <v>263</v>
      </c>
      <c r="BX14" s="69">
        <v>1</v>
      </c>
      <c r="BY14" s="68">
        <v>0.05</v>
      </c>
      <c r="BZ14" s="83" t="s">
        <v>140</v>
      </c>
      <c r="CA14" s="69">
        <v>0.5</v>
      </c>
      <c r="CB14" s="68">
        <v>2.5000000000000001E-2</v>
      </c>
      <c r="CC14" s="83" t="s">
        <v>140</v>
      </c>
      <c r="CD14" s="69">
        <v>0.25</v>
      </c>
      <c r="CE14" s="69">
        <v>2.5000000000000001E-2</v>
      </c>
      <c r="CF14" s="82" t="s">
        <v>246</v>
      </c>
      <c r="CG14" s="69">
        <v>1.2999999999999999E-2</v>
      </c>
      <c r="CH14" s="69">
        <v>6.4999999999999997E-3</v>
      </c>
      <c r="CI14" s="82" t="s">
        <v>247</v>
      </c>
      <c r="CJ14" s="69" t="s">
        <v>245</v>
      </c>
      <c r="CK14" s="69">
        <v>30</v>
      </c>
      <c r="CL14" s="73">
        <v>9.4009599999999997E-4</v>
      </c>
      <c r="CM14" s="69">
        <v>40</v>
      </c>
      <c r="CN14" s="69">
        <v>25</v>
      </c>
    </row>
    <row r="15" spans="1:92" s="23" customFormat="1">
      <c r="A15" s="79" t="s">
        <v>76</v>
      </c>
      <c r="B15" s="82" t="s">
        <v>162</v>
      </c>
      <c r="C15" s="90">
        <v>2019</v>
      </c>
      <c r="D15" s="78" t="str">
        <f t="shared" si="2"/>
        <v>10.1016/j.palaeo.2018.09.006</v>
      </c>
      <c r="E15" s="70">
        <f t="shared" si="3"/>
        <v>252950</v>
      </c>
      <c r="F15" s="70">
        <f t="shared" si="4"/>
        <v>1050.0000000000114</v>
      </c>
      <c r="G15" s="70">
        <f t="shared" si="5"/>
        <v>1049.9999999999829</v>
      </c>
      <c r="H15" s="71">
        <f t="shared" si="6"/>
        <v>487</v>
      </c>
      <c r="I15" s="71">
        <f t="shared" si="0"/>
        <v>343</v>
      </c>
      <c r="J15" s="71">
        <f t="shared" si="1"/>
        <v>180</v>
      </c>
      <c r="K15" s="82" t="s">
        <v>163</v>
      </c>
      <c r="L15" s="81" t="s">
        <v>164</v>
      </c>
      <c r="M15" s="82" t="s">
        <v>575</v>
      </c>
      <c r="N15" s="82" t="s">
        <v>165</v>
      </c>
      <c r="O15" s="79" t="s">
        <v>256</v>
      </c>
      <c r="P15" s="82" t="s">
        <v>177</v>
      </c>
      <c r="Q15" s="82" t="s">
        <v>166</v>
      </c>
      <c r="R15" s="79" t="s">
        <v>168</v>
      </c>
      <c r="S15" s="82" t="s">
        <v>249</v>
      </c>
      <c r="T15" s="82" t="s">
        <v>169</v>
      </c>
      <c r="U15" s="82" t="s">
        <v>170</v>
      </c>
      <c r="V15" s="69">
        <v>252.95</v>
      </c>
      <c r="W15" s="69">
        <v>254</v>
      </c>
      <c r="X15" s="69">
        <v>251.9</v>
      </c>
      <c r="Y15" s="69" t="s">
        <v>172</v>
      </c>
      <c r="Z15" s="82" t="s">
        <v>173</v>
      </c>
      <c r="AA15" s="69">
        <v>25.83</v>
      </c>
      <c r="AB15" s="69">
        <v>106.58</v>
      </c>
      <c r="AC15" s="72" t="s">
        <v>176</v>
      </c>
      <c r="AD15" s="73" t="s">
        <v>80</v>
      </c>
      <c r="AE15" s="74">
        <v>487</v>
      </c>
      <c r="AF15" s="73" t="s">
        <v>77</v>
      </c>
      <c r="AG15" s="74">
        <v>307</v>
      </c>
      <c r="AH15" s="74">
        <v>830</v>
      </c>
      <c r="AI15" s="83" t="s">
        <v>248</v>
      </c>
      <c r="AJ15" s="73" t="s">
        <v>137</v>
      </c>
      <c r="AK15" s="73" t="s">
        <v>138</v>
      </c>
      <c r="AL15" s="83" t="s">
        <v>139</v>
      </c>
      <c r="AM15" s="75">
        <v>77777777.777777791</v>
      </c>
      <c r="AN15" s="76">
        <v>7777777.7777777789</v>
      </c>
      <c r="AO15" s="84" t="s">
        <v>180</v>
      </c>
      <c r="AP15" s="75"/>
      <c r="AQ15" s="76">
        <v>7777777.7777777789</v>
      </c>
      <c r="AR15" s="84" t="s">
        <v>180</v>
      </c>
      <c r="AS15" s="75">
        <v>3.6206799999999994E-5</v>
      </c>
      <c r="AT15" s="75">
        <v>3.6206799999999994E-6</v>
      </c>
      <c r="AU15" s="84" t="s">
        <v>204</v>
      </c>
      <c r="AV15" s="75">
        <v>3.6206799999999994E-5</v>
      </c>
      <c r="AW15" s="75">
        <v>3.6206799999999994E-6</v>
      </c>
      <c r="AX15" s="84" t="s">
        <v>204</v>
      </c>
      <c r="AY15" s="76">
        <v>1.2413759999999997E-5</v>
      </c>
      <c r="AZ15" s="77">
        <v>1.2413759999999999E-6</v>
      </c>
      <c r="BA15" s="84" t="s">
        <v>204</v>
      </c>
      <c r="BB15" s="76">
        <v>1.2413759999999997E-5</v>
      </c>
      <c r="BC15" s="77">
        <v>1.2413759999999999E-6</v>
      </c>
      <c r="BD15" s="84" t="s">
        <v>204</v>
      </c>
      <c r="BE15" s="68" t="s">
        <v>229</v>
      </c>
      <c r="BF15" s="69">
        <v>1</v>
      </c>
      <c r="BG15" s="82" t="s">
        <v>242</v>
      </c>
      <c r="BH15" s="68">
        <v>-5</v>
      </c>
      <c r="BI15" s="69">
        <v>1</v>
      </c>
      <c r="BJ15" s="82" t="s">
        <v>238</v>
      </c>
      <c r="BK15" s="69">
        <v>400</v>
      </c>
      <c r="BL15" s="69">
        <v>8.48</v>
      </c>
      <c r="BM15" s="69">
        <v>1.64</v>
      </c>
      <c r="BN15" s="82" t="s">
        <v>265</v>
      </c>
      <c r="BO15" s="69" t="s">
        <v>80</v>
      </c>
      <c r="BP15" s="69" t="s">
        <v>80</v>
      </c>
      <c r="BQ15" s="69" t="s">
        <v>80</v>
      </c>
      <c r="BR15" s="69">
        <v>2</v>
      </c>
      <c r="BS15" s="69">
        <v>0.1</v>
      </c>
      <c r="BT15" s="83" t="s">
        <v>140</v>
      </c>
      <c r="BU15" s="69">
        <v>0.41</v>
      </c>
      <c r="BV15" s="69">
        <v>0.1</v>
      </c>
      <c r="BW15" s="82" t="s">
        <v>263</v>
      </c>
      <c r="BX15" s="69">
        <v>1</v>
      </c>
      <c r="BY15" s="68">
        <v>0.05</v>
      </c>
      <c r="BZ15" s="83" t="s">
        <v>140</v>
      </c>
      <c r="CA15" s="69">
        <v>0.5</v>
      </c>
      <c r="CB15" s="68">
        <v>2.5000000000000001E-2</v>
      </c>
      <c r="CC15" s="83" t="s">
        <v>140</v>
      </c>
      <c r="CD15" s="69">
        <v>0.25</v>
      </c>
      <c r="CE15" s="69">
        <v>2.5000000000000001E-2</v>
      </c>
      <c r="CF15" s="82" t="s">
        <v>246</v>
      </c>
      <c r="CG15" s="69">
        <v>1.2999999999999999E-2</v>
      </c>
      <c r="CH15" s="69">
        <v>6.4999999999999997E-3</v>
      </c>
      <c r="CI15" s="82" t="s">
        <v>247</v>
      </c>
      <c r="CJ15" s="69" t="s">
        <v>245</v>
      </c>
      <c r="CK15" s="69">
        <v>30</v>
      </c>
      <c r="CL15" s="73">
        <v>9.4009599999999997E-4</v>
      </c>
      <c r="CM15" s="69">
        <v>40</v>
      </c>
      <c r="CN15" s="69">
        <v>25</v>
      </c>
    </row>
    <row r="16" spans="1:92" s="23" customFormat="1">
      <c r="A16" s="79" t="s">
        <v>76</v>
      </c>
      <c r="B16" s="82" t="s">
        <v>162</v>
      </c>
      <c r="C16" s="90">
        <v>2019</v>
      </c>
      <c r="D16" s="78" t="str">
        <f t="shared" si="2"/>
        <v>10.1016/j.palaeo.2018.09.006</v>
      </c>
      <c r="E16" s="70">
        <f t="shared" si="3"/>
        <v>252950</v>
      </c>
      <c r="F16" s="70">
        <f t="shared" si="4"/>
        <v>1050.0000000000114</v>
      </c>
      <c r="G16" s="70">
        <f t="shared" si="5"/>
        <v>1049.9999999999829</v>
      </c>
      <c r="H16" s="71">
        <f t="shared" si="6"/>
        <v>621</v>
      </c>
      <c r="I16" s="71">
        <f t="shared" si="0"/>
        <v>428</v>
      </c>
      <c r="J16" s="71">
        <f t="shared" si="1"/>
        <v>232</v>
      </c>
      <c r="K16" s="82" t="s">
        <v>163</v>
      </c>
      <c r="L16" s="81" t="s">
        <v>164</v>
      </c>
      <c r="M16" s="82" t="s">
        <v>575</v>
      </c>
      <c r="N16" s="82" t="s">
        <v>165</v>
      </c>
      <c r="O16" s="79" t="s">
        <v>256</v>
      </c>
      <c r="P16" s="82" t="s">
        <v>177</v>
      </c>
      <c r="Q16" s="82" t="s">
        <v>166</v>
      </c>
      <c r="R16" s="79" t="s">
        <v>168</v>
      </c>
      <c r="S16" s="82" t="s">
        <v>249</v>
      </c>
      <c r="T16" s="82" t="s">
        <v>169</v>
      </c>
      <c r="U16" s="82" t="s">
        <v>170</v>
      </c>
      <c r="V16" s="69">
        <v>252.95</v>
      </c>
      <c r="W16" s="69">
        <v>254</v>
      </c>
      <c r="X16" s="69">
        <v>251.9</v>
      </c>
      <c r="Y16" s="69" t="s">
        <v>172</v>
      </c>
      <c r="Z16" s="82" t="s">
        <v>173</v>
      </c>
      <c r="AA16" s="69">
        <v>25.83</v>
      </c>
      <c r="AB16" s="69">
        <v>106.58</v>
      </c>
      <c r="AC16" s="72" t="s">
        <v>176</v>
      </c>
      <c r="AD16" s="73" t="s">
        <v>80</v>
      </c>
      <c r="AE16" s="74">
        <v>621</v>
      </c>
      <c r="AF16" s="73" t="s">
        <v>77</v>
      </c>
      <c r="AG16" s="74">
        <v>389</v>
      </c>
      <c r="AH16" s="74">
        <v>1049</v>
      </c>
      <c r="AI16" s="83" t="s">
        <v>248</v>
      </c>
      <c r="AJ16" s="73" t="s">
        <v>137</v>
      </c>
      <c r="AK16" s="73" t="s">
        <v>138</v>
      </c>
      <c r="AL16" s="83" t="s">
        <v>139</v>
      </c>
      <c r="AM16" s="75">
        <v>59259259.259259231</v>
      </c>
      <c r="AN16" s="76">
        <v>5925925.9259259235</v>
      </c>
      <c r="AO16" s="84" t="s">
        <v>180</v>
      </c>
      <c r="AP16" s="75"/>
      <c r="AQ16" s="76">
        <v>5925925.9259259235</v>
      </c>
      <c r="AR16" s="84" t="s">
        <v>180</v>
      </c>
      <c r="AS16" s="75">
        <v>3.393641999999999E-5</v>
      </c>
      <c r="AT16" s="75">
        <v>3.393641999999999E-6</v>
      </c>
      <c r="AU16" s="84" t="s">
        <v>205</v>
      </c>
      <c r="AV16" s="75">
        <v>3.393641999999999E-5</v>
      </c>
      <c r="AW16" s="75">
        <v>3.393641999999999E-6</v>
      </c>
      <c r="AX16" s="84" t="s">
        <v>205</v>
      </c>
      <c r="AY16" s="76">
        <v>1.1635343999999997E-5</v>
      </c>
      <c r="AZ16" s="77">
        <v>1.1635343999999998E-6</v>
      </c>
      <c r="BA16" s="84" t="s">
        <v>205</v>
      </c>
      <c r="BB16" s="76">
        <v>1.1635343999999997E-5</v>
      </c>
      <c r="BC16" s="77">
        <v>1.1635343999999998E-6</v>
      </c>
      <c r="BD16" s="84" t="s">
        <v>205</v>
      </c>
      <c r="BE16" s="68" t="s">
        <v>229</v>
      </c>
      <c r="BF16" s="69">
        <v>1</v>
      </c>
      <c r="BG16" s="82" t="s">
        <v>242</v>
      </c>
      <c r="BH16" s="68">
        <v>-5</v>
      </c>
      <c r="BI16" s="69">
        <v>1</v>
      </c>
      <c r="BJ16" s="82" t="s">
        <v>238</v>
      </c>
      <c r="BK16" s="69">
        <v>400</v>
      </c>
      <c r="BL16" s="69">
        <v>8.48</v>
      </c>
      <c r="BM16" s="69">
        <v>1.64</v>
      </c>
      <c r="BN16" s="82" t="s">
        <v>265</v>
      </c>
      <c r="BO16" s="69" t="s">
        <v>80</v>
      </c>
      <c r="BP16" s="69" t="s">
        <v>80</v>
      </c>
      <c r="BQ16" s="69" t="s">
        <v>80</v>
      </c>
      <c r="BR16" s="69">
        <v>2</v>
      </c>
      <c r="BS16" s="69">
        <v>0.1</v>
      </c>
      <c r="BT16" s="83" t="s">
        <v>140</v>
      </c>
      <c r="BU16" s="69">
        <v>0.41</v>
      </c>
      <c r="BV16" s="69">
        <v>0.1</v>
      </c>
      <c r="BW16" s="82" t="s">
        <v>263</v>
      </c>
      <c r="BX16" s="69">
        <v>1</v>
      </c>
      <c r="BY16" s="68">
        <v>0.05</v>
      </c>
      <c r="BZ16" s="83" t="s">
        <v>140</v>
      </c>
      <c r="CA16" s="69">
        <v>0.5</v>
      </c>
      <c r="CB16" s="68">
        <v>2.5000000000000001E-2</v>
      </c>
      <c r="CC16" s="83" t="s">
        <v>140</v>
      </c>
      <c r="CD16" s="69">
        <v>0.25</v>
      </c>
      <c r="CE16" s="69">
        <v>2.5000000000000001E-2</v>
      </c>
      <c r="CF16" s="82" t="s">
        <v>246</v>
      </c>
      <c r="CG16" s="69">
        <v>1.2999999999999999E-2</v>
      </c>
      <c r="CH16" s="69">
        <v>6.4999999999999997E-3</v>
      </c>
      <c r="CI16" s="82" t="s">
        <v>247</v>
      </c>
      <c r="CJ16" s="69" t="s">
        <v>245</v>
      </c>
      <c r="CK16" s="69">
        <v>30</v>
      </c>
      <c r="CL16" s="73">
        <v>9.4009599999999997E-4</v>
      </c>
      <c r="CM16" s="69">
        <v>40</v>
      </c>
      <c r="CN16" s="69">
        <v>25</v>
      </c>
    </row>
    <row r="17" spans="1:92" s="23" customFormat="1">
      <c r="A17" s="79" t="s">
        <v>76</v>
      </c>
      <c r="B17" s="82" t="s">
        <v>162</v>
      </c>
      <c r="C17" s="90">
        <v>2019</v>
      </c>
      <c r="D17" s="78" t="str">
        <f t="shared" si="2"/>
        <v>10.1016/j.palaeo.2018.09.006</v>
      </c>
      <c r="E17" s="70">
        <f t="shared" si="3"/>
        <v>252950</v>
      </c>
      <c r="F17" s="70">
        <f t="shared" si="4"/>
        <v>1050.0000000000114</v>
      </c>
      <c r="G17" s="70">
        <f t="shared" si="5"/>
        <v>1049.9999999999829</v>
      </c>
      <c r="H17" s="71">
        <f t="shared" si="6"/>
        <v>560</v>
      </c>
      <c r="I17" s="71">
        <f t="shared" si="0"/>
        <v>405</v>
      </c>
      <c r="J17" s="71">
        <f t="shared" si="1"/>
        <v>211</v>
      </c>
      <c r="K17" s="82" t="s">
        <v>163</v>
      </c>
      <c r="L17" s="81" t="s">
        <v>164</v>
      </c>
      <c r="M17" s="82" t="s">
        <v>575</v>
      </c>
      <c r="N17" s="82" t="s">
        <v>165</v>
      </c>
      <c r="O17" s="79" t="s">
        <v>256</v>
      </c>
      <c r="P17" s="82" t="s">
        <v>177</v>
      </c>
      <c r="Q17" s="82" t="s">
        <v>166</v>
      </c>
      <c r="R17" s="79" t="s">
        <v>168</v>
      </c>
      <c r="S17" s="82" t="s">
        <v>249</v>
      </c>
      <c r="T17" s="82" t="s">
        <v>169</v>
      </c>
      <c r="U17" s="82" t="s">
        <v>170</v>
      </c>
      <c r="V17" s="69">
        <v>252.95</v>
      </c>
      <c r="W17" s="69">
        <v>254</v>
      </c>
      <c r="X17" s="69">
        <v>251.9</v>
      </c>
      <c r="Y17" s="69" t="s">
        <v>172</v>
      </c>
      <c r="Z17" s="82" t="s">
        <v>173</v>
      </c>
      <c r="AA17" s="69">
        <v>25.83</v>
      </c>
      <c r="AB17" s="69">
        <v>106.58</v>
      </c>
      <c r="AC17" s="72" t="s">
        <v>176</v>
      </c>
      <c r="AD17" s="73" t="s">
        <v>80</v>
      </c>
      <c r="AE17" s="74">
        <v>560</v>
      </c>
      <c r="AF17" s="73" t="s">
        <v>77</v>
      </c>
      <c r="AG17" s="74">
        <v>349</v>
      </c>
      <c r="AH17" s="74">
        <v>965</v>
      </c>
      <c r="AI17" s="83" t="s">
        <v>248</v>
      </c>
      <c r="AJ17" s="73" t="s">
        <v>137</v>
      </c>
      <c r="AK17" s="73" t="s">
        <v>138</v>
      </c>
      <c r="AL17" s="83" t="s">
        <v>139</v>
      </c>
      <c r="AM17" s="75">
        <v>66666666.666666672</v>
      </c>
      <c r="AN17" s="76">
        <v>6666666.6666666679</v>
      </c>
      <c r="AO17" s="84" t="s">
        <v>181</v>
      </c>
      <c r="AP17" s="75"/>
      <c r="AQ17" s="76">
        <v>6666666.6666666679</v>
      </c>
      <c r="AR17" s="84" t="s">
        <v>181</v>
      </c>
      <c r="AS17" s="75">
        <v>3.4400199999999996E-5</v>
      </c>
      <c r="AT17" s="75">
        <v>3.4400199999999998E-6</v>
      </c>
      <c r="AU17" s="84" t="s">
        <v>206</v>
      </c>
      <c r="AV17" s="75">
        <v>3.4400199999999996E-5</v>
      </c>
      <c r="AW17" s="75">
        <v>3.4400199999999998E-6</v>
      </c>
      <c r="AX17" s="84" t="s">
        <v>206</v>
      </c>
      <c r="AY17" s="76">
        <v>1.1794354285714284E-5</v>
      </c>
      <c r="AZ17" s="77">
        <v>1.1794354285714286E-6</v>
      </c>
      <c r="BA17" s="84" t="s">
        <v>206</v>
      </c>
      <c r="BB17" s="76">
        <v>1.1794354285714284E-5</v>
      </c>
      <c r="BC17" s="77">
        <v>1.1794354285714286E-6</v>
      </c>
      <c r="BD17" s="84" t="s">
        <v>206</v>
      </c>
      <c r="BE17" s="68" t="s">
        <v>229</v>
      </c>
      <c r="BF17" s="69">
        <v>1</v>
      </c>
      <c r="BG17" s="82" t="s">
        <v>242</v>
      </c>
      <c r="BH17" s="68">
        <v>-5</v>
      </c>
      <c r="BI17" s="69">
        <v>1</v>
      </c>
      <c r="BJ17" s="82" t="s">
        <v>238</v>
      </c>
      <c r="BK17" s="69">
        <v>400</v>
      </c>
      <c r="BL17" s="69">
        <v>8.48</v>
      </c>
      <c r="BM17" s="69">
        <v>1.64</v>
      </c>
      <c r="BN17" s="82" t="s">
        <v>265</v>
      </c>
      <c r="BO17" s="69" t="s">
        <v>80</v>
      </c>
      <c r="BP17" s="69" t="s">
        <v>80</v>
      </c>
      <c r="BQ17" s="69" t="s">
        <v>80</v>
      </c>
      <c r="BR17" s="69">
        <v>2</v>
      </c>
      <c r="BS17" s="69">
        <v>0.1</v>
      </c>
      <c r="BT17" s="83" t="s">
        <v>140</v>
      </c>
      <c r="BU17" s="69">
        <v>0.41</v>
      </c>
      <c r="BV17" s="69">
        <v>0.1</v>
      </c>
      <c r="BW17" s="82" t="s">
        <v>263</v>
      </c>
      <c r="BX17" s="69">
        <v>1</v>
      </c>
      <c r="BY17" s="68">
        <v>0.05</v>
      </c>
      <c r="BZ17" s="83" t="s">
        <v>140</v>
      </c>
      <c r="CA17" s="69">
        <v>0.5</v>
      </c>
      <c r="CB17" s="68">
        <v>2.5000000000000001E-2</v>
      </c>
      <c r="CC17" s="83" t="s">
        <v>140</v>
      </c>
      <c r="CD17" s="69">
        <v>0.25</v>
      </c>
      <c r="CE17" s="69">
        <v>2.5000000000000001E-2</v>
      </c>
      <c r="CF17" s="82" t="s">
        <v>246</v>
      </c>
      <c r="CG17" s="69">
        <v>1.2999999999999999E-2</v>
      </c>
      <c r="CH17" s="69">
        <v>6.4999999999999997E-3</v>
      </c>
      <c r="CI17" s="82" t="s">
        <v>247</v>
      </c>
      <c r="CJ17" s="69" t="s">
        <v>245</v>
      </c>
      <c r="CK17" s="69">
        <v>30</v>
      </c>
      <c r="CL17" s="73">
        <v>9.4009599999999997E-4</v>
      </c>
      <c r="CM17" s="69">
        <v>40</v>
      </c>
      <c r="CN17" s="69">
        <v>25</v>
      </c>
    </row>
    <row r="18" spans="1:92" s="23" customFormat="1">
      <c r="A18" s="79" t="s">
        <v>76</v>
      </c>
      <c r="B18" s="82" t="s">
        <v>162</v>
      </c>
      <c r="C18" s="90">
        <v>2019</v>
      </c>
      <c r="D18" s="78" t="str">
        <f t="shared" si="2"/>
        <v>10.1016/j.palaeo.2018.09.006</v>
      </c>
      <c r="E18" s="70">
        <f t="shared" si="3"/>
        <v>252950</v>
      </c>
      <c r="F18" s="70">
        <f t="shared" si="4"/>
        <v>1050.0000000000114</v>
      </c>
      <c r="G18" s="70">
        <f t="shared" si="5"/>
        <v>1049.9999999999829</v>
      </c>
      <c r="H18" s="71">
        <f t="shared" si="6"/>
        <v>595</v>
      </c>
      <c r="I18" s="71">
        <f t="shared" si="0"/>
        <v>424</v>
      </c>
      <c r="J18" s="71">
        <f t="shared" si="1"/>
        <v>220</v>
      </c>
      <c r="K18" s="82" t="s">
        <v>163</v>
      </c>
      <c r="L18" s="81" t="s">
        <v>164</v>
      </c>
      <c r="M18" s="82" t="s">
        <v>575</v>
      </c>
      <c r="N18" s="82" t="s">
        <v>165</v>
      </c>
      <c r="O18" s="79" t="s">
        <v>256</v>
      </c>
      <c r="P18" s="82" t="s">
        <v>177</v>
      </c>
      <c r="Q18" s="82" t="s">
        <v>166</v>
      </c>
      <c r="R18" s="79" t="s">
        <v>168</v>
      </c>
      <c r="S18" s="82" t="s">
        <v>249</v>
      </c>
      <c r="T18" s="82" t="s">
        <v>169</v>
      </c>
      <c r="U18" s="82" t="s">
        <v>170</v>
      </c>
      <c r="V18" s="69">
        <v>252.95</v>
      </c>
      <c r="W18" s="69">
        <v>254</v>
      </c>
      <c r="X18" s="69">
        <v>251.9</v>
      </c>
      <c r="Y18" s="69" t="s">
        <v>172</v>
      </c>
      <c r="Z18" s="82" t="s">
        <v>173</v>
      </c>
      <c r="AA18" s="69">
        <v>25.83</v>
      </c>
      <c r="AB18" s="69">
        <v>106.58</v>
      </c>
      <c r="AC18" s="72" t="s">
        <v>176</v>
      </c>
      <c r="AD18" s="73" t="s">
        <v>80</v>
      </c>
      <c r="AE18" s="74">
        <v>595</v>
      </c>
      <c r="AF18" s="73" t="s">
        <v>77</v>
      </c>
      <c r="AG18" s="74">
        <v>375</v>
      </c>
      <c r="AH18" s="74">
        <v>1019</v>
      </c>
      <c r="AI18" s="83" t="s">
        <v>248</v>
      </c>
      <c r="AJ18" s="73" t="s">
        <v>137</v>
      </c>
      <c r="AK18" s="73" t="s">
        <v>138</v>
      </c>
      <c r="AL18" s="83" t="s">
        <v>139</v>
      </c>
      <c r="AM18" s="75">
        <v>64444444.44444444</v>
      </c>
      <c r="AN18" s="76">
        <v>6444444.444444445</v>
      </c>
      <c r="AO18" s="84" t="s">
        <v>179</v>
      </c>
      <c r="AP18" s="75"/>
      <c r="AQ18" s="76">
        <v>6444444.444444445</v>
      </c>
      <c r="AR18" s="84" t="s">
        <v>179</v>
      </c>
      <c r="AS18" s="75">
        <v>3.2839300000000003E-5</v>
      </c>
      <c r="AT18" s="75">
        <v>3.28393E-6</v>
      </c>
      <c r="AU18" s="84" t="s">
        <v>207</v>
      </c>
      <c r="AV18" s="75">
        <v>3.2839300000000003E-5</v>
      </c>
      <c r="AW18" s="75">
        <v>3.28393E-6</v>
      </c>
      <c r="AX18" s="84" t="s">
        <v>207</v>
      </c>
      <c r="AY18" s="76">
        <v>1.1259188571428571E-5</v>
      </c>
      <c r="AZ18" s="77">
        <v>1.1259188571428572E-6</v>
      </c>
      <c r="BA18" s="84" t="s">
        <v>207</v>
      </c>
      <c r="BB18" s="76">
        <v>1.1259188571428571E-5</v>
      </c>
      <c r="BC18" s="77">
        <v>1.1259188571428572E-6</v>
      </c>
      <c r="BD18" s="84" t="s">
        <v>207</v>
      </c>
      <c r="BE18" s="68" t="s">
        <v>229</v>
      </c>
      <c r="BF18" s="69">
        <v>1</v>
      </c>
      <c r="BG18" s="82" t="s">
        <v>242</v>
      </c>
      <c r="BH18" s="68">
        <v>-5</v>
      </c>
      <c r="BI18" s="69">
        <v>1</v>
      </c>
      <c r="BJ18" s="82" t="s">
        <v>238</v>
      </c>
      <c r="BK18" s="69">
        <v>400</v>
      </c>
      <c r="BL18" s="69">
        <v>8.48</v>
      </c>
      <c r="BM18" s="69">
        <v>1.64</v>
      </c>
      <c r="BN18" s="82" t="s">
        <v>265</v>
      </c>
      <c r="BO18" s="69" t="s">
        <v>80</v>
      </c>
      <c r="BP18" s="69" t="s">
        <v>80</v>
      </c>
      <c r="BQ18" s="69" t="s">
        <v>80</v>
      </c>
      <c r="BR18" s="69">
        <v>2</v>
      </c>
      <c r="BS18" s="69">
        <v>0.1</v>
      </c>
      <c r="BT18" s="83" t="s">
        <v>140</v>
      </c>
      <c r="BU18" s="69">
        <v>0.41</v>
      </c>
      <c r="BV18" s="69">
        <v>0.1</v>
      </c>
      <c r="BW18" s="82" t="s">
        <v>263</v>
      </c>
      <c r="BX18" s="69">
        <v>1</v>
      </c>
      <c r="BY18" s="68">
        <v>0.05</v>
      </c>
      <c r="BZ18" s="83" t="s">
        <v>140</v>
      </c>
      <c r="CA18" s="69">
        <v>0.5</v>
      </c>
      <c r="CB18" s="68">
        <v>2.5000000000000001E-2</v>
      </c>
      <c r="CC18" s="83" t="s">
        <v>140</v>
      </c>
      <c r="CD18" s="69">
        <v>0.25</v>
      </c>
      <c r="CE18" s="69">
        <v>2.5000000000000001E-2</v>
      </c>
      <c r="CF18" s="82" t="s">
        <v>246</v>
      </c>
      <c r="CG18" s="69">
        <v>1.2999999999999999E-2</v>
      </c>
      <c r="CH18" s="69">
        <v>6.4999999999999997E-3</v>
      </c>
      <c r="CI18" s="82" t="s">
        <v>247</v>
      </c>
      <c r="CJ18" s="69" t="s">
        <v>245</v>
      </c>
      <c r="CK18" s="69">
        <v>30</v>
      </c>
      <c r="CL18" s="73">
        <v>9.4009599999999997E-4</v>
      </c>
      <c r="CM18" s="69">
        <v>40</v>
      </c>
      <c r="CN18" s="69">
        <v>25</v>
      </c>
    </row>
    <row r="19" spans="1:92" s="23" customFormat="1">
      <c r="A19" s="79" t="s">
        <v>76</v>
      </c>
      <c r="B19" s="82" t="s">
        <v>162</v>
      </c>
      <c r="C19" s="90">
        <v>2019</v>
      </c>
      <c r="D19" s="78" t="str">
        <f t="shared" si="2"/>
        <v>10.1016/j.palaeo.2018.09.006</v>
      </c>
      <c r="E19" s="70">
        <f t="shared" si="3"/>
        <v>252950</v>
      </c>
      <c r="F19" s="70">
        <f t="shared" si="4"/>
        <v>1050.0000000000114</v>
      </c>
      <c r="G19" s="70">
        <f t="shared" si="5"/>
        <v>1049.9999999999829</v>
      </c>
      <c r="H19" s="71">
        <f t="shared" si="6"/>
        <v>620</v>
      </c>
      <c r="I19" s="71">
        <f t="shared" si="0"/>
        <v>446</v>
      </c>
      <c r="J19" s="71">
        <f t="shared" si="1"/>
        <v>238</v>
      </c>
      <c r="K19" s="82" t="s">
        <v>163</v>
      </c>
      <c r="L19" s="81" t="s">
        <v>164</v>
      </c>
      <c r="M19" s="82" t="s">
        <v>575</v>
      </c>
      <c r="N19" s="82" t="s">
        <v>165</v>
      </c>
      <c r="O19" s="79" t="s">
        <v>256</v>
      </c>
      <c r="P19" s="82" t="s">
        <v>177</v>
      </c>
      <c r="Q19" s="82" t="s">
        <v>166</v>
      </c>
      <c r="R19" s="79" t="s">
        <v>168</v>
      </c>
      <c r="S19" s="82" t="s">
        <v>249</v>
      </c>
      <c r="T19" s="82" t="s">
        <v>169</v>
      </c>
      <c r="U19" s="82" t="s">
        <v>170</v>
      </c>
      <c r="V19" s="69">
        <v>252.95</v>
      </c>
      <c r="W19" s="69">
        <v>254</v>
      </c>
      <c r="X19" s="69">
        <v>251.9</v>
      </c>
      <c r="Y19" s="69" t="s">
        <v>172</v>
      </c>
      <c r="Z19" s="82" t="s">
        <v>173</v>
      </c>
      <c r="AA19" s="69">
        <v>25.83</v>
      </c>
      <c r="AB19" s="69">
        <v>106.58</v>
      </c>
      <c r="AC19" s="72" t="s">
        <v>176</v>
      </c>
      <c r="AD19" s="73" t="s">
        <v>80</v>
      </c>
      <c r="AE19" s="74">
        <v>620</v>
      </c>
      <c r="AF19" s="73" t="s">
        <v>77</v>
      </c>
      <c r="AG19" s="74">
        <v>382</v>
      </c>
      <c r="AH19" s="74">
        <v>1066</v>
      </c>
      <c r="AI19" s="83" t="s">
        <v>248</v>
      </c>
      <c r="AJ19" s="73" t="s">
        <v>137</v>
      </c>
      <c r="AK19" s="73" t="s">
        <v>138</v>
      </c>
      <c r="AL19" s="83" t="s">
        <v>139</v>
      </c>
      <c r="AM19" s="75">
        <v>66666666.666666672</v>
      </c>
      <c r="AN19" s="76">
        <v>6666666.6666666679</v>
      </c>
      <c r="AO19" s="84" t="s">
        <v>185</v>
      </c>
      <c r="AP19" s="75"/>
      <c r="AQ19" s="76">
        <v>6666666.6666666679</v>
      </c>
      <c r="AR19" s="84" t="s">
        <v>185</v>
      </c>
      <c r="AS19" s="75">
        <v>2.9753266666666669E-5</v>
      </c>
      <c r="AT19" s="75">
        <v>2.9753266666666671E-6</v>
      </c>
      <c r="AU19" s="84" t="s">
        <v>194</v>
      </c>
      <c r="AV19" s="75">
        <v>2.9753266666666669E-5</v>
      </c>
      <c r="AW19" s="75">
        <v>2.9753266666666671E-6</v>
      </c>
      <c r="AX19" s="84" t="s">
        <v>194</v>
      </c>
      <c r="AY19" s="76">
        <v>1.0201120000000001E-5</v>
      </c>
      <c r="AZ19" s="77">
        <v>1.0201120000000001E-6</v>
      </c>
      <c r="BA19" s="84" t="s">
        <v>194</v>
      </c>
      <c r="BB19" s="76">
        <v>1.0201120000000001E-5</v>
      </c>
      <c r="BC19" s="77">
        <v>1.0201120000000001E-6</v>
      </c>
      <c r="BD19" s="84" t="s">
        <v>194</v>
      </c>
      <c r="BE19" s="68" t="s">
        <v>229</v>
      </c>
      <c r="BF19" s="69">
        <v>1</v>
      </c>
      <c r="BG19" s="82" t="s">
        <v>242</v>
      </c>
      <c r="BH19" s="68">
        <v>-5</v>
      </c>
      <c r="BI19" s="69">
        <v>1</v>
      </c>
      <c r="BJ19" s="82" t="s">
        <v>238</v>
      </c>
      <c r="BK19" s="69">
        <v>400</v>
      </c>
      <c r="BL19" s="69">
        <v>8.48</v>
      </c>
      <c r="BM19" s="69">
        <v>1.64</v>
      </c>
      <c r="BN19" s="82" t="s">
        <v>265</v>
      </c>
      <c r="BO19" s="69" t="s">
        <v>80</v>
      </c>
      <c r="BP19" s="69" t="s">
        <v>80</v>
      </c>
      <c r="BQ19" s="69" t="s">
        <v>80</v>
      </c>
      <c r="BR19" s="69">
        <v>2</v>
      </c>
      <c r="BS19" s="69">
        <v>0.1</v>
      </c>
      <c r="BT19" s="83" t="s">
        <v>140</v>
      </c>
      <c r="BU19" s="69">
        <v>0.41</v>
      </c>
      <c r="BV19" s="69">
        <v>0.1</v>
      </c>
      <c r="BW19" s="82" t="s">
        <v>263</v>
      </c>
      <c r="BX19" s="69">
        <v>1</v>
      </c>
      <c r="BY19" s="68">
        <v>0.05</v>
      </c>
      <c r="BZ19" s="83" t="s">
        <v>140</v>
      </c>
      <c r="CA19" s="69">
        <v>0.5</v>
      </c>
      <c r="CB19" s="68">
        <v>2.5000000000000001E-2</v>
      </c>
      <c r="CC19" s="83" t="s">
        <v>140</v>
      </c>
      <c r="CD19" s="69">
        <v>0.25</v>
      </c>
      <c r="CE19" s="69">
        <v>2.5000000000000001E-2</v>
      </c>
      <c r="CF19" s="82" t="s">
        <v>246</v>
      </c>
      <c r="CG19" s="69">
        <v>1.2999999999999999E-2</v>
      </c>
      <c r="CH19" s="69">
        <v>6.4999999999999997E-3</v>
      </c>
      <c r="CI19" s="82" t="s">
        <v>247</v>
      </c>
      <c r="CJ19" s="69" t="s">
        <v>245</v>
      </c>
      <c r="CK19" s="69">
        <v>30</v>
      </c>
      <c r="CL19" s="73">
        <v>9.4009599999999997E-4</v>
      </c>
      <c r="CM19" s="69">
        <v>40</v>
      </c>
      <c r="CN19" s="69">
        <v>25</v>
      </c>
    </row>
    <row r="20" spans="1:92" s="23" customFormat="1">
      <c r="A20" s="79" t="s">
        <v>76</v>
      </c>
      <c r="B20" s="82" t="s">
        <v>162</v>
      </c>
      <c r="C20" s="90">
        <v>2019</v>
      </c>
      <c r="D20" s="78" t="str">
        <f t="shared" si="2"/>
        <v>10.1016/j.palaeo.2018.09.006</v>
      </c>
      <c r="E20" s="70">
        <f t="shared" si="3"/>
        <v>252950</v>
      </c>
      <c r="F20" s="70">
        <f t="shared" si="4"/>
        <v>1050.0000000000114</v>
      </c>
      <c r="G20" s="70">
        <f t="shared" si="5"/>
        <v>1049.9999999999829</v>
      </c>
      <c r="H20" s="71">
        <f t="shared" si="6"/>
        <v>483</v>
      </c>
      <c r="I20" s="71">
        <f t="shared" si="0"/>
        <v>343</v>
      </c>
      <c r="J20" s="71">
        <f t="shared" si="1"/>
        <v>179</v>
      </c>
      <c r="K20" s="82" t="s">
        <v>163</v>
      </c>
      <c r="L20" s="81" t="s">
        <v>164</v>
      </c>
      <c r="M20" s="82" t="s">
        <v>575</v>
      </c>
      <c r="N20" s="82" t="s">
        <v>165</v>
      </c>
      <c r="O20" s="79" t="s">
        <v>257</v>
      </c>
      <c r="P20" s="82" t="s">
        <v>177</v>
      </c>
      <c r="Q20" s="82" t="s">
        <v>166</v>
      </c>
      <c r="R20" s="79" t="s">
        <v>168</v>
      </c>
      <c r="S20" s="82" t="s">
        <v>249</v>
      </c>
      <c r="T20" s="82" t="s">
        <v>169</v>
      </c>
      <c r="U20" s="82" t="s">
        <v>170</v>
      </c>
      <c r="V20" s="69">
        <v>252.95</v>
      </c>
      <c r="W20" s="69">
        <v>254</v>
      </c>
      <c r="X20" s="69">
        <v>251.9</v>
      </c>
      <c r="Y20" s="69" t="s">
        <v>172</v>
      </c>
      <c r="Z20" s="82" t="s">
        <v>173</v>
      </c>
      <c r="AA20" s="69">
        <v>25.83</v>
      </c>
      <c r="AB20" s="69">
        <v>106.58</v>
      </c>
      <c r="AC20" s="72" t="s">
        <v>176</v>
      </c>
      <c r="AD20" s="73" t="s">
        <v>80</v>
      </c>
      <c r="AE20" s="74">
        <v>483</v>
      </c>
      <c r="AF20" s="73" t="s">
        <v>77</v>
      </c>
      <c r="AG20" s="74">
        <v>304</v>
      </c>
      <c r="AH20" s="74">
        <v>826</v>
      </c>
      <c r="AI20" s="83" t="s">
        <v>248</v>
      </c>
      <c r="AJ20" s="73" t="s">
        <v>137</v>
      </c>
      <c r="AK20" s="73" t="s">
        <v>138</v>
      </c>
      <c r="AL20" s="83" t="s">
        <v>139</v>
      </c>
      <c r="AM20" s="75">
        <v>87037037.037037015</v>
      </c>
      <c r="AN20" s="76">
        <v>8703703.7037037015</v>
      </c>
      <c r="AO20" s="84" t="s">
        <v>182</v>
      </c>
      <c r="AP20" s="75"/>
      <c r="AQ20" s="76">
        <v>8703703.7037037015</v>
      </c>
      <c r="AR20" s="84" t="s">
        <v>182</v>
      </c>
      <c r="AS20" s="75">
        <v>3.0269000000000001E-5</v>
      </c>
      <c r="AT20" s="75">
        <v>3.0269000000000002E-6</v>
      </c>
      <c r="AU20" s="84" t="s">
        <v>207</v>
      </c>
      <c r="AV20" s="75">
        <v>3.0269000000000001E-5</v>
      </c>
      <c r="AW20" s="75">
        <v>3.0269000000000002E-6</v>
      </c>
      <c r="AX20" s="84" t="s">
        <v>207</v>
      </c>
      <c r="AY20" s="76">
        <v>1.0377942857142859E-5</v>
      </c>
      <c r="AZ20" s="77">
        <v>1.0377942857142859E-6</v>
      </c>
      <c r="BA20" s="84" t="s">
        <v>207</v>
      </c>
      <c r="BB20" s="76">
        <v>1.0377942857142859E-5</v>
      </c>
      <c r="BC20" s="77">
        <v>1.0377942857142859E-6</v>
      </c>
      <c r="BD20" s="84" t="s">
        <v>207</v>
      </c>
      <c r="BE20" s="68" t="s">
        <v>230</v>
      </c>
      <c r="BF20" s="69">
        <v>1</v>
      </c>
      <c r="BG20" s="82" t="s">
        <v>235</v>
      </c>
      <c r="BH20" s="68">
        <v>-5</v>
      </c>
      <c r="BI20" s="69">
        <v>1</v>
      </c>
      <c r="BJ20" s="82" t="s">
        <v>238</v>
      </c>
      <c r="BK20" s="69">
        <v>400</v>
      </c>
      <c r="BL20" s="69">
        <v>8.48</v>
      </c>
      <c r="BM20" s="69">
        <v>1.64</v>
      </c>
      <c r="BN20" s="82" t="s">
        <v>265</v>
      </c>
      <c r="BO20" s="69" t="s">
        <v>80</v>
      </c>
      <c r="BP20" s="69" t="s">
        <v>80</v>
      </c>
      <c r="BQ20" s="69" t="s">
        <v>80</v>
      </c>
      <c r="BR20" s="69">
        <v>2</v>
      </c>
      <c r="BS20" s="69">
        <v>0.1</v>
      </c>
      <c r="BT20" s="83" t="s">
        <v>140</v>
      </c>
      <c r="BU20" s="69">
        <v>0.41</v>
      </c>
      <c r="BV20" s="69">
        <v>0.1</v>
      </c>
      <c r="BW20" s="82" t="s">
        <v>263</v>
      </c>
      <c r="BX20" s="69">
        <v>1</v>
      </c>
      <c r="BY20" s="68">
        <v>0.05</v>
      </c>
      <c r="BZ20" s="83" t="s">
        <v>140</v>
      </c>
      <c r="CA20" s="69">
        <v>0.5</v>
      </c>
      <c r="CB20" s="68">
        <v>2.5000000000000001E-2</v>
      </c>
      <c r="CC20" s="83" t="s">
        <v>140</v>
      </c>
      <c r="CD20" s="69">
        <v>0.25</v>
      </c>
      <c r="CE20" s="69">
        <v>2.5000000000000001E-2</v>
      </c>
      <c r="CF20" s="82" t="s">
        <v>246</v>
      </c>
      <c r="CG20" s="69">
        <v>1.2999999999999999E-2</v>
      </c>
      <c r="CH20" s="69">
        <v>6.4999999999999997E-3</v>
      </c>
      <c r="CI20" s="82" t="s">
        <v>247</v>
      </c>
      <c r="CJ20" s="69" t="s">
        <v>245</v>
      </c>
      <c r="CK20" s="69">
        <v>30</v>
      </c>
      <c r="CL20" s="73">
        <v>9.4009599999999997E-4</v>
      </c>
      <c r="CM20" s="69">
        <v>40</v>
      </c>
      <c r="CN20" s="69">
        <v>25</v>
      </c>
    </row>
    <row r="21" spans="1:92" s="23" customFormat="1">
      <c r="A21" s="79" t="s">
        <v>76</v>
      </c>
      <c r="B21" s="82" t="s">
        <v>162</v>
      </c>
      <c r="C21" s="90">
        <v>2019</v>
      </c>
      <c r="D21" s="78" t="str">
        <f t="shared" si="2"/>
        <v>10.1016/j.palaeo.2018.09.006</v>
      </c>
      <c r="E21" s="70">
        <f t="shared" si="3"/>
        <v>252950</v>
      </c>
      <c r="F21" s="70">
        <f t="shared" si="4"/>
        <v>1050.0000000000114</v>
      </c>
      <c r="G21" s="70">
        <f t="shared" si="5"/>
        <v>1049.9999999999829</v>
      </c>
      <c r="H21" s="71">
        <f t="shared" si="6"/>
        <v>444</v>
      </c>
      <c r="I21" s="71">
        <f t="shared" si="0"/>
        <v>327</v>
      </c>
      <c r="J21" s="71">
        <f t="shared" si="1"/>
        <v>159</v>
      </c>
      <c r="K21" s="82" t="s">
        <v>163</v>
      </c>
      <c r="L21" s="81" t="s">
        <v>250</v>
      </c>
      <c r="M21" s="82" t="s">
        <v>575</v>
      </c>
      <c r="N21" s="82" t="s">
        <v>165</v>
      </c>
      <c r="O21" s="79" t="s">
        <v>257</v>
      </c>
      <c r="P21" s="82" t="s">
        <v>177</v>
      </c>
      <c r="Q21" s="82" t="s">
        <v>166</v>
      </c>
      <c r="R21" s="79" t="s">
        <v>168</v>
      </c>
      <c r="S21" s="82" t="s">
        <v>249</v>
      </c>
      <c r="T21" s="82" t="s">
        <v>169</v>
      </c>
      <c r="U21" s="82" t="s">
        <v>170</v>
      </c>
      <c r="V21" s="69">
        <v>252.95</v>
      </c>
      <c r="W21" s="69">
        <v>254</v>
      </c>
      <c r="X21" s="69">
        <v>251.9</v>
      </c>
      <c r="Y21" s="69" t="s">
        <v>172</v>
      </c>
      <c r="Z21" s="82" t="s">
        <v>173</v>
      </c>
      <c r="AA21" s="69">
        <v>25.83</v>
      </c>
      <c r="AB21" s="69">
        <v>106.58</v>
      </c>
      <c r="AC21" s="72" t="s">
        <v>176</v>
      </c>
      <c r="AD21" s="73" t="s">
        <v>80</v>
      </c>
      <c r="AE21" s="74">
        <v>444</v>
      </c>
      <c r="AF21" s="73" t="s">
        <v>77</v>
      </c>
      <c r="AG21" s="74">
        <v>285</v>
      </c>
      <c r="AH21" s="74">
        <v>771</v>
      </c>
      <c r="AI21" s="83" t="s">
        <v>248</v>
      </c>
      <c r="AJ21" s="73" t="s">
        <v>137</v>
      </c>
      <c r="AK21" s="73" t="s">
        <v>138</v>
      </c>
      <c r="AL21" s="83" t="s">
        <v>139</v>
      </c>
      <c r="AM21" s="75">
        <v>77777777.777777791</v>
      </c>
      <c r="AN21" s="76">
        <v>7777777.7777777789</v>
      </c>
      <c r="AO21" s="84" t="s">
        <v>180</v>
      </c>
      <c r="AP21" s="75"/>
      <c r="AQ21" s="76">
        <v>7777777.7777777789</v>
      </c>
      <c r="AR21" s="84" t="s">
        <v>180</v>
      </c>
      <c r="AS21" s="75">
        <v>3.8600488888888889E-5</v>
      </c>
      <c r="AT21" s="75">
        <v>3.8600488888888889E-6</v>
      </c>
      <c r="AU21" s="84" t="s">
        <v>204</v>
      </c>
      <c r="AV21" s="75">
        <v>3.8600488888888889E-5</v>
      </c>
      <c r="AW21" s="75">
        <v>3.8600488888888889E-6</v>
      </c>
      <c r="AX21" s="84" t="s">
        <v>204</v>
      </c>
      <c r="AY21" s="76">
        <v>1.3234453333333333E-5</v>
      </c>
      <c r="AZ21" s="77">
        <v>1.3234453333333332E-6</v>
      </c>
      <c r="BA21" s="84" t="s">
        <v>204</v>
      </c>
      <c r="BB21" s="76">
        <v>1.3234453333333333E-5</v>
      </c>
      <c r="BC21" s="77">
        <v>1.3234453333333332E-6</v>
      </c>
      <c r="BD21" s="84" t="s">
        <v>204</v>
      </c>
      <c r="BE21" s="68" t="s">
        <v>230</v>
      </c>
      <c r="BF21" s="69">
        <v>1</v>
      </c>
      <c r="BG21" s="82" t="s">
        <v>235</v>
      </c>
      <c r="BH21" s="68">
        <v>-5</v>
      </c>
      <c r="BI21" s="69">
        <v>1</v>
      </c>
      <c r="BJ21" s="82" t="s">
        <v>238</v>
      </c>
      <c r="BK21" s="69">
        <v>400</v>
      </c>
      <c r="BL21" s="69">
        <v>8.48</v>
      </c>
      <c r="BM21" s="69">
        <v>1.64</v>
      </c>
      <c r="BN21" s="82" t="s">
        <v>265</v>
      </c>
      <c r="BO21" s="69" t="s">
        <v>80</v>
      </c>
      <c r="BP21" s="69" t="s">
        <v>80</v>
      </c>
      <c r="BQ21" s="69" t="s">
        <v>80</v>
      </c>
      <c r="BR21" s="69">
        <v>2</v>
      </c>
      <c r="BS21" s="69">
        <v>0.1</v>
      </c>
      <c r="BT21" s="83" t="s">
        <v>140</v>
      </c>
      <c r="BU21" s="69">
        <v>0.41</v>
      </c>
      <c r="BV21" s="69">
        <v>0.1</v>
      </c>
      <c r="BW21" s="82" t="s">
        <v>263</v>
      </c>
      <c r="BX21" s="69">
        <v>1</v>
      </c>
      <c r="BY21" s="68">
        <v>0.05</v>
      </c>
      <c r="BZ21" s="83" t="s">
        <v>140</v>
      </c>
      <c r="CA21" s="69">
        <v>0.5</v>
      </c>
      <c r="CB21" s="68">
        <v>2.5000000000000001E-2</v>
      </c>
      <c r="CC21" s="83" t="s">
        <v>140</v>
      </c>
      <c r="CD21" s="69">
        <v>0.25</v>
      </c>
      <c r="CE21" s="69">
        <v>2.5000000000000001E-2</v>
      </c>
      <c r="CF21" s="82" t="s">
        <v>246</v>
      </c>
      <c r="CG21" s="69">
        <v>1.2999999999999999E-2</v>
      </c>
      <c r="CH21" s="69">
        <v>6.4999999999999997E-3</v>
      </c>
      <c r="CI21" s="82" t="s">
        <v>247</v>
      </c>
      <c r="CJ21" s="69" t="s">
        <v>245</v>
      </c>
      <c r="CK21" s="69">
        <v>30</v>
      </c>
      <c r="CL21" s="73">
        <v>9.4009599999999997E-4</v>
      </c>
      <c r="CM21" s="69">
        <v>40</v>
      </c>
      <c r="CN21" s="69">
        <v>25</v>
      </c>
    </row>
    <row r="22" spans="1:92" s="23" customFormat="1">
      <c r="A22" s="79" t="s">
        <v>76</v>
      </c>
      <c r="B22" s="82" t="s">
        <v>162</v>
      </c>
      <c r="C22" s="90">
        <v>2019</v>
      </c>
      <c r="D22" s="78" t="str">
        <f t="shared" si="2"/>
        <v>10.1016/j.palaeo.2018.09.006</v>
      </c>
      <c r="E22" s="70">
        <f t="shared" si="3"/>
        <v>252950</v>
      </c>
      <c r="F22" s="70">
        <f t="shared" si="4"/>
        <v>1050.0000000000114</v>
      </c>
      <c r="G22" s="70">
        <f t="shared" si="5"/>
        <v>1049.9999999999829</v>
      </c>
      <c r="H22" s="71">
        <f t="shared" si="6"/>
        <v>478</v>
      </c>
      <c r="I22" s="71">
        <f t="shared" si="0"/>
        <v>345</v>
      </c>
      <c r="J22" s="71">
        <f t="shared" si="1"/>
        <v>174</v>
      </c>
      <c r="K22" s="82" t="s">
        <v>163</v>
      </c>
      <c r="L22" s="81" t="s">
        <v>250</v>
      </c>
      <c r="M22" s="82" t="s">
        <v>575</v>
      </c>
      <c r="N22" s="82" t="s">
        <v>165</v>
      </c>
      <c r="O22" s="79" t="s">
        <v>257</v>
      </c>
      <c r="P22" s="82" t="s">
        <v>177</v>
      </c>
      <c r="Q22" s="82" t="s">
        <v>166</v>
      </c>
      <c r="R22" s="79" t="s">
        <v>168</v>
      </c>
      <c r="S22" s="82" t="s">
        <v>249</v>
      </c>
      <c r="T22" s="82" t="s">
        <v>169</v>
      </c>
      <c r="U22" s="82" t="s">
        <v>170</v>
      </c>
      <c r="V22" s="69">
        <v>252.95</v>
      </c>
      <c r="W22" s="69">
        <v>254</v>
      </c>
      <c r="X22" s="69">
        <v>251.9</v>
      </c>
      <c r="Y22" s="69" t="s">
        <v>172</v>
      </c>
      <c r="Z22" s="82" t="s">
        <v>173</v>
      </c>
      <c r="AA22" s="69">
        <v>25.83</v>
      </c>
      <c r="AB22" s="69">
        <v>106.58</v>
      </c>
      <c r="AC22" s="72" t="s">
        <v>176</v>
      </c>
      <c r="AD22" s="73" t="s">
        <v>80</v>
      </c>
      <c r="AE22" s="74">
        <v>478</v>
      </c>
      <c r="AF22" s="73" t="s">
        <v>77</v>
      </c>
      <c r="AG22" s="74">
        <v>304</v>
      </c>
      <c r="AH22" s="74">
        <v>823</v>
      </c>
      <c r="AI22" s="83" t="s">
        <v>248</v>
      </c>
      <c r="AJ22" s="73" t="s">
        <v>137</v>
      </c>
      <c r="AK22" s="73" t="s">
        <v>138</v>
      </c>
      <c r="AL22" s="83" t="s">
        <v>139</v>
      </c>
      <c r="AM22" s="75">
        <v>77777777.777777791</v>
      </c>
      <c r="AN22" s="76">
        <v>7777777.7777777789</v>
      </c>
      <c r="AO22" s="84" t="s">
        <v>181</v>
      </c>
      <c r="AP22" s="75"/>
      <c r="AQ22" s="76">
        <v>7777777.7777777789</v>
      </c>
      <c r="AR22" s="84" t="s">
        <v>181</v>
      </c>
      <c r="AS22" s="75">
        <v>3.3661833333333323E-5</v>
      </c>
      <c r="AT22" s="75">
        <v>3.3661833333333325E-6</v>
      </c>
      <c r="AU22" s="84" t="s">
        <v>208</v>
      </c>
      <c r="AV22" s="75">
        <v>3.3661833333333323E-5</v>
      </c>
      <c r="AW22" s="75">
        <v>3.3661833333333325E-6</v>
      </c>
      <c r="AX22" s="84" t="s">
        <v>208</v>
      </c>
      <c r="AY22" s="76">
        <v>1.1541199999999999E-5</v>
      </c>
      <c r="AZ22" s="77">
        <v>1.15412E-6</v>
      </c>
      <c r="BA22" s="84" t="s">
        <v>208</v>
      </c>
      <c r="BB22" s="76">
        <v>1.1541199999999999E-5</v>
      </c>
      <c r="BC22" s="77">
        <v>1.15412E-6</v>
      </c>
      <c r="BD22" s="84" t="s">
        <v>208</v>
      </c>
      <c r="BE22" s="68" t="s">
        <v>230</v>
      </c>
      <c r="BF22" s="69">
        <v>1</v>
      </c>
      <c r="BG22" s="82" t="s">
        <v>235</v>
      </c>
      <c r="BH22" s="68">
        <v>-5</v>
      </c>
      <c r="BI22" s="69">
        <v>1</v>
      </c>
      <c r="BJ22" s="82" t="s">
        <v>238</v>
      </c>
      <c r="BK22" s="69">
        <v>400</v>
      </c>
      <c r="BL22" s="69">
        <v>8.48</v>
      </c>
      <c r="BM22" s="69">
        <v>1.64</v>
      </c>
      <c r="BN22" s="82" t="s">
        <v>265</v>
      </c>
      <c r="BO22" s="69" t="s">
        <v>80</v>
      </c>
      <c r="BP22" s="69" t="s">
        <v>80</v>
      </c>
      <c r="BQ22" s="69" t="s">
        <v>80</v>
      </c>
      <c r="BR22" s="69">
        <v>2</v>
      </c>
      <c r="BS22" s="69">
        <v>0.1</v>
      </c>
      <c r="BT22" s="83" t="s">
        <v>140</v>
      </c>
      <c r="BU22" s="69">
        <v>0.41</v>
      </c>
      <c r="BV22" s="69">
        <v>0.1</v>
      </c>
      <c r="BW22" s="82" t="s">
        <v>263</v>
      </c>
      <c r="BX22" s="69">
        <v>1</v>
      </c>
      <c r="BY22" s="68">
        <v>0.05</v>
      </c>
      <c r="BZ22" s="83" t="s">
        <v>140</v>
      </c>
      <c r="CA22" s="69">
        <v>0.5</v>
      </c>
      <c r="CB22" s="68">
        <v>2.5000000000000001E-2</v>
      </c>
      <c r="CC22" s="83" t="s">
        <v>140</v>
      </c>
      <c r="CD22" s="69">
        <v>0.25</v>
      </c>
      <c r="CE22" s="69">
        <v>2.5000000000000001E-2</v>
      </c>
      <c r="CF22" s="82" t="s">
        <v>246</v>
      </c>
      <c r="CG22" s="69">
        <v>1.2999999999999999E-2</v>
      </c>
      <c r="CH22" s="69">
        <v>6.4999999999999997E-3</v>
      </c>
      <c r="CI22" s="82" t="s">
        <v>247</v>
      </c>
      <c r="CJ22" s="69" t="s">
        <v>245</v>
      </c>
      <c r="CK22" s="69">
        <v>30</v>
      </c>
      <c r="CL22" s="73">
        <v>9.4009599999999997E-4</v>
      </c>
      <c r="CM22" s="69">
        <v>40</v>
      </c>
      <c r="CN22" s="69">
        <v>25</v>
      </c>
    </row>
    <row r="23" spans="1:92" s="23" customFormat="1">
      <c r="A23" s="79" t="s">
        <v>76</v>
      </c>
      <c r="B23" s="82" t="s">
        <v>162</v>
      </c>
      <c r="C23" s="90">
        <v>2019</v>
      </c>
      <c r="D23" s="78" t="str">
        <f t="shared" si="2"/>
        <v>10.1016/j.palaeo.2018.09.006</v>
      </c>
      <c r="E23" s="70">
        <f t="shared" si="3"/>
        <v>252950</v>
      </c>
      <c r="F23" s="70">
        <f t="shared" si="4"/>
        <v>1050.0000000000114</v>
      </c>
      <c r="G23" s="70">
        <f t="shared" si="5"/>
        <v>1049.9999999999829</v>
      </c>
      <c r="H23" s="71">
        <f t="shared" si="6"/>
        <v>488</v>
      </c>
      <c r="I23" s="71">
        <f t="shared" si="0"/>
        <v>353</v>
      </c>
      <c r="J23" s="71">
        <f t="shared" si="1"/>
        <v>183</v>
      </c>
      <c r="K23" s="82" t="s">
        <v>163</v>
      </c>
      <c r="L23" s="81" t="s">
        <v>250</v>
      </c>
      <c r="M23" s="82" t="s">
        <v>575</v>
      </c>
      <c r="N23" s="82" t="s">
        <v>165</v>
      </c>
      <c r="O23" s="79" t="s">
        <v>257</v>
      </c>
      <c r="P23" s="82" t="s">
        <v>177</v>
      </c>
      <c r="Q23" s="82" t="s">
        <v>166</v>
      </c>
      <c r="R23" s="79" t="s">
        <v>168</v>
      </c>
      <c r="S23" s="82" t="s">
        <v>249</v>
      </c>
      <c r="T23" s="82" t="s">
        <v>169</v>
      </c>
      <c r="U23" s="82" t="s">
        <v>170</v>
      </c>
      <c r="V23" s="90">
        <v>252.95</v>
      </c>
      <c r="W23" s="90">
        <v>254</v>
      </c>
      <c r="X23" s="90">
        <v>251.9</v>
      </c>
      <c r="Y23" s="69" t="s">
        <v>172</v>
      </c>
      <c r="Z23" s="82" t="s">
        <v>173</v>
      </c>
      <c r="AA23" s="90">
        <v>25.83</v>
      </c>
      <c r="AB23" s="90">
        <v>106.58</v>
      </c>
      <c r="AC23" s="91" t="s">
        <v>176</v>
      </c>
      <c r="AD23" s="83" t="s">
        <v>80</v>
      </c>
      <c r="AE23" s="92">
        <v>488</v>
      </c>
      <c r="AF23" s="83" t="s">
        <v>77</v>
      </c>
      <c r="AG23" s="92">
        <v>305</v>
      </c>
      <c r="AH23" s="92">
        <v>841</v>
      </c>
      <c r="AI23" s="83" t="s">
        <v>248</v>
      </c>
      <c r="AJ23" s="83" t="s">
        <v>137</v>
      </c>
      <c r="AK23" s="83" t="s">
        <v>138</v>
      </c>
      <c r="AL23" s="83" t="s">
        <v>139</v>
      </c>
      <c r="AM23" s="75">
        <v>73333333.333333328</v>
      </c>
      <c r="AN23" s="76">
        <v>7333333.333333333</v>
      </c>
      <c r="AO23" s="84" t="s">
        <v>183</v>
      </c>
      <c r="AP23" s="75"/>
      <c r="AQ23" s="76">
        <v>7333333.333333333</v>
      </c>
      <c r="AR23" s="84" t="s">
        <v>183</v>
      </c>
      <c r="AS23" s="75">
        <v>3.6127985185185176E-5</v>
      </c>
      <c r="AT23" s="75">
        <v>3.6127985185185174E-6</v>
      </c>
      <c r="AU23" s="84" t="s">
        <v>209</v>
      </c>
      <c r="AV23" s="75">
        <v>3.6127985185185176E-5</v>
      </c>
      <c r="AW23" s="75">
        <v>3.6127985185185174E-6</v>
      </c>
      <c r="AX23" s="84" t="s">
        <v>209</v>
      </c>
      <c r="AY23" s="76">
        <v>1.2386737777777774E-5</v>
      </c>
      <c r="AZ23" s="77">
        <v>1.2386737777777776E-6</v>
      </c>
      <c r="BA23" s="84" t="s">
        <v>209</v>
      </c>
      <c r="BB23" s="76">
        <v>1.2386737777777774E-5</v>
      </c>
      <c r="BC23" s="77">
        <v>1.2386737777777776E-6</v>
      </c>
      <c r="BD23" s="84" t="s">
        <v>209</v>
      </c>
      <c r="BE23" s="68" t="s">
        <v>230</v>
      </c>
      <c r="BF23" s="69">
        <v>1</v>
      </c>
      <c r="BG23" s="82" t="s">
        <v>235</v>
      </c>
      <c r="BH23" s="68">
        <v>-5</v>
      </c>
      <c r="BI23" s="69">
        <v>1</v>
      </c>
      <c r="BJ23" s="82" t="s">
        <v>238</v>
      </c>
      <c r="BK23" s="69">
        <v>400</v>
      </c>
      <c r="BL23" s="69">
        <v>8.48</v>
      </c>
      <c r="BM23" s="69">
        <v>1.64</v>
      </c>
      <c r="BN23" s="82" t="s">
        <v>265</v>
      </c>
      <c r="BO23" s="69" t="s">
        <v>80</v>
      </c>
      <c r="BP23" s="69" t="s">
        <v>80</v>
      </c>
      <c r="BQ23" s="69" t="s">
        <v>80</v>
      </c>
      <c r="BR23" s="69">
        <v>2</v>
      </c>
      <c r="BS23" s="69">
        <v>0.1</v>
      </c>
      <c r="BT23" s="83" t="s">
        <v>140</v>
      </c>
      <c r="BU23" s="69">
        <v>0.41</v>
      </c>
      <c r="BV23" s="69">
        <v>0.1</v>
      </c>
      <c r="BW23" s="82" t="s">
        <v>263</v>
      </c>
      <c r="BX23" s="69">
        <v>1</v>
      </c>
      <c r="BY23" s="68">
        <v>0.05</v>
      </c>
      <c r="BZ23" s="83" t="s">
        <v>140</v>
      </c>
      <c r="CA23" s="69">
        <v>0.5</v>
      </c>
      <c r="CB23" s="68">
        <v>2.5000000000000001E-2</v>
      </c>
      <c r="CC23" s="83" t="s">
        <v>140</v>
      </c>
      <c r="CD23" s="69">
        <v>0.25</v>
      </c>
      <c r="CE23" s="69">
        <v>2.5000000000000001E-2</v>
      </c>
      <c r="CF23" s="82" t="s">
        <v>246</v>
      </c>
      <c r="CG23" s="69">
        <v>1.2999999999999999E-2</v>
      </c>
      <c r="CH23" s="69">
        <v>6.4999999999999997E-3</v>
      </c>
      <c r="CI23" s="82" t="s">
        <v>247</v>
      </c>
      <c r="CJ23" s="69" t="s">
        <v>245</v>
      </c>
      <c r="CK23" s="69">
        <v>30</v>
      </c>
      <c r="CL23" s="73">
        <v>9.4009599999999997E-4</v>
      </c>
      <c r="CM23" s="69">
        <v>40</v>
      </c>
      <c r="CN23" s="69">
        <v>25</v>
      </c>
    </row>
    <row r="24" spans="1:92" s="23" customFormat="1">
      <c r="A24" s="79" t="s">
        <v>76</v>
      </c>
      <c r="B24" s="82" t="s">
        <v>162</v>
      </c>
      <c r="C24" s="90">
        <v>2019</v>
      </c>
      <c r="D24" s="78" t="str">
        <f t="shared" si="2"/>
        <v>10.1016/j.palaeo.2018.09.006</v>
      </c>
      <c r="E24" s="70">
        <f t="shared" si="3"/>
        <v>252950</v>
      </c>
      <c r="F24" s="70">
        <f t="shared" si="4"/>
        <v>1050.0000000000114</v>
      </c>
      <c r="G24" s="70">
        <f t="shared" si="5"/>
        <v>1049.9999999999829</v>
      </c>
      <c r="H24" s="71">
        <f t="shared" si="6"/>
        <v>504</v>
      </c>
      <c r="I24" s="71">
        <f t="shared" si="0"/>
        <v>370</v>
      </c>
      <c r="J24" s="71">
        <f t="shared" si="1"/>
        <v>188</v>
      </c>
      <c r="K24" s="82" t="s">
        <v>163</v>
      </c>
      <c r="L24" s="81" t="s">
        <v>250</v>
      </c>
      <c r="M24" s="82" t="s">
        <v>575</v>
      </c>
      <c r="N24" s="82" t="s">
        <v>165</v>
      </c>
      <c r="O24" s="79" t="s">
        <v>257</v>
      </c>
      <c r="P24" s="82" t="s">
        <v>177</v>
      </c>
      <c r="Q24" s="82" t="s">
        <v>166</v>
      </c>
      <c r="R24" s="79" t="s">
        <v>168</v>
      </c>
      <c r="S24" s="82" t="s">
        <v>249</v>
      </c>
      <c r="T24" s="82" t="s">
        <v>169</v>
      </c>
      <c r="U24" s="82" t="s">
        <v>170</v>
      </c>
      <c r="V24" s="90">
        <v>252.95</v>
      </c>
      <c r="W24" s="90">
        <v>254</v>
      </c>
      <c r="X24" s="90">
        <v>251.9</v>
      </c>
      <c r="Y24" s="69" t="s">
        <v>172</v>
      </c>
      <c r="Z24" s="82" t="s">
        <v>173</v>
      </c>
      <c r="AA24" s="90">
        <v>25.83</v>
      </c>
      <c r="AB24" s="90">
        <v>106.58</v>
      </c>
      <c r="AC24" s="91" t="s">
        <v>176</v>
      </c>
      <c r="AD24" s="83" t="s">
        <v>80</v>
      </c>
      <c r="AE24" s="92">
        <v>504</v>
      </c>
      <c r="AF24" s="83" t="s">
        <v>77</v>
      </c>
      <c r="AG24" s="92">
        <v>316</v>
      </c>
      <c r="AH24" s="92">
        <v>874</v>
      </c>
      <c r="AI24" s="83" t="s">
        <v>248</v>
      </c>
      <c r="AJ24" s="83" t="s">
        <v>137</v>
      </c>
      <c r="AK24" s="83" t="s">
        <v>138</v>
      </c>
      <c r="AL24" s="83" t="s">
        <v>139</v>
      </c>
      <c r="AM24" s="75">
        <v>68518518.518518552</v>
      </c>
      <c r="AN24" s="76">
        <v>6851851.8518518545</v>
      </c>
      <c r="AO24" s="84" t="s">
        <v>182</v>
      </c>
      <c r="AP24" s="75"/>
      <c r="AQ24" s="76">
        <v>6851851.8518518545</v>
      </c>
      <c r="AR24" s="84" t="s">
        <v>182</v>
      </c>
      <c r="AS24" s="75">
        <v>3.6398199999999993E-5</v>
      </c>
      <c r="AT24" s="75">
        <v>3.6398199999999996E-6</v>
      </c>
      <c r="AU24" s="84" t="s">
        <v>207</v>
      </c>
      <c r="AV24" s="75">
        <v>3.6398199999999993E-5</v>
      </c>
      <c r="AW24" s="75">
        <v>3.6398199999999996E-6</v>
      </c>
      <c r="AX24" s="84" t="s">
        <v>207</v>
      </c>
      <c r="AY24" s="76">
        <v>1.2479382857142855E-5</v>
      </c>
      <c r="AZ24" s="77">
        <v>1.2479382857142855E-6</v>
      </c>
      <c r="BA24" s="84" t="s">
        <v>207</v>
      </c>
      <c r="BB24" s="76">
        <v>1.2479382857142855E-5</v>
      </c>
      <c r="BC24" s="77">
        <v>1.2479382857142855E-6</v>
      </c>
      <c r="BD24" s="84" t="s">
        <v>207</v>
      </c>
      <c r="BE24" s="68" t="s">
        <v>230</v>
      </c>
      <c r="BF24" s="69">
        <v>1</v>
      </c>
      <c r="BG24" s="82" t="s">
        <v>235</v>
      </c>
      <c r="BH24" s="68">
        <v>-5</v>
      </c>
      <c r="BI24" s="69">
        <v>1</v>
      </c>
      <c r="BJ24" s="82" t="s">
        <v>238</v>
      </c>
      <c r="BK24" s="69">
        <v>400</v>
      </c>
      <c r="BL24" s="69">
        <v>8.48</v>
      </c>
      <c r="BM24" s="69">
        <v>1.64</v>
      </c>
      <c r="BN24" s="82" t="s">
        <v>265</v>
      </c>
      <c r="BO24" s="69" t="s">
        <v>80</v>
      </c>
      <c r="BP24" s="69" t="s">
        <v>80</v>
      </c>
      <c r="BQ24" s="69" t="s">
        <v>80</v>
      </c>
      <c r="BR24" s="69">
        <v>2</v>
      </c>
      <c r="BS24" s="69">
        <v>0.1</v>
      </c>
      <c r="BT24" s="83" t="s">
        <v>140</v>
      </c>
      <c r="BU24" s="69">
        <v>0.41</v>
      </c>
      <c r="BV24" s="69">
        <v>0.1</v>
      </c>
      <c r="BW24" s="82" t="s">
        <v>263</v>
      </c>
      <c r="BX24" s="69">
        <v>1</v>
      </c>
      <c r="BY24" s="68">
        <v>0.05</v>
      </c>
      <c r="BZ24" s="83" t="s">
        <v>140</v>
      </c>
      <c r="CA24" s="69">
        <v>0.5</v>
      </c>
      <c r="CB24" s="68">
        <v>2.5000000000000001E-2</v>
      </c>
      <c r="CC24" s="83" t="s">
        <v>140</v>
      </c>
      <c r="CD24" s="69">
        <v>0.25</v>
      </c>
      <c r="CE24" s="69">
        <v>2.5000000000000001E-2</v>
      </c>
      <c r="CF24" s="82" t="s">
        <v>246</v>
      </c>
      <c r="CG24" s="69">
        <v>1.2999999999999999E-2</v>
      </c>
      <c r="CH24" s="69">
        <v>6.4999999999999997E-3</v>
      </c>
      <c r="CI24" s="82" t="s">
        <v>247</v>
      </c>
      <c r="CJ24" s="69" t="s">
        <v>245</v>
      </c>
      <c r="CK24" s="69">
        <v>30</v>
      </c>
      <c r="CL24" s="73">
        <v>9.4009599999999997E-4</v>
      </c>
      <c r="CM24" s="69">
        <v>40</v>
      </c>
      <c r="CN24" s="69">
        <v>25</v>
      </c>
    </row>
    <row r="25" spans="1:92" s="23" customFormat="1">
      <c r="A25" s="79" t="s">
        <v>76</v>
      </c>
      <c r="B25" s="82" t="s">
        <v>162</v>
      </c>
      <c r="C25" s="90">
        <v>2019</v>
      </c>
      <c r="D25" s="78" t="str">
        <f t="shared" si="2"/>
        <v>10.1016/j.palaeo.2018.09.006</v>
      </c>
      <c r="E25" s="70">
        <f t="shared" si="3"/>
        <v>252950</v>
      </c>
      <c r="F25" s="70">
        <f t="shared" si="4"/>
        <v>1050.0000000000114</v>
      </c>
      <c r="G25" s="70">
        <f t="shared" si="5"/>
        <v>1049.9999999999829</v>
      </c>
      <c r="H25" s="71">
        <f t="shared" si="6"/>
        <v>479</v>
      </c>
      <c r="I25" s="71">
        <f t="shared" si="0"/>
        <v>344</v>
      </c>
      <c r="J25" s="71">
        <f t="shared" si="1"/>
        <v>179</v>
      </c>
      <c r="K25" s="82" t="s">
        <v>163</v>
      </c>
      <c r="L25" s="81" t="s">
        <v>250</v>
      </c>
      <c r="M25" s="82" t="s">
        <v>575</v>
      </c>
      <c r="N25" s="82" t="s">
        <v>165</v>
      </c>
      <c r="O25" s="79" t="s">
        <v>257</v>
      </c>
      <c r="P25" s="82" t="s">
        <v>177</v>
      </c>
      <c r="Q25" s="82" t="s">
        <v>166</v>
      </c>
      <c r="R25" s="79" t="s">
        <v>168</v>
      </c>
      <c r="S25" s="82" t="s">
        <v>249</v>
      </c>
      <c r="T25" s="82" t="s">
        <v>169</v>
      </c>
      <c r="U25" s="82" t="s">
        <v>170</v>
      </c>
      <c r="V25" s="90">
        <v>252.95</v>
      </c>
      <c r="W25" s="90">
        <v>254</v>
      </c>
      <c r="X25" s="90">
        <v>251.9</v>
      </c>
      <c r="Y25" s="69" t="s">
        <v>172</v>
      </c>
      <c r="Z25" s="82" t="s">
        <v>173</v>
      </c>
      <c r="AA25" s="90">
        <v>25.83</v>
      </c>
      <c r="AB25" s="90">
        <v>106.58</v>
      </c>
      <c r="AC25" s="91" t="s">
        <v>176</v>
      </c>
      <c r="AD25" s="83" t="s">
        <v>80</v>
      </c>
      <c r="AE25" s="92">
        <v>479</v>
      </c>
      <c r="AF25" s="83" t="s">
        <v>77</v>
      </c>
      <c r="AG25" s="92">
        <v>300</v>
      </c>
      <c r="AH25" s="92">
        <v>823</v>
      </c>
      <c r="AI25" s="83" t="s">
        <v>248</v>
      </c>
      <c r="AJ25" s="83" t="s">
        <v>137</v>
      </c>
      <c r="AK25" s="83" t="s">
        <v>138</v>
      </c>
      <c r="AL25" s="83" t="s">
        <v>139</v>
      </c>
      <c r="AM25" s="75">
        <v>88888888.888888881</v>
      </c>
      <c r="AN25" s="76">
        <v>8888888.8888888899</v>
      </c>
      <c r="AO25" s="84" t="s">
        <v>180</v>
      </c>
      <c r="AP25" s="75"/>
      <c r="AQ25" s="76">
        <v>8888888.8888888899</v>
      </c>
      <c r="AR25" s="84" t="s">
        <v>180</v>
      </c>
      <c r="AS25" s="75">
        <v>3.0349355555555552E-5</v>
      </c>
      <c r="AT25" s="75">
        <v>3.0349355555555556E-6</v>
      </c>
      <c r="AU25" s="84" t="s">
        <v>204</v>
      </c>
      <c r="AV25" s="75">
        <v>3.0349355555555552E-5</v>
      </c>
      <c r="AW25" s="75">
        <v>3.0349355555555556E-6</v>
      </c>
      <c r="AX25" s="84" t="s">
        <v>204</v>
      </c>
      <c r="AY25" s="76">
        <v>1.0405493333333331E-5</v>
      </c>
      <c r="AZ25" s="77">
        <v>1.0405493333333332E-6</v>
      </c>
      <c r="BA25" s="84" t="s">
        <v>204</v>
      </c>
      <c r="BB25" s="76">
        <v>1.0405493333333331E-5</v>
      </c>
      <c r="BC25" s="77">
        <v>1.0405493333333332E-6</v>
      </c>
      <c r="BD25" s="84" t="s">
        <v>204</v>
      </c>
      <c r="BE25" s="68" t="s">
        <v>230</v>
      </c>
      <c r="BF25" s="69">
        <v>1</v>
      </c>
      <c r="BG25" s="82" t="s">
        <v>235</v>
      </c>
      <c r="BH25" s="68">
        <v>-5</v>
      </c>
      <c r="BI25" s="69">
        <v>1</v>
      </c>
      <c r="BJ25" s="82" t="s">
        <v>238</v>
      </c>
      <c r="BK25" s="69">
        <v>400</v>
      </c>
      <c r="BL25" s="69">
        <v>8.48</v>
      </c>
      <c r="BM25" s="69">
        <v>1.64</v>
      </c>
      <c r="BN25" s="82" t="s">
        <v>265</v>
      </c>
      <c r="BO25" s="69" t="s">
        <v>80</v>
      </c>
      <c r="BP25" s="69" t="s">
        <v>80</v>
      </c>
      <c r="BQ25" s="69" t="s">
        <v>80</v>
      </c>
      <c r="BR25" s="69">
        <v>2</v>
      </c>
      <c r="BS25" s="69">
        <v>0.1</v>
      </c>
      <c r="BT25" s="83" t="s">
        <v>140</v>
      </c>
      <c r="BU25" s="69">
        <v>0.41</v>
      </c>
      <c r="BV25" s="69">
        <v>0.1</v>
      </c>
      <c r="BW25" s="82" t="s">
        <v>263</v>
      </c>
      <c r="BX25" s="69">
        <v>1</v>
      </c>
      <c r="BY25" s="68">
        <v>0.05</v>
      </c>
      <c r="BZ25" s="83" t="s">
        <v>140</v>
      </c>
      <c r="CA25" s="69">
        <v>0.5</v>
      </c>
      <c r="CB25" s="68">
        <v>2.5000000000000001E-2</v>
      </c>
      <c r="CC25" s="83" t="s">
        <v>140</v>
      </c>
      <c r="CD25" s="69">
        <v>0.25</v>
      </c>
      <c r="CE25" s="69">
        <v>2.5000000000000001E-2</v>
      </c>
      <c r="CF25" s="82" t="s">
        <v>246</v>
      </c>
      <c r="CG25" s="69">
        <v>1.2999999999999999E-2</v>
      </c>
      <c r="CH25" s="69">
        <v>6.4999999999999997E-3</v>
      </c>
      <c r="CI25" s="82" t="s">
        <v>247</v>
      </c>
      <c r="CJ25" s="69" t="s">
        <v>245</v>
      </c>
      <c r="CK25" s="69">
        <v>30</v>
      </c>
      <c r="CL25" s="73">
        <v>9.4009599999999997E-4</v>
      </c>
      <c r="CM25" s="69">
        <v>40</v>
      </c>
      <c r="CN25" s="69">
        <v>25</v>
      </c>
    </row>
    <row r="26" spans="1:92" s="23" customFormat="1">
      <c r="A26" s="79" t="s">
        <v>76</v>
      </c>
      <c r="B26" s="82" t="s">
        <v>162</v>
      </c>
      <c r="C26" s="90">
        <v>2019</v>
      </c>
      <c r="D26" s="78" t="str">
        <f t="shared" si="2"/>
        <v>10.1016/j.palaeo.2018.09.006</v>
      </c>
      <c r="E26" s="70">
        <f t="shared" si="3"/>
        <v>252950</v>
      </c>
      <c r="F26" s="70">
        <f t="shared" si="4"/>
        <v>1050.0000000000114</v>
      </c>
      <c r="G26" s="70">
        <f t="shared" si="5"/>
        <v>1049.9999999999829</v>
      </c>
      <c r="H26" s="71">
        <f t="shared" si="6"/>
        <v>476</v>
      </c>
      <c r="I26" s="71">
        <f t="shared" si="0"/>
        <v>327</v>
      </c>
      <c r="J26" s="71">
        <f t="shared" si="1"/>
        <v>176</v>
      </c>
      <c r="K26" s="82" t="s">
        <v>163</v>
      </c>
      <c r="L26" s="81" t="s">
        <v>250</v>
      </c>
      <c r="M26" s="82" t="s">
        <v>575</v>
      </c>
      <c r="N26" s="82" t="s">
        <v>165</v>
      </c>
      <c r="O26" s="79" t="s">
        <v>257</v>
      </c>
      <c r="P26" s="82" t="s">
        <v>177</v>
      </c>
      <c r="Q26" s="82" t="s">
        <v>166</v>
      </c>
      <c r="R26" s="79" t="s">
        <v>168</v>
      </c>
      <c r="S26" s="82" t="s">
        <v>249</v>
      </c>
      <c r="T26" s="82" t="s">
        <v>169</v>
      </c>
      <c r="U26" s="82" t="s">
        <v>170</v>
      </c>
      <c r="V26" s="90">
        <v>252.95</v>
      </c>
      <c r="W26" s="90">
        <v>254</v>
      </c>
      <c r="X26" s="90">
        <v>251.9</v>
      </c>
      <c r="Y26" s="69" t="s">
        <v>172</v>
      </c>
      <c r="Z26" s="82" t="s">
        <v>173</v>
      </c>
      <c r="AA26" s="90">
        <v>25.83</v>
      </c>
      <c r="AB26" s="90">
        <v>106.58</v>
      </c>
      <c r="AC26" s="91" t="s">
        <v>176</v>
      </c>
      <c r="AD26" s="83" t="s">
        <v>80</v>
      </c>
      <c r="AE26" s="92">
        <v>476</v>
      </c>
      <c r="AF26" s="83" t="s">
        <v>77</v>
      </c>
      <c r="AG26" s="92">
        <v>300</v>
      </c>
      <c r="AH26" s="92">
        <v>803</v>
      </c>
      <c r="AI26" s="83" t="s">
        <v>248</v>
      </c>
      <c r="AJ26" s="83" t="s">
        <v>137</v>
      </c>
      <c r="AK26" s="83" t="s">
        <v>138</v>
      </c>
      <c r="AL26" s="83" t="s">
        <v>139</v>
      </c>
      <c r="AM26" s="75">
        <v>77777777.777777791</v>
      </c>
      <c r="AN26" s="76">
        <v>7777777.7777777789</v>
      </c>
      <c r="AO26" s="84" t="s">
        <v>182</v>
      </c>
      <c r="AP26" s="75"/>
      <c r="AQ26" s="76">
        <v>7777777.7777777789</v>
      </c>
      <c r="AR26" s="84" t="s">
        <v>182</v>
      </c>
      <c r="AS26" s="75">
        <v>3.4755174999999994E-5</v>
      </c>
      <c r="AT26" s="75">
        <v>3.4755174999999995E-6</v>
      </c>
      <c r="AU26" s="84" t="s">
        <v>196</v>
      </c>
      <c r="AV26" s="75">
        <v>3.4755174999999994E-5</v>
      </c>
      <c r="AW26" s="75">
        <v>3.4755174999999995E-6</v>
      </c>
      <c r="AX26" s="84" t="s">
        <v>196</v>
      </c>
      <c r="AY26" s="76">
        <v>1.191606E-5</v>
      </c>
      <c r="AZ26" s="77">
        <v>1.1916059999999999E-6</v>
      </c>
      <c r="BA26" s="84" t="s">
        <v>196</v>
      </c>
      <c r="BB26" s="76">
        <v>1.191606E-5</v>
      </c>
      <c r="BC26" s="77">
        <v>1.1916059999999999E-6</v>
      </c>
      <c r="BD26" s="84" t="s">
        <v>196</v>
      </c>
      <c r="BE26" s="68" t="s">
        <v>230</v>
      </c>
      <c r="BF26" s="69">
        <v>1</v>
      </c>
      <c r="BG26" s="82" t="s">
        <v>235</v>
      </c>
      <c r="BH26" s="68">
        <v>-5</v>
      </c>
      <c r="BI26" s="69">
        <v>1</v>
      </c>
      <c r="BJ26" s="82" t="s">
        <v>238</v>
      </c>
      <c r="BK26" s="69">
        <v>400</v>
      </c>
      <c r="BL26" s="69">
        <v>8.48</v>
      </c>
      <c r="BM26" s="69">
        <v>1.64</v>
      </c>
      <c r="BN26" s="82" t="s">
        <v>265</v>
      </c>
      <c r="BO26" s="69" t="s">
        <v>80</v>
      </c>
      <c r="BP26" s="69" t="s">
        <v>80</v>
      </c>
      <c r="BQ26" s="69" t="s">
        <v>80</v>
      </c>
      <c r="BR26" s="69">
        <v>2</v>
      </c>
      <c r="BS26" s="69">
        <v>0.1</v>
      </c>
      <c r="BT26" s="83" t="s">
        <v>140</v>
      </c>
      <c r="BU26" s="69">
        <v>0.41</v>
      </c>
      <c r="BV26" s="69">
        <v>0.1</v>
      </c>
      <c r="BW26" s="82" t="s">
        <v>263</v>
      </c>
      <c r="BX26" s="69">
        <v>1</v>
      </c>
      <c r="BY26" s="68">
        <v>0.05</v>
      </c>
      <c r="BZ26" s="83" t="s">
        <v>140</v>
      </c>
      <c r="CA26" s="69">
        <v>0.5</v>
      </c>
      <c r="CB26" s="68">
        <v>2.5000000000000001E-2</v>
      </c>
      <c r="CC26" s="83" t="s">
        <v>140</v>
      </c>
      <c r="CD26" s="69">
        <v>0.25</v>
      </c>
      <c r="CE26" s="69">
        <v>2.5000000000000001E-2</v>
      </c>
      <c r="CF26" s="82" t="s">
        <v>246</v>
      </c>
      <c r="CG26" s="69">
        <v>1.2999999999999999E-2</v>
      </c>
      <c r="CH26" s="69">
        <v>6.4999999999999997E-3</v>
      </c>
      <c r="CI26" s="82" t="s">
        <v>247</v>
      </c>
      <c r="CJ26" s="69" t="s">
        <v>245</v>
      </c>
      <c r="CK26" s="69">
        <v>30</v>
      </c>
      <c r="CL26" s="73">
        <v>9.4009599999999997E-4</v>
      </c>
      <c r="CM26" s="69">
        <v>40</v>
      </c>
      <c r="CN26" s="69">
        <v>25</v>
      </c>
    </row>
    <row r="27" spans="1:92" s="23" customFormat="1">
      <c r="A27" s="79" t="s">
        <v>76</v>
      </c>
      <c r="B27" s="82" t="s">
        <v>162</v>
      </c>
      <c r="C27" s="90">
        <v>2019</v>
      </c>
      <c r="D27" s="78" t="str">
        <f t="shared" si="2"/>
        <v>10.1016/j.palaeo.2018.09.006</v>
      </c>
      <c r="E27" s="70">
        <f t="shared" si="3"/>
        <v>252950</v>
      </c>
      <c r="F27" s="70">
        <f t="shared" si="4"/>
        <v>1050.0000000000114</v>
      </c>
      <c r="G27" s="70">
        <f t="shared" si="5"/>
        <v>1049.9999999999829</v>
      </c>
      <c r="H27" s="71">
        <f t="shared" si="6"/>
        <v>541</v>
      </c>
      <c r="I27" s="71">
        <f t="shared" si="0"/>
        <v>384</v>
      </c>
      <c r="J27" s="71">
        <f t="shared" si="1"/>
        <v>201</v>
      </c>
      <c r="K27" s="82" t="s">
        <v>163</v>
      </c>
      <c r="L27" s="81" t="s">
        <v>250</v>
      </c>
      <c r="M27" s="82" t="s">
        <v>575</v>
      </c>
      <c r="N27" s="82" t="s">
        <v>165</v>
      </c>
      <c r="O27" s="79" t="s">
        <v>257</v>
      </c>
      <c r="P27" s="82" t="s">
        <v>177</v>
      </c>
      <c r="Q27" s="82" t="s">
        <v>166</v>
      </c>
      <c r="R27" s="79" t="s">
        <v>168</v>
      </c>
      <c r="S27" s="82" t="s">
        <v>249</v>
      </c>
      <c r="T27" s="82" t="s">
        <v>169</v>
      </c>
      <c r="U27" s="82" t="s">
        <v>170</v>
      </c>
      <c r="V27" s="90">
        <v>252.95</v>
      </c>
      <c r="W27" s="90">
        <v>254</v>
      </c>
      <c r="X27" s="90">
        <v>251.9</v>
      </c>
      <c r="Y27" s="69" t="s">
        <v>172</v>
      </c>
      <c r="Z27" s="82" t="s">
        <v>173</v>
      </c>
      <c r="AA27" s="90">
        <v>25.83</v>
      </c>
      <c r="AB27" s="90">
        <v>106.58</v>
      </c>
      <c r="AC27" s="91" t="s">
        <v>176</v>
      </c>
      <c r="AD27" s="83" t="s">
        <v>80</v>
      </c>
      <c r="AE27" s="92">
        <v>541</v>
      </c>
      <c r="AF27" s="83" t="s">
        <v>77</v>
      </c>
      <c r="AG27" s="92">
        <v>340</v>
      </c>
      <c r="AH27" s="92">
        <v>925</v>
      </c>
      <c r="AI27" s="83" t="s">
        <v>248</v>
      </c>
      <c r="AJ27" s="83" t="s">
        <v>137</v>
      </c>
      <c r="AK27" s="83" t="s">
        <v>138</v>
      </c>
      <c r="AL27" s="83" t="s">
        <v>139</v>
      </c>
      <c r="AM27" s="75">
        <v>72222222.222222224</v>
      </c>
      <c r="AN27" s="76">
        <v>7222222.2222222229</v>
      </c>
      <c r="AO27" s="84" t="s">
        <v>182</v>
      </c>
      <c r="AP27" s="75"/>
      <c r="AQ27" s="76">
        <v>7222222.2222222229</v>
      </c>
      <c r="AR27" s="84" t="s">
        <v>182</v>
      </c>
      <c r="AS27" s="75">
        <v>3.0915054545454543E-5</v>
      </c>
      <c r="AT27" s="75">
        <v>3.0915054545454545E-6</v>
      </c>
      <c r="AU27" s="84" t="s">
        <v>210</v>
      </c>
      <c r="AV27" s="75">
        <v>3.0915054545454543E-5</v>
      </c>
      <c r="AW27" s="75">
        <v>3.0915054545454545E-6</v>
      </c>
      <c r="AX27" s="84" t="s">
        <v>210</v>
      </c>
      <c r="AY27" s="76">
        <v>1.0599447272727273E-5</v>
      </c>
      <c r="AZ27" s="77">
        <v>1.0599447272727274E-6</v>
      </c>
      <c r="BA27" s="84" t="s">
        <v>210</v>
      </c>
      <c r="BB27" s="76">
        <v>1.0599447272727273E-5</v>
      </c>
      <c r="BC27" s="77">
        <v>1.0599447272727274E-6</v>
      </c>
      <c r="BD27" s="84" t="s">
        <v>210</v>
      </c>
      <c r="BE27" s="68" t="s">
        <v>230</v>
      </c>
      <c r="BF27" s="69">
        <v>1</v>
      </c>
      <c r="BG27" s="82" t="s">
        <v>235</v>
      </c>
      <c r="BH27" s="68">
        <v>-5</v>
      </c>
      <c r="BI27" s="69">
        <v>1</v>
      </c>
      <c r="BJ27" s="82" t="s">
        <v>238</v>
      </c>
      <c r="BK27" s="69">
        <v>400</v>
      </c>
      <c r="BL27" s="69">
        <v>8.48</v>
      </c>
      <c r="BM27" s="69">
        <v>1.64</v>
      </c>
      <c r="BN27" s="82" t="s">
        <v>265</v>
      </c>
      <c r="BO27" s="69" t="s">
        <v>80</v>
      </c>
      <c r="BP27" s="69" t="s">
        <v>80</v>
      </c>
      <c r="BQ27" s="69" t="s">
        <v>80</v>
      </c>
      <c r="BR27" s="69">
        <v>2</v>
      </c>
      <c r="BS27" s="69">
        <v>0.1</v>
      </c>
      <c r="BT27" s="83" t="s">
        <v>140</v>
      </c>
      <c r="BU27" s="69">
        <v>0.41</v>
      </c>
      <c r="BV27" s="69">
        <v>0.1</v>
      </c>
      <c r="BW27" s="82" t="s">
        <v>263</v>
      </c>
      <c r="BX27" s="69">
        <v>1</v>
      </c>
      <c r="BY27" s="68">
        <v>0.05</v>
      </c>
      <c r="BZ27" s="83" t="s">
        <v>140</v>
      </c>
      <c r="CA27" s="69">
        <v>0.5</v>
      </c>
      <c r="CB27" s="68">
        <v>2.5000000000000001E-2</v>
      </c>
      <c r="CC27" s="83" t="s">
        <v>140</v>
      </c>
      <c r="CD27" s="69">
        <v>0.25</v>
      </c>
      <c r="CE27" s="69">
        <v>2.5000000000000001E-2</v>
      </c>
      <c r="CF27" s="82" t="s">
        <v>246</v>
      </c>
      <c r="CG27" s="69">
        <v>1.2999999999999999E-2</v>
      </c>
      <c r="CH27" s="69">
        <v>6.4999999999999997E-3</v>
      </c>
      <c r="CI27" s="82" t="s">
        <v>247</v>
      </c>
      <c r="CJ27" s="69" t="s">
        <v>245</v>
      </c>
      <c r="CK27" s="69">
        <v>30</v>
      </c>
      <c r="CL27" s="73">
        <v>9.4009599999999997E-4</v>
      </c>
      <c r="CM27" s="69">
        <v>40</v>
      </c>
      <c r="CN27" s="69">
        <v>25</v>
      </c>
    </row>
    <row r="28" spans="1:92" s="23" customFormat="1">
      <c r="A28" s="79" t="s">
        <v>76</v>
      </c>
      <c r="B28" s="82" t="s">
        <v>162</v>
      </c>
      <c r="C28" s="90">
        <v>2019</v>
      </c>
      <c r="D28" s="78" t="str">
        <f t="shared" si="2"/>
        <v>10.1016/j.palaeo.2018.09.006</v>
      </c>
      <c r="E28" s="70">
        <f t="shared" si="3"/>
        <v>252950</v>
      </c>
      <c r="F28" s="70">
        <f t="shared" si="4"/>
        <v>1050.0000000000114</v>
      </c>
      <c r="G28" s="70">
        <f t="shared" si="5"/>
        <v>1049.9999999999829</v>
      </c>
      <c r="H28" s="71">
        <f t="shared" si="6"/>
        <v>543</v>
      </c>
      <c r="I28" s="71">
        <f t="shared" si="0"/>
        <v>409</v>
      </c>
      <c r="J28" s="71">
        <f t="shared" si="1"/>
        <v>203</v>
      </c>
      <c r="K28" s="82" t="s">
        <v>163</v>
      </c>
      <c r="L28" s="81" t="s">
        <v>250</v>
      </c>
      <c r="M28" s="82" t="s">
        <v>575</v>
      </c>
      <c r="N28" s="82" t="s">
        <v>165</v>
      </c>
      <c r="O28" s="79" t="s">
        <v>257</v>
      </c>
      <c r="P28" s="82" t="s">
        <v>177</v>
      </c>
      <c r="Q28" s="82" t="s">
        <v>166</v>
      </c>
      <c r="R28" s="79" t="s">
        <v>168</v>
      </c>
      <c r="S28" s="82" t="s">
        <v>249</v>
      </c>
      <c r="T28" s="82" t="s">
        <v>169</v>
      </c>
      <c r="U28" s="82" t="s">
        <v>170</v>
      </c>
      <c r="V28" s="90">
        <v>252.95</v>
      </c>
      <c r="W28" s="90">
        <v>254</v>
      </c>
      <c r="X28" s="90">
        <v>251.9</v>
      </c>
      <c r="Y28" s="69" t="s">
        <v>172</v>
      </c>
      <c r="Z28" s="82" t="s">
        <v>173</v>
      </c>
      <c r="AA28" s="90">
        <v>25.83</v>
      </c>
      <c r="AB28" s="90">
        <v>106.58</v>
      </c>
      <c r="AC28" s="91" t="s">
        <v>176</v>
      </c>
      <c r="AD28" s="83" t="s">
        <v>80</v>
      </c>
      <c r="AE28" s="92">
        <v>543</v>
      </c>
      <c r="AF28" s="83" t="s">
        <v>77</v>
      </c>
      <c r="AG28" s="92">
        <v>340</v>
      </c>
      <c r="AH28" s="92">
        <v>952</v>
      </c>
      <c r="AI28" s="83" t="s">
        <v>248</v>
      </c>
      <c r="AJ28" s="83" t="s">
        <v>137</v>
      </c>
      <c r="AK28" s="83" t="s">
        <v>138</v>
      </c>
      <c r="AL28" s="83" t="s">
        <v>139</v>
      </c>
      <c r="AM28" s="75">
        <v>66666666.666666672</v>
      </c>
      <c r="AN28" s="76">
        <v>6666666.6666666679</v>
      </c>
      <c r="AO28" s="84" t="s">
        <v>185</v>
      </c>
      <c r="AP28" s="75"/>
      <c r="AQ28" s="76">
        <v>6666666.6666666679</v>
      </c>
      <c r="AR28" s="84" t="s">
        <v>185</v>
      </c>
      <c r="AS28" s="75">
        <v>3.2761399999999994E-5</v>
      </c>
      <c r="AT28" s="75">
        <v>3.2761399999999997E-6</v>
      </c>
      <c r="AU28" s="84" t="s">
        <v>211</v>
      </c>
      <c r="AV28" s="75">
        <v>3.2761399999999994E-5</v>
      </c>
      <c r="AW28" s="75">
        <v>3.2761399999999997E-6</v>
      </c>
      <c r="AX28" s="84" t="s">
        <v>211</v>
      </c>
      <c r="AY28" s="76">
        <v>1.1232479999999998E-5</v>
      </c>
      <c r="AZ28" s="77">
        <v>1.1232479999999999E-6</v>
      </c>
      <c r="BA28" s="84" t="s">
        <v>211</v>
      </c>
      <c r="BB28" s="76">
        <v>1.1232479999999998E-5</v>
      </c>
      <c r="BC28" s="77">
        <v>1.1232479999999999E-6</v>
      </c>
      <c r="BD28" s="84" t="s">
        <v>211</v>
      </c>
      <c r="BE28" s="68" t="s">
        <v>230</v>
      </c>
      <c r="BF28" s="69">
        <v>1</v>
      </c>
      <c r="BG28" s="82" t="s">
        <v>235</v>
      </c>
      <c r="BH28" s="68">
        <v>-5</v>
      </c>
      <c r="BI28" s="69">
        <v>1</v>
      </c>
      <c r="BJ28" s="82" t="s">
        <v>238</v>
      </c>
      <c r="BK28" s="69">
        <v>400</v>
      </c>
      <c r="BL28" s="69">
        <v>8.48</v>
      </c>
      <c r="BM28" s="69">
        <v>1.64</v>
      </c>
      <c r="BN28" s="82" t="s">
        <v>265</v>
      </c>
      <c r="BO28" s="69" t="s">
        <v>80</v>
      </c>
      <c r="BP28" s="69" t="s">
        <v>80</v>
      </c>
      <c r="BQ28" s="69" t="s">
        <v>80</v>
      </c>
      <c r="BR28" s="69">
        <v>2</v>
      </c>
      <c r="BS28" s="69">
        <v>0.1</v>
      </c>
      <c r="BT28" s="83" t="s">
        <v>140</v>
      </c>
      <c r="BU28" s="69">
        <v>0.41</v>
      </c>
      <c r="BV28" s="69">
        <v>0.1</v>
      </c>
      <c r="BW28" s="82" t="s">
        <v>263</v>
      </c>
      <c r="BX28" s="69">
        <v>1</v>
      </c>
      <c r="BY28" s="68">
        <v>0.05</v>
      </c>
      <c r="BZ28" s="83" t="s">
        <v>140</v>
      </c>
      <c r="CA28" s="69">
        <v>0.5</v>
      </c>
      <c r="CB28" s="68">
        <v>2.5000000000000001E-2</v>
      </c>
      <c r="CC28" s="83" t="s">
        <v>140</v>
      </c>
      <c r="CD28" s="69">
        <v>0.25</v>
      </c>
      <c r="CE28" s="69">
        <v>2.5000000000000001E-2</v>
      </c>
      <c r="CF28" s="82" t="s">
        <v>246</v>
      </c>
      <c r="CG28" s="69">
        <v>1.2999999999999999E-2</v>
      </c>
      <c r="CH28" s="69">
        <v>6.4999999999999997E-3</v>
      </c>
      <c r="CI28" s="82" t="s">
        <v>247</v>
      </c>
      <c r="CJ28" s="69" t="s">
        <v>245</v>
      </c>
      <c r="CK28" s="69">
        <v>30</v>
      </c>
      <c r="CL28" s="73">
        <v>9.4009599999999997E-4</v>
      </c>
      <c r="CM28" s="69">
        <v>40</v>
      </c>
      <c r="CN28" s="69">
        <v>25</v>
      </c>
    </row>
    <row r="29" spans="1:92" s="23" customFormat="1">
      <c r="A29" s="79" t="s">
        <v>76</v>
      </c>
      <c r="B29" s="82" t="s">
        <v>162</v>
      </c>
      <c r="C29" s="90">
        <v>2019</v>
      </c>
      <c r="D29" s="78" t="str">
        <f t="shared" si="2"/>
        <v>10.1016/j.palaeo.2018.09.006</v>
      </c>
      <c r="E29" s="70">
        <f t="shared" si="3"/>
        <v>252950</v>
      </c>
      <c r="F29" s="70">
        <f t="shared" si="4"/>
        <v>1050.0000000000114</v>
      </c>
      <c r="G29" s="70">
        <f t="shared" si="5"/>
        <v>1049.9999999999829</v>
      </c>
      <c r="H29" s="71">
        <f t="shared" si="6"/>
        <v>452</v>
      </c>
      <c r="I29" s="71">
        <f t="shared" si="0"/>
        <v>334</v>
      </c>
      <c r="J29" s="71">
        <f t="shared" si="1"/>
        <v>164</v>
      </c>
      <c r="K29" s="82" t="s">
        <v>163</v>
      </c>
      <c r="L29" s="81" t="s">
        <v>250</v>
      </c>
      <c r="M29" s="82" t="s">
        <v>575</v>
      </c>
      <c r="N29" s="82" t="s">
        <v>165</v>
      </c>
      <c r="O29" s="79" t="s">
        <v>257</v>
      </c>
      <c r="P29" s="82" t="s">
        <v>177</v>
      </c>
      <c r="Q29" s="82" t="s">
        <v>166</v>
      </c>
      <c r="R29" s="79" t="s">
        <v>168</v>
      </c>
      <c r="S29" s="82" t="s">
        <v>249</v>
      </c>
      <c r="T29" s="82" t="s">
        <v>169</v>
      </c>
      <c r="U29" s="82" t="s">
        <v>170</v>
      </c>
      <c r="V29" s="90">
        <v>252.95</v>
      </c>
      <c r="W29" s="90">
        <v>254</v>
      </c>
      <c r="X29" s="90">
        <v>251.9</v>
      </c>
      <c r="Y29" s="69" t="s">
        <v>172</v>
      </c>
      <c r="Z29" s="82" t="s">
        <v>173</v>
      </c>
      <c r="AA29" s="90">
        <v>25.83</v>
      </c>
      <c r="AB29" s="90">
        <v>106.58</v>
      </c>
      <c r="AC29" s="91" t="s">
        <v>176</v>
      </c>
      <c r="AD29" s="83" t="s">
        <v>80</v>
      </c>
      <c r="AE29" s="92">
        <v>452</v>
      </c>
      <c r="AF29" s="83" t="s">
        <v>77</v>
      </c>
      <c r="AG29" s="92">
        <v>288</v>
      </c>
      <c r="AH29" s="92">
        <v>786</v>
      </c>
      <c r="AI29" s="83" t="s">
        <v>248</v>
      </c>
      <c r="AJ29" s="83" t="s">
        <v>137</v>
      </c>
      <c r="AK29" s="83" t="s">
        <v>138</v>
      </c>
      <c r="AL29" s="83" t="s">
        <v>139</v>
      </c>
      <c r="AM29" s="75">
        <v>80555555.555555552</v>
      </c>
      <c r="AN29" s="76">
        <v>8055555.555555555</v>
      </c>
      <c r="AO29" s="84" t="s">
        <v>181</v>
      </c>
      <c r="AP29" s="75"/>
      <c r="AQ29" s="76">
        <v>8055555.555555555</v>
      </c>
      <c r="AR29" s="84" t="s">
        <v>181</v>
      </c>
      <c r="AS29" s="75">
        <v>3.6241099999999994E-5</v>
      </c>
      <c r="AT29" s="75">
        <v>3.6241099999999996E-6</v>
      </c>
      <c r="AU29" s="84" t="s">
        <v>208</v>
      </c>
      <c r="AV29" s="75">
        <v>3.6241099999999994E-5</v>
      </c>
      <c r="AW29" s="75">
        <v>3.6241099999999996E-6</v>
      </c>
      <c r="AX29" s="84" t="s">
        <v>208</v>
      </c>
      <c r="AY29" s="76">
        <v>1.2425519999999998E-5</v>
      </c>
      <c r="AZ29" s="77">
        <v>1.2425519999999999E-6</v>
      </c>
      <c r="BA29" s="84" t="s">
        <v>208</v>
      </c>
      <c r="BB29" s="76">
        <v>1.2425519999999998E-5</v>
      </c>
      <c r="BC29" s="77">
        <v>1.2425519999999999E-6</v>
      </c>
      <c r="BD29" s="84" t="s">
        <v>208</v>
      </c>
      <c r="BE29" s="68" t="s">
        <v>230</v>
      </c>
      <c r="BF29" s="69">
        <v>1</v>
      </c>
      <c r="BG29" s="82" t="s">
        <v>235</v>
      </c>
      <c r="BH29" s="68">
        <v>-5</v>
      </c>
      <c r="BI29" s="69">
        <v>1</v>
      </c>
      <c r="BJ29" s="82" t="s">
        <v>238</v>
      </c>
      <c r="BK29" s="69">
        <v>400</v>
      </c>
      <c r="BL29" s="69">
        <v>8.48</v>
      </c>
      <c r="BM29" s="69">
        <v>1.64</v>
      </c>
      <c r="BN29" s="82" t="s">
        <v>265</v>
      </c>
      <c r="BO29" s="69" t="s">
        <v>80</v>
      </c>
      <c r="BP29" s="69" t="s">
        <v>80</v>
      </c>
      <c r="BQ29" s="69" t="s">
        <v>80</v>
      </c>
      <c r="BR29" s="69">
        <v>2</v>
      </c>
      <c r="BS29" s="69">
        <v>0.1</v>
      </c>
      <c r="BT29" s="83" t="s">
        <v>140</v>
      </c>
      <c r="BU29" s="69">
        <v>0.41</v>
      </c>
      <c r="BV29" s="69">
        <v>0.1</v>
      </c>
      <c r="BW29" s="82" t="s">
        <v>263</v>
      </c>
      <c r="BX29" s="69">
        <v>1</v>
      </c>
      <c r="BY29" s="68">
        <v>0.05</v>
      </c>
      <c r="BZ29" s="83" t="s">
        <v>140</v>
      </c>
      <c r="CA29" s="69">
        <v>0.5</v>
      </c>
      <c r="CB29" s="68">
        <v>2.5000000000000001E-2</v>
      </c>
      <c r="CC29" s="83" t="s">
        <v>140</v>
      </c>
      <c r="CD29" s="69">
        <v>0.25</v>
      </c>
      <c r="CE29" s="69">
        <v>2.5000000000000001E-2</v>
      </c>
      <c r="CF29" s="82" t="s">
        <v>246</v>
      </c>
      <c r="CG29" s="69">
        <v>1.2999999999999999E-2</v>
      </c>
      <c r="CH29" s="69">
        <v>6.4999999999999997E-3</v>
      </c>
      <c r="CI29" s="82" t="s">
        <v>247</v>
      </c>
      <c r="CJ29" s="69" t="s">
        <v>245</v>
      </c>
      <c r="CK29" s="69">
        <v>30</v>
      </c>
      <c r="CL29" s="73">
        <v>9.4009599999999997E-4</v>
      </c>
      <c r="CM29" s="69">
        <v>40</v>
      </c>
      <c r="CN29" s="69">
        <v>25</v>
      </c>
    </row>
    <row r="30" spans="1:92" s="23" customFormat="1">
      <c r="A30" s="79" t="s">
        <v>76</v>
      </c>
      <c r="B30" s="82" t="s">
        <v>162</v>
      </c>
      <c r="C30" s="90">
        <v>2019</v>
      </c>
      <c r="D30" s="78" t="str">
        <f t="shared" si="2"/>
        <v>10.1016/j.palaeo.2018.09.006</v>
      </c>
      <c r="E30" s="70">
        <f t="shared" si="3"/>
        <v>252950</v>
      </c>
      <c r="F30" s="70">
        <f t="shared" si="4"/>
        <v>1050.0000000000114</v>
      </c>
      <c r="G30" s="70">
        <f t="shared" si="5"/>
        <v>1049.9999999999829</v>
      </c>
      <c r="H30" s="71">
        <f t="shared" si="6"/>
        <v>480</v>
      </c>
      <c r="I30" s="71">
        <f t="shared" si="0"/>
        <v>341</v>
      </c>
      <c r="J30" s="71">
        <f t="shared" si="1"/>
        <v>182</v>
      </c>
      <c r="K30" s="82" t="s">
        <v>163</v>
      </c>
      <c r="L30" s="81" t="s">
        <v>250</v>
      </c>
      <c r="M30" s="82" t="s">
        <v>575</v>
      </c>
      <c r="N30" s="82" t="s">
        <v>165</v>
      </c>
      <c r="O30" s="79" t="s">
        <v>257</v>
      </c>
      <c r="P30" s="82" t="s">
        <v>177</v>
      </c>
      <c r="Q30" s="82" t="s">
        <v>166</v>
      </c>
      <c r="R30" s="79" t="s">
        <v>168</v>
      </c>
      <c r="S30" s="82" t="s">
        <v>249</v>
      </c>
      <c r="T30" s="82" t="s">
        <v>169</v>
      </c>
      <c r="U30" s="82" t="s">
        <v>170</v>
      </c>
      <c r="V30" s="90">
        <v>252.95</v>
      </c>
      <c r="W30" s="90">
        <v>254</v>
      </c>
      <c r="X30" s="90">
        <v>251.9</v>
      </c>
      <c r="Y30" s="69" t="s">
        <v>172</v>
      </c>
      <c r="Z30" s="82" t="s">
        <v>173</v>
      </c>
      <c r="AA30" s="90">
        <v>25.83</v>
      </c>
      <c r="AB30" s="90">
        <v>106.58</v>
      </c>
      <c r="AC30" s="91" t="s">
        <v>176</v>
      </c>
      <c r="AD30" s="83" t="s">
        <v>80</v>
      </c>
      <c r="AE30" s="92">
        <v>480</v>
      </c>
      <c r="AF30" s="83" t="s">
        <v>77</v>
      </c>
      <c r="AG30" s="92">
        <v>298</v>
      </c>
      <c r="AH30" s="92">
        <v>821</v>
      </c>
      <c r="AI30" s="83" t="s">
        <v>248</v>
      </c>
      <c r="AJ30" s="83" t="s">
        <v>137</v>
      </c>
      <c r="AK30" s="83" t="s">
        <v>138</v>
      </c>
      <c r="AL30" s="83" t="s">
        <v>139</v>
      </c>
      <c r="AM30" s="75">
        <v>77777777.777777791</v>
      </c>
      <c r="AN30" s="76">
        <v>7777777.7777777789</v>
      </c>
      <c r="AO30" s="82" t="s">
        <v>180</v>
      </c>
      <c r="AP30" s="75"/>
      <c r="AQ30" s="76">
        <v>7777777.7777777789</v>
      </c>
      <c r="AR30" s="82" t="s">
        <v>180</v>
      </c>
      <c r="AS30" s="75">
        <v>3.4592250000000001E-5</v>
      </c>
      <c r="AT30" s="75">
        <v>3.4592249999999999E-6</v>
      </c>
      <c r="AU30" s="84" t="s">
        <v>212</v>
      </c>
      <c r="AV30" s="75">
        <v>3.4592250000000001E-5</v>
      </c>
      <c r="AW30" s="75">
        <v>3.4592249999999999E-6</v>
      </c>
      <c r="AX30" s="84" t="s">
        <v>212</v>
      </c>
      <c r="AY30" s="76">
        <v>1.18602E-5</v>
      </c>
      <c r="AZ30" s="77">
        <v>1.1860200000000001E-6</v>
      </c>
      <c r="BA30" s="84" t="s">
        <v>212</v>
      </c>
      <c r="BB30" s="76">
        <v>1.18602E-5</v>
      </c>
      <c r="BC30" s="77">
        <v>1.1860200000000001E-6</v>
      </c>
      <c r="BD30" s="84" t="s">
        <v>212</v>
      </c>
      <c r="BE30" s="68" t="s">
        <v>230</v>
      </c>
      <c r="BF30" s="69">
        <v>1</v>
      </c>
      <c r="BG30" s="82" t="s">
        <v>235</v>
      </c>
      <c r="BH30" s="68">
        <v>-5</v>
      </c>
      <c r="BI30" s="69">
        <v>1</v>
      </c>
      <c r="BJ30" s="82" t="s">
        <v>238</v>
      </c>
      <c r="BK30" s="69">
        <v>400</v>
      </c>
      <c r="BL30" s="69">
        <v>8.48</v>
      </c>
      <c r="BM30" s="69">
        <v>1.64</v>
      </c>
      <c r="BN30" s="82" t="s">
        <v>265</v>
      </c>
      <c r="BO30" s="69" t="s">
        <v>80</v>
      </c>
      <c r="BP30" s="69" t="s">
        <v>80</v>
      </c>
      <c r="BQ30" s="69" t="s">
        <v>80</v>
      </c>
      <c r="BR30" s="69">
        <v>2</v>
      </c>
      <c r="BS30" s="69">
        <v>0.1</v>
      </c>
      <c r="BT30" s="83" t="s">
        <v>140</v>
      </c>
      <c r="BU30" s="69">
        <v>0.41</v>
      </c>
      <c r="BV30" s="69">
        <v>0.1</v>
      </c>
      <c r="BW30" s="82" t="s">
        <v>263</v>
      </c>
      <c r="BX30" s="69">
        <v>1</v>
      </c>
      <c r="BY30" s="68">
        <v>0.05</v>
      </c>
      <c r="BZ30" s="83" t="s">
        <v>140</v>
      </c>
      <c r="CA30" s="69">
        <v>0.5</v>
      </c>
      <c r="CB30" s="68">
        <v>2.5000000000000001E-2</v>
      </c>
      <c r="CC30" s="83" t="s">
        <v>140</v>
      </c>
      <c r="CD30" s="69">
        <v>0.25</v>
      </c>
      <c r="CE30" s="69">
        <v>2.5000000000000001E-2</v>
      </c>
      <c r="CF30" s="82" t="s">
        <v>246</v>
      </c>
      <c r="CG30" s="69">
        <v>1.2999999999999999E-2</v>
      </c>
      <c r="CH30" s="69">
        <v>6.4999999999999997E-3</v>
      </c>
      <c r="CI30" s="82" t="s">
        <v>247</v>
      </c>
      <c r="CJ30" s="69" t="s">
        <v>245</v>
      </c>
      <c r="CK30" s="69">
        <v>30</v>
      </c>
      <c r="CL30" s="73">
        <v>9.4009599999999997E-4</v>
      </c>
      <c r="CM30" s="69">
        <v>40</v>
      </c>
      <c r="CN30" s="69">
        <v>25</v>
      </c>
    </row>
    <row r="31" spans="1:92" s="23" customFormat="1">
      <c r="A31" s="79" t="s">
        <v>76</v>
      </c>
      <c r="B31" s="82" t="s">
        <v>162</v>
      </c>
      <c r="C31" s="90">
        <v>2019</v>
      </c>
      <c r="D31" s="78" t="str">
        <f t="shared" si="2"/>
        <v>10.1016/j.palaeo.2018.09.006</v>
      </c>
      <c r="E31" s="70">
        <f t="shared" si="3"/>
        <v>252950</v>
      </c>
      <c r="F31" s="70">
        <f t="shared" si="4"/>
        <v>1050.0000000000114</v>
      </c>
      <c r="G31" s="70">
        <f t="shared" si="5"/>
        <v>1049.9999999999829</v>
      </c>
      <c r="H31" s="71">
        <f t="shared" si="6"/>
        <v>519</v>
      </c>
      <c r="I31" s="71">
        <f t="shared" si="0"/>
        <v>378</v>
      </c>
      <c r="J31" s="71">
        <f t="shared" si="1"/>
        <v>191</v>
      </c>
      <c r="K31" s="82" t="s">
        <v>163</v>
      </c>
      <c r="L31" s="81" t="s">
        <v>250</v>
      </c>
      <c r="M31" s="82" t="s">
        <v>575</v>
      </c>
      <c r="N31" s="82" t="s">
        <v>165</v>
      </c>
      <c r="O31" s="79" t="s">
        <v>257</v>
      </c>
      <c r="P31" s="82" t="s">
        <v>177</v>
      </c>
      <c r="Q31" s="82" t="s">
        <v>166</v>
      </c>
      <c r="R31" s="79" t="s">
        <v>168</v>
      </c>
      <c r="S31" s="82" t="s">
        <v>249</v>
      </c>
      <c r="T31" s="82" t="s">
        <v>169</v>
      </c>
      <c r="U31" s="82" t="s">
        <v>170</v>
      </c>
      <c r="V31" s="90">
        <v>252.95</v>
      </c>
      <c r="W31" s="90">
        <v>254</v>
      </c>
      <c r="X31" s="90">
        <v>251.9</v>
      </c>
      <c r="Y31" s="69" t="s">
        <v>172</v>
      </c>
      <c r="Z31" s="82" t="s">
        <v>173</v>
      </c>
      <c r="AA31" s="90">
        <v>25.83</v>
      </c>
      <c r="AB31" s="90">
        <v>106.58</v>
      </c>
      <c r="AC31" s="91" t="s">
        <v>176</v>
      </c>
      <c r="AD31" s="83" t="s">
        <v>80</v>
      </c>
      <c r="AE31" s="92">
        <v>519</v>
      </c>
      <c r="AF31" s="83" t="s">
        <v>77</v>
      </c>
      <c r="AG31" s="92">
        <v>328</v>
      </c>
      <c r="AH31" s="92">
        <v>897</v>
      </c>
      <c r="AI31" s="83" t="s">
        <v>248</v>
      </c>
      <c r="AJ31" s="83" t="s">
        <v>137</v>
      </c>
      <c r="AK31" s="83" t="s">
        <v>138</v>
      </c>
      <c r="AL31" s="83" t="s">
        <v>139</v>
      </c>
      <c r="AM31" s="75">
        <v>66666666.666666672</v>
      </c>
      <c r="AN31" s="76">
        <v>6666666.6666666679</v>
      </c>
      <c r="AO31" s="84" t="s">
        <v>180</v>
      </c>
      <c r="AP31" s="75"/>
      <c r="AQ31" s="76">
        <v>6666666.6666666679</v>
      </c>
      <c r="AR31" s="84" t="s">
        <v>180</v>
      </c>
      <c r="AS31" s="75">
        <v>3.5479826666666669E-5</v>
      </c>
      <c r="AT31" s="75">
        <v>3.5479826666666668E-6</v>
      </c>
      <c r="AU31" s="84" t="s">
        <v>213</v>
      </c>
      <c r="AV31" s="75">
        <v>3.5479826666666669E-5</v>
      </c>
      <c r="AW31" s="75">
        <v>3.5479826666666668E-6</v>
      </c>
      <c r="AX31" s="84" t="s">
        <v>213</v>
      </c>
      <c r="AY31" s="76">
        <v>1.2164512E-5</v>
      </c>
      <c r="AZ31" s="77">
        <v>1.2164511999999999E-6</v>
      </c>
      <c r="BA31" s="84" t="s">
        <v>213</v>
      </c>
      <c r="BB31" s="76">
        <v>1.2164512E-5</v>
      </c>
      <c r="BC31" s="77">
        <v>1.2164511999999999E-6</v>
      </c>
      <c r="BD31" s="84" t="s">
        <v>213</v>
      </c>
      <c r="BE31" s="68" t="s">
        <v>230</v>
      </c>
      <c r="BF31" s="69">
        <v>1</v>
      </c>
      <c r="BG31" s="82" t="s">
        <v>235</v>
      </c>
      <c r="BH31" s="68">
        <v>-5</v>
      </c>
      <c r="BI31" s="69">
        <v>1</v>
      </c>
      <c r="BJ31" s="82" t="s">
        <v>238</v>
      </c>
      <c r="BK31" s="69">
        <v>400</v>
      </c>
      <c r="BL31" s="69">
        <v>8.48</v>
      </c>
      <c r="BM31" s="69">
        <v>1.64</v>
      </c>
      <c r="BN31" s="82" t="s">
        <v>265</v>
      </c>
      <c r="BO31" s="69" t="s">
        <v>80</v>
      </c>
      <c r="BP31" s="69" t="s">
        <v>80</v>
      </c>
      <c r="BQ31" s="69" t="s">
        <v>80</v>
      </c>
      <c r="BR31" s="69">
        <v>2</v>
      </c>
      <c r="BS31" s="69">
        <v>0.1</v>
      </c>
      <c r="BT31" s="83" t="s">
        <v>140</v>
      </c>
      <c r="BU31" s="69">
        <v>0.41</v>
      </c>
      <c r="BV31" s="69">
        <v>0.1</v>
      </c>
      <c r="BW31" s="82" t="s">
        <v>263</v>
      </c>
      <c r="BX31" s="69">
        <v>1</v>
      </c>
      <c r="BY31" s="68">
        <v>0.05</v>
      </c>
      <c r="BZ31" s="83" t="s">
        <v>140</v>
      </c>
      <c r="CA31" s="69">
        <v>0.5</v>
      </c>
      <c r="CB31" s="68">
        <v>2.5000000000000001E-2</v>
      </c>
      <c r="CC31" s="83" t="s">
        <v>140</v>
      </c>
      <c r="CD31" s="69">
        <v>0.25</v>
      </c>
      <c r="CE31" s="69">
        <v>2.5000000000000001E-2</v>
      </c>
      <c r="CF31" s="82" t="s">
        <v>246</v>
      </c>
      <c r="CG31" s="69">
        <v>1.2999999999999999E-2</v>
      </c>
      <c r="CH31" s="69">
        <v>6.4999999999999997E-3</v>
      </c>
      <c r="CI31" s="82" t="s">
        <v>247</v>
      </c>
      <c r="CJ31" s="69" t="s">
        <v>245</v>
      </c>
      <c r="CK31" s="69">
        <v>30</v>
      </c>
      <c r="CL31" s="73">
        <v>9.4009599999999997E-4</v>
      </c>
      <c r="CM31" s="69">
        <v>40</v>
      </c>
      <c r="CN31" s="69">
        <v>25</v>
      </c>
    </row>
    <row r="32" spans="1:92" s="23" customFormat="1">
      <c r="A32" s="79" t="s">
        <v>76</v>
      </c>
      <c r="B32" s="82" t="s">
        <v>162</v>
      </c>
      <c r="C32" s="90">
        <v>2019</v>
      </c>
      <c r="D32" s="78" t="str">
        <f t="shared" si="2"/>
        <v>10.1016/j.palaeo.2018.09.006</v>
      </c>
      <c r="E32" s="70">
        <f t="shared" si="3"/>
        <v>252950</v>
      </c>
      <c r="F32" s="70">
        <f t="shared" si="4"/>
        <v>1050.0000000000114</v>
      </c>
      <c r="G32" s="70">
        <f t="shared" si="5"/>
        <v>1049.9999999999829</v>
      </c>
      <c r="H32" s="71">
        <f t="shared" si="6"/>
        <v>435</v>
      </c>
      <c r="I32" s="71">
        <f t="shared" si="0"/>
        <v>332</v>
      </c>
      <c r="J32" s="71">
        <f t="shared" si="1"/>
        <v>155</v>
      </c>
      <c r="K32" s="82" t="s">
        <v>163</v>
      </c>
      <c r="L32" s="81" t="s">
        <v>250</v>
      </c>
      <c r="M32" s="82" t="s">
        <v>575</v>
      </c>
      <c r="N32" s="82" t="s">
        <v>165</v>
      </c>
      <c r="O32" s="79" t="s">
        <v>258</v>
      </c>
      <c r="P32" s="82" t="s">
        <v>177</v>
      </c>
      <c r="Q32" s="82" t="s">
        <v>166</v>
      </c>
      <c r="R32" s="79" t="s">
        <v>168</v>
      </c>
      <c r="S32" s="82" t="s">
        <v>249</v>
      </c>
      <c r="T32" s="82" t="s">
        <v>169</v>
      </c>
      <c r="U32" s="82" t="s">
        <v>170</v>
      </c>
      <c r="V32" s="90">
        <v>252.95</v>
      </c>
      <c r="W32" s="90">
        <v>254</v>
      </c>
      <c r="X32" s="90">
        <v>251.9</v>
      </c>
      <c r="Y32" s="69" t="s">
        <v>172</v>
      </c>
      <c r="Z32" s="82" t="s">
        <v>173</v>
      </c>
      <c r="AA32" s="90">
        <v>25.83</v>
      </c>
      <c r="AB32" s="90">
        <v>106.58</v>
      </c>
      <c r="AC32" s="91" t="s">
        <v>176</v>
      </c>
      <c r="AD32" s="83" t="s">
        <v>80</v>
      </c>
      <c r="AE32" s="92">
        <v>435</v>
      </c>
      <c r="AF32" s="83" t="s">
        <v>77</v>
      </c>
      <c r="AG32" s="92">
        <v>280</v>
      </c>
      <c r="AH32" s="92">
        <v>767</v>
      </c>
      <c r="AI32" s="83" t="s">
        <v>248</v>
      </c>
      <c r="AJ32" s="83" t="s">
        <v>137</v>
      </c>
      <c r="AK32" s="83" t="s">
        <v>138</v>
      </c>
      <c r="AL32" s="83" t="s">
        <v>139</v>
      </c>
      <c r="AM32" s="75">
        <v>77248677.248677254</v>
      </c>
      <c r="AN32" s="76">
        <v>7724867.7248677257</v>
      </c>
      <c r="AO32" s="84" t="s">
        <v>186</v>
      </c>
      <c r="AP32" s="75"/>
      <c r="AQ32" s="76">
        <v>7724867.7248677257</v>
      </c>
      <c r="AR32" s="84" t="s">
        <v>186</v>
      </c>
      <c r="AS32" s="75">
        <v>3.7663030769230766E-5</v>
      </c>
      <c r="AT32" s="75">
        <v>3.7663030769230762E-6</v>
      </c>
      <c r="AU32" s="84" t="s">
        <v>214</v>
      </c>
      <c r="AV32" s="75">
        <v>3.7663030769230766E-5</v>
      </c>
      <c r="AW32" s="75">
        <v>3.7663030769230762E-6</v>
      </c>
      <c r="AX32" s="84" t="s">
        <v>214</v>
      </c>
      <c r="AY32" s="76">
        <v>1.2913039120879121E-5</v>
      </c>
      <c r="AZ32" s="77">
        <v>1.2913039120879121E-6</v>
      </c>
      <c r="BA32" s="84" t="s">
        <v>214</v>
      </c>
      <c r="BB32" s="76">
        <v>1.2913039120879121E-5</v>
      </c>
      <c r="BC32" s="77">
        <v>1.2913039120879121E-6</v>
      </c>
      <c r="BD32" s="84" t="s">
        <v>214</v>
      </c>
      <c r="BE32" s="68" t="s">
        <v>231</v>
      </c>
      <c r="BF32" s="69">
        <v>1</v>
      </c>
      <c r="BG32" s="84" t="s">
        <v>242</v>
      </c>
      <c r="BH32" s="68">
        <v>-5</v>
      </c>
      <c r="BI32" s="69">
        <v>1</v>
      </c>
      <c r="BJ32" s="82" t="s">
        <v>238</v>
      </c>
      <c r="BK32" s="69">
        <v>400</v>
      </c>
      <c r="BL32" s="69">
        <v>8.48</v>
      </c>
      <c r="BM32" s="69">
        <v>1.64</v>
      </c>
      <c r="BN32" s="82" t="s">
        <v>265</v>
      </c>
      <c r="BO32" s="69" t="s">
        <v>80</v>
      </c>
      <c r="BP32" s="69" t="s">
        <v>80</v>
      </c>
      <c r="BQ32" s="69" t="s">
        <v>80</v>
      </c>
      <c r="BR32" s="69">
        <v>2</v>
      </c>
      <c r="BS32" s="69">
        <v>0.1</v>
      </c>
      <c r="BT32" s="83" t="s">
        <v>140</v>
      </c>
      <c r="BU32" s="69">
        <v>0.41</v>
      </c>
      <c r="BV32" s="69">
        <v>0.1</v>
      </c>
      <c r="BW32" s="82" t="s">
        <v>263</v>
      </c>
      <c r="BX32" s="69">
        <v>1</v>
      </c>
      <c r="BY32" s="68">
        <v>0.05</v>
      </c>
      <c r="BZ32" s="83" t="s">
        <v>140</v>
      </c>
      <c r="CA32" s="69">
        <v>0.5</v>
      </c>
      <c r="CB32" s="68">
        <v>2.5000000000000001E-2</v>
      </c>
      <c r="CC32" s="83" t="s">
        <v>140</v>
      </c>
      <c r="CD32" s="69">
        <v>0.25</v>
      </c>
      <c r="CE32" s="69">
        <v>2.5000000000000001E-2</v>
      </c>
      <c r="CF32" s="82" t="s">
        <v>246</v>
      </c>
      <c r="CG32" s="69">
        <v>1.2999999999999999E-2</v>
      </c>
      <c r="CH32" s="69">
        <v>6.4999999999999997E-3</v>
      </c>
      <c r="CI32" s="82" t="s">
        <v>247</v>
      </c>
      <c r="CJ32" s="69" t="s">
        <v>245</v>
      </c>
      <c r="CK32" s="69">
        <v>30</v>
      </c>
      <c r="CL32" s="73">
        <v>9.4009599999999997E-4</v>
      </c>
      <c r="CM32" s="69">
        <v>40</v>
      </c>
      <c r="CN32" s="69">
        <v>25</v>
      </c>
    </row>
    <row r="33" spans="1:92" s="23" customFormat="1">
      <c r="A33" s="79" t="s">
        <v>76</v>
      </c>
      <c r="B33" s="82" t="s">
        <v>162</v>
      </c>
      <c r="C33" s="90">
        <v>2019</v>
      </c>
      <c r="D33" s="78" t="str">
        <f t="shared" si="2"/>
        <v>10.1016/j.palaeo.2018.09.006</v>
      </c>
      <c r="E33" s="70">
        <f t="shared" si="3"/>
        <v>252950</v>
      </c>
      <c r="F33" s="70">
        <f t="shared" si="4"/>
        <v>1050.0000000000114</v>
      </c>
      <c r="G33" s="70">
        <f t="shared" si="5"/>
        <v>1049.9999999999829</v>
      </c>
      <c r="H33" s="71">
        <f t="shared" si="6"/>
        <v>421</v>
      </c>
      <c r="I33" s="71">
        <f t="shared" si="0"/>
        <v>310</v>
      </c>
      <c r="J33" s="71">
        <f t="shared" si="1"/>
        <v>150</v>
      </c>
      <c r="K33" s="82" t="s">
        <v>163</v>
      </c>
      <c r="L33" s="81" t="s">
        <v>250</v>
      </c>
      <c r="M33" s="82" t="s">
        <v>575</v>
      </c>
      <c r="N33" s="82" t="s">
        <v>165</v>
      </c>
      <c r="O33" s="79" t="s">
        <v>258</v>
      </c>
      <c r="P33" s="82" t="s">
        <v>177</v>
      </c>
      <c r="Q33" s="82" t="s">
        <v>166</v>
      </c>
      <c r="R33" s="79" t="s">
        <v>168</v>
      </c>
      <c r="S33" s="82" t="s">
        <v>249</v>
      </c>
      <c r="T33" s="82" t="s">
        <v>169</v>
      </c>
      <c r="U33" s="82" t="s">
        <v>170</v>
      </c>
      <c r="V33" s="90">
        <v>252.95</v>
      </c>
      <c r="W33" s="90">
        <v>254</v>
      </c>
      <c r="X33" s="90">
        <v>251.9</v>
      </c>
      <c r="Y33" s="69" t="s">
        <v>172</v>
      </c>
      <c r="Z33" s="82" t="s">
        <v>173</v>
      </c>
      <c r="AA33" s="90">
        <v>25.83</v>
      </c>
      <c r="AB33" s="90">
        <v>106.58</v>
      </c>
      <c r="AC33" s="91" t="s">
        <v>176</v>
      </c>
      <c r="AD33" s="83" t="s">
        <v>80</v>
      </c>
      <c r="AE33" s="92">
        <v>421</v>
      </c>
      <c r="AF33" s="83" t="s">
        <v>77</v>
      </c>
      <c r="AG33" s="92">
        <v>271</v>
      </c>
      <c r="AH33" s="92">
        <v>731</v>
      </c>
      <c r="AI33" s="83" t="s">
        <v>248</v>
      </c>
      <c r="AJ33" s="83" t="s">
        <v>137</v>
      </c>
      <c r="AK33" s="83" t="s">
        <v>138</v>
      </c>
      <c r="AL33" s="83" t="s">
        <v>139</v>
      </c>
      <c r="AM33" s="75">
        <v>77777777.777777791</v>
      </c>
      <c r="AN33" s="76">
        <v>7777777.7777777789</v>
      </c>
      <c r="AO33" s="84" t="s">
        <v>183</v>
      </c>
      <c r="AP33" s="75"/>
      <c r="AQ33" s="76">
        <v>7777777.7777777789</v>
      </c>
      <c r="AR33" s="84" t="s">
        <v>183</v>
      </c>
      <c r="AS33" s="75">
        <v>3.885081951219512E-5</v>
      </c>
      <c r="AT33" s="75">
        <v>3.8850819512195125E-6</v>
      </c>
      <c r="AU33" s="84" t="s">
        <v>215</v>
      </c>
      <c r="AV33" s="75">
        <v>3.885081951219512E-5</v>
      </c>
      <c r="AW33" s="75">
        <v>3.8850819512195125E-6</v>
      </c>
      <c r="AX33" s="84" t="s">
        <v>215</v>
      </c>
      <c r="AY33" s="76">
        <v>1.3320280975609756E-5</v>
      </c>
      <c r="AZ33" s="77">
        <v>1.3320280975609756E-6</v>
      </c>
      <c r="BA33" s="84" t="s">
        <v>215</v>
      </c>
      <c r="BB33" s="76">
        <v>1.3320280975609756E-5</v>
      </c>
      <c r="BC33" s="77">
        <v>1.3320280975609756E-6</v>
      </c>
      <c r="BD33" s="84" t="s">
        <v>215</v>
      </c>
      <c r="BE33" s="68" t="s">
        <v>231</v>
      </c>
      <c r="BF33" s="69">
        <v>1</v>
      </c>
      <c r="BG33" s="84" t="s">
        <v>242</v>
      </c>
      <c r="BH33" s="68">
        <v>-5</v>
      </c>
      <c r="BI33" s="69">
        <v>1</v>
      </c>
      <c r="BJ33" s="82" t="s">
        <v>238</v>
      </c>
      <c r="BK33" s="69">
        <v>400</v>
      </c>
      <c r="BL33" s="69">
        <v>8.48</v>
      </c>
      <c r="BM33" s="69">
        <v>1.64</v>
      </c>
      <c r="BN33" s="82" t="s">
        <v>265</v>
      </c>
      <c r="BO33" s="69" t="s">
        <v>80</v>
      </c>
      <c r="BP33" s="69" t="s">
        <v>80</v>
      </c>
      <c r="BQ33" s="69" t="s">
        <v>80</v>
      </c>
      <c r="BR33" s="69">
        <v>2</v>
      </c>
      <c r="BS33" s="69">
        <v>0.1</v>
      </c>
      <c r="BT33" s="83" t="s">
        <v>140</v>
      </c>
      <c r="BU33" s="69">
        <v>0.41</v>
      </c>
      <c r="BV33" s="69">
        <v>0.1</v>
      </c>
      <c r="BW33" s="82" t="s">
        <v>263</v>
      </c>
      <c r="BX33" s="69">
        <v>1</v>
      </c>
      <c r="BY33" s="68">
        <v>0.05</v>
      </c>
      <c r="BZ33" s="83" t="s">
        <v>140</v>
      </c>
      <c r="CA33" s="69">
        <v>0.5</v>
      </c>
      <c r="CB33" s="68">
        <v>2.5000000000000001E-2</v>
      </c>
      <c r="CC33" s="83" t="s">
        <v>140</v>
      </c>
      <c r="CD33" s="69">
        <v>0.25</v>
      </c>
      <c r="CE33" s="69">
        <v>2.5000000000000001E-2</v>
      </c>
      <c r="CF33" s="82" t="s">
        <v>246</v>
      </c>
      <c r="CG33" s="69">
        <v>1.2999999999999999E-2</v>
      </c>
      <c r="CH33" s="69">
        <v>6.4999999999999997E-3</v>
      </c>
      <c r="CI33" s="82" t="s">
        <v>247</v>
      </c>
      <c r="CJ33" s="69" t="s">
        <v>245</v>
      </c>
      <c r="CK33" s="69">
        <v>30</v>
      </c>
      <c r="CL33" s="73">
        <v>9.4009599999999997E-4</v>
      </c>
      <c r="CM33" s="69">
        <v>40</v>
      </c>
      <c r="CN33" s="69">
        <v>25</v>
      </c>
    </row>
    <row r="34" spans="1:92" s="23" customFormat="1">
      <c r="A34" s="79" t="s">
        <v>76</v>
      </c>
      <c r="B34" s="82" t="s">
        <v>162</v>
      </c>
      <c r="C34" s="90">
        <v>2019</v>
      </c>
      <c r="D34" s="78" t="str">
        <f t="shared" si="2"/>
        <v>10.1016/j.palaeo.2018.09.006</v>
      </c>
      <c r="E34" s="70">
        <f t="shared" si="3"/>
        <v>252950</v>
      </c>
      <c r="F34" s="70">
        <f t="shared" si="4"/>
        <v>1050.0000000000114</v>
      </c>
      <c r="G34" s="70">
        <f t="shared" si="5"/>
        <v>1049.9999999999829</v>
      </c>
      <c r="H34" s="71">
        <f t="shared" si="6"/>
        <v>477</v>
      </c>
      <c r="I34" s="71">
        <f t="shared" si="0"/>
        <v>355</v>
      </c>
      <c r="J34" s="71">
        <f t="shared" si="1"/>
        <v>176</v>
      </c>
      <c r="K34" s="82" t="s">
        <v>163</v>
      </c>
      <c r="L34" s="81" t="s">
        <v>250</v>
      </c>
      <c r="M34" s="82" t="s">
        <v>575</v>
      </c>
      <c r="N34" s="82" t="s">
        <v>165</v>
      </c>
      <c r="O34" s="79" t="s">
        <v>258</v>
      </c>
      <c r="P34" s="82" t="s">
        <v>177</v>
      </c>
      <c r="Q34" s="82" t="s">
        <v>166</v>
      </c>
      <c r="R34" s="79" t="s">
        <v>168</v>
      </c>
      <c r="S34" s="82" t="s">
        <v>249</v>
      </c>
      <c r="T34" s="82" t="s">
        <v>169</v>
      </c>
      <c r="U34" s="82" t="s">
        <v>170</v>
      </c>
      <c r="V34" s="90">
        <v>252.95</v>
      </c>
      <c r="W34" s="90">
        <v>254</v>
      </c>
      <c r="X34" s="90">
        <v>251.9</v>
      </c>
      <c r="Y34" s="69" t="s">
        <v>172</v>
      </c>
      <c r="Z34" s="82" t="s">
        <v>173</v>
      </c>
      <c r="AA34" s="90">
        <v>25.83</v>
      </c>
      <c r="AB34" s="90">
        <v>106.58</v>
      </c>
      <c r="AC34" s="91" t="s">
        <v>176</v>
      </c>
      <c r="AD34" s="83" t="s">
        <v>80</v>
      </c>
      <c r="AE34" s="92">
        <v>477</v>
      </c>
      <c r="AF34" s="83" t="s">
        <v>77</v>
      </c>
      <c r="AG34" s="92">
        <v>301</v>
      </c>
      <c r="AH34" s="92">
        <v>832</v>
      </c>
      <c r="AI34" s="83" t="s">
        <v>248</v>
      </c>
      <c r="AJ34" s="83" t="s">
        <v>137</v>
      </c>
      <c r="AK34" s="83" t="s">
        <v>138</v>
      </c>
      <c r="AL34" s="83" t="s">
        <v>139</v>
      </c>
      <c r="AM34" s="75">
        <v>68686868.686868697</v>
      </c>
      <c r="AN34" s="76">
        <v>6868686.8686868697</v>
      </c>
      <c r="AO34" s="84" t="s">
        <v>187</v>
      </c>
      <c r="AP34" s="75"/>
      <c r="AQ34" s="76">
        <v>6868686.8686868697</v>
      </c>
      <c r="AR34" s="84" t="s">
        <v>187</v>
      </c>
      <c r="AS34" s="75">
        <v>3.6974672E-5</v>
      </c>
      <c r="AT34" s="75">
        <v>3.6974672000000006E-6</v>
      </c>
      <c r="AU34" s="84" t="s">
        <v>216</v>
      </c>
      <c r="AV34" s="75">
        <v>3.6974672E-5</v>
      </c>
      <c r="AW34" s="75">
        <v>3.6974672000000006E-6</v>
      </c>
      <c r="AX34" s="84" t="s">
        <v>216</v>
      </c>
      <c r="AY34" s="76">
        <v>1.2677030400000003E-5</v>
      </c>
      <c r="AZ34" s="77">
        <v>1.2677030400000004E-6</v>
      </c>
      <c r="BA34" s="84" t="s">
        <v>216</v>
      </c>
      <c r="BB34" s="76">
        <v>1.2677030400000003E-5</v>
      </c>
      <c r="BC34" s="77">
        <v>1.2677030400000004E-6</v>
      </c>
      <c r="BD34" s="84" t="s">
        <v>216</v>
      </c>
      <c r="BE34" s="68" t="s">
        <v>231</v>
      </c>
      <c r="BF34" s="69">
        <v>1</v>
      </c>
      <c r="BG34" s="84" t="s">
        <v>242</v>
      </c>
      <c r="BH34" s="68">
        <v>-5</v>
      </c>
      <c r="BI34" s="69">
        <v>1</v>
      </c>
      <c r="BJ34" s="82" t="s">
        <v>238</v>
      </c>
      <c r="BK34" s="69">
        <v>400</v>
      </c>
      <c r="BL34" s="69">
        <v>8.48</v>
      </c>
      <c r="BM34" s="69">
        <v>1.64</v>
      </c>
      <c r="BN34" s="82" t="s">
        <v>265</v>
      </c>
      <c r="BO34" s="69" t="s">
        <v>80</v>
      </c>
      <c r="BP34" s="69" t="s">
        <v>80</v>
      </c>
      <c r="BQ34" s="69" t="s">
        <v>80</v>
      </c>
      <c r="BR34" s="69">
        <v>2</v>
      </c>
      <c r="BS34" s="69">
        <v>0.1</v>
      </c>
      <c r="BT34" s="83" t="s">
        <v>140</v>
      </c>
      <c r="BU34" s="69">
        <v>0.41</v>
      </c>
      <c r="BV34" s="69">
        <v>0.1</v>
      </c>
      <c r="BW34" s="82" t="s">
        <v>263</v>
      </c>
      <c r="BX34" s="69">
        <v>1</v>
      </c>
      <c r="BY34" s="68">
        <v>0.05</v>
      </c>
      <c r="BZ34" s="83" t="s">
        <v>140</v>
      </c>
      <c r="CA34" s="69">
        <v>0.5</v>
      </c>
      <c r="CB34" s="68">
        <v>2.5000000000000001E-2</v>
      </c>
      <c r="CC34" s="83" t="s">
        <v>140</v>
      </c>
      <c r="CD34" s="69">
        <v>0.25</v>
      </c>
      <c r="CE34" s="69">
        <v>2.5000000000000001E-2</v>
      </c>
      <c r="CF34" s="82" t="s">
        <v>246</v>
      </c>
      <c r="CG34" s="69">
        <v>1.2999999999999999E-2</v>
      </c>
      <c r="CH34" s="69">
        <v>6.4999999999999997E-3</v>
      </c>
      <c r="CI34" s="82" t="s">
        <v>247</v>
      </c>
      <c r="CJ34" s="69" t="s">
        <v>245</v>
      </c>
      <c r="CK34" s="69">
        <v>30</v>
      </c>
      <c r="CL34" s="73">
        <v>9.4009599999999997E-4</v>
      </c>
      <c r="CM34" s="69">
        <v>40</v>
      </c>
      <c r="CN34" s="69">
        <v>25</v>
      </c>
    </row>
    <row r="35" spans="1:92" s="23" customFormat="1">
      <c r="A35" s="79" t="s">
        <v>76</v>
      </c>
      <c r="B35" s="82" t="s">
        <v>162</v>
      </c>
      <c r="C35" s="90">
        <v>2019</v>
      </c>
      <c r="D35" s="78" t="str">
        <f t="shared" si="2"/>
        <v>10.1016/j.palaeo.2018.09.006</v>
      </c>
      <c r="E35" s="70">
        <f t="shared" si="3"/>
        <v>252950</v>
      </c>
      <c r="F35" s="70">
        <f t="shared" si="4"/>
        <v>1050.0000000000114</v>
      </c>
      <c r="G35" s="70">
        <f t="shared" si="5"/>
        <v>1049.9999999999829</v>
      </c>
      <c r="H35" s="71">
        <f t="shared" si="6"/>
        <v>435</v>
      </c>
      <c r="I35" s="71">
        <f>AH35-AE35</f>
        <v>314</v>
      </c>
      <c r="J35" s="71">
        <f>AE35-AG35</f>
        <v>161</v>
      </c>
      <c r="K35" s="82" t="s">
        <v>163</v>
      </c>
      <c r="L35" s="81" t="s">
        <v>250</v>
      </c>
      <c r="M35" s="82" t="s">
        <v>575</v>
      </c>
      <c r="N35" s="82" t="s">
        <v>165</v>
      </c>
      <c r="O35" s="79" t="s">
        <v>258</v>
      </c>
      <c r="P35" s="82" t="s">
        <v>177</v>
      </c>
      <c r="Q35" s="82" t="s">
        <v>166</v>
      </c>
      <c r="R35" s="79" t="s">
        <v>168</v>
      </c>
      <c r="S35" s="82" t="s">
        <v>249</v>
      </c>
      <c r="T35" s="82" t="s">
        <v>169</v>
      </c>
      <c r="U35" s="82" t="s">
        <v>170</v>
      </c>
      <c r="V35" s="90">
        <v>252.95</v>
      </c>
      <c r="W35" s="90">
        <v>254</v>
      </c>
      <c r="X35" s="90">
        <v>251.9</v>
      </c>
      <c r="Y35" s="69" t="s">
        <v>172</v>
      </c>
      <c r="Z35" s="82" t="s">
        <v>173</v>
      </c>
      <c r="AA35" s="90">
        <v>25.83</v>
      </c>
      <c r="AB35" s="90">
        <v>106.58</v>
      </c>
      <c r="AC35" s="91" t="s">
        <v>176</v>
      </c>
      <c r="AD35" s="83" t="s">
        <v>80</v>
      </c>
      <c r="AE35" s="92">
        <v>435</v>
      </c>
      <c r="AF35" s="83" t="s">
        <v>77</v>
      </c>
      <c r="AG35" s="92">
        <v>274</v>
      </c>
      <c r="AH35" s="92">
        <v>749</v>
      </c>
      <c r="AI35" s="83" t="s">
        <v>248</v>
      </c>
      <c r="AJ35" s="83" t="s">
        <v>137</v>
      </c>
      <c r="AK35" s="83" t="s">
        <v>138</v>
      </c>
      <c r="AL35" s="83" t="s">
        <v>139</v>
      </c>
      <c r="AM35" s="75">
        <v>77037037.037037015</v>
      </c>
      <c r="AN35" s="76">
        <v>7703703.7037037015</v>
      </c>
      <c r="AO35" s="84" t="s">
        <v>188</v>
      </c>
      <c r="AP35" s="75"/>
      <c r="AQ35" s="76">
        <v>7703703.7037037015</v>
      </c>
      <c r="AR35" s="84" t="s">
        <v>188</v>
      </c>
      <c r="AS35" s="75">
        <v>3.8302629787234028E-5</v>
      </c>
      <c r="AT35" s="75">
        <v>3.8302629787234031E-6</v>
      </c>
      <c r="AU35" s="84" t="s">
        <v>217</v>
      </c>
      <c r="AV35" s="75">
        <v>3.8302629787234028E-5</v>
      </c>
      <c r="AW35" s="75">
        <v>3.8302629787234031E-6</v>
      </c>
      <c r="AX35" s="84" t="s">
        <v>217</v>
      </c>
      <c r="AY35" s="76">
        <v>1.3132330212765955E-5</v>
      </c>
      <c r="AZ35" s="77">
        <v>1.3132330212765957E-6</v>
      </c>
      <c r="BA35" s="84" t="s">
        <v>217</v>
      </c>
      <c r="BB35" s="76">
        <v>1.3132330212765955E-5</v>
      </c>
      <c r="BC35" s="77">
        <v>1.3132330212765957E-6</v>
      </c>
      <c r="BD35" s="84" t="s">
        <v>217</v>
      </c>
      <c r="BE35" s="68" t="s">
        <v>231</v>
      </c>
      <c r="BF35" s="69">
        <v>1</v>
      </c>
      <c r="BG35" s="84" t="s">
        <v>242</v>
      </c>
      <c r="BH35" s="68">
        <v>-5</v>
      </c>
      <c r="BI35" s="69">
        <v>1</v>
      </c>
      <c r="BJ35" s="82" t="s">
        <v>238</v>
      </c>
      <c r="BK35" s="69">
        <v>400</v>
      </c>
      <c r="BL35" s="69">
        <v>8.48</v>
      </c>
      <c r="BM35" s="69">
        <v>1.64</v>
      </c>
      <c r="BN35" s="82" t="s">
        <v>265</v>
      </c>
      <c r="BO35" s="69" t="s">
        <v>80</v>
      </c>
      <c r="BP35" s="69" t="s">
        <v>80</v>
      </c>
      <c r="BQ35" s="69" t="s">
        <v>80</v>
      </c>
      <c r="BR35" s="69">
        <v>2</v>
      </c>
      <c r="BS35" s="69">
        <v>0.1</v>
      </c>
      <c r="BT35" s="83" t="s">
        <v>140</v>
      </c>
      <c r="BU35" s="69">
        <v>0.41</v>
      </c>
      <c r="BV35" s="69">
        <v>0.1</v>
      </c>
      <c r="BW35" s="82" t="s">
        <v>263</v>
      </c>
      <c r="BX35" s="69">
        <v>1</v>
      </c>
      <c r="BY35" s="68">
        <v>0.05</v>
      </c>
      <c r="BZ35" s="83" t="s">
        <v>140</v>
      </c>
      <c r="CA35" s="69">
        <v>0.5</v>
      </c>
      <c r="CB35" s="68">
        <v>2.5000000000000001E-2</v>
      </c>
      <c r="CC35" s="83" t="s">
        <v>140</v>
      </c>
      <c r="CD35" s="69">
        <v>0.25</v>
      </c>
      <c r="CE35" s="69">
        <v>2.5000000000000001E-2</v>
      </c>
      <c r="CF35" s="82" t="s">
        <v>246</v>
      </c>
      <c r="CG35" s="69">
        <v>1.2999999999999999E-2</v>
      </c>
      <c r="CH35" s="69">
        <v>6.4999999999999997E-3</v>
      </c>
      <c r="CI35" s="82" t="s">
        <v>247</v>
      </c>
      <c r="CJ35" s="69" t="s">
        <v>245</v>
      </c>
      <c r="CK35" s="69">
        <v>30</v>
      </c>
      <c r="CL35" s="73">
        <v>9.4009599999999997E-4</v>
      </c>
      <c r="CM35" s="69">
        <v>40</v>
      </c>
      <c r="CN35" s="69">
        <v>25</v>
      </c>
    </row>
    <row r="36" spans="1:92" s="23" customFormat="1">
      <c r="A36" s="79" t="s">
        <v>76</v>
      </c>
      <c r="B36" s="82" t="s">
        <v>162</v>
      </c>
      <c r="C36" s="90">
        <v>2019</v>
      </c>
      <c r="D36" s="78" t="str">
        <f t="shared" si="2"/>
        <v>10.1016/j.palaeo.2018.09.006</v>
      </c>
      <c r="E36" s="70">
        <f t="shared" si="3"/>
        <v>252950</v>
      </c>
      <c r="F36" s="70">
        <f t="shared" si="4"/>
        <v>1050.0000000000114</v>
      </c>
      <c r="G36" s="70">
        <f t="shared" si="5"/>
        <v>1049.9999999999829</v>
      </c>
      <c r="H36" s="71">
        <f t="shared" si="6"/>
        <v>460</v>
      </c>
      <c r="I36" s="71">
        <f>AH36-AE36</f>
        <v>327</v>
      </c>
      <c r="J36" s="71">
        <f t="shared" ref="J36:J52" si="7">AE36-AG36</f>
        <v>170</v>
      </c>
      <c r="K36" s="82" t="s">
        <v>163</v>
      </c>
      <c r="L36" s="81" t="s">
        <v>250</v>
      </c>
      <c r="M36" s="82" t="s">
        <v>575</v>
      </c>
      <c r="N36" s="82" t="s">
        <v>165</v>
      </c>
      <c r="O36" s="79" t="s">
        <v>258</v>
      </c>
      <c r="P36" s="82" t="s">
        <v>177</v>
      </c>
      <c r="Q36" s="82" t="s">
        <v>166</v>
      </c>
      <c r="R36" s="79" t="s">
        <v>168</v>
      </c>
      <c r="S36" s="82" t="s">
        <v>249</v>
      </c>
      <c r="T36" s="82" t="s">
        <v>169</v>
      </c>
      <c r="U36" s="82" t="s">
        <v>170</v>
      </c>
      <c r="V36" s="90">
        <v>252.95</v>
      </c>
      <c r="W36" s="90">
        <v>254</v>
      </c>
      <c r="X36" s="90">
        <v>251.9</v>
      </c>
      <c r="Y36" s="69" t="s">
        <v>172</v>
      </c>
      <c r="Z36" s="82" t="s">
        <v>173</v>
      </c>
      <c r="AA36" s="90">
        <v>25.83</v>
      </c>
      <c r="AB36" s="90">
        <v>106.58</v>
      </c>
      <c r="AC36" s="91" t="s">
        <v>176</v>
      </c>
      <c r="AD36" s="83" t="s">
        <v>80</v>
      </c>
      <c r="AE36" s="92">
        <v>460</v>
      </c>
      <c r="AF36" s="83" t="s">
        <v>77</v>
      </c>
      <c r="AG36" s="92">
        <v>290</v>
      </c>
      <c r="AH36" s="92">
        <v>787</v>
      </c>
      <c r="AI36" s="83" t="s">
        <v>248</v>
      </c>
      <c r="AJ36" s="83" t="s">
        <v>137</v>
      </c>
      <c r="AK36" s="83" t="s">
        <v>138</v>
      </c>
      <c r="AL36" s="83" t="s">
        <v>139</v>
      </c>
      <c r="AM36" s="75">
        <v>75555555.555555552</v>
      </c>
      <c r="AN36" s="76">
        <v>7555555.555555556</v>
      </c>
      <c r="AO36" s="84" t="s">
        <v>179</v>
      </c>
      <c r="AP36" s="75"/>
      <c r="AQ36" s="76">
        <v>7555555.555555556</v>
      </c>
      <c r="AR36" s="84" t="s">
        <v>179</v>
      </c>
      <c r="AS36" s="75">
        <v>3.5586599999999996E-5</v>
      </c>
      <c r="AT36" s="75">
        <v>3.5586599999999997E-6</v>
      </c>
      <c r="AU36" s="84" t="s">
        <v>218</v>
      </c>
      <c r="AV36" s="75">
        <v>3.5586599999999996E-5</v>
      </c>
      <c r="AW36" s="75">
        <v>3.5586599999999997E-6</v>
      </c>
      <c r="AX36" s="84" t="s">
        <v>218</v>
      </c>
      <c r="AY36" s="76">
        <v>1.2201119999999999E-5</v>
      </c>
      <c r="AZ36" s="77">
        <v>1.2201120000000001E-6</v>
      </c>
      <c r="BA36" s="84" t="s">
        <v>218</v>
      </c>
      <c r="BB36" s="76">
        <v>1.2201119999999999E-5</v>
      </c>
      <c r="BC36" s="77">
        <v>1.2201120000000001E-6</v>
      </c>
      <c r="BD36" s="84" t="s">
        <v>218</v>
      </c>
      <c r="BE36" s="68" t="s">
        <v>231</v>
      </c>
      <c r="BF36" s="69">
        <v>1</v>
      </c>
      <c r="BG36" s="84" t="s">
        <v>242</v>
      </c>
      <c r="BH36" s="68">
        <v>-5</v>
      </c>
      <c r="BI36" s="69">
        <v>1</v>
      </c>
      <c r="BJ36" s="82" t="s">
        <v>238</v>
      </c>
      <c r="BK36" s="69">
        <v>400</v>
      </c>
      <c r="BL36" s="69">
        <v>8.48</v>
      </c>
      <c r="BM36" s="69">
        <v>1.64</v>
      </c>
      <c r="BN36" s="82" t="s">
        <v>265</v>
      </c>
      <c r="BO36" s="69" t="s">
        <v>80</v>
      </c>
      <c r="BP36" s="69" t="s">
        <v>80</v>
      </c>
      <c r="BQ36" s="69" t="s">
        <v>80</v>
      </c>
      <c r="BR36" s="69">
        <v>2</v>
      </c>
      <c r="BS36" s="69">
        <v>0.1</v>
      </c>
      <c r="BT36" s="83" t="s">
        <v>140</v>
      </c>
      <c r="BU36" s="69">
        <v>0.41</v>
      </c>
      <c r="BV36" s="69">
        <v>0.1</v>
      </c>
      <c r="BW36" s="82" t="s">
        <v>263</v>
      </c>
      <c r="BX36" s="69">
        <v>1</v>
      </c>
      <c r="BY36" s="68">
        <v>0.05</v>
      </c>
      <c r="BZ36" s="83" t="s">
        <v>140</v>
      </c>
      <c r="CA36" s="69">
        <v>0.5</v>
      </c>
      <c r="CB36" s="68">
        <v>2.5000000000000001E-2</v>
      </c>
      <c r="CC36" s="83" t="s">
        <v>140</v>
      </c>
      <c r="CD36" s="69">
        <v>0.25</v>
      </c>
      <c r="CE36" s="69">
        <v>2.5000000000000001E-2</v>
      </c>
      <c r="CF36" s="82" t="s">
        <v>246</v>
      </c>
      <c r="CG36" s="69">
        <v>1.2999999999999999E-2</v>
      </c>
      <c r="CH36" s="69">
        <v>6.4999999999999997E-3</v>
      </c>
      <c r="CI36" s="82" t="s">
        <v>247</v>
      </c>
      <c r="CJ36" s="69" t="s">
        <v>245</v>
      </c>
      <c r="CK36" s="69">
        <v>30</v>
      </c>
      <c r="CL36" s="73">
        <v>9.4009599999999997E-4</v>
      </c>
      <c r="CM36" s="69">
        <v>40</v>
      </c>
      <c r="CN36" s="69">
        <v>25</v>
      </c>
    </row>
    <row r="37" spans="1:92" s="23" customFormat="1">
      <c r="A37" s="79" t="s">
        <v>76</v>
      </c>
      <c r="B37" s="82" t="s">
        <v>162</v>
      </c>
      <c r="C37" s="90">
        <v>2019</v>
      </c>
      <c r="D37" s="78" t="str">
        <f t="shared" si="2"/>
        <v>10.1016/j.palaeo.2018.09.006</v>
      </c>
      <c r="E37" s="70">
        <f t="shared" si="3"/>
        <v>252950</v>
      </c>
      <c r="F37" s="70">
        <f t="shared" si="4"/>
        <v>1050.0000000000114</v>
      </c>
      <c r="G37" s="70">
        <f t="shared" si="5"/>
        <v>1049.9999999999829</v>
      </c>
      <c r="H37" s="71">
        <f t="shared" si="6"/>
        <v>447</v>
      </c>
      <c r="I37" s="71">
        <f t="shared" ref="I37:I52" si="8">AH37-AE37</f>
        <v>314</v>
      </c>
      <c r="J37" s="71">
        <f t="shared" si="7"/>
        <v>166</v>
      </c>
      <c r="K37" s="82" t="s">
        <v>163</v>
      </c>
      <c r="L37" s="81" t="s">
        <v>250</v>
      </c>
      <c r="M37" s="82" t="s">
        <v>575</v>
      </c>
      <c r="N37" s="82" t="s">
        <v>165</v>
      </c>
      <c r="O37" s="79" t="s">
        <v>258</v>
      </c>
      <c r="P37" s="82" t="s">
        <v>177</v>
      </c>
      <c r="Q37" s="82" t="s">
        <v>166</v>
      </c>
      <c r="R37" s="79" t="s">
        <v>168</v>
      </c>
      <c r="S37" s="82" t="s">
        <v>249</v>
      </c>
      <c r="T37" s="82" t="s">
        <v>169</v>
      </c>
      <c r="U37" s="82" t="s">
        <v>170</v>
      </c>
      <c r="V37" s="90">
        <v>252.95</v>
      </c>
      <c r="W37" s="90">
        <v>254</v>
      </c>
      <c r="X37" s="90">
        <v>251.9</v>
      </c>
      <c r="Y37" s="69" t="s">
        <v>172</v>
      </c>
      <c r="Z37" s="82" t="s">
        <v>173</v>
      </c>
      <c r="AA37" s="90">
        <v>25.83</v>
      </c>
      <c r="AB37" s="90">
        <v>106.58</v>
      </c>
      <c r="AC37" s="91" t="s">
        <v>176</v>
      </c>
      <c r="AD37" s="83" t="s">
        <v>80</v>
      </c>
      <c r="AE37" s="92">
        <v>447</v>
      </c>
      <c r="AF37" s="83" t="s">
        <v>77</v>
      </c>
      <c r="AG37" s="92">
        <v>281</v>
      </c>
      <c r="AH37" s="92">
        <v>761</v>
      </c>
      <c r="AI37" s="83" t="s">
        <v>248</v>
      </c>
      <c r="AJ37" s="83" t="s">
        <v>137</v>
      </c>
      <c r="AK37" s="83" t="s">
        <v>138</v>
      </c>
      <c r="AL37" s="83" t="s">
        <v>139</v>
      </c>
      <c r="AM37" s="75">
        <v>78787878.787878796</v>
      </c>
      <c r="AN37" s="76">
        <v>7878787.8787878798</v>
      </c>
      <c r="AO37" s="82" t="s">
        <v>187</v>
      </c>
      <c r="AP37" s="75"/>
      <c r="AQ37" s="76">
        <v>7878787.8787878798</v>
      </c>
      <c r="AR37" s="82" t="s">
        <v>187</v>
      </c>
      <c r="AS37" s="75">
        <v>3.5890750000000002E-5</v>
      </c>
      <c r="AT37" s="75">
        <v>3.5890750000000004E-6</v>
      </c>
      <c r="AU37" s="84" t="s">
        <v>219</v>
      </c>
      <c r="AV37" s="75">
        <v>3.5890750000000002E-5</v>
      </c>
      <c r="AW37" s="75">
        <v>3.5890750000000004E-6</v>
      </c>
      <c r="AX37" s="84" t="s">
        <v>219</v>
      </c>
      <c r="AY37" s="76">
        <v>1.2305400000000002E-5</v>
      </c>
      <c r="AZ37" s="77">
        <v>1.2305400000000004E-6</v>
      </c>
      <c r="BA37" s="84" t="s">
        <v>219</v>
      </c>
      <c r="BB37" s="76">
        <v>1.2305400000000002E-5</v>
      </c>
      <c r="BC37" s="77">
        <v>1.2305400000000004E-6</v>
      </c>
      <c r="BD37" s="84" t="s">
        <v>219</v>
      </c>
      <c r="BE37" s="68" t="s">
        <v>231</v>
      </c>
      <c r="BF37" s="69">
        <v>1</v>
      </c>
      <c r="BG37" s="84" t="s">
        <v>242</v>
      </c>
      <c r="BH37" s="68">
        <v>-5</v>
      </c>
      <c r="BI37" s="69">
        <v>1</v>
      </c>
      <c r="BJ37" s="82" t="s">
        <v>238</v>
      </c>
      <c r="BK37" s="69">
        <v>400</v>
      </c>
      <c r="BL37" s="69">
        <v>8.48</v>
      </c>
      <c r="BM37" s="69">
        <v>1.64</v>
      </c>
      <c r="BN37" s="82" t="s">
        <v>265</v>
      </c>
      <c r="BO37" s="69" t="s">
        <v>80</v>
      </c>
      <c r="BP37" s="69" t="s">
        <v>80</v>
      </c>
      <c r="BQ37" s="69" t="s">
        <v>80</v>
      </c>
      <c r="BR37" s="69">
        <v>2</v>
      </c>
      <c r="BS37" s="69">
        <v>0.1</v>
      </c>
      <c r="BT37" s="83" t="s">
        <v>140</v>
      </c>
      <c r="BU37" s="69">
        <v>0.41</v>
      </c>
      <c r="BV37" s="69">
        <v>0.1</v>
      </c>
      <c r="BW37" s="82" t="s">
        <v>263</v>
      </c>
      <c r="BX37" s="69">
        <v>1</v>
      </c>
      <c r="BY37" s="68">
        <v>0.05</v>
      </c>
      <c r="BZ37" s="83" t="s">
        <v>140</v>
      </c>
      <c r="CA37" s="69">
        <v>0.5</v>
      </c>
      <c r="CB37" s="68">
        <v>2.5000000000000001E-2</v>
      </c>
      <c r="CC37" s="83" t="s">
        <v>140</v>
      </c>
      <c r="CD37" s="69">
        <v>0.25</v>
      </c>
      <c r="CE37" s="69">
        <v>2.5000000000000001E-2</v>
      </c>
      <c r="CF37" s="82" t="s">
        <v>246</v>
      </c>
      <c r="CG37" s="69">
        <v>1.2999999999999999E-2</v>
      </c>
      <c r="CH37" s="69">
        <v>6.4999999999999997E-3</v>
      </c>
      <c r="CI37" s="82" t="s">
        <v>247</v>
      </c>
      <c r="CJ37" s="69" t="s">
        <v>245</v>
      </c>
      <c r="CK37" s="69">
        <v>30</v>
      </c>
      <c r="CL37" s="73">
        <v>9.4009599999999997E-4</v>
      </c>
      <c r="CM37" s="69">
        <v>40</v>
      </c>
      <c r="CN37" s="69">
        <v>25</v>
      </c>
    </row>
    <row r="38" spans="1:92" s="23" customFormat="1">
      <c r="A38" s="79" t="s">
        <v>76</v>
      </c>
      <c r="B38" s="82" t="s">
        <v>162</v>
      </c>
      <c r="C38" s="90">
        <v>2019</v>
      </c>
      <c r="D38" s="78" t="str">
        <f t="shared" si="2"/>
        <v>10.1016/j.palaeo.2018.09.006</v>
      </c>
      <c r="E38" s="70">
        <f t="shared" si="3"/>
        <v>252950</v>
      </c>
      <c r="F38" s="70">
        <f t="shared" si="4"/>
        <v>1050.0000000000114</v>
      </c>
      <c r="G38" s="70">
        <f t="shared" si="5"/>
        <v>1049.9999999999829</v>
      </c>
      <c r="H38" s="71">
        <f t="shared" si="6"/>
        <v>438</v>
      </c>
      <c r="I38" s="71">
        <f t="shared" si="8"/>
        <v>320</v>
      </c>
      <c r="J38" s="71">
        <f t="shared" si="7"/>
        <v>161</v>
      </c>
      <c r="K38" s="82" t="s">
        <v>163</v>
      </c>
      <c r="L38" s="81" t="s">
        <v>250</v>
      </c>
      <c r="M38" s="82" t="s">
        <v>575</v>
      </c>
      <c r="N38" s="82" t="s">
        <v>165</v>
      </c>
      <c r="O38" s="79" t="s">
        <v>258</v>
      </c>
      <c r="P38" s="82" t="s">
        <v>177</v>
      </c>
      <c r="Q38" s="82" t="s">
        <v>166</v>
      </c>
      <c r="R38" s="79" t="s">
        <v>168</v>
      </c>
      <c r="S38" s="82" t="s">
        <v>249</v>
      </c>
      <c r="T38" s="82" t="s">
        <v>169</v>
      </c>
      <c r="U38" s="82" t="s">
        <v>170</v>
      </c>
      <c r="V38" s="90">
        <v>252.95</v>
      </c>
      <c r="W38" s="90">
        <v>254</v>
      </c>
      <c r="X38" s="90">
        <v>251.9</v>
      </c>
      <c r="Y38" s="69" t="s">
        <v>172</v>
      </c>
      <c r="Z38" s="82" t="s">
        <v>173</v>
      </c>
      <c r="AA38" s="90">
        <v>25.83</v>
      </c>
      <c r="AB38" s="90">
        <v>106.58</v>
      </c>
      <c r="AC38" s="91" t="s">
        <v>176</v>
      </c>
      <c r="AD38" s="83" t="s">
        <v>80</v>
      </c>
      <c r="AE38" s="92">
        <v>438</v>
      </c>
      <c r="AF38" s="83" t="s">
        <v>77</v>
      </c>
      <c r="AG38" s="92">
        <v>277</v>
      </c>
      <c r="AH38" s="92">
        <v>758</v>
      </c>
      <c r="AI38" s="83" t="s">
        <v>248</v>
      </c>
      <c r="AJ38" s="83" t="s">
        <v>137</v>
      </c>
      <c r="AK38" s="83" t="s">
        <v>138</v>
      </c>
      <c r="AL38" s="83" t="s">
        <v>139</v>
      </c>
      <c r="AM38" s="75">
        <v>84444444.444444448</v>
      </c>
      <c r="AN38" s="76">
        <v>8444444.444444444</v>
      </c>
      <c r="AO38" s="82" t="s">
        <v>183</v>
      </c>
      <c r="AP38" s="75"/>
      <c r="AQ38" s="76">
        <v>8444444.444444444</v>
      </c>
      <c r="AR38" s="82" t="s">
        <v>183</v>
      </c>
      <c r="AS38" s="75">
        <v>3.4622538461538461E-5</v>
      </c>
      <c r="AT38" s="75">
        <v>3.4622538461538461E-6</v>
      </c>
      <c r="AU38" s="84" t="s">
        <v>220</v>
      </c>
      <c r="AV38" s="75">
        <v>3.4622538461538461E-5</v>
      </c>
      <c r="AW38" s="75">
        <v>3.4622538461538461E-6</v>
      </c>
      <c r="AX38" s="84" t="s">
        <v>220</v>
      </c>
      <c r="AY38" s="76">
        <v>1.1870584615384614E-5</v>
      </c>
      <c r="AZ38" s="77">
        <v>1.1870584615384616E-6</v>
      </c>
      <c r="BA38" s="84" t="s">
        <v>220</v>
      </c>
      <c r="BB38" s="76">
        <v>1.1870584615384614E-5</v>
      </c>
      <c r="BC38" s="77">
        <v>1.1870584615384616E-6</v>
      </c>
      <c r="BD38" s="84" t="s">
        <v>220</v>
      </c>
      <c r="BE38" s="68" t="s">
        <v>231</v>
      </c>
      <c r="BF38" s="69">
        <v>1</v>
      </c>
      <c r="BG38" s="84" t="s">
        <v>242</v>
      </c>
      <c r="BH38" s="68">
        <v>-5</v>
      </c>
      <c r="BI38" s="69">
        <v>1</v>
      </c>
      <c r="BJ38" s="82" t="s">
        <v>238</v>
      </c>
      <c r="BK38" s="69">
        <v>400</v>
      </c>
      <c r="BL38" s="69">
        <v>8.48</v>
      </c>
      <c r="BM38" s="69">
        <v>1.64</v>
      </c>
      <c r="BN38" s="82" t="s">
        <v>265</v>
      </c>
      <c r="BO38" s="69" t="s">
        <v>80</v>
      </c>
      <c r="BP38" s="69" t="s">
        <v>80</v>
      </c>
      <c r="BQ38" s="69" t="s">
        <v>80</v>
      </c>
      <c r="BR38" s="69">
        <v>2</v>
      </c>
      <c r="BS38" s="69">
        <v>0.1</v>
      </c>
      <c r="BT38" s="83" t="s">
        <v>140</v>
      </c>
      <c r="BU38" s="69">
        <v>0.41</v>
      </c>
      <c r="BV38" s="69">
        <v>0.1</v>
      </c>
      <c r="BW38" s="82" t="s">
        <v>263</v>
      </c>
      <c r="BX38" s="69">
        <v>1</v>
      </c>
      <c r="BY38" s="68">
        <v>0.05</v>
      </c>
      <c r="BZ38" s="83" t="s">
        <v>140</v>
      </c>
      <c r="CA38" s="69">
        <v>0.5</v>
      </c>
      <c r="CB38" s="68">
        <v>2.5000000000000001E-2</v>
      </c>
      <c r="CC38" s="83" t="s">
        <v>140</v>
      </c>
      <c r="CD38" s="69">
        <v>0.25</v>
      </c>
      <c r="CE38" s="69">
        <v>2.5000000000000001E-2</v>
      </c>
      <c r="CF38" s="82" t="s">
        <v>246</v>
      </c>
      <c r="CG38" s="69">
        <v>1.2999999999999999E-2</v>
      </c>
      <c r="CH38" s="69">
        <v>6.4999999999999997E-3</v>
      </c>
      <c r="CI38" s="82" t="s">
        <v>247</v>
      </c>
      <c r="CJ38" s="69" t="s">
        <v>245</v>
      </c>
      <c r="CK38" s="69">
        <v>30</v>
      </c>
      <c r="CL38" s="73">
        <v>9.4009599999999997E-4</v>
      </c>
      <c r="CM38" s="69">
        <v>40</v>
      </c>
      <c r="CN38" s="69">
        <v>25</v>
      </c>
    </row>
    <row r="39" spans="1:92" s="23" customFormat="1">
      <c r="A39" s="79" t="s">
        <v>76</v>
      </c>
      <c r="B39" s="82" t="s">
        <v>162</v>
      </c>
      <c r="C39" s="90">
        <v>2019</v>
      </c>
      <c r="D39" s="78" t="str">
        <f t="shared" si="2"/>
        <v>10.1016/j.palaeo.2018.09.006</v>
      </c>
      <c r="E39" s="70">
        <f t="shared" si="3"/>
        <v>252950</v>
      </c>
      <c r="F39" s="70">
        <f t="shared" si="4"/>
        <v>1050.0000000000114</v>
      </c>
      <c r="G39" s="70">
        <f t="shared" si="5"/>
        <v>1049.9999999999829</v>
      </c>
      <c r="H39" s="71">
        <f t="shared" si="6"/>
        <v>435</v>
      </c>
      <c r="I39" s="71">
        <f t="shared" si="8"/>
        <v>318</v>
      </c>
      <c r="J39" s="71">
        <f t="shared" si="7"/>
        <v>164</v>
      </c>
      <c r="K39" s="82" t="s">
        <v>163</v>
      </c>
      <c r="L39" s="81" t="s">
        <v>250</v>
      </c>
      <c r="M39" s="82" t="s">
        <v>575</v>
      </c>
      <c r="N39" s="82" t="s">
        <v>165</v>
      </c>
      <c r="O39" s="79" t="s">
        <v>258</v>
      </c>
      <c r="P39" s="82" t="s">
        <v>177</v>
      </c>
      <c r="Q39" s="82" t="s">
        <v>166</v>
      </c>
      <c r="R39" s="79" t="s">
        <v>168</v>
      </c>
      <c r="S39" s="82" t="s">
        <v>249</v>
      </c>
      <c r="T39" s="82" t="s">
        <v>169</v>
      </c>
      <c r="U39" s="82" t="s">
        <v>170</v>
      </c>
      <c r="V39" s="90">
        <v>252.95</v>
      </c>
      <c r="W39" s="90">
        <v>254</v>
      </c>
      <c r="X39" s="90">
        <v>251.9</v>
      </c>
      <c r="Y39" s="69" t="s">
        <v>172</v>
      </c>
      <c r="Z39" s="82" t="s">
        <v>173</v>
      </c>
      <c r="AA39" s="90">
        <v>25.83</v>
      </c>
      <c r="AB39" s="90">
        <v>106.58</v>
      </c>
      <c r="AC39" s="91" t="s">
        <v>176</v>
      </c>
      <c r="AD39" s="83" t="s">
        <v>80</v>
      </c>
      <c r="AE39" s="92">
        <v>435</v>
      </c>
      <c r="AF39" s="83" t="s">
        <v>77</v>
      </c>
      <c r="AG39" s="92">
        <v>271</v>
      </c>
      <c r="AH39" s="92">
        <v>753</v>
      </c>
      <c r="AI39" s="83" t="s">
        <v>248</v>
      </c>
      <c r="AJ39" s="83" t="s">
        <v>137</v>
      </c>
      <c r="AK39" s="83" t="s">
        <v>138</v>
      </c>
      <c r="AL39" s="83" t="s">
        <v>139</v>
      </c>
      <c r="AM39" s="75">
        <v>80000000</v>
      </c>
      <c r="AN39" s="76">
        <v>8000000</v>
      </c>
      <c r="AO39" s="84" t="s">
        <v>183</v>
      </c>
      <c r="AP39" s="75"/>
      <c r="AQ39" s="76">
        <v>8000000</v>
      </c>
      <c r="AR39" s="84" t="s">
        <v>183</v>
      </c>
      <c r="AS39" s="75">
        <v>3.7173791666666655E-5</v>
      </c>
      <c r="AT39" s="75">
        <v>3.717379166666666E-6</v>
      </c>
      <c r="AU39" s="84" t="s">
        <v>198</v>
      </c>
      <c r="AV39" s="75">
        <v>3.7173791666666655E-5</v>
      </c>
      <c r="AW39" s="75">
        <v>3.717379166666666E-6</v>
      </c>
      <c r="AX39" s="84" t="s">
        <v>198</v>
      </c>
      <c r="AY39" s="76">
        <v>1.2745299999999998E-5</v>
      </c>
      <c r="AZ39" s="77">
        <v>1.2745299999999998E-6</v>
      </c>
      <c r="BA39" s="84" t="s">
        <v>198</v>
      </c>
      <c r="BB39" s="76">
        <v>1.2745299999999998E-5</v>
      </c>
      <c r="BC39" s="77">
        <v>1.2745299999999998E-6</v>
      </c>
      <c r="BD39" s="84" t="s">
        <v>198</v>
      </c>
      <c r="BE39" s="68" t="s">
        <v>231</v>
      </c>
      <c r="BF39" s="69">
        <v>1</v>
      </c>
      <c r="BG39" s="84" t="s">
        <v>242</v>
      </c>
      <c r="BH39" s="68">
        <v>-5</v>
      </c>
      <c r="BI39" s="69">
        <v>1</v>
      </c>
      <c r="BJ39" s="82" t="s">
        <v>238</v>
      </c>
      <c r="BK39" s="69">
        <v>400</v>
      </c>
      <c r="BL39" s="69">
        <v>8.48</v>
      </c>
      <c r="BM39" s="69">
        <v>1.64</v>
      </c>
      <c r="BN39" s="82" t="s">
        <v>265</v>
      </c>
      <c r="BO39" s="69" t="s">
        <v>80</v>
      </c>
      <c r="BP39" s="69" t="s">
        <v>80</v>
      </c>
      <c r="BQ39" s="69" t="s">
        <v>80</v>
      </c>
      <c r="BR39" s="69">
        <v>2</v>
      </c>
      <c r="BS39" s="69">
        <v>0.1</v>
      </c>
      <c r="BT39" s="83" t="s">
        <v>140</v>
      </c>
      <c r="BU39" s="69">
        <v>0.41</v>
      </c>
      <c r="BV39" s="69">
        <v>0.1</v>
      </c>
      <c r="BW39" s="82" t="s">
        <v>263</v>
      </c>
      <c r="BX39" s="69">
        <v>1</v>
      </c>
      <c r="BY39" s="68">
        <v>0.05</v>
      </c>
      <c r="BZ39" s="83" t="s">
        <v>140</v>
      </c>
      <c r="CA39" s="69">
        <v>0.5</v>
      </c>
      <c r="CB39" s="68">
        <v>2.5000000000000001E-2</v>
      </c>
      <c r="CC39" s="83" t="s">
        <v>140</v>
      </c>
      <c r="CD39" s="69">
        <v>0.25</v>
      </c>
      <c r="CE39" s="69">
        <v>2.5000000000000001E-2</v>
      </c>
      <c r="CF39" s="82" t="s">
        <v>246</v>
      </c>
      <c r="CG39" s="69">
        <v>1.2999999999999999E-2</v>
      </c>
      <c r="CH39" s="69">
        <v>6.4999999999999997E-3</v>
      </c>
      <c r="CI39" s="82" t="s">
        <v>247</v>
      </c>
      <c r="CJ39" s="69" t="s">
        <v>245</v>
      </c>
      <c r="CK39" s="69">
        <v>30</v>
      </c>
      <c r="CL39" s="73">
        <v>9.4009599999999997E-4</v>
      </c>
      <c r="CM39" s="69">
        <v>40</v>
      </c>
      <c r="CN39" s="69">
        <v>25</v>
      </c>
    </row>
    <row r="40" spans="1:92" s="23" customFormat="1">
      <c r="A40" s="79" t="s">
        <v>76</v>
      </c>
      <c r="B40" s="82" t="s">
        <v>162</v>
      </c>
      <c r="C40" s="90">
        <v>2019</v>
      </c>
      <c r="D40" s="78" t="str">
        <f t="shared" si="2"/>
        <v>10.1016/j.palaeo.2018.09.006</v>
      </c>
      <c r="E40" s="70">
        <f t="shared" si="3"/>
        <v>252950</v>
      </c>
      <c r="F40" s="70">
        <f t="shared" si="4"/>
        <v>1050.0000000000114</v>
      </c>
      <c r="G40" s="70">
        <f t="shared" si="5"/>
        <v>1049.9999999999829</v>
      </c>
      <c r="H40" s="71">
        <f t="shared" si="6"/>
        <v>477</v>
      </c>
      <c r="I40" s="71">
        <f t="shared" si="8"/>
        <v>338</v>
      </c>
      <c r="J40" s="71">
        <f t="shared" si="7"/>
        <v>180</v>
      </c>
      <c r="K40" s="82" t="s">
        <v>163</v>
      </c>
      <c r="L40" s="81" t="s">
        <v>250</v>
      </c>
      <c r="M40" s="82" t="s">
        <v>575</v>
      </c>
      <c r="N40" s="82" t="s">
        <v>165</v>
      </c>
      <c r="O40" s="79" t="s">
        <v>258</v>
      </c>
      <c r="P40" s="82" t="s">
        <v>177</v>
      </c>
      <c r="Q40" s="82" t="s">
        <v>166</v>
      </c>
      <c r="R40" s="79" t="s">
        <v>168</v>
      </c>
      <c r="S40" s="82" t="s">
        <v>249</v>
      </c>
      <c r="T40" s="82" t="s">
        <v>169</v>
      </c>
      <c r="U40" s="82" t="s">
        <v>170</v>
      </c>
      <c r="V40" s="90">
        <v>252.95</v>
      </c>
      <c r="W40" s="90">
        <v>254</v>
      </c>
      <c r="X40" s="90">
        <v>251.9</v>
      </c>
      <c r="Y40" s="69" t="s">
        <v>172</v>
      </c>
      <c r="Z40" s="82" t="s">
        <v>173</v>
      </c>
      <c r="AA40" s="90">
        <v>25.83</v>
      </c>
      <c r="AB40" s="90">
        <v>106.58</v>
      </c>
      <c r="AC40" s="91" t="s">
        <v>176</v>
      </c>
      <c r="AD40" s="83" t="s">
        <v>80</v>
      </c>
      <c r="AE40" s="92">
        <v>477</v>
      </c>
      <c r="AF40" s="83" t="s">
        <v>77</v>
      </c>
      <c r="AG40" s="92">
        <v>297</v>
      </c>
      <c r="AH40" s="92">
        <v>815</v>
      </c>
      <c r="AI40" s="83" t="s">
        <v>248</v>
      </c>
      <c r="AJ40" s="83" t="s">
        <v>137</v>
      </c>
      <c r="AK40" s="83" t="s">
        <v>138</v>
      </c>
      <c r="AL40" s="83" t="s">
        <v>139</v>
      </c>
      <c r="AM40" s="75">
        <v>77777777.777777791</v>
      </c>
      <c r="AN40" s="76">
        <v>7777777.7777777789</v>
      </c>
      <c r="AO40" s="84" t="s">
        <v>180</v>
      </c>
      <c r="AP40" s="75"/>
      <c r="AQ40" s="76">
        <v>7777777.7777777789</v>
      </c>
      <c r="AR40" s="84" t="s">
        <v>180</v>
      </c>
      <c r="AS40" s="75">
        <v>3.2981200000000002E-5</v>
      </c>
      <c r="AT40" s="75">
        <v>3.2981200000000004E-6</v>
      </c>
      <c r="AU40" s="84" t="s">
        <v>199</v>
      </c>
      <c r="AV40" s="75">
        <v>3.2981200000000002E-5</v>
      </c>
      <c r="AW40" s="75">
        <v>3.2981200000000004E-6</v>
      </c>
      <c r="AX40" s="84" t="s">
        <v>199</v>
      </c>
      <c r="AY40" s="76">
        <v>1.1307839999999998E-5</v>
      </c>
      <c r="AZ40" s="77">
        <v>1.130784E-6</v>
      </c>
      <c r="BA40" s="84" t="s">
        <v>199</v>
      </c>
      <c r="BB40" s="76">
        <v>1.1307839999999998E-5</v>
      </c>
      <c r="BC40" s="77">
        <v>1.130784E-6</v>
      </c>
      <c r="BD40" s="84" t="s">
        <v>199</v>
      </c>
      <c r="BE40" s="68" t="s">
        <v>231</v>
      </c>
      <c r="BF40" s="69">
        <v>1</v>
      </c>
      <c r="BG40" s="84" t="s">
        <v>242</v>
      </c>
      <c r="BH40" s="68">
        <v>-5</v>
      </c>
      <c r="BI40" s="69">
        <v>1</v>
      </c>
      <c r="BJ40" s="82" t="s">
        <v>238</v>
      </c>
      <c r="BK40" s="69">
        <v>400</v>
      </c>
      <c r="BL40" s="69">
        <v>8.48</v>
      </c>
      <c r="BM40" s="69">
        <v>1.64</v>
      </c>
      <c r="BN40" s="82" t="s">
        <v>265</v>
      </c>
      <c r="BO40" s="69" t="s">
        <v>80</v>
      </c>
      <c r="BP40" s="69" t="s">
        <v>80</v>
      </c>
      <c r="BQ40" s="69" t="s">
        <v>80</v>
      </c>
      <c r="BR40" s="69">
        <v>2</v>
      </c>
      <c r="BS40" s="69">
        <v>0.1</v>
      </c>
      <c r="BT40" s="83" t="s">
        <v>140</v>
      </c>
      <c r="BU40" s="69">
        <v>0.41</v>
      </c>
      <c r="BV40" s="69">
        <v>0.1</v>
      </c>
      <c r="BW40" s="82" t="s">
        <v>263</v>
      </c>
      <c r="BX40" s="69">
        <v>1</v>
      </c>
      <c r="BY40" s="68">
        <v>0.05</v>
      </c>
      <c r="BZ40" s="83" t="s">
        <v>140</v>
      </c>
      <c r="CA40" s="69">
        <v>0.5</v>
      </c>
      <c r="CB40" s="68">
        <v>2.5000000000000001E-2</v>
      </c>
      <c r="CC40" s="83" t="s">
        <v>140</v>
      </c>
      <c r="CD40" s="69">
        <v>0.25</v>
      </c>
      <c r="CE40" s="69">
        <v>2.5000000000000001E-2</v>
      </c>
      <c r="CF40" s="82" t="s">
        <v>246</v>
      </c>
      <c r="CG40" s="69">
        <v>1.2999999999999999E-2</v>
      </c>
      <c r="CH40" s="69">
        <v>6.4999999999999997E-3</v>
      </c>
      <c r="CI40" s="82" t="s">
        <v>247</v>
      </c>
      <c r="CJ40" s="69" t="s">
        <v>245</v>
      </c>
      <c r="CK40" s="69">
        <v>30</v>
      </c>
      <c r="CL40" s="73">
        <v>9.4009599999999997E-4</v>
      </c>
      <c r="CM40" s="69">
        <v>40</v>
      </c>
      <c r="CN40" s="69">
        <v>25</v>
      </c>
    </row>
    <row r="41" spans="1:92" s="23" customFormat="1">
      <c r="A41" s="79" t="s">
        <v>76</v>
      </c>
      <c r="B41" s="82" t="s">
        <v>162</v>
      </c>
      <c r="C41" s="90">
        <v>2019</v>
      </c>
      <c r="D41" s="78" t="str">
        <f t="shared" si="2"/>
        <v>10.1016/j.palaeo.2018.09.006</v>
      </c>
      <c r="E41" s="70">
        <f t="shared" si="3"/>
        <v>252950</v>
      </c>
      <c r="F41" s="70">
        <f t="shared" si="4"/>
        <v>1050.0000000000114</v>
      </c>
      <c r="G41" s="70">
        <f t="shared" si="5"/>
        <v>1049.9999999999829</v>
      </c>
      <c r="H41" s="71">
        <f t="shared" si="6"/>
        <v>421</v>
      </c>
      <c r="I41" s="71">
        <f t="shared" si="8"/>
        <v>308</v>
      </c>
      <c r="J41" s="71">
        <f t="shared" si="7"/>
        <v>155</v>
      </c>
      <c r="K41" s="82" t="s">
        <v>163</v>
      </c>
      <c r="L41" s="81" t="s">
        <v>250</v>
      </c>
      <c r="M41" s="82" t="s">
        <v>575</v>
      </c>
      <c r="N41" s="82" t="s">
        <v>165</v>
      </c>
      <c r="O41" s="79" t="s">
        <v>259</v>
      </c>
      <c r="P41" s="82" t="s">
        <v>177</v>
      </c>
      <c r="Q41" s="82" t="s">
        <v>166</v>
      </c>
      <c r="R41" s="79" t="s">
        <v>168</v>
      </c>
      <c r="S41" s="82" t="s">
        <v>249</v>
      </c>
      <c r="T41" s="82" t="s">
        <v>169</v>
      </c>
      <c r="U41" s="82" t="s">
        <v>170</v>
      </c>
      <c r="V41" s="90">
        <v>252.95</v>
      </c>
      <c r="W41" s="90">
        <v>254</v>
      </c>
      <c r="X41" s="90">
        <v>251.9</v>
      </c>
      <c r="Y41" s="69" t="s">
        <v>172</v>
      </c>
      <c r="Z41" s="82" t="s">
        <v>173</v>
      </c>
      <c r="AA41" s="90">
        <v>25.83</v>
      </c>
      <c r="AB41" s="90">
        <v>106.58</v>
      </c>
      <c r="AC41" s="91" t="s">
        <v>176</v>
      </c>
      <c r="AD41" s="83" t="s">
        <v>80</v>
      </c>
      <c r="AE41" s="92">
        <v>421</v>
      </c>
      <c r="AF41" s="83" t="s">
        <v>77</v>
      </c>
      <c r="AG41" s="92">
        <v>266</v>
      </c>
      <c r="AH41" s="92">
        <v>729</v>
      </c>
      <c r="AI41" s="83" t="s">
        <v>248</v>
      </c>
      <c r="AJ41" s="83" t="s">
        <v>137</v>
      </c>
      <c r="AK41" s="83" t="s">
        <v>138</v>
      </c>
      <c r="AL41" s="83" t="s">
        <v>139</v>
      </c>
      <c r="AM41" s="75">
        <v>83950617.283950627</v>
      </c>
      <c r="AN41" s="76">
        <v>8395061.7283950616</v>
      </c>
      <c r="AO41" s="84" t="s">
        <v>189</v>
      </c>
      <c r="AP41" s="75"/>
      <c r="AQ41" s="76">
        <v>8395061.7283950616</v>
      </c>
      <c r="AR41" s="84" t="s">
        <v>189</v>
      </c>
      <c r="AS41" s="75">
        <v>3.8028899999999991E-5</v>
      </c>
      <c r="AT41" s="75">
        <v>3.8028899999999993E-6</v>
      </c>
      <c r="AU41" s="84" t="s">
        <v>221</v>
      </c>
      <c r="AV41" s="75">
        <v>3.8028899999999991E-5</v>
      </c>
      <c r="AW41" s="75">
        <v>3.8028899999999993E-6</v>
      </c>
      <c r="AX41" s="84" t="s">
        <v>221</v>
      </c>
      <c r="AY41" s="76">
        <v>1.3038479999999999E-5</v>
      </c>
      <c r="AZ41" s="77">
        <v>1.303848E-6</v>
      </c>
      <c r="BA41" s="84" t="s">
        <v>221</v>
      </c>
      <c r="BB41" s="76">
        <v>1.3038479999999999E-5</v>
      </c>
      <c r="BC41" s="77">
        <v>1.303848E-6</v>
      </c>
      <c r="BD41" s="84" t="s">
        <v>221</v>
      </c>
      <c r="BE41" s="68" t="s">
        <v>232</v>
      </c>
      <c r="BF41" s="69">
        <v>1</v>
      </c>
      <c r="BG41" s="84" t="s">
        <v>242</v>
      </c>
      <c r="BH41" s="68">
        <v>-5</v>
      </c>
      <c r="BI41" s="69">
        <v>1</v>
      </c>
      <c r="BJ41" s="82" t="s">
        <v>238</v>
      </c>
      <c r="BK41" s="69">
        <v>400</v>
      </c>
      <c r="BL41" s="69">
        <v>8.48</v>
      </c>
      <c r="BM41" s="69">
        <v>1.64</v>
      </c>
      <c r="BN41" s="82" t="s">
        <v>265</v>
      </c>
      <c r="BO41" s="69" t="s">
        <v>80</v>
      </c>
      <c r="BP41" s="69" t="s">
        <v>80</v>
      </c>
      <c r="BQ41" s="69" t="s">
        <v>80</v>
      </c>
      <c r="BR41" s="69">
        <v>2</v>
      </c>
      <c r="BS41" s="69">
        <v>0.1</v>
      </c>
      <c r="BT41" s="83" t="s">
        <v>140</v>
      </c>
      <c r="BU41" s="69">
        <v>0.41</v>
      </c>
      <c r="BV41" s="69">
        <v>0.1</v>
      </c>
      <c r="BW41" s="82" t="s">
        <v>263</v>
      </c>
      <c r="BX41" s="69">
        <v>1</v>
      </c>
      <c r="BY41" s="68">
        <v>0.05</v>
      </c>
      <c r="BZ41" s="83" t="s">
        <v>140</v>
      </c>
      <c r="CA41" s="69">
        <v>0.5</v>
      </c>
      <c r="CB41" s="68">
        <v>2.5000000000000001E-2</v>
      </c>
      <c r="CC41" s="83" t="s">
        <v>140</v>
      </c>
      <c r="CD41" s="69">
        <v>0.25</v>
      </c>
      <c r="CE41" s="69">
        <v>2.5000000000000001E-2</v>
      </c>
      <c r="CF41" s="82" t="s">
        <v>246</v>
      </c>
      <c r="CG41" s="69">
        <v>1.2999999999999999E-2</v>
      </c>
      <c r="CH41" s="69">
        <v>6.4999999999999997E-3</v>
      </c>
      <c r="CI41" s="82" t="s">
        <v>247</v>
      </c>
      <c r="CJ41" s="69" t="s">
        <v>245</v>
      </c>
      <c r="CK41" s="69">
        <v>30</v>
      </c>
      <c r="CL41" s="73">
        <v>9.4009599999999997E-4</v>
      </c>
      <c r="CM41" s="69">
        <v>40</v>
      </c>
      <c r="CN41" s="69">
        <v>25</v>
      </c>
    </row>
    <row r="42" spans="1:92" s="23" customFormat="1">
      <c r="A42" s="79" t="s">
        <v>76</v>
      </c>
      <c r="B42" s="82" t="s">
        <v>162</v>
      </c>
      <c r="C42" s="90">
        <v>2019</v>
      </c>
      <c r="D42" s="78" t="str">
        <f t="shared" si="2"/>
        <v>10.1016/j.palaeo.2018.09.006</v>
      </c>
      <c r="E42" s="70">
        <f t="shared" si="3"/>
        <v>252950</v>
      </c>
      <c r="F42" s="70">
        <f t="shared" si="4"/>
        <v>1050.0000000000114</v>
      </c>
      <c r="G42" s="70">
        <f t="shared" si="5"/>
        <v>1049.9999999999829</v>
      </c>
      <c r="H42" s="71">
        <f t="shared" si="6"/>
        <v>436</v>
      </c>
      <c r="I42" s="71">
        <f t="shared" si="8"/>
        <v>316</v>
      </c>
      <c r="J42" s="71">
        <f t="shared" si="7"/>
        <v>161</v>
      </c>
      <c r="K42" s="82" t="s">
        <v>163</v>
      </c>
      <c r="L42" s="81" t="s">
        <v>250</v>
      </c>
      <c r="M42" s="82" t="s">
        <v>575</v>
      </c>
      <c r="N42" s="82" t="s">
        <v>165</v>
      </c>
      <c r="O42" s="79" t="s">
        <v>259</v>
      </c>
      <c r="P42" s="82" t="s">
        <v>177</v>
      </c>
      <c r="Q42" s="82" t="s">
        <v>166</v>
      </c>
      <c r="R42" s="79" t="s">
        <v>168</v>
      </c>
      <c r="S42" s="82" t="s">
        <v>249</v>
      </c>
      <c r="T42" s="82" t="s">
        <v>169</v>
      </c>
      <c r="U42" s="82" t="s">
        <v>170</v>
      </c>
      <c r="V42" s="90">
        <v>252.95</v>
      </c>
      <c r="W42" s="90">
        <v>254</v>
      </c>
      <c r="X42" s="90">
        <v>251.9</v>
      </c>
      <c r="Y42" s="69" t="s">
        <v>172</v>
      </c>
      <c r="Z42" s="82" t="s">
        <v>173</v>
      </c>
      <c r="AA42" s="90">
        <v>25.83</v>
      </c>
      <c r="AB42" s="90">
        <v>106.58</v>
      </c>
      <c r="AC42" s="91" t="s">
        <v>176</v>
      </c>
      <c r="AD42" s="83" t="s">
        <v>80</v>
      </c>
      <c r="AE42" s="92">
        <v>436</v>
      </c>
      <c r="AF42" s="83" t="s">
        <v>77</v>
      </c>
      <c r="AG42" s="92">
        <v>275</v>
      </c>
      <c r="AH42" s="92">
        <v>752</v>
      </c>
      <c r="AI42" s="83" t="s">
        <v>248</v>
      </c>
      <c r="AJ42" s="83" t="s">
        <v>137</v>
      </c>
      <c r="AK42" s="83" t="s">
        <v>138</v>
      </c>
      <c r="AL42" s="83" t="s">
        <v>139</v>
      </c>
      <c r="AM42" s="75">
        <v>88194444.444444448</v>
      </c>
      <c r="AN42" s="76">
        <v>8819444.444444444</v>
      </c>
      <c r="AO42" s="84" t="s">
        <v>190</v>
      </c>
      <c r="AP42" s="75"/>
      <c r="AQ42" s="76">
        <v>8819444.444444444</v>
      </c>
      <c r="AR42" s="84" t="s">
        <v>190</v>
      </c>
      <c r="AS42" s="75">
        <v>3.4635618181818177E-5</v>
      </c>
      <c r="AT42" s="75">
        <v>3.4635618181818181E-6</v>
      </c>
      <c r="AU42" s="84" t="s">
        <v>222</v>
      </c>
      <c r="AV42" s="75">
        <v>3.4635618181818177E-5</v>
      </c>
      <c r="AW42" s="75">
        <v>3.4635618181818181E-6</v>
      </c>
      <c r="AX42" s="84" t="s">
        <v>222</v>
      </c>
      <c r="AY42" s="76">
        <v>1.1875069090909091E-5</v>
      </c>
      <c r="AZ42" s="77">
        <v>1.1875069090909091E-6</v>
      </c>
      <c r="BA42" s="84" t="s">
        <v>222</v>
      </c>
      <c r="BB42" s="76">
        <v>1.1875069090909091E-5</v>
      </c>
      <c r="BC42" s="77">
        <v>1.1875069090909091E-6</v>
      </c>
      <c r="BD42" s="84" t="s">
        <v>222</v>
      </c>
      <c r="BE42" s="68" t="s">
        <v>232</v>
      </c>
      <c r="BF42" s="69">
        <v>1</v>
      </c>
      <c r="BG42" s="84" t="s">
        <v>242</v>
      </c>
      <c r="BH42" s="68">
        <v>-5</v>
      </c>
      <c r="BI42" s="69">
        <v>1</v>
      </c>
      <c r="BJ42" s="82" t="s">
        <v>238</v>
      </c>
      <c r="BK42" s="69">
        <v>400</v>
      </c>
      <c r="BL42" s="69">
        <v>8.48</v>
      </c>
      <c r="BM42" s="69">
        <v>1.64</v>
      </c>
      <c r="BN42" s="82" t="s">
        <v>265</v>
      </c>
      <c r="BO42" s="69" t="s">
        <v>80</v>
      </c>
      <c r="BP42" s="69" t="s">
        <v>80</v>
      </c>
      <c r="BQ42" s="69" t="s">
        <v>80</v>
      </c>
      <c r="BR42" s="69">
        <v>2</v>
      </c>
      <c r="BS42" s="69">
        <v>0.1</v>
      </c>
      <c r="BT42" s="83" t="s">
        <v>140</v>
      </c>
      <c r="BU42" s="69">
        <v>0.41</v>
      </c>
      <c r="BV42" s="69">
        <v>0.1</v>
      </c>
      <c r="BW42" s="82" t="s">
        <v>263</v>
      </c>
      <c r="BX42" s="69">
        <v>1</v>
      </c>
      <c r="BY42" s="68">
        <v>0.05</v>
      </c>
      <c r="BZ42" s="83" t="s">
        <v>140</v>
      </c>
      <c r="CA42" s="69">
        <v>0.5</v>
      </c>
      <c r="CB42" s="68">
        <v>2.5000000000000001E-2</v>
      </c>
      <c r="CC42" s="83" t="s">
        <v>140</v>
      </c>
      <c r="CD42" s="69">
        <v>0.25</v>
      </c>
      <c r="CE42" s="69">
        <v>2.5000000000000001E-2</v>
      </c>
      <c r="CF42" s="82" t="s">
        <v>246</v>
      </c>
      <c r="CG42" s="69">
        <v>1.2999999999999999E-2</v>
      </c>
      <c r="CH42" s="69">
        <v>6.4999999999999997E-3</v>
      </c>
      <c r="CI42" s="82" t="s">
        <v>247</v>
      </c>
      <c r="CJ42" s="69" t="s">
        <v>245</v>
      </c>
      <c r="CK42" s="69">
        <v>30</v>
      </c>
      <c r="CL42" s="73">
        <v>9.4009599999999997E-4</v>
      </c>
      <c r="CM42" s="69">
        <v>40</v>
      </c>
      <c r="CN42" s="69">
        <v>25</v>
      </c>
    </row>
    <row r="43" spans="1:92" s="23" customFormat="1">
      <c r="A43" s="79" t="s">
        <v>76</v>
      </c>
      <c r="B43" s="82" t="s">
        <v>162</v>
      </c>
      <c r="C43" s="90">
        <v>2019</v>
      </c>
      <c r="D43" s="78" t="str">
        <f t="shared" si="2"/>
        <v>10.1016/j.palaeo.2018.09.006</v>
      </c>
      <c r="E43" s="70">
        <f t="shared" si="3"/>
        <v>252950</v>
      </c>
      <c r="F43" s="70">
        <f t="shared" si="4"/>
        <v>1050.0000000000114</v>
      </c>
      <c r="G43" s="70">
        <f t="shared" si="5"/>
        <v>1049.9999999999829</v>
      </c>
      <c r="H43" s="71">
        <f t="shared" si="6"/>
        <v>444</v>
      </c>
      <c r="I43" s="71">
        <f t="shared" si="8"/>
        <v>325</v>
      </c>
      <c r="J43" s="71">
        <f t="shared" si="7"/>
        <v>163</v>
      </c>
      <c r="K43" s="82" t="s">
        <v>163</v>
      </c>
      <c r="L43" s="81" t="s">
        <v>250</v>
      </c>
      <c r="M43" s="82" t="s">
        <v>575</v>
      </c>
      <c r="N43" s="82" t="s">
        <v>165</v>
      </c>
      <c r="O43" s="79" t="s">
        <v>259</v>
      </c>
      <c r="P43" s="82" t="s">
        <v>177</v>
      </c>
      <c r="Q43" s="82" t="s">
        <v>166</v>
      </c>
      <c r="R43" s="79" t="s">
        <v>168</v>
      </c>
      <c r="S43" s="82" t="s">
        <v>249</v>
      </c>
      <c r="T43" s="82" t="s">
        <v>169</v>
      </c>
      <c r="U43" s="82" t="s">
        <v>170</v>
      </c>
      <c r="V43" s="90">
        <v>252.95</v>
      </c>
      <c r="W43" s="90">
        <v>254</v>
      </c>
      <c r="X43" s="90">
        <v>251.9</v>
      </c>
      <c r="Y43" s="69" t="s">
        <v>172</v>
      </c>
      <c r="Z43" s="82" t="s">
        <v>173</v>
      </c>
      <c r="AA43" s="90">
        <v>25.83</v>
      </c>
      <c r="AB43" s="90">
        <v>106.58</v>
      </c>
      <c r="AC43" s="91" t="s">
        <v>176</v>
      </c>
      <c r="AD43" s="83" t="s">
        <v>80</v>
      </c>
      <c r="AE43" s="92">
        <v>444</v>
      </c>
      <c r="AF43" s="83" t="s">
        <v>77</v>
      </c>
      <c r="AG43" s="92">
        <v>281</v>
      </c>
      <c r="AH43" s="92">
        <v>769</v>
      </c>
      <c r="AI43" s="83" t="s">
        <v>248</v>
      </c>
      <c r="AJ43" s="83" t="s">
        <v>137</v>
      </c>
      <c r="AK43" s="83" t="s">
        <v>138</v>
      </c>
      <c r="AL43" s="83" t="s">
        <v>139</v>
      </c>
      <c r="AM43" s="75">
        <v>85185185.185185224</v>
      </c>
      <c r="AN43" s="76">
        <v>8518518.5185185224</v>
      </c>
      <c r="AO43" s="84" t="s">
        <v>180</v>
      </c>
      <c r="AP43" s="75"/>
      <c r="AQ43" s="76">
        <v>8518518.5185185224</v>
      </c>
      <c r="AR43" s="84" t="s">
        <v>180</v>
      </c>
      <c r="AS43" s="75">
        <v>3.4645799999999993E-5</v>
      </c>
      <c r="AT43" s="75">
        <v>3.4645799999999997E-6</v>
      </c>
      <c r="AU43" s="84" t="s">
        <v>204</v>
      </c>
      <c r="AV43" s="75">
        <v>3.4645799999999993E-5</v>
      </c>
      <c r="AW43" s="75">
        <v>3.4645799999999997E-6</v>
      </c>
      <c r="AX43" s="84" t="s">
        <v>204</v>
      </c>
      <c r="AY43" s="76">
        <v>1.1878559999999999E-5</v>
      </c>
      <c r="AZ43" s="77">
        <v>1.1878559999999999E-6</v>
      </c>
      <c r="BA43" s="84" t="s">
        <v>204</v>
      </c>
      <c r="BB43" s="76">
        <v>1.1878559999999999E-5</v>
      </c>
      <c r="BC43" s="77">
        <v>1.1878559999999999E-6</v>
      </c>
      <c r="BD43" s="84" t="s">
        <v>204</v>
      </c>
      <c r="BE43" s="68" t="s">
        <v>232</v>
      </c>
      <c r="BF43" s="69">
        <v>1</v>
      </c>
      <c r="BG43" s="84" t="s">
        <v>242</v>
      </c>
      <c r="BH43" s="68">
        <v>-5</v>
      </c>
      <c r="BI43" s="69">
        <v>1</v>
      </c>
      <c r="BJ43" s="82" t="s">
        <v>238</v>
      </c>
      <c r="BK43" s="69">
        <v>400</v>
      </c>
      <c r="BL43" s="69">
        <v>8.48</v>
      </c>
      <c r="BM43" s="69">
        <v>1.64</v>
      </c>
      <c r="BN43" s="82" t="s">
        <v>265</v>
      </c>
      <c r="BO43" s="69" t="s">
        <v>80</v>
      </c>
      <c r="BP43" s="69" t="s">
        <v>80</v>
      </c>
      <c r="BQ43" s="69" t="s">
        <v>80</v>
      </c>
      <c r="BR43" s="69">
        <v>2</v>
      </c>
      <c r="BS43" s="69">
        <v>0.1</v>
      </c>
      <c r="BT43" s="83" t="s">
        <v>140</v>
      </c>
      <c r="BU43" s="69">
        <v>0.41</v>
      </c>
      <c r="BV43" s="69">
        <v>0.1</v>
      </c>
      <c r="BW43" s="82" t="s">
        <v>263</v>
      </c>
      <c r="BX43" s="69">
        <v>1</v>
      </c>
      <c r="BY43" s="68">
        <v>0.05</v>
      </c>
      <c r="BZ43" s="83" t="s">
        <v>140</v>
      </c>
      <c r="CA43" s="69">
        <v>0.5</v>
      </c>
      <c r="CB43" s="68">
        <v>2.5000000000000001E-2</v>
      </c>
      <c r="CC43" s="83" t="s">
        <v>140</v>
      </c>
      <c r="CD43" s="69">
        <v>0.25</v>
      </c>
      <c r="CE43" s="69">
        <v>2.5000000000000001E-2</v>
      </c>
      <c r="CF43" s="82" t="s">
        <v>246</v>
      </c>
      <c r="CG43" s="69">
        <v>1.2999999999999999E-2</v>
      </c>
      <c r="CH43" s="69">
        <v>6.4999999999999997E-3</v>
      </c>
      <c r="CI43" s="82" t="s">
        <v>247</v>
      </c>
      <c r="CJ43" s="69" t="s">
        <v>245</v>
      </c>
      <c r="CK43" s="69">
        <v>30</v>
      </c>
      <c r="CL43" s="73">
        <v>9.4009599999999997E-4</v>
      </c>
      <c r="CM43" s="69">
        <v>40</v>
      </c>
      <c r="CN43" s="69">
        <v>25</v>
      </c>
    </row>
    <row r="44" spans="1:92" s="23" customFormat="1">
      <c r="A44" s="79" t="s">
        <v>76</v>
      </c>
      <c r="B44" s="82" t="s">
        <v>162</v>
      </c>
      <c r="C44" s="90">
        <v>2019</v>
      </c>
      <c r="D44" s="78" t="str">
        <f t="shared" si="2"/>
        <v>10.1016/j.palaeo.2018.09.006</v>
      </c>
      <c r="E44" s="70">
        <f t="shared" si="3"/>
        <v>252950</v>
      </c>
      <c r="F44" s="70">
        <f t="shared" si="4"/>
        <v>1050.0000000000114</v>
      </c>
      <c r="G44" s="70">
        <f t="shared" si="5"/>
        <v>1049.9999999999829</v>
      </c>
      <c r="H44" s="71">
        <f t="shared" si="6"/>
        <v>451</v>
      </c>
      <c r="I44" s="71">
        <f t="shared" si="8"/>
        <v>327</v>
      </c>
      <c r="J44" s="71">
        <f t="shared" si="7"/>
        <v>168</v>
      </c>
      <c r="K44" s="82" t="s">
        <v>163</v>
      </c>
      <c r="L44" s="81" t="s">
        <v>250</v>
      </c>
      <c r="M44" s="82" t="s">
        <v>575</v>
      </c>
      <c r="N44" s="82" t="s">
        <v>165</v>
      </c>
      <c r="O44" s="79" t="s">
        <v>259</v>
      </c>
      <c r="P44" s="82" t="s">
        <v>177</v>
      </c>
      <c r="Q44" s="82" t="s">
        <v>166</v>
      </c>
      <c r="R44" s="79" t="s">
        <v>168</v>
      </c>
      <c r="S44" s="82" t="s">
        <v>249</v>
      </c>
      <c r="T44" s="82" t="s">
        <v>169</v>
      </c>
      <c r="U44" s="82" t="s">
        <v>170</v>
      </c>
      <c r="V44" s="90">
        <v>252.95</v>
      </c>
      <c r="W44" s="90">
        <v>254</v>
      </c>
      <c r="X44" s="90">
        <v>251.9</v>
      </c>
      <c r="Y44" s="69" t="s">
        <v>172</v>
      </c>
      <c r="Z44" s="82" t="s">
        <v>173</v>
      </c>
      <c r="AA44" s="90">
        <v>25.83</v>
      </c>
      <c r="AB44" s="90">
        <v>106.58</v>
      </c>
      <c r="AC44" s="91" t="s">
        <v>176</v>
      </c>
      <c r="AD44" s="83" t="s">
        <v>80</v>
      </c>
      <c r="AE44" s="92">
        <v>451</v>
      </c>
      <c r="AF44" s="83" t="s">
        <v>77</v>
      </c>
      <c r="AG44" s="92">
        <v>283</v>
      </c>
      <c r="AH44" s="92">
        <v>778</v>
      </c>
      <c r="AI44" s="83" t="s">
        <v>248</v>
      </c>
      <c r="AJ44" s="83" t="s">
        <v>137</v>
      </c>
      <c r="AK44" s="83" t="s">
        <v>138</v>
      </c>
      <c r="AL44" s="83" t="s">
        <v>139</v>
      </c>
      <c r="AM44" s="75">
        <v>80952380.952380955</v>
      </c>
      <c r="AN44" s="76">
        <v>8095238.0952380951</v>
      </c>
      <c r="AO44" s="84" t="s">
        <v>191</v>
      </c>
      <c r="AP44" s="75"/>
      <c r="AQ44" s="76">
        <v>8095238.0952380951</v>
      </c>
      <c r="AR44" s="84" t="s">
        <v>191</v>
      </c>
      <c r="AS44" s="75">
        <v>3.5343199999999997E-5</v>
      </c>
      <c r="AT44" s="75">
        <v>3.5343199999999995E-6</v>
      </c>
      <c r="AU44" s="84" t="s">
        <v>206</v>
      </c>
      <c r="AV44" s="75">
        <v>3.5343199999999997E-5</v>
      </c>
      <c r="AW44" s="75">
        <v>3.5343199999999995E-6</v>
      </c>
      <c r="AX44" s="84" t="s">
        <v>206</v>
      </c>
      <c r="AY44" s="76">
        <v>1.211766857142857E-5</v>
      </c>
      <c r="AZ44" s="77">
        <v>1.2117668571428569E-6</v>
      </c>
      <c r="BA44" s="84" t="s">
        <v>206</v>
      </c>
      <c r="BB44" s="76">
        <v>1.211766857142857E-5</v>
      </c>
      <c r="BC44" s="77">
        <v>1.2117668571428569E-6</v>
      </c>
      <c r="BD44" s="84" t="s">
        <v>206</v>
      </c>
      <c r="BE44" s="68" t="s">
        <v>232</v>
      </c>
      <c r="BF44" s="69">
        <v>1</v>
      </c>
      <c r="BG44" s="84" t="s">
        <v>242</v>
      </c>
      <c r="BH44" s="68">
        <v>-5</v>
      </c>
      <c r="BI44" s="69">
        <v>1</v>
      </c>
      <c r="BJ44" s="82" t="s">
        <v>238</v>
      </c>
      <c r="BK44" s="69">
        <v>400</v>
      </c>
      <c r="BL44" s="69">
        <v>8.48</v>
      </c>
      <c r="BM44" s="69">
        <v>1.64</v>
      </c>
      <c r="BN44" s="82" t="s">
        <v>265</v>
      </c>
      <c r="BO44" s="69" t="s">
        <v>80</v>
      </c>
      <c r="BP44" s="69" t="s">
        <v>80</v>
      </c>
      <c r="BQ44" s="69" t="s">
        <v>80</v>
      </c>
      <c r="BR44" s="69">
        <v>2</v>
      </c>
      <c r="BS44" s="69">
        <v>0.1</v>
      </c>
      <c r="BT44" s="83" t="s">
        <v>140</v>
      </c>
      <c r="BU44" s="69">
        <v>0.41</v>
      </c>
      <c r="BV44" s="69">
        <v>0.1</v>
      </c>
      <c r="BW44" s="82" t="s">
        <v>263</v>
      </c>
      <c r="BX44" s="69">
        <v>1</v>
      </c>
      <c r="BY44" s="68">
        <v>0.05</v>
      </c>
      <c r="BZ44" s="83" t="s">
        <v>140</v>
      </c>
      <c r="CA44" s="69">
        <v>0.5</v>
      </c>
      <c r="CB44" s="68">
        <v>2.5000000000000001E-2</v>
      </c>
      <c r="CC44" s="83" t="s">
        <v>140</v>
      </c>
      <c r="CD44" s="69">
        <v>0.25</v>
      </c>
      <c r="CE44" s="69">
        <v>2.5000000000000001E-2</v>
      </c>
      <c r="CF44" s="82" t="s">
        <v>246</v>
      </c>
      <c r="CG44" s="69">
        <v>1.2999999999999999E-2</v>
      </c>
      <c r="CH44" s="69">
        <v>6.4999999999999997E-3</v>
      </c>
      <c r="CI44" s="82" t="s">
        <v>247</v>
      </c>
      <c r="CJ44" s="69" t="s">
        <v>245</v>
      </c>
      <c r="CK44" s="69">
        <v>30</v>
      </c>
      <c r="CL44" s="73">
        <v>9.4009599999999997E-4</v>
      </c>
      <c r="CM44" s="69">
        <v>40</v>
      </c>
      <c r="CN44" s="69">
        <v>25</v>
      </c>
    </row>
    <row r="45" spans="1:92" s="23" customFormat="1">
      <c r="A45" s="79" t="s">
        <v>76</v>
      </c>
      <c r="B45" s="82" t="s">
        <v>162</v>
      </c>
      <c r="C45" s="90">
        <v>2019</v>
      </c>
      <c r="D45" s="78" t="str">
        <f t="shared" si="2"/>
        <v>10.1016/j.palaeo.2018.09.006</v>
      </c>
      <c r="E45" s="70">
        <f t="shared" si="3"/>
        <v>252950</v>
      </c>
      <c r="F45" s="70">
        <f t="shared" si="4"/>
        <v>1050.0000000000114</v>
      </c>
      <c r="G45" s="70">
        <f t="shared" si="5"/>
        <v>1049.9999999999829</v>
      </c>
      <c r="H45" s="71">
        <f t="shared" si="6"/>
        <v>440</v>
      </c>
      <c r="I45" s="71">
        <f t="shared" si="8"/>
        <v>313</v>
      </c>
      <c r="J45" s="71">
        <f t="shared" si="7"/>
        <v>162</v>
      </c>
      <c r="K45" s="82" t="s">
        <v>163</v>
      </c>
      <c r="L45" s="81" t="s">
        <v>250</v>
      </c>
      <c r="M45" s="82" t="s">
        <v>575</v>
      </c>
      <c r="N45" s="82" t="s">
        <v>165</v>
      </c>
      <c r="O45" s="79" t="s">
        <v>259</v>
      </c>
      <c r="P45" s="82" t="s">
        <v>177</v>
      </c>
      <c r="Q45" s="82" t="s">
        <v>166</v>
      </c>
      <c r="R45" s="79" t="s">
        <v>168</v>
      </c>
      <c r="S45" s="82" t="s">
        <v>249</v>
      </c>
      <c r="T45" s="82" t="s">
        <v>169</v>
      </c>
      <c r="U45" s="82" t="s">
        <v>170</v>
      </c>
      <c r="V45" s="90">
        <v>252.95</v>
      </c>
      <c r="W45" s="90">
        <v>254</v>
      </c>
      <c r="X45" s="90">
        <v>251.9</v>
      </c>
      <c r="Y45" s="69" t="s">
        <v>172</v>
      </c>
      <c r="Z45" s="82" t="s">
        <v>173</v>
      </c>
      <c r="AA45" s="90">
        <v>25.83</v>
      </c>
      <c r="AB45" s="90">
        <v>106.58</v>
      </c>
      <c r="AC45" s="91" t="s">
        <v>176</v>
      </c>
      <c r="AD45" s="83" t="s">
        <v>80</v>
      </c>
      <c r="AE45" s="92">
        <v>440</v>
      </c>
      <c r="AF45" s="83" t="s">
        <v>77</v>
      </c>
      <c r="AG45" s="92">
        <v>278</v>
      </c>
      <c r="AH45" s="92">
        <v>753</v>
      </c>
      <c r="AI45" s="83" t="s">
        <v>248</v>
      </c>
      <c r="AJ45" s="83" t="s">
        <v>137</v>
      </c>
      <c r="AK45" s="83" t="s">
        <v>138</v>
      </c>
      <c r="AL45" s="83" t="s">
        <v>139</v>
      </c>
      <c r="AM45" s="75">
        <v>87654320.987654328</v>
      </c>
      <c r="AN45" s="76">
        <v>8765432.0987654328</v>
      </c>
      <c r="AO45" s="84" t="s">
        <v>189</v>
      </c>
      <c r="AP45" s="75"/>
      <c r="AQ45" s="76">
        <v>8765432.0987654328</v>
      </c>
      <c r="AR45" s="84" t="s">
        <v>189</v>
      </c>
      <c r="AS45" s="75">
        <v>3.4042729411764709E-5</v>
      </c>
      <c r="AT45" s="75">
        <v>3.404272941176471E-6</v>
      </c>
      <c r="AU45" s="84" t="s">
        <v>223</v>
      </c>
      <c r="AV45" s="75">
        <v>3.4042729411764709E-5</v>
      </c>
      <c r="AW45" s="75">
        <v>3.404272941176471E-6</v>
      </c>
      <c r="AX45" s="84" t="s">
        <v>223</v>
      </c>
      <c r="AY45" s="76">
        <v>1.1671792941176472E-5</v>
      </c>
      <c r="AZ45" s="77">
        <v>1.1671792941176472E-6</v>
      </c>
      <c r="BA45" s="84" t="s">
        <v>223</v>
      </c>
      <c r="BB45" s="76">
        <v>1.1671792941176472E-5</v>
      </c>
      <c r="BC45" s="77">
        <v>1.1671792941176472E-6</v>
      </c>
      <c r="BD45" s="84" t="s">
        <v>223</v>
      </c>
      <c r="BE45" s="68" t="s">
        <v>232</v>
      </c>
      <c r="BF45" s="69">
        <v>1</v>
      </c>
      <c r="BG45" s="84" t="s">
        <v>242</v>
      </c>
      <c r="BH45" s="68">
        <v>-5</v>
      </c>
      <c r="BI45" s="69">
        <v>1</v>
      </c>
      <c r="BJ45" s="82" t="s">
        <v>238</v>
      </c>
      <c r="BK45" s="69">
        <v>400</v>
      </c>
      <c r="BL45" s="69">
        <v>8.48</v>
      </c>
      <c r="BM45" s="69">
        <v>1.64</v>
      </c>
      <c r="BN45" s="82" t="s">
        <v>265</v>
      </c>
      <c r="BO45" s="69" t="s">
        <v>80</v>
      </c>
      <c r="BP45" s="69" t="s">
        <v>80</v>
      </c>
      <c r="BQ45" s="69" t="s">
        <v>80</v>
      </c>
      <c r="BR45" s="69">
        <v>2</v>
      </c>
      <c r="BS45" s="69">
        <v>0.1</v>
      </c>
      <c r="BT45" s="83" t="s">
        <v>140</v>
      </c>
      <c r="BU45" s="69">
        <v>0.41</v>
      </c>
      <c r="BV45" s="69">
        <v>0.1</v>
      </c>
      <c r="BW45" s="82" t="s">
        <v>263</v>
      </c>
      <c r="BX45" s="69">
        <v>1</v>
      </c>
      <c r="BY45" s="68">
        <v>0.05</v>
      </c>
      <c r="BZ45" s="83" t="s">
        <v>140</v>
      </c>
      <c r="CA45" s="69">
        <v>0.5</v>
      </c>
      <c r="CB45" s="68">
        <v>2.5000000000000001E-2</v>
      </c>
      <c r="CC45" s="83" t="s">
        <v>140</v>
      </c>
      <c r="CD45" s="69">
        <v>0.25</v>
      </c>
      <c r="CE45" s="69">
        <v>2.5000000000000001E-2</v>
      </c>
      <c r="CF45" s="82" t="s">
        <v>246</v>
      </c>
      <c r="CG45" s="69">
        <v>1.2999999999999999E-2</v>
      </c>
      <c r="CH45" s="69">
        <v>6.4999999999999997E-3</v>
      </c>
      <c r="CI45" s="82" t="s">
        <v>247</v>
      </c>
      <c r="CJ45" s="69" t="s">
        <v>245</v>
      </c>
      <c r="CK45" s="69">
        <v>30</v>
      </c>
      <c r="CL45" s="73">
        <v>9.4009599999999997E-4</v>
      </c>
      <c r="CM45" s="69">
        <v>40</v>
      </c>
      <c r="CN45" s="69">
        <v>25</v>
      </c>
    </row>
    <row r="46" spans="1:92" s="23" customFormat="1">
      <c r="A46" s="79" t="s">
        <v>76</v>
      </c>
      <c r="B46" s="82" t="s">
        <v>162</v>
      </c>
      <c r="C46" s="90">
        <v>2019</v>
      </c>
      <c r="D46" s="78" t="str">
        <f t="shared" si="2"/>
        <v>10.1016/j.palaeo.2018.09.006</v>
      </c>
      <c r="E46" s="70">
        <f t="shared" si="3"/>
        <v>252950</v>
      </c>
      <c r="F46" s="70">
        <f t="shared" si="4"/>
        <v>1050.0000000000114</v>
      </c>
      <c r="G46" s="70">
        <f t="shared" si="5"/>
        <v>1049.9999999999829</v>
      </c>
      <c r="H46" s="71">
        <f t="shared" si="6"/>
        <v>534</v>
      </c>
      <c r="I46" s="71">
        <f t="shared" si="8"/>
        <v>385</v>
      </c>
      <c r="J46" s="71">
        <f t="shared" si="7"/>
        <v>202</v>
      </c>
      <c r="K46" s="82" t="s">
        <v>163</v>
      </c>
      <c r="L46" s="81" t="s">
        <v>250</v>
      </c>
      <c r="M46" s="82" t="s">
        <v>575</v>
      </c>
      <c r="N46" s="82" t="s">
        <v>165</v>
      </c>
      <c r="O46" s="79" t="s">
        <v>260</v>
      </c>
      <c r="P46" s="82" t="s">
        <v>177</v>
      </c>
      <c r="Q46" s="82" t="s">
        <v>166</v>
      </c>
      <c r="R46" s="79" t="s">
        <v>168</v>
      </c>
      <c r="S46" s="82" t="s">
        <v>249</v>
      </c>
      <c r="T46" s="82" t="s">
        <v>169</v>
      </c>
      <c r="U46" s="82" t="s">
        <v>170</v>
      </c>
      <c r="V46" s="90">
        <v>252.95</v>
      </c>
      <c r="W46" s="90">
        <v>254</v>
      </c>
      <c r="X46" s="90">
        <v>251.9</v>
      </c>
      <c r="Y46" s="69" t="s">
        <v>172</v>
      </c>
      <c r="Z46" s="82" t="s">
        <v>173</v>
      </c>
      <c r="AA46" s="90">
        <v>25.83</v>
      </c>
      <c r="AB46" s="90">
        <v>106.58</v>
      </c>
      <c r="AC46" s="91" t="s">
        <v>176</v>
      </c>
      <c r="AD46" s="83" t="s">
        <v>80</v>
      </c>
      <c r="AE46" s="92">
        <v>534</v>
      </c>
      <c r="AF46" s="83" t="s">
        <v>77</v>
      </c>
      <c r="AG46" s="92">
        <v>332</v>
      </c>
      <c r="AH46" s="92">
        <v>919</v>
      </c>
      <c r="AI46" s="83" t="s">
        <v>248</v>
      </c>
      <c r="AJ46" s="83" t="s">
        <v>137</v>
      </c>
      <c r="AK46" s="83" t="s">
        <v>138</v>
      </c>
      <c r="AL46" s="83" t="s">
        <v>139</v>
      </c>
      <c r="AM46" s="75">
        <v>94444444.444444448</v>
      </c>
      <c r="AN46" s="76">
        <v>9444444.444444444</v>
      </c>
      <c r="AO46" s="84" t="s">
        <v>184</v>
      </c>
      <c r="AP46" s="75"/>
      <c r="AQ46" s="76">
        <v>9444444.444444444</v>
      </c>
      <c r="AR46" s="84" t="s">
        <v>184</v>
      </c>
      <c r="AS46" s="75">
        <v>2.7540100000000001E-5</v>
      </c>
      <c r="AT46" s="75">
        <v>2.7540100000000005E-6</v>
      </c>
      <c r="AU46" s="84" t="s">
        <v>224</v>
      </c>
      <c r="AV46" s="75">
        <v>2.7540100000000001E-5</v>
      </c>
      <c r="AW46" s="75">
        <v>2.7540100000000005E-6</v>
      </c>
      <c r="AX46" s="84" t="s">
        <v>224</v>
      </c>
      <c r="AY46" s="76">
        <v>9.4423200000000008E-6</v>
      </c>
      <c r="AZ46" s="77">
        <v>9.4423200000000003E-7</v>
      </c>
      <c r="BA46" s="84" t="s">
        <v>224</v>
      </c>
      <c r="BB46" s="76">
        <v>9.4423200000000008E-6</v>
      </c>
      <c r="BC46" s="77">
        <v>9.4423200000000003E-7</v>
      </c>
      <c r="BD46" s="84" t="s">
        <v>224</v>
      </c>
      <c r="BE46" s="68" t="s">
        <v>233</v>
      </c>
      <c r="BF46" s="69">
        <v>1</v>
      </c>
      <c r="BG46" s="84" t="s">
        <v>242</v>
      </c>
      <c r="BH46" s="68">
        <v>-5</v>
      </c>
      <c r="BI46" s="69">
        <v>1</v>
      </c>
      <c r="BJ46" s="82" t="s">
        <v>238</v>
      </c>
      <c r="BK46" s="69">
        <v>400</v>
      </c>
      <c r="BL46" s="69">
        <v>8.48</v>
      </c>
      <c r="BM46" s="69">
        <v>1.64</v>
      </c>
      <c r="BN46" s="82" t="s">
        <v>265</v>
      </c>
      <c r="BO46" s="69" t="s">
        <v>80</v>
      </c>
      <c r="BP46" s="69" t="s">
        <v>80</v>
      </c>
      <c r="BQ46" s="69" t="s">
        <v>80</v>
      </c>
      <c r="BR46" s="69">
        <v>2</v>
      </c>
      <c r="BS46" s="69">
        <v>0.1</v>
      </c>
      <c r="BT46" s="83" t="s">
        <v>140</v>
      </c>
      <c r="BU46" s="69">
        <v>0.41</v>
      </c>
      <c r="BV46" s="69">
        <v>0.1</v>
      </c>
      <c r="BW46" s="82" t="s">
        <v>263</v>
      </c>
      <c r="BX46" s="69">
        <v>1</v>
      </c>
      <c r="BY46" s="68">
        <v>0.05</v>
      </c>
      <c r="BZ46" s="83" t="s">
        <v>140</v>
      </c>
      <c r="CA46" s="69">
        <v>0.5</v>
      </c>
      <c r="CB46" s="68">
        <v>2.5000000000000001E-2</v>
      </c>
      <c r="CC46" s="83" t="s">
        <v>140</v>
      </c>
      <c r="CD46" s="69">
        <v>0.25</v>
      </c>
      <c r="CE46" s="69">
        <v>2.5000000000000001E-2</v>
      </c>
      <c r="CF46" s="82" t="s">
        <v>246</v>
      </c>
      <c r="CG46" s="69">
        <v>1.2999999999999999E-2</v>
      </c>
      <c r="CH46" s="69">
        <v>6.4999999999999997E-3</v>
      </c>
      <c r="CI46" s="82" t="s">
        <v>247</v>
      </c>
      <c r="CJ46" s="69" t="s">
        <v>245</v>
      </c>
      <c r="CK46" s="69">
        <v>30</v>
      </c>
      <c r="CL46" s="73">
        <v>9.4009599999999997E-4</v>
      </c>
      <c r="CM46" s="69">
        <v>40</v>
      </c>
      <c r="CN46" s="69">
        <v>25</v>
      </c>
    </row>
    <row r="47" spans="1:92" s="23" customFormat="1">
      <c r="A47" s="79" t="s">
        <v>76</v>
      </c>
      <c r="B47" s="82" t="s">
        <v>162</v>
      </c>
      <c r="C47" s="90">
        <v>2019</v>
      </c>
      <c r="D47" s="78" t="str">
        <f t="shared" si="2"/>
        <v>10.1016/j.palaeo.2018.09.006</v>
      </c>
      <c r="E47" s="70">
        <f t="shared" si="3"/>
        <v>252950</v>
      </c>
      <c r="F47" s="70">
        <f t="shared" si="4"/>
        <v>1050.0000000000114</v>
      </c>
      <c r="G47" s="70">
        <f t="shared" si="5"/>
        <v>1049.9999999999829</v>
      </c>
      <c r="H47" s="71">
        <f t="shared" si="6"/>
        <v>569</v>
      </c>
      <c r="I47" s="71">
        <f t="shared" si="8"/>
        <v>401</v>
      </c>
      <c r="J47" s="71">
        <f t="shared" si="7"/>
        <v>215</v>
      </c>
      <c r="K47" s="82" t="s">
        <v>163</v>
      </c>
      <c r="L47" s="81" t="s">
        <v>250</v>
      </c>
      <c r="M47" s="82" t="s">
        <v>575</v>
      </c>
      <c r="N47" s="82" t="s">
        <v>165</v>
      </c>
      <c r="O47" s="79" t="s">
        <v>260</v>
      </c>
      <c r="P47" s="82" t="s">
        <v>177</v>
      </c>
      <c r="Q47" s="82" t="s">
        <v>166</v>
      </c>
      <c r="R47" s="79" t="s">
        <v>168</v>
      </c>
      <c r="S47" s="82" t="s">
        <v>249</v>
      </c>
      <c r="T47" s="82" t="s">
        <v>169</v>
      </c>
      <c r="U47" s="82" t="s">
        <v>170</v>
      </c>
      <c r="V47" s="90">
        <v>252.95</v>
      </c>
      <c r="W47" s="90">
        <v>254</v>
      </c>
      <c r="X47" s="90">
        <v>251.9</v>
      </c>
      <c r="Y47" s="69" t="s">
        <v>172</v>
      </c>
      <c r="Z47" s="82" t="s">
        <v>173</v>
      </c>
      <c r="AA47" s="90">
        <v>25.83</v>
      </c>
      <c r="AB47" s="90">
        <v>106.58</v>
      </c>
      <c r="AC47" s="91" t="s">
        <v>176</v>
      </c>
      <c r="AD47" s="83" t="s">
        <v>80</v>
      </c>
      <c r="AE47" s="92">
        <v>569</v>
      </c>
      <c r="AF47" s="83" t="s">
        <v>77</v>
      </c>
      <c r="AG47" s="92">
        <v>354</v>
      </c>
      <c r="AH47" s="92">
        <v>970</v>
      </c>
      <c r="AI47" s="83" t="s">
        <v>248</v>
      </c>
      <c r="AJ47" s="83" t="s">
        <v>137</v>
      </c>
      <c r="AK47" s="83" t="s">
        <v>138</v>
      </c>
      <c r="AL47" s="83" t="s">
        <v>139</v>
      </c>
      <c r="AM47" s="75">
        <v>72222222.222222224</v>
      </c>
      <c r="AN47" s="76">
        <v>7222222.2222222229</v>
      </c>
      <c r="AO47" s="84" t="s">
        <v>184</v>
      </c>
      <c r="AP47" s="75"/>
      <c r="AQ47" s="76">
        <v>7222222.2222222229</v>
      </c>
      <c r="AR47" s="84" t="s">
        <v>184</v>
      </c>
      <c r="AS47" s="75">
        <v>3.2086319999999993E-5</v>
      </c>
      <c r="AT47" s="75">
        <v>3.2086319999999997E-6</v>
      </c>
      <c r="AU47" s="84" t="s">
        <v>199</v>
      </c>
      <c r="AV47" s="75">
        <v>3.2086319999999993E-5</v>
      </c>
      <c r="AW47" s="75">
        <v>3.2086319999999997E-6</v>
      </c>
      <c r="AX47" s="84" t="s">
        <v>199</v>
      </c>
      <c r="AY47" s="76">
        <v>1.1001023999999997E-5</v>
      </c>
      <c r="AZ47" s="77">
        <v>1.1001023999999997E-6</v>
      </c>
      <c r="BA47" s="84" t="s">
        <v>199</v>
      </c>
      <c r="BB47" s="76">
        <v>1.1001023999999997E-5</v>
      </c>
      <c r="BC47" s="77">
        <v>1.1001023999999997E-6</v>
      </c>
      <c r="BD47" s="84" t="s">
        <v>199</v>
      </c>
      <c r="BE47" s="68" t="s">
        <v>233</v>
      </c>
      <c r="BF47" s="69">
        <v>1</v>
      </c>
      <c r="BG47" s="84" t="s">
        <v>242</v>
      </c>
      <c r="BH47" s="68">
        <v>-5</v>
      </c>
      <c r="BI47" s="69">
        <v>1</v>
      </c>
      <c r="BJ47" s="82" t="s">
        <v>238</v>
      </c>
      <c r="BK47" s="69">
        <v>400</v>
      </c>
      <c r="BL47" s="69">
        <v>8.48</v>
      </c>
      <c r="BM47" s="69">
        <v>1.64</v>
      </c>
      <c r="BN47" s="82" t="s">
        <v>265</v>
      </c>
      <c r="BO47" s="69" t="s">
        <v>80</v>
      </c>
      <c r="BP47" s="69" t="s">
        <v>80</v>
      </c>
      <c r="BQ47" s="69" t="s">
        <v>80</v>
      </c>
      <c r="BR47" s="69">
        <v>2</v>
      </c>
      <c r="BS47" s="69">
        <v>0.1</v>
      </c>
      <c r="BT47" s="83" t="s">
        <v>140</v>
      </c>
      <c r="BU47" s="69">
        <v>0.41</v>
      </c>
      <c r="BV47" s="69">
        <v>0.1</v>
      </c>
      <c r="BW47" s="82" t="s">
        <v>263</v>
      </c>
      <c r="BX47" s="69">
        <v>1</v>
      </c>
      <c r="BY47" s="68">
        <v>0.05</v>
      </c>
      <c r="BZ47" s="83" t="s">
        <v>140</v>
      </c>
      <c r="CA47" s="69">
        <v>0.5</v>
      </c>
      <c r="CB47" s="68">
        <v>2.5000000000000001E-2</v>
      </c>
      <c r="CC47" s="83" t="s">
        <v>140</v>
      </c>
      <c r="CD47" s="69">
        <v>0.25</v>
      </c>
      <c r="CE47" s="69">
        <v>2.5000000000000001E-2</v>
      </c>
      <c r="CF47" s="82" t="s">
        <v>246</v>
      </c>
      <c r="CG47" s="69">
        <v>1.2999999999999999E-2</v>
      </c>
      <c r="CH47" s="69">
        <v>6.4999999999999997E-3</v>
      </c>
      <c r="CI47" s="82" t="s">
        <v>247</v>
      </c>
      <c r="CJ47" s="69" t="s">
        <v>245</v>
      </c>
      <c r="CK47" s="69">
        <v>30</v>
      </c>
      <c r="CL47" s="73">
        <v>9.4009599999999997E-4</v>
      </c>
      <c r="CM47" s="69">
        <v>40</v>
      </c>
      <c r="CN47" s="69">
        <v>25</v>
      </c>
    </row>
    <row r="48" spans="1:92" s="23" customFormat="1">
      <c r="A48" s="79" t="s">
        <v>76</v>
      </c>
      <c r="B48" s="82" t="s">
        <v>162</v>
      </c>
      <c r="C48" s="90">
        <v>2019</v>
      </c>
      <c r="D48" s="78" t="str">
        <f t="shared" si="2"/>
        <v>10.1016/j.palaeo.2018.09.006</v>
      </c>
      <c r="E48" s="70">
        <f t="shared" si="3"/>
        <v>252950</v>
      </c>
      <c r="F48" s="70">
        <f t="shared" si="4"/>
        <v>1050.0000000000114</v>
      </c>
      <c r="G48" s="70">
        <f t="shared" si="5"/>
        <v>1049.9999999999829</v>
      </c>
      <c r="H48" s="71">
        <f t="shared" si="6"/>
        <v>567</v>
      </c>
      <c r="I48" s="71">
        <f t="shared" si="8"/>
        <v>413</v>
      </c>
      <c r="J48" s="71">
        <f t="shared" si="7"/>
        <v>211</v>
      </c>
      <c r="K48" s="82" t="s">
        <v>163</v>
      </c>
      <c r="L48" s="81" t="s">
        <v>250</v>
      </c>
      <c r="M48" s="82" t="s">
        <v>575</v>
      </c>
      <c r="N48" s="82" t="s">
        <v>165</v>
      </c>
      <c r="O48" s="79" t="s">
        <v>260</v>
      </c>
      <c r="P48" s="82" t="s">
        <v>177</v>
      </c>
      <c r="Q48" s="82" t="s">
        <v>166</v>
      </c>
      <c r="R48" s="79" t="s">
        <v>168</v>
      </c>
      <c r="S48" s="82" t="s">
        <v>249</v>
      </c>
      <c r="T48" s="82" t="s">
        <v>169</v>
      </c>
      <c r="U48" s="82" t="s">
        <v>170</v>
      </c>
      <c r="V48" s="90">
        <v>252.95</v>
      </c>
      <c r="W48" s="90">
        <v>254</v>
      </c>
      <c r="X48" s="90">
        <v>251.9</v>
      </c>
      <c r="Y48" s="69" t="s">
        <v>172</v>
      </c>
      <c r="Z48" s="82" t="s">
        <v>173</v>
      </c>
      <c r="AA48" s="90">
        <v>25.83</v>
      </c>
      <c r="AB48" s="90">
        <v>106.58</v>
      </c>
      <c r="AC48" s="91" t="s">
        <v>176</v>
      </c>
      <c r="AD48" s="83" t="s">
        <v>80</v>
      </c>
      <c r="AE48" s="92">
        <v>567</v>
      </c>
      <c r="AF48" s="83" t="s">
        <v>77</v>
      </c>
      <c r="AG48" s="92">
        <v>356</v>
      </c>
      <c r="AH48" s="92">
        <v>980</v>
      </c>
      <c r="AI48" s="83" t="s">
        <v>248</v>
      </c>
      <c r="AJ48" s="83" t="s">
        <v>137</v>
      </c>
      <c r="AK48" s="83" t="s">
        <v>138</v>
      </c>
      <c r="AL48" s="83" t="s">
        <v>139</v>
      </c>
      <c r="AM48" s="75">
        <v>77777777.777777791</v>
      </c>
      <c r="AN48" s="76">
        <v>7777777.7777777789</v>
      </c>
      <c r="AO48" s="84" t="s">
        <v>180</v>
      </c>
      <c r="AP48" s="75"/>
      <c r="AQ48" s="76">
        <v>7777777.7777777789</v>
      </c>
      <c r="AR48" s="84" t="s">
        <v>180</v>
      </c>
      <c r="AS48" s="75">
        <v>3.0102274999999996E-5</v>
      </c>
      <c r="AT48" s="75">
        <v>3.0102274999999998E-6</v>
      </c>
      <c r="AU48" s="84" t="s">
        <v>212</v>
      </c>
      <c r="AV48" s="75">
        <v>3.0102274999999996E-5</v>
      </c>
      <c r="AW48" s="75">
        <v>3.0102274999999998E-6</v>
      </c>
      <c r="AX48" s="84" t="s">
        <v>212</v>
      </c>
      <c r="AY48" s="76">
        <v>1.0320779999999998E-5</v>
      </c>
      <c r="AZ48" s="77">
        <v>1.0320780000000001E-6</v>
      </c>
      <c r="BA48" s="84" t="s">
        <v>212</v>
      </c>
      <c r="BB48" s="76">
        <v>1.0320779999999998E-5</v>
      </c>
      <c r="BC48" s="77">
        <v>1.0320780000000001E-6</v>
      </c>
      <c r="BD48" s="84" t="s">
        <v>212</v>
      </c>
      <c r="BE48" s="68" t="s">
        <v>233</v>
      </c>
      <c r="BF48" s="69">
        <v>1</v>
      </c>
      <c r="BG48" s="84" t="s">
        <v>242</v>
      </c>
      <c r="BH48" s="68">
        <v>-5</v>
      </c>
      <c r="BI48" s="69">
        <v>1</v>
      </c>
      <c r="BJ48" s="82" t="s">
        <v>238</v>
      </c>
      <c r="BK48" s="69">
        <v>400</v>
      </c>
      <c r="BL48" s="69">
        <v>8.48</v>
      </c>
      <c r="BM48" s="69">
        <v>1.64</v>
      </c>
      <c r="BN48" s="82" t="s">
        <v>265</v>
      </c>
      <c r="BO48" s="69" t="s">
        <v>80</v>
      </c>
      <c r="BP48" s="69" t="s">
        <v>80</v>
      </c>
      <c r="BQ48" s="69" t="s">
        <v>80</v>
      </c>
      <c r="BR48" s="69">
        <v>2</v>
      </c>
      <c r="BS48" s="69">
        <v>0.1</v>
      </c>
      <c r="BT48" s="83" t="s">
        <v>140</v>
      </c>
      <c r="BU48" s="69">
        <v>0.41</v>
      </c>
      <c r="BV48" s="69">
        <v>0.1</v>
      </c>
      <c r="BW48" s="82" t="s">
        <v>263</v>
      </c>
      <c r="BX48" s="69">
        <v>1</v>
      </c>
      <c r="BY48" s="68">
        <v>0.05</v>
      </c>
      <c r="BZ48" s="83" t="s">
        <v>140</v>
      </c>
      <c r="CA48" s="69">
        <v>0.5</v>
      </c>
      <c r="CB48" s="68">
        <v>2.5000000000000001E-2</v>
      </c>
      <c r="CC48" s="83" t="s">
        <v>140</v>
      </c>
      <c r="CD48" s="69">
        <v>0.25</v>
      </c>
      <c r="CE48" s="69">
        <v>2.5000000000000001E-2</v>
      </c>
      <c r="CF48" s="82" t="s">
        <v>246</v>
      </c>
      <c r="CG48" s="69">
        <v>1.2999999999999999E-2</v>
      </c>
      <c r="CH48" s="69">
        <v>6.4999999999999997E-3</v>
      </c>
      <c r="CI48" s="82" t="s">
        <v>247</v>
      </c>
      <c r="CJ48" s="69" t="s">
        <v>245</v>
      </c>
      <c r="CK48" s="69">
        <v>30</v>
      </c>
      <c r="CL48" s="73">
        <v>9.4009599999999997E-4</v>
      </c>
      <c r="CM48" s="69">
        <v>40</v>
      </c>
      <c r="CN48" s="69">
        <v>25</v>
      </c>
    </row>
    <row r="49" spans="1:92" s="23" customFormat="1">
      <c r="A49" s="79" t="s">
        <v>76</v>
      </c>
      <c r="B49" s="82" t="s">
        <v>162</v>
      </c>
      <c r="C49" s="90">
        <v>2019</v>
      </c>
      <c r="D49" s="78" t="str">
        <f t="shared" si="2"/>
        <v>10.1016/j.palaeo.2018.09.006</v>
      </c>
      <c r="E49" s="70">
        <f t="shared" si="3"/>
        <v>252950</v>
      </c>
      <c r="F49" s="70">
        <f t="shared" si="4"/>
        <v>1050.0000000000114</v>
      </c>
      <c r="G49" s="70">
        <f t="shared" si="5"/>
        <v>1049.9999999999829</v>
      </c>
      <c r="H49" s="71">
        <f t="shared" si="6"/>
        <v>527</v>
      </c>
      <c r="I49" s="71">
        <f t="shared" si="8"/>
        <v>395</v>
      </c>
      <c r="J49" s="71">
        <f t="shared" si="7"/>
        <v>195</v>
      </c>
      <c r="K49" s="82" t="s">
        <v>163</v>
      </c>
      <c r="L49" s="81" t="s">
        <v>250</v>
      </c>
      <c r="M49" s="82" t="s">
        <v>575</v>
      </c>
      <c r="N49" s="82" t="s">
        <v>165</v>
      </c>
      <c r="O49" s="79" t="s">
        <v>260</v>
      </c>
      <c r="P49" s="82" t="s">
        <v>177</v>
      </c>
      <c r="Q49" s="82" t="s">
        <v>166</v>
      </c>
      <c r="R49" s="79" t="s">
        <v>168</v>
      </c>
      <c r="S49" s="82" t="s">
        <v>249</v>
      </c>
      <c r="T49" s="82" t="s">
        <v>169</v>
      </c>
      <c r="U49" s="82" t="s">
        <v>170</v>
      </c>
      <c r="V49" s="90">
        <v>252.95</v>
      </c>
      <c r="W49" s="90">
        <v>254</v>
      </c>
      <c r="X49" s="90">
        <v>251.9</v>
      </c>
      <c r="Y49" s="69" t="s">
        <v>172</v>
      </c>
      <c r="Z49" s="82" t="s">
        <v>173</v>
      </c>
      <c r="AA49" s="90">
        <v>25.83</v>
      </c>
      <c r="AB49" s="90">
        <v>106.58</v>
      </c>
      <c r="AC49" s="91" t="s">
        <v>176</v>
      </c>
      <c r="AD49" s="83" t="s">
        <v>80</v>
      </c>
      <c r="AE49" s="92">
        <v>527</v>
      </c>
      <c r="AF49" s="83" t="s">
        <v>77</v>
      </c>
      <c r="AG49" s="92">
        <v>332</v>
      </c>
      <c r="AH49" s="92">
        <v>922</v>
      </c>
      <c r="AI49" s="83" t="s">
        <v>248</v>
      </c>
      <c r="AJ49" s="83" t="s">
        <v>137</v>
      </c>
      <c r="AK49" s="83" t="s">
        <v>138</v>
      </c>
      <c r="AL49" s="83" t="s">
        <v>139</v>
      </c>
      <c r="AM49" s="75">
        <v>77777777.777777791</v>
      </c>
      <c r="AN49" s="76">
        <v>7777777.7777777789</v>
      </c>
      <c r="AO49" s="84" t="s">
        <v>181</v>
      </c>
      <c r="AP49" s="75"/>
      <c r="AQ49" s="76">
        <v>7777777.7777777789</v>
      </c>
      <c r="AR49" s="84" t="s">
        <v>181</v>
      </c>
      <c r="AS49" s="75">
        <v>3.2842600000000003E-5</v>
      </c>
      <c r="AT49" s="75">
        <v>3.2842600000000006E-6</v>
      </c>
      <c r="AU49" s="84" t="s">
        <v>218</v>
      </c>
      <c r="AV49" s="75">
        <v>3.2842600000000003E-5</v>
      </c>
      <c r="AW49" s="75">
        <v>3.2842600000000006E-6</v>
      </c>
      <c r="AX49" s="84" t="s">
        <v>218</v>
      </c>
      <c r="AY49" s="76">
        <v>1.1260320000000003E-5</v>
      </c>
      <c r="AZ49" s="77">
        <v>1.1260320000000004E-6</v>
      </c>
      <c r="BA49" s="84" t="s">
        <v>218</v>
      </c>
      <c r="BB49" s="76">
        <v>1.1260320000000003E-5</v>
      </c>
      <c r="BC49" s="77">
        <v>1.1260320000000004E-6</v>
      </c>
      <c r="BD49" s="84" t="s">
        <v>218</v>
      </c>
      <c r="BE49" s="68" t="s">
        <v>233</v>
      </c>
      <c r="BF49" s="69">
        <v>1</v>
      </c>
      <c r="BG49" s="84" t="s">
        <v>242</v>
      </c>
      <c r="BH49" s="68">
        <v>-5</v>
      </c>
      <c r="BI49" s="69">
        <v>1</v>
      </c>
      <c r="BJ49" s="82" t="s">
        <v>238</v>
      </c>
      <c r="BK49" s="69">
        <v>400</v>
      </c>
      <c r="BL49" s="69">
        <v>8.48</v>
      </c>
      <c r="BM49" s="69">
        <v>1.64</v>
      </c>
      <c r="BN49" s="82" t="s">
        <v>265</v>
      </c>
      <c r="BO49" s="69" t="s">
        <v>80</v>
      </c>
      <c r="BP49" s="69" t="s">
        <v>80</v>
      </c>
      <c r="BQ49" s="69" t="s">
        <v>80</v>
      </c>
      <c r="BR49" s="69">
        <v>2</v>
      </c>
      <c r="BS49" s="69">
        <v>0.1</v>
      </c>
      <c r="BT49" s="83" t="s">
        <v>140</v>
      </c>
      <c r="BU49" s="69">
        <v>0.41</v>
      </c>
      <c r="BV49" s="69">
        <v>0.1</v>
      </c>
      <c r="BW49" s="82" t="s">
        <v>263</v>
      </c>
      <c r="BX49" s="69">
        <v>1</v>
      </c>
      <c r="BY49" s="68">
        <v>0.05</v>
      </c>
      <c r="BZ49" s="83" t="s">
        <v>140</v>
      </c>
      <c r="CA49" s="69">
        <v>0.5</v>
      </c>
      <c r="CB49" s="68">
        <v>2.5000000000000001E-2</v>
      </c>
      <c r="CC49" s="83" t="s">
        <v>140</v>
      </c>
      <c r="CD49" s="69">
        <v>0.25</v>
      </c>
      <c r="CE49" s="69">
        <v>2.5000000000000001E-2</v>
      </c>
      <c r="CF49" s="82" t="s">
        <v>246</v>
      </c>
      <c r="CG49" s="69">
        <v>1.2999999999999999E-2</v>
      </c>
      <c r="CH49" s="69">
        <v>6.4999999999999997E-3</v>
      </c>
      <c r="CI49" s="82" t="s">
        <v>247</v>
      </c>
      <c r="CJ49" s="69" t="s">
        <v>245</v>
      </c>
      <c r="CK49" s="69">
        <v>30</v>
      </c>
      <c r="CL49" s="73">
        <v>9.4009599999999997E-4</v>
      </c>
      <c r="CM49" s="69">
        <v>40</v>
      </c>
      <c r="CN49" s="69">
        <v>25</v>
      </c>
    </row>
    <row r="50" spans="1:92" s="23" customFormat="1">
      <c r="A50" s="79" t="s">
        <v>76</v>
      </c>
      <c r="B50" s="82" t="s">
        <v>162</v>
      </c>
      <c r="C50" s="90">
        <v>2019</v>
      </c>
      <c r="D50" s="78" t="str">
        <f t="shared" si="2"/>
        <v>10.1016/j.palaeo.2018.09.006</v>
      </c>
      <c r="E50" s="70">
        <f t="shared" si="3"/>
        <v>252950</v>
      </c>
      <c r="F50" s="70">
        <f t="shared" si="4"/>
        <v>1050.0000000000114</v>
      </c>
      <c r="G50" s="70">
        <f t="shared" si="5"/>
        <v>1049.9999999999829</v>
      </c>
      <c r="H50" s="71">
        <f t="shared" si="6"/>
        <v>433</v>
      </c>
      <c r="I50" s="71">
        <f t="shared" si="8"/>
        <v>319</v>
      </c>
      <c r="J50" s="71">
        <f t="shared" si="7"/>
        <v>159</v>
      </c>
      <c r="K50" s="82" t="s">
        <v>163</v>
      </c>
      <c r="L50" s="81" t="s">
        <v>250</v>
      </c>
      <c r="M50" s="82" t="s">
        <v>575</v>
      </c>
      <c r="N50" s="82" t="s">
        <v>165</v>
      </c>
      <c r="O50" s="79" t="s">
        <v>261</v>
      </c>
      <c r="P50" s="82" t="s">
        <v>177</v>
      </c>
      <c r="Q50" s="82" t="s">
        <v>166</v>
      </c>
      <c r="R50" s="79" t="s">
        <v>168</v>
      </c>
      <c r="S50" s="82" t="s">
        <v>249</v>
      </c>
      <c r="T50" s="82" t="s">
        <v>169</v>
      </c>
      <c r="U50" s="82" t="s">
        <v>170</v>
      </c>
      <c r="V50" s="90">
        <v>252.95</v>
      </c>
      <c r="W50" s="90">
        <v>254</v>
      </c>
      <c r="X50" s="90">
        <v>251.9</v>
      </c>
      <c r="Y50" s="69" t="s">
        <v>172</v>
      </c>
      <c r="Z50" s="82" t="s">
        <v>173</v>
      </c>
      <c r="AA50" s="90">
        <v>25.83</v>
      </c>
      <c r="AB50" s="90">
        <v>106.58</v>
      </c>
      <c r="AC50" s="91" t="s">
        <v>176</v>
      </c>
      <c r="AD50" s="83" t="s">
        <v>80</v>
      </c>
      <c r="AE50" s="92">
        <v>433</v>
      </c>
      <c r="AF50" s="83" t="s">
        <v>77</v>
      </c>
      <c r="AG50" s="92">
        <v>274</v>
      </c>
      <c r="AH50" s="92">
        <v>752</v>
      </c>
      <c r="AI50" s="83" t="s">
        <v>248</v>
      </c>
      <c r="AJ50" s="83" t="s">
        <v>137</v>
      </c>
      <c r="AK50" s="83" t="s">
        <v>138</v>
      </c>
      <c r="AL50" s="83" t="s">
        <v>139</v>
      </c>
      <c r="AM50" s="75">
        <v>111111111.11111112</v>
      </c>
      <c r="AN50" s="76">
        <v>11111111.111111112</v>
      </c>
      <c r="AO50" s="84" t="s">
        <v>184</v>
      </c>
      <c r="AP50" s="75"/>
      <c r="AQ50" s="76">
        <v>11111111.111111112</v>
      </c>
      <c r="AR50" s="84" t="s">
        <v>184</v>
      </c>
      <c r="AS50" s="75">
        <v>3.9030950000000003E-5</v>
      </c>
      <c r="AT50" s="75">
        <v>3.9030950000000004E-6</v>
      </c>
      <c r="AU50" s="84" t="s">
        <v>202</v>
      </c>
      <c r="AV50" s="75">
        <v>3.9030950000000003E-5</v>
      </c>
      <c r="AW50" s="75">
        <v>3.9030950000000004E-6</v>
      </c>
      <c r="AX50" s="84" t="s">
        <v>202</v>
      </c>
      <c r="AY50" s="76">
        <v>1.3382039999999999E-5</v>
      </c>
      <c r="AZ50" s="77">
        <v>1.3382040000000001E-6</v>
      </c>
      <c r="BA50" s="84" t="s">
        <v>202</v>
      </c>
      <c r="BB50" s="76">
        <v>1.3382039999999999E-5</v>
      </c>
      <c r="BC50" s="77">
        <v>1.3382040000000001E-6</v>
      </c>
      <c r="BD50" s="84" t="s">
        <v>202</v>
      </c>
      <c r="BE50" s="68" t="s">
        <v>234</v>
      </c>
      <c r="BF50" s="69">
        <v>1</v>
      </c>
      <c r="BG50" s="84" t="s">
        <v>242</v>
      </c>
      <c r="BH50" s="68">
        <v>-5</v>
      </c>
      <c r="BI50" s="69">
        <v>1</v>
      </c>
      <c r="BJ50" s="82" t="s">
        <v>238</v>
      </c>
      <c r="BK50" s="69">
        <v>400</v>
      </c>
      <c r="BL50" s="69">
        <v>8.48</v>
      </c>
      <c r="BM50" s="69">
        <v>1.64</v>
      </c>
      <c r="BN50" s="82" t="s">
        <v>265</v>
      </c>
      <c r="BO50" s="69" t="s">
        <v>80</v>
      </c>
      <c r="BP50" s="69" t="s">
        <v>80</v>
      </c>
      <c r="BQ50" s="69" t="s">
        <v>80</v>
      </c>
      <c r="BR50" s="69">
        <v>2</v>
      </c>
      <c r="BS50" s="69">
        <v>0.1</v>
      </c>
      <c r="BT50" s="83" t="s">
        <v>140</v>
      </c>
      <c r="BU50" s="69">
        <v>0.41</v>
      </c>
      <c r="BV50" s="69">
        <v>0.1</v>
      </c>
      <c r="BW50" s="82" t="s">
        <v>263</v>
      </c>
      <c r="BX50" s="69">
        <v>1</v>
      </c>
      <c r="BY50" s="68">
        <v>0.05</v>
      </c>
      <c r="BZ50" s="83" t="s">
        <v>140</v>
      </c>
      <c r="CA50" s="69">
        <v>0.5</v>
      </c>
      <c r="CB50" s="68">
        <v>2.5000000000000001E-2</v>
      </c>
      <c r="CC50" s="83" t="s">
        <v>140</v>
      </c>
      <c r="CD50" s="69">
        <v>0.25</v>
      </c>
      <c r="CE50" s="69">
        <v>2.5000000000000001E-2</v>
      </c>
      <c r="CF50" s="82" t="s">
        <v>246</v>
      </c>
      <c r="CG50" s="69">
        <v>1.2999999999999999E-2</v>
      </c>
      <c r="CH50" s="69">
        <v>6.4999999999999997E-3</v>
      </c>
      <c r="CI50" s="82" t="s">
        <v>247</v>
      </c>
      <c r="CJ50" s="69" t="s">
        <v>245</v>
      </c>
      <c r="CK50" s="69">
        <v>30</v>
      </c>
      <c r="CL50" s="73">
        <v>9.4009599999999997E-4</v>
      </c>
      <c r="CM50" s="69">
        <v>40</v>
      </c>
      <c r="CN50" s="69">
        <v>25</v>
      </c>
    </row>
    <row r="51" spans="1:92" s="23" customFormat="1">
      <c r="A51" s="79" t="s">
        <v>76</v>
      </c>
      <c r="B51" s="82" t="s">
        <v>162</v>
      </c>
      <c r="C51" s="90">
        <v>2019</v>
      </c>
      <c r="D51" s="78" t="str">
        <f t="shared" si="2"/>
        <v>10.1016/j.palaeo.2018.09.006</v>
      </c>
      <c r="E51" s="70">
        <f t="shared" si="3"/>
        <v>252950</v>
      </c>
      <c r="F51" s="70">
        <f t="shared" si="4"/>
        <v>1050.0000000000114</v>
      </c>
      <c r="G51" s="70">
        <f t="shared" si="5"/>
        <v>1049.9999999999829</v>
      </c>
      <c r="H51" s="71">
        <f t="shared" si="6"/>
        <v>497</v>
      </c>
      <c r="I51" s="71">
        <f t="shared" si="8"/>
        <v>374</v>
      </c>
      <c r="J51" s="71">
        <f t="shared" si="7"/>
        <v>183</v>
      </c>
      <c r="K51" s="82" t="s">
        <v>163</v>
      </c>
      <c r="L51" s="81" t="s">
        <v>164</v>
      </c>
      <c r="M51" s="82" t="s">
        <v>575</v>
      </c>
      <c r="N51" s="82" t="s">
        <v>165</v>
      </c>
      <c r="O51" s="79" t="s">
        <v>261</v>
      </c>
      <c r="P51" s="82" t="s">
        <v>177</v>
      </c>
      <c r="Q51" s="82" t="s">
        <v>166</v>
      </c>
      <c r="R51" s="79" t="s">
        <v>168</v>
      </c>
      <c r="S51" s="82" t="s">
        <v>249</v>
      </c>
      <c r="T51" s="82" t="s">
        <v>169</v>
      </c>
      <c r="U51" s="82" t="s">
        <v>170</v>
      </c>
      <c r="V51" s="90">
        <v>252.95</v>
      </c>
      <c r="W51" s="90">
        <v>254</v>
      </c>
      <c r="X51" s="90">
        <v>251.9</v>
      </c>
      <c r="Y51" s="69" t="s">
        <v>172</v>
      </c>
      <c r="Z51" s="82" t="s">
        <v>173</v>
      </c>
      <c r="AA51" s="90">
        <v>25.83</v>
      </c>
      <c r="AB51" s="90">
        <v>106.58</v>
      </c>
      <c r="AC51" s="91" t="s">
        <v>176</v>
      </c>
      <c r="AD51" s="83" t="s">
        <v>80</v>
      </c>
      <c r="AE51" s="92">
        <v>497</v>
      </c>
      <c r="AF51" s="83" t="s">
        <v>77</v>
      </c>
      <c r="AG51" s="92">
        <v>314</v>
      </c>
      <c r="AH51" s="92">
        <v>871</v>
      </c>
      <c r="AI51" s="83" t="s">
        <v>248</v>
      </c>
      <c r="AJ51" s="83" t="s">
        <v>137</v>
      </c>
      <c r="AK51" s="83" t="s">
        <v>138</v>
      </c>
      <c r="AL51" s="83" t="s">
        <v>139</v>
      </c>
      <c r="AM51" s="75">
        <v>114814814.81481445</v>
      </c>
      <c r="AN51" s="76">
        <v>11481481.481481446</v>
      </c>
      <c r="AO51" s="84" t="s">
        <v>180</v>
      </c>
      <c r="AP51" s="75"/>
      <c r="AQ51" s="76">
        <v>11481481.481481446</v>
      </c>
      <c r="AR51" s="84" t="s">
        <v>180</v>
      </c>
      <c r="AS51" s="75">
        <v>2.8655200000000003E-5</v>
      </c>
      <c r="AT51" s="75">
        <v>2.8655200000000005E-6</v>
      </c>
      <c r="AU51" s="84" t="s">
        <v>224</v>
      </c>
      <c r="AV51" s="75">
        <v>2.8655200000000003E-5</v>
      </c>
      <c r="AW51" s="75">
        <v>2.8655200000000005E-6</v>
      </c>
      <c r="AX51" s="84" t="s">
        <v>224</v>
      </c>
      <c r="AY51" s="76">
        <v>9.8246400000000002E-6</v>
      </c>
      <c r="AZ51" s="77">
        <v>9.8246399999999998E-7</v>
      </c>
      <c r="BA51" s="84" t="s">
        <v>224</v>
      </c>
      <c r="BB51" s="76">
        <v>9.8246400000000002E-6</v>
      </c>
      <c r="BC51" s="77">
        <v>9.8246399999999998E-7</v>
      </c>
      <c r="BD51" s="84" t="s">
        <v>224</v>
      </c>
      <c r="BE51" s="68" t="s">
        <v>234</v>
      </c>
      <c r="BF51" s="69">
        <v>1</v>
      </c>
      <c r="BG51" s="84" t="s">
        <v>242</v>
      </c>
      <c r="BH51" s="68">
        <v>-5</v>
      </c>
      <c r="BI51" s="69">
        <v>1</v>
      </c>
      <c r="BJ51" s="82" t="s">
        <v>238</v>
      </c>
      <c r="BK51" s="69">
        <v>400</v>
      </c>
      <c r="BL51" s="69">
        <v>8.48</v>
      </c>
      <c r="BM51" s="69">
        <v>1.64</v>
      </c>
      <c r="BN51" s="82" t="s">
        <v>265</v>
      </c>
      <c r="BO51" s="69" t="s">
        <v>80</v>
      </c>
      <c r="BP51" s="69" t="s">
        <v>80</v>
      </c>
      <c r="BQ51" s="69" t="s">
        <v>80</v>
      </c>
      <c r="BR51" s="69">
        <v>2</v>
      </c>
      <c r="BS51" s="69">
        <v>0.1</v>
      </c>
      <c r="BT51" s="83" t="s">
        <v>140</v>
      </c>
      <c r="BU51" s="69">
        <v>0.41</v>
      </c>
      <c r="BV51" s="69">
        <v>0.1</v>
      </c>
      <c r="BW51" s="82" t="s">
        <v>263</v>
      </c>
      <c r="BX51" s="69">
        <v>1</v>
      </c>
      <c r="BY51" s="68">
        <v>0.05</v>
      </c>
      <c r="BZ51" s="83" t="s">
        <v>140</v>
      </c>
      <c r="CA51" s="69">
        <v>0.5</v>
      </c>
      <c r="CB51" s="68">
        <v>2.5000000000000001E-2</v>
      </c>
      <c r="CC51" s="83" t="s">
        <v>140</v>
      </c>
      <c r="CD51" s="69">
        <v>0.25</v>
      </c>
      <c r="CE51" s="69">
        <v>2.5000000000000001E-2</v>
      </c>
      <c r="CF51" s="82" t="s">
        <v>246</v>
      </c>
      <c r="CG51" s="69">
        <v>1.2999999999999999E-2</v>
      </c>
      <c r="CH51" s="69">
        <v>6.4999999999999997E-3</v>
      </c>
      <c r="CI51" s="82" t="s">
        <v>247</v>
      </c>
      <c r="CJ51" s="69" t="s">
        <v>245</v>
      </c>
      <c r="CK51" s="69">
        <v>30</v>
      </c>
      <c r="CL51" s="73">
        <v>9.4009599999999997E-4</v>
      </c>
      <c r="CM51" s="69">
        <v>40</v>
      </c>
      <c r="CN51" s="69">
        <v>25</v>
      </c>
    </row>
    <row r="52" spans="1:92" s="23" customFormat="1">
      <c r="A52" s="79" t="s">
        <v>76</v>
      </c>
      <c r="B52" s="82" t="s">
        <v>162</v>
      </c>
      <c r="C52" s="90">
        <v>2019</v>
      </c>
      <c r="D52" s="78" t="str">
        <f t="shared" si="2"/>
        <v>10.1016/j.palaeo.2018.09.006</v>
      </c>
      <c r="E52" s="70">
        <f t="shared" si="3"/>
        <v>252950</v>
      </c>
      <c r="F52" s="70">
        <f t="shared" si="4"/>
        <v>1050.0000000000114</v>
      </c>
      <c r="G52" s="70">
        <f t="shared" si="5"/>
        <v>1049.9999999999829</v>
      </c>
      <c r="H52" s="71">
        <f t="shared" si="6"/>
        <v>491</v>
      </c>
      <c r="I52" s="71">
        <f t="shared" si="8"/>
        <v>357</v>
      </c>
      <c r="J52" s="71">
        <f t="shared" si="7"/>
        <v>183</v>
      </c>
      <c r="K52" s="82" t="s">
        <v>163</v>
      </c>
      <c r="L52" s="81" t="s">
        <v>164</v>
      </c>
      <c r="M52" s="82" t="s">
        <v>575</v>
      </c>
      <c r="N52" s="82" t="s">
        <v>165</v>
      </c>
      <c r="O52" s="79" t="s">
        <v>261</v>
      </c>
      <c r="P52" s="82" t="s">
        <v>177</v>
      </c>
      <c r="Q52" s="82" t="s">
        <v>166</v>
      </c>
      <c r="R52" s="79" t="s">
        <v>168</v>
      </c>
      <c r="S52" s="82" t="s">
        <v>249</v>
      </c>
      <c r="T52" s="82" t="s">
        <v>169</v>
      </c>
      <c r="U52" s="82" t="s">
        <v>170</v>
      </c>
      <c r="V52" s="90">
        <v>252.95</v>
      </c>
      <c r="W52" s="90">
        <v>254</v>
      </c>
      <c r="X52" s="90">
        <v>251.9</v>
      </c>
      <c r="Y52" s="69" t="s">
        <v>172</v>
      </c>
      <c r="Z52" s="82" t="s">
        <v>173</v>
      </c>
      <c r="AA52" s="90">
        <v>25.83</v>
      </c>
      <c r="AB52" s="90">
        <v>106.58</v>
      </c>
      <c r="AC52" s="91" t="s">
        <v>176</v>
      </c>
      <c r="AD52" s="83" t="s">
        <v>80</v>
      </c>
      <c r="AE52" s="92">
        <v>491</v>
      </c>
      <c r="AF52" s="83" t="s">
        <v>77</v>
      </c>
      <c r="AG52" s="92">
        <v>308</v>
      </c>
      <c r="AH52" s="92">
        <v>848</v>
      </c>
      <c r="AI52" s="83" t="s">
        <v>248</v>
      </c>
      <c r="AJ52" s="83" t="s">
        <v>137</v>
      </c>
      <c r="AK52" s="83" t="s">
        <v>138</v>
      </c>
      <c r="AL52" s="83" t="s">
        <v>139</v>
      </c>
      <c r="AM52" s="75">
        <v>88888888.888888881</v>
      </c>
      <c r="AN52" s="76">
        <v>8888888.8888888899</v>
      </c>
      <c r="AO52" s="84" t="s">
        <v>185</v>
      </c>
      <c r="AP52" s="75"/>
      <c r="AQ52" s="76">
        <v>8888888.8888888899</v>
      </c>
      <c r="AR52" s="84" t="s">
        <v>185</v>
      </c>
      <c r="AS52" s="75">
        <v>3.7599450000000001E-5</v>
      </c>
      <c r="AT52" s="75">
        <v>3.7599450000000004E-6</v>
      </c>
      <c r="AU52" s="84" t="s">
        <v>202</v>
      </c>
      <c r="AV52" s="75">
        <v>3.7599450000000001E-5</v>
      </c>
      <c r="AW52" s="75">
        <v>3.7599450000000004E-6</v>
      </c>
      <c r="AX52" s="84" t="s">
        <v>202</v>
      </c>
      <c r="AY52" s="76">
        <v>1.2891240000000001E-5</v>
      </c>
      <c r="AZ52" s="77">
        <v>1.2891240000000001E-6</v>
      </c>
      <c r="BA52" s="84" t="s">
        <v>202</v>
      </c>
      <c r="BB52" s="76">
        <v>1.2891240000000001E-5</v>
      </c>
      <c r="BC52" s="77">
        <v>1.2891240000000001E-6</v>
      </c>
      <c r="BD52" s="84" t="s">
        <v>202</v>
      </c>
      <c r="BE52" s="68" t="s">
        <v>234</v>
      </c>
      <c r="BF52" s="69">
        <v>1</v>
      </c>
      <c r="BG52" s="84" t="s">
        <v>242</v>
      </c>
      <c r="BH52" s="68">
        <v>-5</v>
      </c>
      <c r="BI52" s="69">
        <v>1</v>
      </c>
      <c r="BJ52" s="82" t="s">
        <v>238</v>
      </c>
      <c r="BK52" s="69">
        <v>400</v>
      </c>
      <c r="BL52" s="69">
        <v>8.48</v>
      </c>
      <c r="BM52" s="69">
        <v>1.64</v>
      </c>
      <c r="BN52" s="82" t="s">
        <v>265</v>
      </c>
      <c r="BO52" s="69" t="s">
        <v>80</v>
      </c>
      <c r="BP52" s="69" t="s">
        <v>80</v>
      </c>
      <c r="BQ52" s="69" t="s">
        <v>80</v>
      </c>
      <c r="BR52" s="69">
        <v>2</v>
      </c>
      <c r="BS52" s="69">
        <v>0.1</v>
      </c>
      <c r="BT52" s="83" t="s">
        <v>140</v>
      </c>
      <c r="BU52" s="69">
        <v>0.41</v>
      </c>
      <c r="BV52" s="69">
        <v>0.1</v>
      </c>
      <c r="BW52" s="82" t="s">
        <v>263</v>
      </c>
      <c r="BX52" s="69">
        <v>1</v>
      </c>
      <c r="BY52" s="68">
        <v>0.05</v>
      </c>
      <c r="BZ52" s="83" t="s">
        <v>140</v>
      </c>
      <c r="CA52" s="69">
        <v>0.5</v>
      </c>
      <c r="CB52" s="68">
        <v>2.5000000000000001E-2</v>
      </c>
      <c r="CC52" s="83" t="s">
        <v>140</v>
      </c>
      <c r="CD52" s="69">
        <v>0.25</v>
      </c>
      <c r="CE52" s="69">
        <v>2.5000000000000001E-2</v>
      </c>
      <c r="CF52" s="82" t="s">
        <v>246</v>
      </c>
      <c r="CG52" s="69">
        <v>1.2999999999999999E-2</v>
      </c>
      <c r="CH52" s="69">
        <v>6.4999999999999997E-3</v>
      </c>
      <c r="CI52" s="82" t="s">
        <v>247</v>
      </c>
      <c r="CJ52" s="69" t="s">
        <v>245</v>
      </c>
      <c r="CK52" s="69">
        <v>30</v>
      </c>
      <c r="CL52" s="73">
        <v>9.4009599999999997E-4</v>
      </c>
      <c r="CM52" s="69">
        <v>40</v>
      </c>
      <c r="CN52" s="69">
        <v>25</v>
      </c>
    </row>
    <row r="53" spans="1:92" s="3" customFormat="1">
      <c r="A53" s="3" t="s">
        <v>76</v>
      </c>
      <c r="B53" s="3" t="s">
        <v>491</v>
      </c>
      <c r="C53" s="3">
        <v>2019</v>
      </c>
      <c r="D53" s="78" t="str">
        <f t="shared" ref="D53:D116" si="9">N53</f>
        <v>10.1016/j.palaeo.2018.09.006</v>
      </c>
      <c r="E53" s="70">
        <f t="shared" ref="E53:E116" si="10">V53*1000</f>
        <v>252950</v>
      </c>
      <c r="F53" s="70">
        <f t="shared" ref="F53:F116" si="11">(W53-V53)*1000</f>
        <v>1050.0000000000114</v>
      </c>
      <c r="G53" s="70">
        <f t="shared" ref="G53:G116" si="12">(V53-X53)*1000</f>
        <v>1049.9999999999829</v>
      </c>
      <c r="H53" s="71">
        <f t="shared" ref="H53:H116" si="13">AE53</f>
        <v>458</v>
      </c>
      <c r="I53" s="71">
        <f t="shared" ref="I53:I116" si="14">AH53-AE53</f>
        <v>327</v>
      </c>
      <c r="J53" s="71">
        <f t="shared" ref="J53:J116" si="15">AE53-AG53</f>
        <v>171</v>
      </c>
      <c r="K53" s="3" t="s">
        <v>492</v>
      </c>
      <c r="L53" s="3" t="s">
        <v>250</v>
      </c>
      <c r="M53" s="82" t="s">
        <v>575</v>
      </c>
      <c r="N53" s="3" t="s">
        <v>490</v>
      </c>
      <c r="O53" s="3" t="s">
        <v>493</v>
      </c>
      <c r="P53" s="3" t="s">
        <v>494</v>
      </c>
      <c r="Q53" s="3" t="s">
        <v>495</v>
      </c>
      <c r="R53" s="3" t="s">
        <v>496</v>
      </c>
      <c r="S53" s="3" t="s">
        <v>497</v>
      </c>
      <c r="T53" s="3" t="s">
        <v>498</v>
      </c>
      <c r="U53" s="3" t="s">
        <v>499</v>
      </c>
      <c r="V53" s="3">
        <v>252.95</v>
      </c>
      <c r="W53" s="3">
        <v>254</v>
      </c>
      <c r="X53" s="3">
        <v>251.9</v>
      </c>
      <c r="Y53" s="3" t="s">
        <v>500</v>
      </c>
      <c r="Z53" s="3" t="s">
        <v>501</v>
      </c>
      <c r="AA53" s="3">
        <v>25.83</v>
      </c>
      <c r="AB53" s="3">
        <v>106.58</v>
      </c>
      <c r="AC53" s="3" t="s">
        <v>502</v>
      </c>
      <c r="AD53" s="3" t="s">
        <v>80</v>
      </c>
      <c r="AE53" s="3">
        <v>458</v>
      </c>
      <c r="AF53" s="3" t="s">
        <v>77</v>
      </c>
      <c r="AG53" s="3">
        <v>287</v>
      </c>
      <c r="AH53" s="3">
        <v>785</v>
      </c>
      <c r="AI53" s="3" t="s">
        <v>264</v>
      </c>
      <c r="AJ53" s="3" t="s">
        <v>137</v>
      </c>
      <c r="AK53" s="3" t="s">
        <v>138</v>
      </c>
      <c r="AL53" s="3" t="s">
        <v>139</v>
      </c>
      <c r="AM53" s="3">
        <v>88888888.890000001</v>
      </c>
      <c r="AN53" s="3">
        <v>8888888.8890000004</v>
      </c>
      <c r="AO53" s="3" t="s">
        <v>503</v>
      </c>
      <c r="AQ53" s="3">
        <v>8888888.8890000004</v>
      </c>
      <c r="AR53" s="3" t="s">
        <v>503</v>
      </c>
      <c r="AS53" s="3">
        <v>2.9092909999999995E-5</v>
      </c>
      <c r="AT53" s="29">
        <v>2.9092909999999994E-6</v>
      </c>
      <c r="AU53" s="3" t="s">
        <v>504</v>
      </c>
      <c r="AV53" s="3">
        <v>2.9092909999999995E-5</v>
      </c>
      <c r="AW53" s="3">
        <v>2.9092909999999994E-6</v>
      </c>
      <c r="AX53" s="3" t="s">
        <v>504</v>
      </c>
      <c r="AY53" s="3">
        <v>9.9747119999999973E-6</v>
      </c>
      <c r="AZ53" s="3">
        <v>9.974711999999999E-7</v>
      </c>
      <c r="BA53" s="3" t="s">
        <v>504</v>
      </c>
      <c r="BB53" s="3">
        <v>9.9747119999999973E-6</v>
      </c>
      <c r="BC53" s="3">
        <v>9.974711999999999E-7</v>
      </c>
      <c r="BD53" s="3" t="s">
        <v>504</v>
      </c>
      <c r="BE53" s="3" t="s">
        <v>505</v>
      </c>
      <c r="BF53" s="3">
        <v>1</v>
      </c>
      <c r="BG53" s="88" t="s">
        <v>506</v>
      </c>
      <c r="BH53" s="3">
        <v>-5</v>
      </c>
      <c r="BI53" s="3">
        <v>1</v>
      </c>
      <c r="BJ53" s="3" t="s">
        <v>507</v>
      </c>
      <c r="BK53" s="3">
        <v>400</v>
      </c>
      <c r="BL53" s="3">
        <v>6.87</v>
      </c>
      <c r="BM53" s="3">
        <v>1.39</v>
      </c>
      <c r="BN53" s="3" t="s">
        <v>266</v>
      </c>
      <c r="BO53" s="69" t="s">
        <v>80</v>
      </c>
      <c r="BP53" s="69" t="s">
        <v>80</v>
      </c>
      <c r="BQ53" s="69" t="s">
        <v>80</v>
      </c>
      <c r="BR53" s="3">
        <v>2</v>
      </c>
      <c r="BS53" s="3">
        <v>0.1</v>
      </c>
      <c r="BT53" s="3" t="s">
        <v>140</v>
      </c>
      <c r="BU53" s="3">
        <v>0.41</v>
      </c>
      <c r="BV53" s="3">
        <v>0.1</v>
      </c>
      <c r="BW53" s="3" t="s">
        <v>508</v>
      </c>
      <c r="BX53" s="3">
        <v>1</v>
      </c>
      <c r="BY53" s="3">
        <v>0.05</v>
      </c>
      <c r="BZ53" s="3" t="s">
        <v>140</v>
      </c>
      <c r="CA53" s="3">
        <v>0.5</v>
      </c>
      <c r="CB53" s="3">
        <v>2.5000000000000001E-2</v>
      </c>
      <c r="CC53" s="3" t="s">
        <v>140</v>
      </c>
      <c r="CD53" s="3">
        <v>0.25</v>
      </c>
      <c r="CE53" s="3">
        <v>2.5000000000000001E-2</v>
      </c>
      <c r="CF53" s="3" t="s">
        <v>509</v>
      </c>
      <c r="CG53" s="3">
        <v>1.2999999999999999E-2</v>
      </c>
      <c r="CH53" s="3">
        <v>6.4999999999999997E-3</v>
      </c>
      <c r="CI53" s="3" t="s">
        <v>510</v>
      </c>
      <c r="CJ53" s="25" t="s">
        <v>467</v>
      </c>
      <c r="CK53" s="3">
        <v>30</v>
      </c>
      <c r="CL53" s="3">
        <v>9.4009599999999997E-4</v>
      </c>
      <c r="CM53" s="3">
        <v>40</v>
      </c>
      <c r="CN53" s="3">
        <v>25</v>
      </c>
    </row>
    <row r="54" spans="1:92" s="3" customFormat="1">
      <c r="A54" s="3" t="s">
        <v>76</v>
      </c>
      <c r="B54" s="3" t="s">
        <v>491</v>
      </c>
      <c r="C54" s="3">
        <v>2019</v>
      </c>
      <c r="D54" s="78" t="str">
        <f t="shared" si="9"/>
        <v>10.1016/j.palaeo.2018.09.006</v>
      </c>
      <c r="E54" s="70">
        <f t="shared" si="10"/>
        <v>252950</v>
      </c>
      <c r="F54" s="70">
        <f t="shared" si="11"/>
        <v>1050.0000000000114</v>
      </c>
      <c r="G54" s="70">
        <f t="shared" si="12"/>
        <v>1049.9999999999829</v>
      </c>
      <c r="H54" s="71">
        <f t="shared" si="13"/>
        <v>547</v>
      </c>
      <c r="I54" s="71">
        <f t="shared" si="14"/>
        <v>389</v>
      </c>
      <c r="J54" s="71">
        <f t="shared" si="15"/>
        <v>205</v>
      </c>
      <c r="K54" s="3" t="s">
        <v>492</v>
      </c>
      <c r="L54" s="3" t="s">
        <v>250</v>
      </c>
      <c r="M54" s="82" t="s">
        <v>575</v>
      </c>
      <c r="N54" s="3" t="s">
        <v>490</v>
      </c>
      <c r="O54" s="3" t="s">
        <v>493</v>
      </c>
      <c r="P54" s="3" t="s">
        <v>494</v>
      </c>
      <c r="Q54" s="3" t="s">
        <v>495</v>
      </c>
      <c r="R54" s="3" t="s">
        <v>496</v>
      </c>
      <c r="S54" s="3" t="s">
        <v>497</v>
      </c>
      <c r="T54" s="3" t="s">
        <v>498</v>
      </c>
      <c r="U54" s="3" t="s">
        <v>499</v>
      </c>
      <c r="V54" s="3">
        <v>252.95</v>
      </c>
      <c r="W54" s="3">
        <v>254</v>
      </c>
      <c r="X54" s="3">
        <v>251.9</v>
      </c>
      <c r="Y54" s="3" t="s">
        <v>500</v>
      </c>
      <c r="Z54" s="3" t="s">
        <v>501</v>
      </c>
      <c r="AA54" s="3">
        <v>25.83</v>
      </c>
      <c r="AB54" s="3">
        <v>106.58</v>
      </c>
      <c r="AC54" s="3" t="s">
        <v>502</v>
      </c>
      <c r="AD54" s="3" t="s">
        <v>80</v>
      </c>
      <c r="AE54" s="3">
        <v>547</v>
      </c>
      <c r="AF54" s="3" t="s">
        <v>77</v>
      </c>
      <c r="AG54" s="3">
        <v>342</v>
      </c>
      <c r="AH54" s="3">
        <v>936</v>
      </c>
      <c r="AI54" s="3" t="s">
        <v>264</v>
      </c>
      <c r="AJ54" s="3" t="s">
        <v>137</v>
      </c>
      <c r="AK54" s="3" t="s">
        <v>138</v>
      </c>
      <c r="AL54" s="3" t="s">
        <v>139</v>
      </c>
      <c r="AM54" s="3">
        <v>74074074.074074104</v>
      </c>
      <c r="AN54" s="3">
        <v>7407407.4074074114</v>
      </c>
      <c r="AO54" s="3" t="s">
        <v>511</v>
      </c>
      <c r="AQ54" s="3">
        <v>7407407.4074074114</v>
      </c>
      <c r="AR54" s="3" t="s">
        <v>511</v>
      </c>
      <c r="AS54" s="3">
        <v>2.62556E-5</v>
      </c>
      <c r="AT54" s="29">
        <v>2.6255600000000001E-6</v>
      </c>
      <c r="AU54" s="3" t="s">
        <v>194</v>
      </c>
      <c r="AV54" s="3">
        <v>2.62556E-5</v>
      </c>
      <c r="AW54" s="3">
        <v>2.6255600000000001E-6</v>
      </c>
      <c r="AX54" s="3" t="s">
        <v>194</v>
      </c>
      <c r="AY54" s="3">
        <v>9.001919999999999E-6</v>
      </c>
      <c r="AZ54" s="3">
        <v>9.0019200000000007E-7</v>
      </c>
      <c r="BA54" s="3" t="s">
        <v>194</v>
      </c>
      <c r="BB54" s="3">
        <v>9.001919999999999E-6</v>
      </c>
      <c r="BC54" s="3">
        <v>9.0019200000000007E-7</v>
      </c>
      <c r="BD54" s="3" t="s">
        <v>194</v>
      </c>
      <c r="BE54" s="3" t="s">
        <v>505</v>
      </c>
      <c r="BF54" s="3">
        <v>1</v>
      </c>
      <c r="BG54" s="88" t="s">
        <v>512</v>
      </c>
      <c r="BH54" s="3">
        <v>-5</v>
      </c>
      <c r="BI54" s="3">
        <v>1</v>
      </c>
      <c r="BJ54" s="3" t="s">
        <v>507</v>
      </c>
      <c r="BK54" s="3">
        <v>400</v>
      </c>
      <c r="BL54" s="3">
        <v>6.87</v>
      </c>
      <c r="BM54" s="3">
        <v>1.39</v>
      </c>
      <c r="BN54" s="3" t="s">
        <v>266</v>
      </c>
      <c r="BO54" s="69" t="s">
        <v>80</v>
      </c>
      <c r="BP54" s="69" t="s">
        <v>80</v>
      </c>
      <c r="BQ54" s="69" t="s">
        <v>80</v>
      </c>
      <c r="BR54" s="3">
        <v>2</v>
      </c>
      <c r="BS54" s="3">
        <v>0.1</v>
      </c>
      <c r="BT54" s="3" t="s">
        <v>140</v>
      </c>
      <c r="BU54" s="3">
        <v>0.41</v>
      </c>
      <c r="BV54" s="3">
        <v>0.1</v>
      </c>
      <c r="BW54" s="3" t="s">
        <v>508</v>
      </c>
      <c r="BX54" s="3">
        <v>1</v>
      </c>
      <c r="BY54" s="3">
        <v>0.05</v>
      </c>
      <c r="BZ54" s="3" t="s">
        <v>140</v>
      </c>
      <c r="CA54" s="3">
        <v>0.5</v>
      </c>
      <c r="CB54" s="3">
        <v>2.5000000000000001E-2</v>
      </c>
      <c r="CC54" s="3" t="s">
        <v>140</v>
      </c>
      <c r="CD54" s="3">
        <v>0.25</v>
      </c>
      <c r="CE54" s="3">
        <v>2.5000000000000001E-2</v>
      </c>
      <c r="CF54" s="3" t="s">
        <v>509</v>
      </c>
      <c r="CG54" s="3">
        <v>1.2999999999999999E-2</v>
      </c>
      <c r="CH54" s="3">
        <v>6.4999999999999997E-3</v>
      </c>
      <c r="CI54" s="3" t="s">
        <v>510</v>
      </c>
      <c r="CJ54" s="25" t="s">
        <v>467</v>
      </c>
      <c r="CK54" s="3">
        <v>30</v>
      </c>
      <c r="CL54" s="3">
        <v>9.4009599999999997E-4</v>
      </c>
      <c r="CM54" s="3">
        <v>40</v>
      </c>
      <c r="CN54" s="3">
        <v>25</v>
      </c>
    </row>
    <row r="55" spans="1:92" s="3" customFormat="1">
      <c r="A55" s="3" t="s">
        <v>76</v>
      </c>
      <c r="B55" s="3" t="s">
        <v>491</v>
      </c>
      <c r="C55" s="3">
        <v>2019</v>
      </c>
      <c r="D55" s="78" t="str">
        <f t="shared" si="9"/>
        <v>10.1016/j.palaeo.2018.09.006</v>
      </c>
      <c r="E55" s="70">
        <f t="shared" si="10"/>
        <v>252950</v>
      </c>
      <c r="F55" s="70">
        <f t="shared" si="11"/>
        <v>1050.0000000000114</v>
      </c>
      <c r="G55" s="70">
        <f t="shared" si="12"/>
        <v>1049.9999999999829</v>
      </c>
      <c r="H55" s="71">
        <f t="shared" si="13"/>
        <v>400</v>
      </c>
      <c r="I55" s="71">
        <f t="shared" si="14"/>
        <v>305</v>
      </c>
      <c r="J55" s="71">
        <f t="shared" si="15"/>
        <v>147</v>
      </c>
      <c r="K55" s="3" t="s">
        <v>492</v>
      </c>
      <c r="L55" s="3" t="s">
        <v>250</v>
      </c>
      <c r="M55" s="82" t="s">
        <v>575</v>
      </c>
      <c r="N55" s="3" t="s">
        <v>490</v>
      </c>
      <c r="O55" s="3" t="s">
        <v>493</v>
      </c>
      <c r="P55" s="3" t="s">
        <v>494</v>
      </c>
      <c r="Q55" s="3" t="s">
        <v>495</v>
      </c>
      <c r="R55" s="3" t="s">
        <v>496</v>
      </c>
      <c r="S55" s="3" t="s">
        <v>497</v>
      </c>
      <c r="T55" s="3" t="s">
        <v>498</v>
      </c>
      <c r="U55" s="3" t="s">
        <v>499</v>
      </c>
      <c r="V55" s="3">
        <v>252.95</v>
      </c>
      <c r="W55" s="3">
        <v>254</v>
      </c>
      <c r="X55" s="3">
        <v>251.9</v>
      </c>
      <c r="Y55" s="3" t="s">
        <v>500</v>
      </c>
      <c r="Z55" s="3" t="s">
        <v>501</v>
      </c>
      <c r="AA55" s="3">
        <v>25.83</v>
      </c>
      <c r="AB55" s="3">
        <v>106.58</v>
      </c>
      <c r="AC55" s="3" t="s">
        <v>502</v>
      </c>
      <c r="AD55" s="3" t="s">
        <v>80</v>
      </c>
      <c r="AE55" s="3">
        <v>400</v>
      </c>
      <c r="AF55" s="3" t="s">
        <v>77</v>
      </c>
      <c r="AG55" s="3">
        <v>253</v>
      </c>
      <c r="AH55" s="3">
        <v>705</v>
      </c>
      <c r="AI55" s="3" t="s">
        <v>264</v>
      </c>
      <c r="AJ55" s="3" t="s">
        <v>137</v>
      </c>
      <c r="AK55" s="3" t="s">
        <v>138</v>
      </c>
      <c r="AL55" s="3" t="s">
        <v>139</v>
      </c>
      <c r="AM55" s="3">
        <v>119444444.44444445</v>
      </c>
      <c r="AN55" s="3">
        <v>11944444.444444444</v>
      </c>
      <c r="AO55" s="3" t="s">
        <v>513</v>
      </c>
      <c r="AQ55" s="3">
        <v>11944444.444444444</v>
      </c>
      <c r="AR55" s="3" t="s">
        <v>513</v>
      </c>
      <c r="AS55" s="3">
        <v>2.78348E-5</v>
      </c>
      <c r="AT55" s="29">
        <v>2.7834800000000004E-6</v>
      </c>
      <c r="AU55" s="3" t="s">
        <v>514</v>
      </c>
      <c r="AV55" s="3">
        <v>2.78348E-5</v>
      </c>
      <c r="AW55" s="3">
        <v>2.7834800000000004E-6</v>
      </c>
      <c r="AX55" s="3" t="s">
        <v>514</v>
      </c>
      <c r="AY55" s="3">
        <v>9.5433599999999997E-6</v>
      </c>
      <c r="AZ55" s="3">
        <v>9.5433600000000006E-7</v>
      </c>
      <c r="BA55" s="3" t="s">
        <v>514</v>
      </c>
      <c r="BB55" s="3">
        <v>9.5433599999999997E-6</v>
      </c>
      <c r="BC55" s="3">
        <v>9.5433600000000006E-7</v>
      </c>
      <c r="BD55" s="3" t="s">
        <v>514</v>
      </c>
      <c r="BE55" s="3" t="s">
        <v>505</v>
      </c>
      <c r="BF55" s="3">
        <v>1</v>
      </c>
      <c r="BG55" s="88" t="s">
        <v>512</v>
      </c>
      <c r="BH55" s="3">
        <v>-5</v>
      </c>
      <c r="BI55" s="3">
        <v>1</v>
      </c>
      <c r="BJ55" s="3" t="s">
        <v>507</v>
      </c>
      <c r="BK55" s="3">
        <v>400</v>
      </c>
      <c r="BL55" s="3">
        <v>6.87</v>
      </c>
      <c r="BM55" s="3">
        <v>1.39</v>
      </c>
      <c r="BN55" s="3" t="s">
        <v>266</v>
      </c>
      <c r="BO55" s="69" t="s">
        <v>80</v>
      </c>
      <c r="BP55" s="69" t="s">
        <v>80</v>
      </c>
      <c r="BQ55" s="69" t="s">
        <v>80</v>
      </c>
      <c r="BR55" s="3">
        <v>2</v>
      </c>
      <c r="BS55" s="3">
        <v>0.1</v>
      </c>
      <c r="BT55" s="3" t="s">
        <v>140</v>
      </c>
      <c r="BU55" s="3">
        <v>0.41</v>
      </c>
      <c r="BV55" s="3">
        <v>0.1</v>
      </c>
      <c r="BW55" s="3" t="s">
        <v>508</v>
      </c>
      <c r="BX55" s="3">
        <v>1</v>
      </c>
      <c r="BY55" s="3">
        <v>0.05</v>
      </c>
      <c r="BZ55" s="3" t="s">
        <v>140</v>
      </c>
      <c r="CA55" s="3">
        <v>0.5</v>
      </c>
      <c r="CB55" s="3">
        <v>2.5000000000000001E-2</v>
      </c>
      <c r="CC55" s="3" t="s">
        <v>140</v>
      </c>
      <c r="CD55" s="3">
        <v>0.25</v>
      </c>
      <c r="CE55" s="3">
        <v>2.5000000000000001E-2</v>
      </c>
      <c r="CF55" s="3" t="s">
        <v>509</v>
      </c>
      <c r="CG55" s="3">
        <v>1.2999999999999999E-2</v>
      </c>
      <c r="CH55" s="3">
        <v>6.4999999999999997E-3</v>
      </c>
      <c r="CI55" s="3" t="s">
        <v>510</v>
      </c>
      <c r="CJ55" s="25" t="s">
        <v>467</v>
      </c>
      <c r="CK55" s="3">
        <v>30</v>
      </c>
      <c r="CL55" s="3">
        <v>9.4009599999999997E-4</v>
      </c>
      <c r="CM55" s="3">
        <v>40</v>
      </c>
      <c r="CN55" s="3">
        <v>25</v>
      </c>
    </row>
    <row r="56" spans="1:92" s="3" customFormat="1">
      <c r="A56" s="3" t="s">
        <v>76</v>
      </c>
      <c r="B56" s="3" t="s">
        <v>491</v>
      </c>
      <c r="C56" s="3">
        <v>2019</v>
      </c>
      <c r="D56" s="78" t="str">
        <f t="shared" si="9"/>
        <v>10.1016/j.palaeo.2018.09.006</v>
      </c>
      <c r="E56" s="70">
        <f t="shared" si="10"/>
        <v>252950</v>
      </c>
      <c r="F56" s="70">
        <f t="shared" si="11"/>
        <v>1050.0000000000114</v>
      </c>
      <c r="G56" s="70">
        <f t="shared" si="12"/>
        <v>1049.9999999999829</v>
      </c>
      <c r="H56" s="71">
        <f t="shared" si="13"/>
        <v>456</v>
      </c>
      <c r="I56" s="71">
        <f t="shared" si="14"/>
        <v>335</v>
      </c>
      <c r="J56" s="71">
        <f t="shared" si="15"/>
        <v>169</v>
      </c>
      <c r="K56" s="3" t="s">
        <v>492</v>
      </c>
      <c r="L56" s="3" t="s">
        <v>250</v>
      </c>
      <c r="M56" s="82" t="s">
        <v>575</v>
      </c>
      <c r="N56" s="3" t="s">
        <v>490</v>
      </c>
      <c r="O56" s="3" t="s">
        <v>515</v>
      </c>
      <c r="P56" s="3" t="s">
        <v>494</v>
      </c>
      <c r="Q56" s="3" t="s">
        <v>495</v>
      </c>
      <c r="R56" s="3" t="s">
        <v>496</v>
      </c>
      <c r="S56" s="3" t="s">
        <v>497</v>
      </c>
      <c r="T56" s="3" t="s">
        <v>498</v>
      </c>
      <c r="U56" s="3" t="s">
        <v>499</v>
      </c>
      <c r="V56" s="3">
        <v>252.95</v>
      </c>
      <c r="W56" s="3">
        <v>254</v>
      </c>
      <c r="X56" s="3">
        <v>251.9</v>
      </c>
      <c r="Y56" s="3" t="s">
        <v>500</v>
      </c>
      <c r="Z56" s="3" t="s">
        <v>501</v>
      </c>
      <c r="AA56" s="3">
        <v>25.83</v>
      </c>
      <c r="AB56" s="3">
        <v>106.58</v>
      </c>
      <c r="AC56" s="3" t="s">
        <v>502</v>
      </c>
      <c r="AD56" s="3" t="s">
        <v>80</v>
      </c>
      <c r="AE56" s="3">
        <v>456</v>
      </c>
      <c r="AF56" s="3" t="s">
        <v>77</v>
      </c>
      <c r="AG56" s="3">
        <v>287</v>
      </c>
      <c r="AH56" s="3">
        <v>791</v>
      </c>
      <c r="AI56" s="3" t="s">
        <v>264</v>
      </c>
      <c r="AJ56" s="3" t="s">
        <v>137</v>
      </c>
      <c r="AK56" s="3" t="s">
        <v>138</v>
      </c>
      <c r="AL56" s="3" t="s">
        <v>139</v>
      </c>
      <c r="AM56" s="3">
        <v>70370370.370370343</v>
      </c>
      <c r="AN56" s="3">
        <v>7037037.0370370345</v>
      </c>
      <c r="AO56" s="3" t="s">
        <v>516</v>
      </c>
      <c r="AQ56" s="3">
        <v>7037037.0370370345</v>
      </c>
      <c r="AR56" s="3" t="s">
        <v>516</v>
      </c>
      <c r="AS56" s="3">
        <v>3.6792155555555554E-5</v>
      </c>
      <c r="AT56" s="29">
        <v>3.6792155555555554E-6</v>
      </c>
      <c r="AU56" s="3" t="s">
        <v>517</v>
      </c>
      <c r="AV56" s="3">
        <v>3.6792155555555554E-5</v>
      </c>
      <c r="AW56" s="3">
        <v>3.6792155555555554E-6</v>
      </c>
      <c r="AX56" s="3" t="s">
        <v>517</v>
      </c>
      <c r="AY56" s="3">
        <v>1.26144533333333E-5</v>
      </c>
      <c r="AZ56" s="3">
        <v>1.26144533333333E-6</v>
      </c>
      <c r="BA56" s="3" t="s">
        <v>517</v>
      </c>
      <c r="BB56" s="3">
        <v>1.2614453333333332E-5</v>
      </c>
      <c r="BC56" s="3">
        <v>1.26144533333333E-6</v>
      </c>
      <c r="BD56" s="3" t="s">
        <v>517</v>
      </c>
      <c r="BE56" s="3" t="s">
        <v>505</v>
      </c>
      <c r="BF56" s="3">
        <v>1</v>
      </c>
      <c r="BG56" s="88" t="s">
        <v>512</v>
      </c>
      <c r="BH56" s="3">
        <v>-5</v>
      </c>
      <c r="BI56" s="3">
        <v>1</v>
      </c>
      <c r="BJ56" s="3" t="s">
        <v>507</v>
      </c>
      <c r="BK56" s="3">
        <v>400</v>
      </c>
      <c r="BL56" s="3">
        <v>6.87</v>
      </c>
      <c r="BM56" s="3">
        <v>1.39</v>
      </c>
      <c r="BN56" s="3" t="s">
        <v>266</v>
      </c>
      <c r="BO56" s="69" t="s">
        <v>80</v>
      </c>
      <c r="BP56" s="69" t="s">
        <v>80</v>
      </c>
      <c r="BQ56" s="69" t="s">
        <v>80</v>
      </c>
      <c r="BR56" s="3">
        <v>2</v>
      </c>
      <c r="BS56" s="3">
        <v>0.1</v>
      </c>
      <c r="BT56" s="3" t="s">
        <v>140</v>
      </c>
      <c r="BU56" s="3">
        <v>0.41</v>
      </c>
      <c r="BV56" s="3">
        <v>0.1</v>
      </c>
      <c r="BW56" s="3" t="s">
        <v>508</v>
      </c>
      <c r="BX56" s="3">
        <v>1</v>
      </c>
      <c r="BY56" s="3">
        <v>0.05</v>
      </c>
      <c r="BZ56" s="3" t="s">
        <v>140</v>
      </c>
      <c r="CA56" s="3">
        <v>0.5</v>
      </c>
      <c r="CB56" s="3">
        <v>2.5000000000000001E-2</v>
      </c>
      <c r="CC56" s="3" t="s">
        <v>140</v>
      </c>
      <c r="CD56" s="3">
        <v>0.25</v>
      </c>
      <c r="CE56" s="3">
        <v>2.5000000000000001E-2</v>
      </c>
      <c r="CF56" s="3" t="s">
        <v>509</v>
      </c>
      <c r="CG56" s="3">
        <v>1.2999999999999999E-2</v>
      </c>
      <c r="CH56" s="3">
        <v>6.4999999999999997E-3</v>
      </c>
      <c r="CI56" s="3" t="s">
        <v>510</v>
      </c>
      <c r="CJ56" s="25" t="s">
        <v>467</v>
      </c>
      <c r="CK56" s="3">
        <v>30</v>
      </c>
      <c r="CL56" s="3">
        <v>9.4009599999999997E-4</v>
      </c>
      <c r="CM56" s="3">
        <v>40</v>
      </c>
      <c r="CN56" s="3">
        <v>25</v>
      </c>
    </row>
    <row r="57" spans="1:92" s="3" customFormat="1">
      <c r="A57" s="3" t="s">
        <v>76</v>
      </c>
      <c r="B57" s="3" t="s">
        <v>491</v>
      </c>
      <c r="C57" s="3">
        <v>2019</v>
      </c>
      <c r="D57" s="78" t="str">
        <f t="shared" si="9"/>
        <v>10.1016/j.palaeo.2018.09.006</v>
      </c>
      <c r="E57" s="70">
        <f t="shared" si="10"/>
        <v>252950</v>
      </c>
      <c r="F57" s="70">
        <f t="shared" si="11"/>
        <v>1050.0000000000114</v>
      </c>
      <c r="G57" s="70">
        <f t="shared" si="12"/>
        <v>1049.9999999999829</v>
      </c>
      <c r="H57" s="71">
        <f t="shared" si="13"/>
        <v>489</v>
      </c>
      <c r="I57" s="71">
        <f t="shared" si="14"/>
        <v>376</v>
      </c>
      <c r="J57" s="71">
        <f t="shared" si="15"/>
        <v>181</v>
      </c>
      <c r="K57" s="3" t="s">
        <v>492</v>
      </c>
      <c r="L57" s="3" t="s">
        <v>250</v>
      </c>
      <c r="M57" s="82" t="s">
        <v>575</v>
      </c>
      <c r="N57" s="3" t="s">
        <v>490</v>
      </c>
      <c r="O57" s="3" t="s">
        <v>515</v>
      </c>
      <c r="P57" s="3" t="s">
        <v>494</v>
      </c>
      <c r="Q57" s="3" t="s">
        <v>495</v>
      </c>
      <c r="R57" s="3" t="s">
        <v>496</v>
      </c>
      <c r="S57" s="3" t="s">
        <v>497</v>
      </c>
      <c r="T57" s="3" t="s">
        <v>498</v>
      </c>
      <c r="U57" s="3" t="s">
        <v>499</v>
      </c>
      <c r="V57" s="3">
        <v>252.95</v>
      </c>
      <c r="W57" s="3">
        <v>254</v>
      </c>
      <c r="X57" s="3">
        <v>251.9</v>
      </c>
      <c r="Y57" s="3" t="s">
        <v>500</v>
      </c>
      <c r="Z57" s="3" t="s">
        <v>501</v>
      </c>
      <c r="AA57" s="3">
        <v>25.83</v>
      </c>
      <c r="AB57" s="3">
        <v>106.58</v>
      </c>
      <c r="AC57" s="3" t="s">
        <v>502</v>
      </c>
      <c r="AD57" s="3" t="s">
        <v>80</v>
      </c>
      <c r="AE57" s="3">
        <v>489</v>
      </c>
      <c r="AF57" s="3" t="s">
        <v>77</v>
      </c>
      <c r="AG57" s="3">
        <v>308</v>
      </c>
      <c r="AH57" s="3">
        <v>865</v>
      </c>
      <c r="AI57" s="3" t="s">
        <v>264</v>
      </c>
      <c r="AJ57" s="3" t="s">
        <v>137</v>
      </c>
      <c r="AK57" s="3" t="s">
        <v>138</v>
      </c>
      <c r="AL57" s="3" t="s">
        <v>139</v>
      </c>
      <c r="AM57" s="3">
        <v>66666666.666666672</v>
      </c>
      <c r="AN57" s="3">
        <v>6666666.6666666679</v>
      </c>
      <c r="AO57" s="3" t="s">
        <v>516</v>
      </c>
      <c r="AQ57" s="3">
        <v>6666666.6666666679</v>
      </c>
      <c r="AR57" s="3" t="s">
        <v>516</v>
      </c>
      <c r="AS57" s="3">
        <v>3.4412816666666667E-5</v>
      </c>
      <c r="AT57" s="29">
        <v>3.4412816666666672E-6</v>
      </c>
      <c r="AU57" s="3" t="s">
        <v>518</v>
      </c>
      <c r="AV57" s="3">
        <v>3.4412816666666667E-5</v>
      </c>
      <c r="AW57" s="3">
        <v>3.4412816666666672E-6</v>
      </c>
      <c r="AX57" s="3" t="s">
        <v>518</v>
      </c>
      <c r="AY57" s="3">
        <v>1.179868E-5</v>
      </c>
      <c r="AZ57" s="3">
        <v>1.1798680000000001E-6</v>
      </c>
      <c r="BA57" s="3" t="s">
        <v>518</v>
      </c>
      <c r="BB57" s="3">
        <v>1.179868E-5</v>
      </c>
      <c r="BC57" s="3">
        <v>1.1798680000000001E-6</v>
      </c>
      <c r="BD57" s="3" t="s">
        <v>518</v>
      </c>
      <c r="BE57" s="3" t="s">
        <v>505</v>
      </c>
      <c r="BF57" s="3">
        <v>1</v>
      </c>
      <c r="BG57" s="88" t="s">
        <v>512</v>
      </c>
      <c r="BH57" s="3">
        <v>-5</v>
      </c>
      <c r="BI57" s="3">
        <v>1</v>
      </c>
      <c r="BJ57" s="3" t="s">
        <v>507</v>
      </c>
      <c r="BK57" s="3">
        <v>400</v>
      </c>
      <c r="BL57" s="3">
        <v>6.87</v>
      </c>
      <c r="BM57" s="3">
        <v>1.39</v>
      </c>
      <c r="BN57" s="3" t="s">
        <v>266</v>
      </c>
      <c r="BO57" s="69" t="s">
        <v>80</v>
      </c>
      <c r="BP57" s="69" t="s">
        <v>80</v>
      </c>
      <c r="BQ57" s="69" t="s">
        <v>80</v>
      </c>
      <c r="BR57" s="3">
        <v>2</v>
      </c>
      <c r="BS57" s="3">
        <v>0.1</v>
      </c>
      <c r="BT57" s="3" t="s">
        <v>140</v>
      </c>
      <c r="BU57" s="3">
        <v>0.41</v>
      </c>
      <c r="BV57" s="3">
        <v>0.1</v>
      </c>
      <c r="BW57" s="3" t="s">
        <v>508</v>
      </c>
      <c r="BX57" s="3">
        <v>1</v>
      </c>
      <c r="BY57" s="3">
        <v>0.05</v>
      </c>
      <c r="BZ57" s="3" t="s">
        <v>140</v>
      </c>
      <c r="CA57" s="3">
        <v>0.5</v>
      </c>
      <c r="CB57" s="3">
        <v>2.5000000000000001E-2</v>
      </c>
      <c r="CC57" s="3" t="s">
        <v>140</v>
      </c>
      <c r="CD57" s="3">
        <v>0.25</v>
      </c>
      <c r="CE57" s="3">
        <v>2.5000000000000001E-2</v>
      </c>
      <c r="CF57" s="3" t="s">
        <v>509</v>
      </c>
      <c r="CG57" s="3">
        <v>1.2999999999999999E-2</v>
      </c>
      <c r="CH57" s="3">
        <v>6.4999999999999997E-3</v>
      </c>
      <c r="CI57" s="3" t="s">
        <v>510</v>
      </c>
      <c r="CJ57" s="25" t="s">
        <v>467</v>
      </c>
      <c r="CK57" s="3">
        <v>30</v>
      </c>
      <c r="CL57" s="3">
        <v>9.4009599999999997E-4</v>
      </c>
      <c r="CM57" s="3">
        <v>40</v>
      </c>
      <c r="CN57" s="3">
        <v>25</v>
      </c>
    </row>
    <row r="58" spans="1:92" s="3" customFormat="1">
      <c r="A58" s="3" t="s">
        <v>76</v>
      </c>
      <c r="B58" s="3" t="s">
        <v>491</v>
      </c>
      <c r="C58" s="3">
        <v>2019</v>
      </c>
      <c r="D58" s="78" t="str">
        <f t="shared" si="9"/>
        <v>10.1016/j.palaeo.2018.09.006</v>
      </c>
      <c r="E58" s="70">
        <f t="shared" si="10"/>
        <v>252950</v>
      </c>
      <c r="F58" s="70">
        <f t="shared" si="11"/>
        <v>1050.0000000000114</v>
      </c>
      <c r="G58" s="70">
        <f t="shared" si="12"/>
        <v>1049.9999999999829</v>
      </c>
      <c r="H58" s="71">
        <f t="shared" si="13"/>
        <v>486</v>
      </c>
      <c r="I58" s="71">
        <f t="shared" si="14"/>
        <v>366</v>
      </c>
      <c r="J58" s="71">
        <f t="shared" si="15"/>
        <v>180</v>
      </c>
      <c r="K58" s="3" t="s">
        <v>492</v>
      </c>
      <c r="L58" s="3" t="s">
        <v>250</v>
      </c>
      <c r="M58" s="82" t="s">
        <v>575</v>
      </c>
      <c r="N58" s="3" t="s">
        <v>490</v>
      </c>
      <c r="O58" s="3" t="s">
        <v>515</v>
      </c>
      <c r="P58" s="3" t="s">
        <v>494</v>
      </c>
      <c r="Q58" s="3" t="s">
        <v>495</v>
      </c>
      <c r="R58" s="3" t="s">
        <v>496</v>
      </c>
      <c r="S58" s="3" t="s">
        <v>497</v>
      </c>
      <c r="T58" s="3" t="s">
        <v>498</v>
      </c>
      <c r="U58" s="3" t="s">
        <v>499</v>
      </c>
      <c r="V58" s="3">
        <v>252.95</v>
      </c>
      <c r="W58" s="3">
        <v>254</v>
      </c>
      <c r="X58" s="3">
        <v>251.9</v>
      </c>
      <c r="Y58" s="3" t="s">
        <v>500</v>
      </c>
      <c r="Z58" s="3" t="s">
        <v>501</v>
      </c>
      <c r="AA58" s="3">
        <v>25.83</v>
      </c>
      <c r="AB58" s="3">
        <v>106.58</v>
      </c>
      <c r="AC58" s="3" t="s">
        <v>502</v>
      </c>
      <c r="AD58" s="3" t="s">
        <v>80</v>
      </c>
      <c r="AE58" s="3">
        <v>486</v>
      </c>
      <c r="AF58" s="3" t="s">
        <v>77</v>
      </c>
      <c r="AG58" s="3">
        <v>306</v>
      </c>
      <c r="AH58" s="3">
        <v>852</v>
      </c>
      <c r="AI58" s="3" t="s">
        <v>264</v>
      </c>
      <c r="AJ58" s="3" t="s">
        <v>137</v>
      </c>
      <c r="AK58" s="3" t="s">
        <v>138</v>
      </c>
      <c r="AL58" s="3" t="s">
        <v>139</v>
      </c>
      <c r="AM58" s="3">
        <v>69444444.444444448</v>
      </c>
      <c r="AN58" s="3">
        <v>6944444.444444445</v>
      </c>
      <c r="AO58" s="3" t="s">
        <v>513</v>
      </c>
      <c r="AQ58" s="3">
        <v>6944444.444444445</v>
      </c>
      <c r="AR58" s="3" t="s">
        <v>513</v>
      </c>
      <c r="AS58" s="3">
        <v>3.4198359999999992E-5</v>
      </c>
      <c r="AT58" s="29">
        <v>3.4198359999999996E-6</v>
      </c>
      <c r="AU58" s="3" t="s">
        <v>519</v>
      </c>
      <c r="AV58" s="3">
        <v>3.4198359999999992E-5</v>
      </c>
      <c r="AW58" s="3">
        <v>3.4198359999999996E-6</v>
      </c>
      <c r="AX58" s="3" t="s">
        <v>519</v>
      </c>
      <c r="AY58" s="3">
        <v>1.1725152E-5</v>
      </c>
      <c r="AZ58" s="3">
        <v>1.1725152000000001E-6</v>
      </c>
      <c r="BA58" s="3" t="s">
        <v>519</v>
      </c>
      <c r="BB58" s="3">
        <v>1.1725152E-5</v>
      </c>
      <c r="BC58" s="3">
        <v>1.1725152000000001E-6</v>
      </c>
      <c r="BD58" s="3" t="s">
        <v>519</v>
      </c>
      <c r="BE58" s="3" t="s">
        <v>505</v>
      </c>
      <c r="BF58" s="3">
        <v>1</v>
      </c>
      <c r="BG58" s="88" t="s">
        <v>512</v>
      </c>
      <c r="BH58" s="3">
        <v>-5</v>
      </c>
      <c r="BI58" s="3">
        <v>1</v>
      </c>
      <c r="BJ58" s="3" t="s">
        <v>507</v>
      </c>
      <c r="BK58" s="3">
        <v>400</v>
      </c>
      <c r="BL58" s="3">
        <v>6.87</v>
      </c>
      <c r="BM58" s="3">
        <v>1.39</v>
      </c>
      <c r="BN58" s="3" t="s">
        <v>266</v>
      </c>
      <c r="BO58" s="69" t="s">
        <v>80</v>
      </c>
      <c r="BP58" s="69" t="s">
        <v>80</v>
      </c>
      <c r="BQ58" s="69" t="s">
        <v>80</v>
      </c>
      <c r="BR58" s="3">
        <v>2</v>
      </c>
      <c r="BS58" s="3">
        <v>0.1</v>
      </c>
      <c r="BT58" s="3" t="s">
        <v>140</v>
      </c>
      <c r="BU58" s="3">
        <v>0.41</v>
      </c>
      <c r="BV58" s="3">
        <v>0.1</v>
      </c>
      <c r="BW58" s="3" t="s">
        <v>508</v>
      </c>
      <c r="BX58" s="3">
        <v>1</v>
      </c>
      <c r="BY58" s="3">
        <v>0.05</v>
      </c>
      <c r="BZ58" s="3" t="s">
        <v>140</v>
      </c>
      <c r="CA58" s="3">
        <v>0.5</v>
      </c>
      <c r="CB58" s="3">
        <v>2.5000000000000001E-2</v>
      </c>
      <c r="CC58" s="3" t="s">
        <v>140</v>
      </c>
      <c r="CD58" s="3">
        <v>0.25</v>
      </c>
      <c r="CE58" s="3">
        <v>2.5000000000000001E-2</v>
      </c>
      <c r="CF58" s="3" t="s">
        <v>509</v>
      </c>
      <c r="CG58" s="3">
        <v>1.2999999999999999E-2</v>
      </c>
      <c r="CH58" s="3">
        <v>6.4999999999999997E-3</v>
      </c>
      <c r="CI58" s="3" t="s">
        <v>510</v>
      </c>
      <c r="CJ58" s="25" t="s">
        <v>467</v>
      </c>
      <c r="CK58" s="3">
        <v>30</v>
      </c>
      <c r="CL58" s="3">
        <v>9.4009599999999997E-4</v>
      </c>
      <c r="CM58" s="3">
        <v>40</v>
      </c>
      <c r="CN58" s="3">
        <v>25</v>
      </c>
    </row>
    <row r="59" spans="1:92" s="3" customFormat="1">
      <c r="A59" s="3" t="s">
        <v>76</v>
      </c>
      <c r="B59" s="3" t="s">
        <v>491</v>
      </c>
      <c r="C59" s="3">
        <v>2019</v>
      </c>
      <c r="D59" s="78" t="str">
        <f t="shared" si="9"/>
        <v>10.1016/j.palaeo.2018.09.006</v>
      </c>
      <c r="E59" s="70">
        <f t="shared" si="10"/>
        <v>252950</v>
      </c>
      <c r="F59" s="70">
        <f t="shared" si="11"/>
        <v>1050.0000000000114</v>
      </c>
      <c r="G59" s="70">
        <f t="shared" si="12"/>
        <v>1049.9999999999829</v>
      </c>
      <c r="H59" s="71">
        <f t="shared" si="13"/>
        <v>441</v>
      </c>
      <c r="I59" s="71">
        <f t="shared" si="14"/>
        <v>319</v>
      </c>
      <c r="J59" s="71">
        <f t="shared" si="15"/>
        <v>166</v>
      </c>
      <c r="K59" s="3" t="s">
        <v>492</v>
      </c>
      <c r="L59" s="3" t="s">
        <v>250</v>
      </c>
      <c r="M59" s="82" t="s">
        <v>575</v>
      </c>
      <c r="N59" s="3" t="s">
        <v>490</v>
      </c>
      <c r="O59" s="3" t="s">
        <v>515</v>
      </c>
      <c r="P59" s="3" t="s">
        <v>494</v>
      </c>
      <c r="Q59" s="3" t="s">
        <v>495</v>
      </c>
      <c r="R59" s="3" t="s">
        <v>496</v>
      </c>
      <c r="S59" s="3" t="s">
        <v>497</v>
      </c>
      <c r="T59" s="3" t="s">
        <v>498</v>
      </c>
      <c r="U59" s="3" t="s">
        <v>499</v>
      </c>
      <c r="V59" s="3">
        <v>252.95</v>
      </c>
      <c r="W59" s="3">
        <v>254</v>
      </c>
      <c r="X59" s="3">
        <v>251.9</v>
      </c>
      <c r="Y59" s="3" t="s">
        <v>500</v>
      </c>
      <c r="Z59" s="3" t="s">
        <v>501</v>
      </c>
      <c r="AA59" s="3">
        <v>25.83</v>
      </c>
      <c r="AB59" s="3">
        <v>106.58</v>
      </c>
      <c r="AC59" s="3" t="s">
        <v>502</v>
      </c>
      <c r="AD59" s="3" t="s">
        <v>80</v>
      </c>
      <c r="AE59" s="3">
        <v>441</v>
      </c>
      <c r="AF59" s="3" t="s">
        <v>77</v>
      </c>
      <c r="AG59" s="3">
        <v>275</v>
      </c>
      <c r="AH59" s="3">
        <v>760</v>
      </c>
      <c r="AI59" s="3" t="s">
        <v>264</v>
      </c>
      <c r="AJ59" s="3" t="s">
        <v>137</v>
      </c>
      <c r="AK59" s="3" t="s">
        <v>138</v>
      </c>
      <c r="AL59" s="3" t="s">
        <v>139</v>
      </c>
      <c r="AM59" s="3">
        <v>85555555.555555552</v>
      </c>
      <c r="AN59" s="3">
        <v>8555555.555555556</v>
      </c>
      <c r="AO59" s="3" t="s">
        <v>520</v>
      </c>
      <c r="AQ59" s="3">
        <v>8555555.555555556</v>
      </c>
      <c r="AR59" s="3" t="s">
        <v>520</v>
      </c>
      <c r="AS59" s="3">
        <v>3.2589327272727266E-5</v>
      </c>
      <c r="AT59" s="29">
        <v>3.2589327272727269E-6</v>
      </c>
      <c r="AU59" s="3" t="s">
        <v>521</v>
      </c>
      <c r="AV59" s="3">
        <v>3.2589327272727266E-5</v>
      </c>
      <c r="AW59" s="3">
        <v>3.2589327272727269E-6</v>
      </c>
      <c r="AX59" s="3" t="s">
        <v>521</v>
      </c>
      <c r="AY59" s="3">
        <v>1.1173483636363635E-5</v>
      </c>
      <c r="AZ59" s="3">
        <v>1.1173483636363634E-6</v>
      </c>
      <c r="BA59" s="3" t="s">
        <v>521</v>
      </c>
      <c r="BB59" s="3">
        <v>1.1173483636363635E-5</v>
      </c>
      <c r="BC59" s="3">
        <v>1.1173483636363634E-6</v>
      </c>
      <c r="BD59" s="3" t="s">
        <v>521</v>
      </c>
      <c r="BE59" s="3" t="s">
        <v>505</v>
      </c>
      <c r="BF59" s="3">
        <v>1</v>
      </c>
      <c r="BG59" s="88" t="s">
        <v>506</v>
      </c>
      <c r="BH59" s="3">
        <v>-5</v>
      </c>
      <c r="BI59" s="3">
        <v>1</v>
      </c>
      <c r="BJ59" s="3" t="s">
        <v>507</v>
      </c>
      <c r="BK59" s="3">
        <v>400</v>
      </c>
      <c r="BL59" s="3">
        <v>6.87</v>
      </c>
      <c r="BM59" s="3">
        <v>1.39</v>
      </c>
      <c r="BN59" s="3" t="s">
        <v>266</v>
      </c>
      <c r="BO59" s="69" t="s">
        <v>80</v>
      </c>
      <c r="BP59" s="69" t="s">
        <v>80</v>
      </c>
      <c r="BQ59" s="69" t="s">
        <v>80</v>
      </c>
      <c r="BR59" s="3">
        <v>2</v>
      </c>
      <c r="BS59" s="3">
        <v>0.1</v>
      </c>
      <c r="BT59" s="3" t="s">
        <v>140</v>
      </c>
      <c r="BU59" s="3">
        <v>0.41</v>
      </c>
      <c r="BV59" s="3">
        <v>0.1</v>
      </c>
      <c r="BW59" s="3" t="s">
        <v>508</v>
      </c>
      <c r="BX59" s="3">
        <v>1</v>
      </c>
      <c r="BY59" s="3">
        <v>0.05</v>
      </c>
      <c r="BZ59" s="3" t="s">
        <v>140</v>
      </c>
      <c r="CA59" s="3">
        <v>0.5</v>
      </c>
      <c r="CB59" s="3">
        <v>2.5000000000000001E-2</v>
      </c>
      <c r="CC59" s="3" t="s">
        <v>140</v>
      </c>
      <c r="CD59" s="3">
        <v>0.25</v>
      </c>
      <c r="CE59" s="3">
        <v>2.5000000000000001E-2</v>
      </c>
      <c r="CF59" s="3" t="s">
        <v>509</v>
      </c>
      <c r="CG59" s="3">
        <v>1.2999999999999999E-2</v>
      </c>
      <c r="CH59" s="3">
        <v>6.4999999999999997E-3</v>
      </c>
      <c r="CI59" s="3" t="s">
        <v>510</v>
      </c>
      <c r="CJ59" s="25" t="s">
        <v>467</v>
      </c>
      <c r="CK59" s="3">
        <v>30</v>
      </c>
      <c r="CL59" s="3">
        <v>9.4009599999999997E-4</v>
      </c>
      <c r="CM59" s="3">
        <v>40</v>
      </c>
      <c r="CN59" s="3">
        <v>25</v>
      </c>
    </row>
    <row r="60" spans="1:92" s="3" customFormat="1">
      <c r="A60" s="3" t="s">
        <v>76</v>
      </c>
      <c r="B60" s="3" t="s">
        <v>491</v>
      </c>
      <c r="C60" s="3">
        <v>2019</v>
      </c>
      <c r="D60" s="78" t="str">
        <f t="shared" si="9"/>
        <v>10.1016/j.palaeo.2018.09.006</v>
      </c>
      <c r="E60" s="70">
        <f t="shared" si="10"/>
        <v>252950</v>
      </c>
      <c r="F60" s="70">
        <f t="shared" si="11"/>
        <v>1050.0000000000114</v>
      </c>
      <c r="G60" s="70">
        <f t="shared" si="12"/>
        <v>1049.9999999999829</v>
      </c>
      <c r="H60" s="71">
        <f t="shared" si="13"/>
        <v>551</v>
      </c>
      <c r="I60" s="71">
        <f t="shared" si="14"/>
        <v>402</v>
      </c>
      <c r="J60" s="71">
        <f t="shared" si="15"/>
        <v>207</v>
      </c>
      <c r="K60" s="3" t="s">
        <v>492</v>
      </c>
      <c r="L60" s="3" t="s">
        <v>250</v>
      </c>
      <c r="M60" s="82" t="s">
        <v>575</v>
      </c>
      <c r="N60" s="3" t="s">
        <v>490</v>
      </c>
      <c r="O60" s="3" t="s">
        <v>522</v>
      </c>
      <c r="P60" s="3" t="s">
        <v>494</v>
      </c>
      <c r="Q60" s="3" t="s">
        <v>495</v>
      </c>
      <c r="R60" s="3" t="s">
        <v>496</v>
      </c>
      <c r="S60" s="3" t="s">
        <v>497</v>
      </c>
      <c r="T60" s="3" t="s">
        <v>498</v>
      </c>
      <c r="U60" s="3" t="s">
        <v>499</v>
      </c>
      <c r="V60" s="3">
        <v>252.95</v>
      </c>
      <c r="W60" s="3">
        <v>254</v>
      </c>
      <c r="X60" s="3">
        <v>251.9</v>
      </c>
      <c r="Y60" s="3" t="s">
        <v>500</v>
      </c>
      <c r="Z60" s="3" t="s">
        <v>501</v>
      </c>
      <c r="AA60" s="3">
        <v>25.83</v>
      </c>
      <c r="AB60" s="3">
        <v>106.58</v>
      </c>
      <c r="AC60" s="3" t="s">
        <v>502</v>
      </c>
      <c r="AD60" s="3" t="s">
        <v>80</v>
      </c>
      <c r="AE60" s="3">
        <v>551</v>
      </c>
      <c r="AF60" s="3" t="s">
        <v>77</v>
      </c>
      <c r="AG60" s="3">
        <v>344</v>
      </c>
      <c r="AH60" s="3">
        <v>953</v>
      </c>
      <c r="AI60" s="3" t="s">
        <v>264</v>
      </c>
      <c r="AJ60" s="3" t="s">
        <v>137</v>
      </c>
      <c r="AK60" s="3" t="s">
        <v>138</v>
      </c>
      <c r="AL60" s="3" t="s">
        <v>139</v>
      </c>
      <c r="AM60" s="3">
        <v>83333333.333333343</v>
      </c>
      <c r="AN60" s="3">
        <v>8333333.333333334</v>
      </c>
      <c r="AO60" s="3" t="s">
        <v>523</v>
      </c>
      <c r="AQ60" s="3">
        <v>8333333.333333334</v>
      </c>
      <c r="AR60" s="3" t="s">
        <v>523</v>
      </c>
      <c r="AS60" s="3">
        <v>3.0946720000000001E-5</v>
      </c>
      <c r="AT60" s="29">
        <v>3.0946719999999999E-6</v>
      </c>
      <c r="AU60" s="3" t="s">
        <v>519</v>
      </c>
      <c r="AV60" s="3">
        <v>3.0946720000000001E-5</v>
      </c>
      <c r="AW60" s="3">
        <v>3.0946719999999999E-6</v>
      </c>
      <c r="AX60" s="3" t="s">
        <v>519</v>
      </c>
      <c r="AY60" s="3">
        <v>1.0610303999999998E-5</v>
      </c>
      <c r="AZ60" s="3">
        <v>1.0610303999999998E-6</v>
      </c>
      <c r="BA60" s="3" t="s">
        <v>519</v>
      </c>
      <c r="BB60" s="3">
        <v>1.0610303999999998E-5</v>
      </c>
      <c r="BC60" s="3">
        <v>1.0610303999999998E-6</v>
      </c>
      <c r="BD60" s="3" t="s">
        <v>519</v>
      </c>
      <c r="BE60" s="3" t="s">
        <v>524</v>
      </c>
      <c r="BF60" s="3">
        <v>1</v>
      </c>
      <c r="BG60" s="88" t="s">
        <v>525</v>
      </c>
      <c r="BH60" s="3">
        <v>-5</v>
      </c>
      <c r="BI60" s="3">
        <v>1</v>
      </c>
      <c r="BJ60" s="3" t="s">
        <v>507</v>
      </c>
      <c r="BK60" s="3">
        <v>400</v>
      </c>
      <c r="BL60" s="3">
        <v>6.87</v>
      </c>
      <c r="BM60" s="3">
        <v>1.39</v>
      </c>
      <c r="BN60" s="3" t="s">
        <v>266</v>
      </c>
      <c r="BO60" s="69" t="s">
        <v>80</v>
      </c>
      <c r="BP60" s="69" t="s">
        <v>80</v>
      </c>
      <c r="BQ60" s="69" t="s">
        <v>80</v>
      </c>
      <c r="BR60" s="3">
        <v>2</v>
      </c>
      <c r="BS60" s="3">
        <v>0.1</v>
      </c>
      <c r="BT60" s="3" t="s">
        <v>140</v>
      </c>
      <c r="BU60" s="3">
        <v>0.41</v>
      </c>
      <c r="BV60" s="3">
        <v>0.1</v>
      </c>
      <c r="BW60" s="3" t="s">
        <v>508</v>
      </c>
      <c r="BX60" s="3">
        <v>1</v>
      </c>
      <c r="BY60" s="3">
        <v>0.05</v>
      </c>
      <c r="BZ60" s="3" t="s">
        <v>140</v>
      </c>
      <c r="CA60" s="3">
        <v>0.5</v>
      </c>
      <c r="CB60" s="3">
        <v>2.5000000000000001E-2</v>
      </c>
      <c r="CC60" s="3" t="s">
        <v>140</v>
      </c>
      <c r="CD60" s="3">
        <v>0.25</v>
      </c>
      <c r="CE60" s="3">
        <v>2.5000000000000001E-2</v>
      </c>
      <c r="CF60" s="3" t="s">
        <v>509</v>
      </c>
      <c r="CG60" s="3">
        <v>1.2999999999999999E-2</v>
      </c>
      <c r="CH60" s="3">
        <v>6.4999999999999997E-3</v>
      </c>
      <c r="CI60" s="3" t="s">
        <v>510</v>
      </c>
      <c r="CJ60" s="25" t="s">
        <v>467</v>
      </c>
      <c r="CK60" s="3">
        <v>30</v>
      </c>
      <c r="CL60" s="3">
        <v>9.4009599999999997E-4</v>
      </c>
      <c r="CM60" s="3">
        <v>40</v>
      </c>
      <c r="CN60" s="3">
        <v>25</v>
      </c>
    </row>
    <row r="61" spans="1:92" s="3" customFormat="1">
      <c r="A61" s="3" t="s">
        <v>76</v>
      </c>
      <c r="B61" s="3" t="s">
        <v>491</v>
      </c>
      <c r="C61" s="3">
        <v>2019</v>
      </c>
      <c r="D61" s="78" t="str">
        <f t="shared" si="9"/>
        <v>10.1016/j.palaeo.2018.09.006</v>
      </c>
      <c r="E61" s="70">
        <f t="shared" si="10"/>
        <v>252950</v>
      </c>
      <c r="F61" s="70">
        <f t="shared" si="11"/>
        <v>1050.0000000000114</v>
      </c>
      <c r="G61" s="70">
        <f t="shared" si="12"/>
        <v>1049.9999999999829</v>
      </c>
      <c r="H61" s="71">
        <f t="shared" si="13"/>
        <v>350</v>
      </c>
      <c r="I61" s="71">
        <f t="shared" si="14"/>
        <v>258</v>
      </c>
      <c r="J61" s="71">
        <f t="shared" si="15"/>
        <v>129</v>
      </c>
      <c r="K61" s="3" t="s">
        <v>492</v>
      </c>
      <c r="L61" s="3" t="s">
        <v>250</v>
      </c>
      <c r="M61" s="82" t="s">
        <v>575</v>
      </c>
      <c r="N61" s="3" t="s">
        <v>490</v>
      </c>
      <c r="O61" s="3" t="s">
        <v>526</v>
      </c>
      <c r="P61" s="3" t="s">
        <v>494</v>
      </c>
      <c r="Q61" s="3" t="s">
        <v>495</v>
      </c>
      <c r="R61" s="3" t="s">
        <v>496</v>
      </c>
      <c r="S61" s="3" t="s">
        <v>497</v>
      </c>
      <c r="T61" s="3" t="s">
        <v>498</v>
      </c>
      <c r="U61" s="3" t="s">
        <v>499</v>
      </c>
      <c r="V61" s="3">
        <v>252.95</v>
      </c>
      <c r="W61" s="3">
        <v>254</v>
      </c>
      <c r="X61" s="3">
        <v>251.9</v>
      </c>
      <c r="Y61" s="3" t="s">
        <v>500</v>
      </c>
      <c r="Z61" s="3" t="s">
        <v>501</v>
      </c>
      <c r="AA61" s="3">
        <v>25.83</v>
      </c>
      <c r="AB61" s="3">
        <v>106.58</v>
      </c>
      <c r="AC61" s="3" t="s">
        <v>502</v>
      </c>
      <c r="AD61" s="3" t="s">
        <v>80</v>
      </c>
      <c r="AE61" s="3">
        <v>350</v>
      </c>
      <c r="AF61" s="3" t="s">
        <v>77</v>
      </c>
      <c r="AG61" s="3">
        <v>221</v>
      </c>
      <c r="AH61" s="3">
        <v>608</v>
      </c>
      <c r="AI61" s="3" t="s">
        <v>264</v>
      </c>
      <c r="AJ61" s="3" t="s">
        <v>137</v>
      </c>
      <c r="AK61" s="3" t="s">
        <v>138</v>
      </c>
      <c r="AL61" s="3" t="s">
        <v>139</v>
      </c>
      <c r="AM61" s="3">
        <v>103703703.70370369</v>
      </c>
      <c r="AN61" s="3">
        <v>10370370.370370368</v>
      </c>
      <c r="AO61" s="3" t="s">
        <v>511</v>
      </c>
      <c r="AQ61" s="3">
        <v>10370370.370370368</v>
      </c>
      <c r="AR61" s="3" t="s">
        <v>511</v>
      </c>
      <c r="AS61" s="3">
        <v>3.1893399999999995E-5</v>
      </c>
      <c r="AT61" s="29">
        <v>3.1893399999999995E-6</v>
      </c>
      <c r="AU61" s="3" t="s">
        <v>527</v>
      </c>
      <c r="AV61" s="3">
        <v>3.1893399999999995E-5</v>
      </c>
      <c r="AW61" s="3">
        <v>3.1893399999999995E-6</v>
      </c>
      <c r="AX61" s="3" t="s">
        <v>527</v>
      </c>
      <c r="AY61" s="3">
        <v>1.093488E-5</v>
      </c>
      <c r="AZ61" s="3">
        <v>1.0934879999999999E-6</v>
      </c>
      <c r="BA61" s="3" t="s">
        <v>527</v>
      </c>
      <c r="BB61" s="3">
        <v>1.093488E-5</v>
      </c>
      <c r="BC61" s="3">
        <v>1.0934879999999999E-6</v>
      </c>
      <c r="BD61" s="3" t="s">
        <v>527</v>
      </c>
      <c r="BE61" s="3" t="s">
        <v>528</v>
      </c>
      <c r="BF61" s="3">
        <v>1</v>
      </c>
      <c r="BG61" s="88" t="s">
        <v>529</v>
      </c>
      <c r="BH61" s="3">
        <v>-5</v>
      </c>
      <c r="BI61" s="3">
        <v>1</v>
      </c>
      <c r="BJ61" s="3" t="s">
        <v>507</v>
      </c>
      <c r="BK61" s="3">
        <v>400</v>
      </c>
      <c r="BL61" s="3">
        <v>6.87</v>
      </c>
      <c r="BM61" s="3">
        <v>1.39</v>
      </c>
      <c r="BN61" s="3" t="s">
        <v>266</v>
      </c>
      <c r="BO61" s="69" t="s">
        <v>80</v>
      </c>
      <c r="BP61" s="69" t="s">
        <v>80</v>
      </c>
      <c r="BQ61" s="69" t="s">
        <v>80</v>
      </c>
      <c r="BR61" s="3">
        <v>2</v>
      </c>
      <c r="BS61" s="3">
        <v>0.1</v>
      </c>
      <c r="BT61" s="3" t="s">
        <v>140</v>
      </c>
      <c r="BU61" s="3">
        <v>0.41</v>
      </c>
      <c r="BV61" s="3">
        <v>0.1</v>
      </c>
      <c r="BW61" s="3" t="s">
        <v>508</v>
      </c>
      <c r="BX61" s="3">
        <v>1</v>
      </c>
      <c r="BY61" s="3">
        <v>0.05</v>
      </c>
      <c r="BZ61" s="3" t="s">
        <v>140</v>
      </c>
      <c r="CA61" s="3">
        <v>0.5</v>
      </c>
      <c r="CB61" s="3">
        <v>2.5000000000000001E-2</v>
      </c>
      <c r="CC61" s="3" t="s">
        <v>140</v>
      </c>
      <c r="CD61" s="3">
        <v>0.25</v>
      </c>
      <c r="CE61" s="3">
        <v>2.5000000000000001E-2</v>
      </c>
      <c r="CF61" s="3" t="s">
        <v>509</v>
      </c>
      <c r="CG61" s="3">
        <v>1.2999999999999999E-2</v>
      </c>
      <c r="CH61" s="3">
        <v>6.4999999999999997E-3</v>
      </c>
      <c r="CI61" s="3" t="s">
        <v>510</v>
      </c>
      <c r="CJ61" s="25" t="s">
        <v>467</v>
      </c>
      <c r="CK61" s="3">
        <v>30</v>
      </c>
      <c r="CL61" s="3">
        <v>9.4009599999999997E-4</v>
      </c>
      <c r="CM61" s="3">
        <v>40</v>
      </c>
      <c r="CN61" s="3">
        <v>25</v>
      </c>
    </row>
    <row r="62" spans="1:92" s="3" customFormat="1">
      <c r="A62" s="3" t="s">
        <v>76</v>
      </c>
      <c r="B62" s="3" t="s">
        <v>491</v>
      </c>
      <c r="C62" s="3">
        <v>2019</v>
      </c>
      <c r="D62" s="78" t="str">
        <f t="shared" si="9"/>
        <v>10.1016/j.palaeo.2018.09.006</v>
      </c>
      <c r="E62" s="70">
        <f t="shared" si="10"/>
        <v>252950</v>
      </c>
      <c r="F62" s="70">
        <f t="shared" si="11"/>
        <v>1050.0000000000114</v>
      </c>
      <c r="G62" s="70">
        <f t="shared" si="12"/>
        <v>1049.9999999999829</v>
      </c>
      <c r="H62" s="71">
        <f t="shared" si="13"/>
        <v>368</v>
      </c>
      <c r="I62" s="71">
        <f t="shared" si="14"/>
        <v>263</v>
      </c>
      <c r="J62" s="71">
        <f t="shared" si="15"/>
        <v>137</v>
      </c>
      <c r="K62" s="3" t="s">
        <v>492</v>
      </c>
      <c r="L62" s="3" t="s">
        <v>250</v>
      </c>
      <c r="M62" s="82" t="s">
        <v>575</v>
      </c>
      <c r="N62" s="3" t="s">
        <v>490</v>
      </c>
      <c r="O62" s="3" t="s">
        <v>526</v>
      </c>
      <c r="P62" s="3" t="s">
        <v>494</v>
      </c>
      <c r="Q62" s="3" t="s">
        <v>495</v>
      </c>
      <c r="R62" s="3" t="s">
        <v>496</v>
      </c>
      <c r="S62" s="3" t="s">
        <v>497</v>
      </c>
      <c r="T62" s="3" t="s">
        <v>498</v>
      </c>
      <c r="U62" s="3" t="s">
        <v>499</v>
      </c>
      <c r="V62" s="3">
        <v>252.95</v>
      </c>
      <c r="W62" s="3">
        <v>254</v>
      </c>
      <c r="X62" s="3">
        <v>251.9</v>
      </c>
      <c r="Y62" s="3" t="s">
        <v>500</v>
      </c>
      <c r="Z62" s="3" t="s">
        <v>501</v>
      </c>
      <c r="AA62" s="3">
        <v>25.83</v>
      </c>
      <c r="AB62" s="3">
        <v>106.58</v>
      </c>
      <c r="AC62" s="3" t="s">
        <v>502</v>
      </c>
      <c r="AD62" s="3" t="s">
        <v>80</v>
      </c>
      <c r="AE62" s="3">
        <v>368</v>
      </c>
      <c r="AF62" s="3" t="s">
        <v>77</v>
      </c>
      <c r="AG62" s="3">
        <v>231</v>
      </c>
      <c r="AH62" s="3">
        <v>631</v>
      </c>
      <c r="AI62" s="3" t="s">
        <v>264</v>
      </c>
      <c r="AJ62" s="3" t="s">
        <v>137</v>
      </c>
      <c r="AK62" s="3" t="s">
        <v>138</v>
      </c>
      <c r="AL62" s="3" t="s">
        <v>139</v>
      </c>
      <c r="AM62" s="3">
        <v>88888888.888888881</v>
      </c>
      <c r="AN62" s="3">
        <v>8888888.8888888899</v>
      </c>
      <c r="AO62" s="3" t="s">
        <v>530</v>
      </c>
      <c r="AQ62" s="3">
        <v>8888888.8888888899</v>
      </c>
      <c r="AR62" s="3" t="s">
        <v>530</v>
      </c>
      <c r="AS62" s="3">
        <v>3.3461399999999998E-5</v>
      </c>
      <c r="AT62" s="29">
        <v>3.3461399999999999E-6</v>
      </c>
      <c r="AU62" s="3" t="s">
        <v>194</v>
      </c>
      <c r="AV62" s="3">
        <v>3.3461399999999998E-5</v>
      </c>
      <c r="AW62" s="3">
        <v>3.3461399999999999E-6</v>
      </c>
      <c r="AX62" s="3" t="s">
        <v>194</v>
      </c>
      <c r="AY62" s="3">
        <v>1.1472479999999999E-5</v>
      </c>
      <c r="AZ62" s="3">
        <v>1.1472480000000001E-6</v>
      </c>
      <c r="BA62" s="3" t="s">
        <v>194</v>
      </c>
      <c r="BB62" s="3">
        <v>1.1472479999999999E-5</v>
      </c>
      <c r="BC62" s="3">
        <v>1.1472480000000001E-6</v>
      </c>
      <c r="BD62" s="3" t="s">
        <v>194</v>
      </c>
      <c r="BE62" s="3" t="s">
        <v>528</v>
      </c>
      <c r="BF62" s="3">
        <v>1</v>
      </c>
      <c r="BG62" s="88" t="s">
        <v>529</v>
      </c>
      <c r="BH62" s="3">
        <v>-5</v>
      </c>
      <c r="BI62" s="3">
        <v>1</v>
      </c>
      <c r="BJ62" s="3" t="s">
        <v>507</v>
      </c>
      <c r="BK62" s="3">
        <v>400</v>
      </c>
      <c r="BL62" s="3">
        <v>6.87</v>
      </c>
      <c r="BM62" s="3">
        <v>1.39</v>
      </c>
      <c r="BN62" s="3" t="s">
        <v>266</v>
      </c>
      <c r="BO62" s="69" t="s">
        <v>80</v>
      </c>
      <c r="BP62" s="69" t="s">
        <v>80</v>
      </c>
      <c r="BQ62" s="69" t="s">
        <v>80</v>
      </c>
      <c r="BR62" s="3">
        <v>2</v>
      </c>
      <c r="BS62" s="3">
        <v>0.1</v>
      </c>
      <c r="BT62" s="3" t="s">
        <v>140</v>
      </c>
      <c r="BU62" s="3">
        <v>0.41</v>
      </c>
      <c r="BV62" s="3">
        <v>0.1</v>
      </c>
      <c r="BW62" s="3" t="s">
        <v>508</v>
      </c>
      <c r="BX62" s="3">
        <v>1</v>
      </c>
      <c r="BY62" s="3">
        <v>0.05</v>
      </c>
      <c r="BZ62" s="3" t="s">
        <v>140</v>
      </c>
      <c r="CA62" s="3">
        <v>0.5</v>
      </c>
      <c r="CB62" s="3">
        <v>2.5000000000000001E-2</v>
      </c>
      <c r="CC62" s="3" t="s">
        <v>140</v>
      </c>
      <c r="CD62" s="3">
        <v>0.25</v>
      </c>
      <c r="CE62" s="3">
        <v>2.5000000000000001E-2</v>
      </c>
      <c r="CF62" s="3" t="s">
        <v>509</v>
      </c>
      <c r="CG62" s="3">
        <v>1.2999999999999999E-2</v>
      </c>
      <c r="CH62" s="3">
        <v>6.4999999999999997E-3</v>
      </c>
      <c r="CI62" s="3" t="s">
        <v>510</v>
      </c>
      <c r="CJ62" s="25" t="s">
        <v>467</v>
      </c>
      <c r="CK62" s="3">
        <v>30</v>
      </c>
      <c r="CL62" s="3">
        <v>9.4009599999999997E-4</v>
      </c>
      <c r="CM62" s="3">
        <v>40</v>
      </c>
      <c r="CN62" s="3">
        <v>25</v>
      </c>
    </row>
    <row r="63" spans="1:92" s="3" customFormat="1">
      <c r="A63" s="3" t="s">
        <v>76</v>
      </c>
      <c r="B63" s="3" t="s">
        <v>491</v>
      </c>
      <c r="C63" s="3">
        <v>2019</v>
      </c>
      <c r="D63" s="78" t="str">
        <f t="shared" si="9"/>
        <v>10.1016/j.palaeo.2018.09.006</v>
      </c>
      <c r="E63" s="70">
        <f t="shared" si="10"/>
        <v>252950</v>
      </c>
      <c r="F63" s="70">
        <f t="shared" si="11"/>
        <v>1050.0000000000114</v>
      </c>
      <c r="G63" s="70">
        <f t="shared" si="12"/>
        <v>1049.9999999999829</v>
      </c>
      <c r="H63" s="71">
        <f t="shared" si="13"/>
        <v>341</v>
      </c>
      <c r="I63" s="71">
        <f t="shared" si="14"/>
        <v>242</v>
      </c>
      <c r="J63" s="71">
        <f t="shared" si="15"/>
        <v>124</v>
      </c>
      <c r="K63" s="3" t="s">
        <v>492</v>
      </c>
      <c r="L63" s="3" t="s">
        <v>250</v>
      </c>
      <c r="M63" s="82" t="s">
        <v>575</v>
      </c>
      <c r="N63" s="3" t="s">
        <v>490</v>
      </c>
      <c r="O63" s="3" t="s">
        <v>531</v>
      </c>
      <c r="P63" s="3" t="s">
        <v>494</v>
      </c>
      <c r="Q63" s="3" t="s">
        <v>495</v>
      </c>
      <c r="R63" s="3" t="s">
        <v>496</v>
      </c>
      <c r="S63" s="3" t="s">
        <v>497</v>
      </c>
      <c r="T63" s="3" t="s">
        <v>498</v>
      </c>
      <c r="U63" s="3" t="s">
        <v>499</v>
      </c>
      <c r="V63" s="3">
        <v>252.95</v>
      </c>
      <c r="W63" s="3">
        <v>254</v>
      </c>
      <c r="X63" s="3">
        <v>251.9</v>
      </c>
      <c r="Y63" s="3" t="s">
        <v>500</v>
      </c>
      <c r="Z63" s="3" t="s">
        <v>501</v>
      </c>
      <c r="AA63" s="3">
        <v>25.83</v>
      </c>
      <c r="AB63" s="3">
        <v>106.58</v>
      </c>
      <c r="AC63" s="3" t="s">
        <v>502</v>
      </c>
      <c r="AD63" s="3" t="s">
        <v>80</v>
      </c>
      <c r="AE63" s="3">
        <v>341</v>
      </c>
      <c r="AF63" s="3" t="s">
        <v>77</v>
      </c>
      <c r="AG63" s="3">
        <v>217</v>
      </c>
      <c r="AH63" s="3">
        <v>583</v>
      </c>
      <c r="AI63" s="3" t="s">
        <v>264</v>
      </c>
      <c r="AJ63" s="3" t="s">
        <v>137</v>
      </c>
      <c r="AK63" s="3" t="s">
        <v>138</v>
      </c>
      <c r="AL63" s="3" t="s">
        <v>139</v>
      </c>
      <c r="AM63" s="3">
        <v>118888888.888889</v>
      </c>
      <c r="AN63" s="3">
        <v>11888888.888888899</v>
      </c>
      <c r="AO63" s="3" t="s">
        <v>532</v>
      </c>
      <c r="AQ63" s="3">
        <v>11888888.888888899</v>
      </c>
      <c r="AR63" s="3" t="s">
        <v>532</v>
      </c>
      <c r="AS63" s="3">
        <v>2.67141212121212E-5</v>
      </c>
      <c r="AT63" s="29">
        <v>2.6714121212121201E-6</v>
      </c>
      <c r="AU63" s="3" t="s">
        <v>533</v>
      </c>
      <c r="AV63" s="3">
        <v>2.6714121212121204E-5</v>
      </c>
      <c r="AW63" s="3">
        <v>2.6714121212121201E-6</v>
      </c>
      <c r="AX63" s="3" t="s">
        <v>533</v>
      </c>
      <c r="AY63" s="3">
        <v>9.1591272727272692E-6</v>
      </c>
      <c r="AZ63" s="3">
        <v>9.1591272727272703E-7</v>
      </c>
      <c r="BA63" s="3" t="s">
        <v>533</v>
      </c>
      <c r="BB63" s="3">
        <v>9.1591272727272709E-6</v>
      </c>
      <c r="BC63" s="3">
        <v>9.1591272727272703E-7</v>
      </c>
      <c r="BD63" s="3" t="s">
        <v>533</v>
      </c>
      <c r="BE63" s="3" t="s">
        <v>534</v>
      </c>
      <c r="BF63" s="3">
        <v>1</v>
      </c>
      <c r="BG63" s="88" t="s">
        <v>525</v>
      </c>
      <c r="BH63" s="3">
        <v>-5</v>
      </c>
      <c r="BI63" s="3">
        <v>1</v>
      </c>
      <c r="BJ63" s="3" t="s">
        <v>507</v>
      </c>
      <c r="BK63" s="3">
        <v>400</v>
      </c>
      <c r="BL63" s="3">
        <v>6.87</v>
      </c>
      <c r="BM63" s="3">
        <v>1.39</v>
      </c>
      <c r="BN63" s="3" t="s">
        <v>266</v>
      </c>
      <c r="BO63" s="69" t="s">
        <v>80</v>
      </c>
      <c r="BP63" s="69" t="s">
        <v>80</v>
      </c>
      <c r="BQ63" s="69" t="s">
        <v>80</v>
      </c>
      <c r="BR63" s="3">
        <v>2</v>
      </c>
      <c r="BS63" s="3">
        <v>0.1</v>
      </c>
      <c r="BT63" s="3" t="s">
        <v>140</v>
      </c>
      <c r="BU63" s="3">
        <v>0.41</v>
      </c>
      <c r="BV63" s="3">
        <v>0.1</v>
      </c>
      <c r="BW63" s="3" t="s">
        <v>508</v>
      </c>
      <c r="BX63" s="3">
        <v>1</v>
      </c>
      <c r="BY63" s="3">
        <v>0.05</v>
      </c>
      <c r="BZ63" s="3" t="s">
        <v>140</v>
      </c>
      <c r="CA63" s="3">
        <v>0.5</v>
      </c>
      <c r="CB63" s="3">
        <v>2.5000000000000001E-2</v>
      </c>
      <c r="CC63" s="3" t="s">
        <v>140</v>
      </c>
      <c r="CD63" s="3">
        <v>0.25</v>
      </c>
      <c r="CE63" s="3">
        <v>2.5000000000000001E-2</v>
      </c>
      <c r="CF63" s="3" t="s">
        <v>509</v>
      </c>
      <c r="CG63" s="3">
        <v>1.2999999999999999E-2</v>
      </c>
      <c r="CH63" s="3">
        <v>6.4999999999999997E-3</v>
      </c>
      <c r="CI63" s="3" t="s">
        <v>510</v>
      </c>
      <c r="CJ63" s="25" t="s">
        <v>467</v>
      </c>
      <c r="CK63" s="3">
        <v>30</v>
      </c>
      <c r="CL63" s="3">
        <v>9.4009599999999997E-4</v>
      </c>
      <c r="CM63" s="3">
        <v>40</v>
      </c>
      <c r="CN63" s="3">
        <v>25</v>
      </c>
    </row>
    <row r="64" spans="1:92" s="3" customFormat="1">
      <c r="A64" s="3" t="s">
        <v>76</v>
      </c>
      <c r="B64" s="3" t="s">
        <v>491</v>
      </c>
      <c r="C64" s="3">
        <v>2019</v>
      </c>
      <c r="D64" s="78" t="str">
        <f t="shared" si="9"/>
        <v>10.1016/j.palaeo.2018.09.006</v>
      </c>
      <c r="E64" s="70">
        <f t="shared" si="10"/>
        <v>252950</v>
      </c>
      <c r="F64" s="70">
        <f t="shared" si="11"/>
        <v>1050.0000000000114</v>
      </c>
      <c r="G64" s="70">
        <f t="shared" si="12"/>
        <v>1049.9999999999829</v>
      </c>
      <c r="H64" s="71">
        <f t="shared" si="13"/>
        <v>430</v>
      </c>
      <c r="I64" s="71">
        <f t="shared" si="14"/>
        <v>319</v>
      </c>
      <c r="J64" s="71">
        <f t="shared" si="15"/>
        <v>156</v>
      </c>
      <c r="K64" s="3" t="s">
        <v>492</v>
      </c>
      <c r="L64" s="3" t="s">
        <v>250</v>
      </c>
      <c r="M64" s="82" t="s">
        <v>575</v>
      </c>
      <c r="N64" s="3" t="s">
        <v>490</v>
      </c>
      <c r="O64" s="3" t="s">
        <v>535</v>
      </c>
      <c r="P64" s="3" t="s">
        <v>494</v>
      </c>
      <c r="Q64" s="3" t="s">
        <v>495</v>
      </c>
      <c r="R64" s="3" t="s">
        <v>496</v>
      </c>
      <c r="S64" s="3" t="s">
        <v>497</v>
      </c>
      <c r="T64" s="3" t="s">
        <v>498</v>
      </c>
      <c r="U64" s="3" t="s">
        <v>499</v>
      </c>
      <c r="V64" s="3">
        <v>252.95</v>
      </c>
      <c r="W64" s="3">
        <v>254</v>
      </c>
      <c r="X64" s="3">
        <v>251.9</v>
      </c>
      <c r="Y64" s="3" t="s">
        <v>500</v>
      </c>
      <c r="Z64" s="3" t="s">
        <v>501</v>
      </c>
      <c r="AA64" s="3">
        <v>25.83</v>
      </c>
      <c r="AB64" s="3">
        <v>106.58</v>
      </c>
      <c r="AC64" s="3" t="s">
        <v>502</v>
      </c>
      <c r="AD64" s="3" t="s">
        <v>80</v>
      </c>
      <c r="AE64" s="3">
        <v>430</v>
      </c>
      <c r="AF64" s="3" t="s">
        <v>77</v>
      </c>
      <c r="AG64" s="3">
        <v>274</v>
      </c>
      <c r="AH64" s="3">
        <v>749</v>
      </c>
      <c r="AI64" s="3" t="s">
        <v>264</v>
      </c>
      <c r="AJ64" s="3" t="s">
        <v>137</v>
      </c>
      <c r="AK64" s="3" t="s">
        <v>138</v>
      </c>
      <c r="AL64" s="3" t="s">
        <v>139</v>
      </c>
      <c r="AM64" s="3">
        <v>77777777.777777791</v>
      </c>
      <c r="AN64" s="3">
        <v>7777777.7777777789</v>
      </c>
      <c r="AO64" s="3" t="s">
        <v>511</v>
      </c>
      <c r="AQ64" s="3">
        <v>7777777.7777777789</v>
      </c>
      <c r="AR64" s="3" t="s">
        <v>511</v>
      </c>
      <c r="AS64" s="3">
        <v>3.6206799999999994E-5</v>
      </c>
      <c r="AT64" s="29">
        <v>3.6206799999999994E-6</v>
      </c>
      <c r="AU64" s="3" t="s">
        <v>536</v>
      </c>
      <c r="AV64" s="3">
        <v>3.6206799999999994E-5</v>
      </c>
      <c r="AW64" s="3">
        <v>3.6206799999999994E-6</v>
      </c>
      <c r="AX64" s="3" t="s">
        <v>536</v>
      </c>
      <c r="AY64" s="3">
        <v>1.2413759999999997E-5</v>
      </c>
      <c r="AZ64" s="3">
        <v>1.2413759999999999E-6</v>
      </c>
      <c r="BA64" s="3" t="s">
        <v>536</v>
      </c>
      <c r="BB64" s="3">
        <v>1.2413759999999997E-5</v>
      </c>
      <c r="BC64" s="3">
        <v>1.2413759999999999E-6</v>
      </c>
      <c r="BD64" s="3" t="s">
        <v>536</v>
      </c>
      <c r="BE64" s="3" t="s">
        <v>537</v>
      </c>
      <c r="BF64" s="3">
        <v>1</v>
      </c>
      <c r="BG64" s="88" t="s">
        <v>538</v>
      </c>
      <c r="BH64" s="3">
        <v>-5</v>
      </c>
      <c r="BI64" s="3">
        <v>1</v>
      </c>
      <c r="BJ64" s="3" t="s">
        <v>507</v>
      </c>
      <c r="BK64" s="3">
        <v>400</v>
      </c>
      <c r="BL64" s="3">
        <v>6.87</v>
      </c>
      <c r="BM64" s="3">
        <v>1.39</v>
      </c>
      <c r="BN64" s="3" t="s">
        <v>266</v>
      </c>
      <c r="BO64" s="69" t="s">
        <v>80</v>
      </c>
      <c r="BP64" s="69" t="s">
        <v>80</v>
      </c>
      <c r="BQ64" s="69" t="s">
        <v>80</v>
      </c>
      <c r="BR64" s="3">
        <v>2</v>
      </c>
      <c r="BS64" s="3">
        <v>0.1</v>
      </c>
      <c r="BT64" s="3" t="s">
        <v>140</v>
      </c>
      <c r="BU64" s="3">
        <v>0.41</v>
      </c>
      <c r="BV64" s="3">
        <v>0.1</v>
      </c>
      <c r="BW64" s="3" t="s">
        <v>508</v>
      </c>
      <c r="BX64" s="3">
        <v>1</v>
      </c>
      <c r="BY64" s="3">
        <v>0.05</v>
      </c>
      <c r="BZ64" s="3" t="s">
        <v>140</v>
      </c>
      <c r="CA64" s="3">
        <v>0.5</v>
      </c>
      <c r="CB64" s="3">
        <v>2.5000000000000001E-2</v>
      </c>
      <c r="CC64" s="3" t="s">
        <v>140</v>
      </c>
      <c r="CD64" s="3">
        <v>0.25</v>
      </c>
      <c r="CE64" s="3">
        <v>2.5000000000000001E-2</v>
      </c>
      <c r="CF64" s="3" t="s">
        <v>509</v>
      </c>
      <c r="CG64" s="3">
        <v>1.2999999999999999E-2</v>
      </c>
      <c r="CH64" s="3">
        <v>6.4999999999999997E-3</v>
      </c>
      <c r="CI64" s="3" t="s">
        <v>510</v>
      </c>
      <c r="CJ64" s="25" t="s">
        <v>467</v>
      </c>
      <c r="CK64" s="3">
        <v>30</v>
      </c>
      <c r="CL64" s="3">
        <v>9.4009599999999997E-4</v>
      </c>
      <c r="CM64" s="3">
        <v>40</v>
      </c>
      <c r="CN64" s="3">
        <v>25</v>
      </c>
    </row>
    <row r="65" spans="1:92" s="3" customFormat="1">
      <c r="A65" s="3" t="s">
        <v>76</v>
      </c>
      <c r="B65" s="3" t="s">
        <v>491</v>
      </c>
      <c r="C65" s="3">
        <v>2019</v>
      </c>
      <c r="D65" s="78" t="str">
        <f t="shared" si="9"/>
        <v>10.1016/j.palaeo.2018.09.006</v>
      </c>
      <c r="E65" s="70">
        <f t="shared" si="10"/>
        <v>252950</v>
      </c>
      <c r="F65" s="70">
        <f t="shared" si="11"/>
        <v>1050.0000000000114</v>
      </c>
      <c r="G65" s="70">
        <f t="shared" si="12"/>
        <v>1049.9999999999829</v>
      </c>
      <c r="H65" s="71">
        <f t="shared" si="13"/>
        <v>531</v>
      </c>
      <c r="I65" s="71">
        <f t="shared" si="14"/>
        <v>391</v>
      </c>
      <c r="J65" s="71">
        <f t="shared" si="15"/>
        <v>199</v>
      </c>
      <c r="K65" s="3" t="s">
        <v>492</v>
      </c>
      <c r="L65" s="3" t="s">
        <v>250</v>
      </c>
      <c r="M65" s="82" t="s">
        <v>575</v>
      </c>
      <c r="N65" s="3" t="s">
        <v>490</v>
      </c>
      <c r="O65" s="3" t="s">
        <v>535</v>
      </c>
      <c r="P65" s="3" t="s">
        <v>494</v>
      </c>
      <c r="Q65" s="3" t="s">
        <v>495</v>
      </c>
      <c r="R65" s="3" t="s">
        <v>496</v>
      </c>
      <c r="S65" s="3" t="s">
        <v>497</v>
      </c>
      <c r="T65" s="3" t="s">
        <v>498</v>
      </c>
      <c r="U65" s="3" t="s">
        <v>499</v>
      </c>
      <c r="V65" s="3">
        <v>252.95</v>
      </c>
      <c r="W65" s="3">
        <v>254</v>
      </c>
      <c r="X65" s="3">
        <v>251.9</v>
      </c>
      <c r="Y65" s="3" t="s">
        <v>500</v>
      </c>
      <c r="Z65" s="3" t="s">
        <v>501</v>
      </c>
      <c r="AA65" s="3">
        <v>25.83</v>
      </c>
      <c r="AB65" s="3">
        <v>106.58</v>
      </c>
      <c r="AC65" s="3" t="s">
        <v>502</v>
      </c>
      <c r="AD65" s="3" t="s">
        <v>80</v>
      </c>
      <c r="AE65" s="3">
        <v>531</v>
      </c>
      <c r="AF65" s="3" t="s">
        <v>77</v>
      </c>
      <c r="AG65" s="3">
        <v>332</v>
      </c>
      <c r="AH65" s="3">
        <v>922</v>
      </c>
      <c r="AI65" s="3" t="s">
        <v>264</v>
      </c>
      <c r="AJ65" s="3" t="s">
        <v>137</v>
      </c>
      <c r="AK65" s="3" t="s">
        <v>138</v>
      </c>
      <c r="AL65" s="3" t="s">
        <v>139</v>
      </c>
      <c r="AM65" s="3">
        <v>59259259.259259231</v>
      </c>
      <c r="AN65" s="3">
        <v>5925925.9259259235</v>
      </c>
      <c r="AO65" s="3" t="s">
        <v>511</v>
      </c>
      <c r="AQ65" s="3">
        <v>5925925.9259259235</v>
      </c>
      <c r="AR65" s="3" t="s">
        <v>511</v>
      </c>
      <c r="AS65" s="3">
        <v>3.393641999999999E-5</v>
      </c>
      <c r="AT65" s="29">
        <v>3.393641999999999E-6</v>
      </c>
      <c r="AU65" s="3" t="s">
        <v>539</v>
      </c>
      <c r="AV65" s="3">
        <v>3.393641999999999E-5</v>
      </c>
      <c r="AW65" s="3">
        <v>3.393641999999999E-6</v>
      </c>
      <c r="AX65" s="3" t="s">
        <v>539</v>
      </c>
      <c r="AY65" s="3">
        <v>1.1635343999999997E-5</v>
      </c>
      <c r="AZ65" s="3">
        <v>1.1635343999999998E-6</v>
      </c>
      <c r="BA65" s="3" t="s">
        <v>539</v>
      </c>
      <c r="BB65" s="3">
        <v>1.1635343999999997E-5</v>
      </c>
      <c r="BC65" s="3">
        <v>1.1635343999999998E-6</v>
      </c>
      <c r="BD65" s="3" t="s">
        <v>539</v>
      </c>
      <c r="BE65" s="3" t="s">
        <v>537</v>
      </c>
      <c r="BF65" s="3">
        <v>1</v>
      </c>
      <c r="BG65" s="88" t="s">
        <v>538</v>
      </c>
      <c r="BH65" s="3">
        <v>-5</v>
      </c>
      <c r="BI65" s="3">
        <v>1</v>
      </c>
      <c r="BJ65" s="3" t="s">
        <v>507</v>
      </c>
      <c r="BK65" s="3">
        <v>400</v>
      </c>
      <c r="BL65" s="3">
        <v>6.87</v>
      </c>
      <c r="BM65" s="3">
        <v>1.39</v>
      </c>
      <c r="BN65" s="3" t="s">
        <v>266</v>
      </c>
      <c r="BO65" s="69" t="s">
        <v>80</v>
      </c>
      <c r="BP65" s="69" t="s">
        <v>80</v>
      </c>
      <c r="BQ65" s="69" t="s">
        <v>80</v>
      </c>
      <c r="BR65" s="3">
        <v>2</v>
      </c>
      <c r="BS65" s="3">
        <v>0.1</v>
      </c>
      <c r="BT65" s="3" t="s">
        <v>140</v>
      </c>
      <c r="BU65" s="3">
        <v>0.41</v>
      </c>
      <c r="BV65" s="3">
        <v>0.1</v>
      </c>
      <c r="BW65" s="3" t="s">
        <v>508</v>
      </c>
      <c r="BX65" s="3">
        <v>1</v>
      </c>
      <c r="BY65" s="3">
        <v>0.05</v>
      </c>
      <c r="BZ65" s="3" t="s">
        <v>140</v>
      </c>
      <c r="CA65" s="3">
        <v>0.5</v>
      </c>
      <c r="CB65" s="3">
        <v>2.5000000000000001E-2</v>
      </c>
      <c r="CC65" s="3" t="s">
        <v>140</v>
      </c>
      <c r="CD65" s="3">
        <v>0.25</v>
      </c>
      <c r="CE65" s="3">
        <v>2.5000000000000001E-2</v>
      </c>
      <c r="CF65" s="3" t="s">
        <v>509</v>
      </c>
      <c r="CG65" s="3">
        <v>1.2999999999999999E-2</v>
      </c>
      <c r="CH65" s="3">
        <v>6.4999999999999997E-3</v>
      </c>
      <c r="CI65" s="3" t="s">
        <v>510</v>
      </c>
      <c r="CJ65" s="25" t="s">
        <v>467</v>
      </c>
      <c r="CK65" s="3">
        <v>30</v>
      </c>
      <c r="CL65" s="3">
        <v>9.4009599999999997E-4</v>
      </c>
      <c r="CM65" s="3">
        <v>40</v>
      </c>
      <c r="CN65" s="3">
        <v>25</v>
      </c>
    </row>
    <row r="66" spans="1:92" s="3" customFormat="1">
      <c r="A66" s="3" t="s">
        <v>76</v>
      </c>
      <c r="B66" s="3" t="s">
        <v>491</v>
      </c>
      <c r="C66" s="3">
        <v>2019</v>
      </c>
      <c r="D66" s="78" t="str">
        <f t="shared" si="9"/>
        <v>10.1016/j.palaeo.2018.09.006</v>
      </c>
      <c r="E66" s="70">
        <f t="shared" si="10"/>
        <v>252950</v>
      </c>
      <c r="F66" s="70">
        <f t="shared" si="11"/>
        <v>1050.0000000000114</v>
      </c>
      <c r="G66" s="70">
        <f t="shared" si="12"/>
        <v>1049.9999999999829</v>
      </c>
      <c r="H66" s="71">
        <f t="shared" si="13"/>
        <v>489</v>
      </c>
      <c r="I66" s="71">
        <f t="shared" si="14"/>
        <v>354</v>
      </c>
      <c r="J66" s="71">
        <f t="shared" si="15"/>
        <v>182</v>
      </c>
      <c r="K66" s="3" t="s">
        <v>492</v>
      </c>
      <c r="L66" s="3" t="s">
        <v>250</v>
      </c>
      <c r="M66" s="82" t="s">
        <v>575</v>
      </c>
      <c r="N66" s="3" t="s">
        <v>490</v>
      </c>
      <c r="O66" s="3" t="s">
        <v>535</v>
      </c>
      <c r="P66" s="3" t="s">
        <v>494</v>
      </c>
      <c r="Q66" s="3" t="s">
        <v>495</v>
      </c>
      <c r="R66" s="3" t="s">
        <v>496</v>
      </c>
      <c r="S66" s="3" t="s">
        <v>497</v>
      </c>
      <c r="T66" s="3" t="s">
        <v>498</v>
      </c>
      <c r="U66" s="3" t="s">
        <v>499</v>
      </c>
      <c r="V66" s="3">
        <v>252.95</v>
      </c>
      <c r="W66" s="3">
        <v>254</v>
      </c>
      <c r="X66" s="3">
        <v>251.9</v>
      </c>
      <c r="Y66" s="3" t="s">
        <v>500</v>
      </c>
      <c r="Z66" s="3" t="s">
        <v>501</v>
      </c>
      <c r="AA66" s="3">
        <v>25.83</v>
      </c>
      <c r="AB66" s="3">
        <v>106.58</v>
      </c>
      <c r="AC66" s="3" t="s">
        <v>502</v>
      </c>
      <c r="AD66" s="3" t="s">
        <v>80</v>
      </c>
      <c r="AE66" s="3">
        <v>489</v>
      </c>
      <c r="AF66" s="3" t="s">
        <v>77</v>
      </c>
      <c r="AG66" s="3">
        <v>307</v>
      </c>
      <c r="AH66" s="3">
        <v>843</v>
      </c>
      <c r="AI66" s="3" t="s">
        <v>264</v>
      </c>
      <c r="AJ66" s="3" t="s">
        <v>137</v>
      </c>
      <c r="AK66" s="3" t="s">
        <v>138</v>
      </c>
      <c r="AL66" s="3" t="s">
        <v>139</v>
      </c>
      <c r="AM66" s="3">
        <v>66666666.666666672</v>
      </c>
      <c r="AN66" s="3">
        <v>6666666.6666666679</v>
      </c>
      <c r="AO66" s="3" t="s">
        <v>513</v>
      </c>
      <c r="AQ66" s="3">
        <v>6666666.6666666679</v>
      </c>
      <c r="AR66" s="3" t="s">
        <v>513</v>
      </c>
      <c r="AS66" s="3">
        <v>3.4400199999999996E-5</v>
      </c>
      <c r="AT66" s="29">
        <v>3.4400199999999998E-6</v>
      </c>
      <c r="AU66" s="3" t="s">
        <v>540</v>
      </c>
      <c r="AV66" s="3">
        <v>3.4400199999999996E-5</v>
      </c>
      <c r="AW66" s="3">
        <v>3.4400199999999998E-6</v>
      </c>
      <c r="AX66" s="3" t="s">
        <v>540</v>
      </c>
      <c r="AY66" s="3">
        <v>1.1794354285714284E-5</v>
      </c>
      <c r="AZ66" s="3">
        <v>1.1794354285714286E-6</v>
      </c>
      <c r="BA66" s="3" t="s">
        <v>540</v>
      </c>
      <c r="BB66" s="3">
        <v>1.1794354285714284E-5</v>
      </c>
      <c r="BC66" s="3">
        <v>1.1794354285714286E-6</v>
      </c>
      <c r="BD66" s="3" t="s">
        <v>540</v>
      </c>
      <c r="BE66" s="3" t="s">
        <v>537</v>
      </c>
      <c r="BF66" s="3">
        <v>1</v>
      </c>
      <c r="BG66" s="88" t="s">
        <v>538</v>
      </c>
      <c r="BH66" s="3">
        <v>-5</v>
      </c>
      <c r="BI66" s="3">
        <v>1</v>
      </c>
      <c r="BJ66" s="3" t="s">
        <v>507</v>
      </c>
      <c r="BK66" s="3">
        <v>400</v>
      </c>
      <c r="BL66" s="3">
        <v>6.87</v>
      </c>
      <c r="BM66" s="3">
        <v>1.39</v>
      </c>
      <c r="BN66" s="3" t="s">
        <v>266</v>
      </c>
      <c r="BO66" s="69" t="s">
        <v>80</v>
      </c>
      <c r="BP66" s="69" t="s">
        <v>80</v>
      </c>
      <c r="BQ66" s="69" t="s">
        <v>80</v>
      </c>
      <c r="BR66" s="3">
        <v>2</v>
      </c>
      <c r="BS66" s="3">
        <v>0.1</v>
      </c>
      <c r="BT66" s="3" t="s">
        <v>140</v>
      </c>
      <c r="BU66" s="3">
        <v>0.41</v>
      </c>
      <c r="BV66" s="3">
        <v>0.1</v>
      </c>
      <c r="BW66" s="3" t="s">
        <v>508</v>
      </c>
      <c r="BX66" s="3">
        <v>1</v>
      </c>
      <c r="BY66" s="3">
        <v>0.05</v>
      </c>
      <c r="BZ66" s="3" t="s">
        <v>140</v>
      </c>
      <c r="CA66" s="3">
        <v>0.5</v>
      </c>
      <c r="CB66" s="3">
        <v>2.5000000000000001E-2</v>
      </c>
      <c r="CC66" s="3" t="s">
        <v>140</v>
      </c>
      <c r="CD66" s="3">
        <v>0.25</v>
      </c>
      <c r="CE66" s="3">
        <v>2.5000000000000001E-2</v>
      </c>
      <c r="CF66" s="3" t="s">
        <v>509</v>
      </c>
      <c r="CG66" s="3">
        <v>1.2999999999999999E-2</v>
      </c>
      <c r="CH66" s="3">
        <v>6.4999999999999997E-3</v>
      </c>
      <c r="CI66" s="3" t="s">
        <v>510</v>
      </c>
      <c r="CJ66" s="25" t="s">
        <v>467</v>
      </c>
      <c r="CK66" s="3">
        <v>30</v>
      </c>
      <c r="CL66" s="3">
        <v>9.4009599999999997E-4</v>
      </c>
      <c r="CM66" s="3">
        <v>40</v>
      </c>
      <c r="CN66" s="3">
        <v>25</v>
      </c>
    </row>
    <row r="67" spans="1:92" s="3" customFormat="1">
      <c r="A67" s="3" t="s">
        <v>76</v>
      </c>
      <c r="B67" s="3" t="s">
        <v>491</v>
      </c>
      <c r="C67" s="3">
        <v>2019</v>
      </c>
      <c r="D67" s="78" t="str">
        <f t="shared" si="9"/>
        <v>10.1016/j.palaeo.2018.09.006</v>
      </c>
      <c r="E67" s="70">
        <f t="shared" si="10"/>
        <v>252950</v>
      </c>
      <c r="F67" s="70">
        <f t="shared" si="11"/>
        <v>1050.0000000000114</v>
      </c>
      <c r="G67" s="70">
        <f t="shared" si="12"/>
        <v>1049.9999999999829</v>
      </c>
      <c r="H67" s="71">
        <f t="shared" si="13"/>
        <v>509</v>
      </c>
      <c r="I67" s="71">
        <f t="shared" si="14"/>
        <v>366</v>
      </c>
      <c r="J67" s="71">
        <f t="shared" si="15"/>
        <v>189</v>
      </c>
      <c r="K67" s="3" t="s">
        <v>492</v>
      </c>
      <c r="L67" s="3" t="s">
        <v>250</v>
      </c>
      <c r="M67" s="82" t="s">
        <v>575</v>
      </c>
      <c r="N67" s="3" t="s">
        <v>490</v>
      </c>
      <c r="O67" s="3" t="s">
        <v>535</v>
      </c>
      <c r="P67" s="3" t="s">
        <v>494</v>
      </c>
      <c r="Q67" s="3" t="s">
        <v>495</v>
      </c>
      <c r="R67" s="3" t="s">
        <v>496</v>
      </c>
      <c r="S67" s="3" t="s">
        <v>497</v>
      </c>
      <c r="T67" s="3" t="s">
        <v>498</v>
      </c>
      <c r="U67" s="3" t="s">
        <v>499</v>
      </c>
      <c r="V67" s="3">
        <v>252.95</v>
      </c>
      <c r="W67" s="3">
        <v>254</v>
      </c>
      <c r="X67" s="3">
        <v>251.9</v>
      </c>
      <c r="Y67" s="3" t="s">
        <v>500</v>
      </c>
      <c r="Z67" s="3" t="s">
        <v>501</v>
      </c>
      <c r="AA67" s="3">
        <v>25.83</v>
      </c>
      <c r="AB67" s="3">
        <v>106.58</v>
      </c>
      <c r="AC67" s="3" t="s">
        <v>502</v>
      </c>
      <c r="AD67" s="3" t="s">
        <v>80</v>
      </c>
      <c r="AE67" s="3">
        <v>509</v>
      </c>
      <c r="AF67" s="3" t="s">
        <v>77</v>
      </c>
      <c r="AG67" s="3">
        <v>320</v>
      </c>
      <c r="AH67" s="3">
        <v>875</v>
      </c>
      <c r="AI67" s="3" t="s">
        <v>264</v>
      </c>
      <c r="AJ67" s="3" t="s">
        <v>137</v>
      </c>
      <c r="AK67" s="3" t="s">
        <v>138</v>
      </c>
      <c r="AL67" s="3" t="s">
        <v>139</v>
      </c>
      <c r="AM67" s="3">
        <v>64444444.44444444</v>
      </c>
      <c r="AN67" s="3">
        <v>6444444.444444445</v>
      </c>
      <c r="AO67" s="3" t="s">
        <v>503</v>
      </c>
      <c r="AQ67" s="3">
        <v>6444444.444444445</v>
      </c>
      <c r="AR67" s="3" t="s">
        <v>503</v>
      </c>
      <c r="AS67" s="3">
        <v>3.2839300000000003E-5</v>
      </c>
      <c r="AT67" s="29">
        <v>3.28393E-6</v>
      </c>
      <c r="AU67" s="3" t="s">
        <v>541</v>
      </c>
      <c r="AV67" s="3">
        <v>3.2839300000000003E-5</v>
      </c>
      <c r="AW67" s="3">
        <v>3.28393E-6</v>
      </c>
      <c r="AX67" s="3" t="s">
        <v>541</v>
      </c>
      <c r="AY67" s="3">
        <v>1.1259188571428571E-5</v>
      </c>
      <c r="AZ67" s="3">
        <v>1.1259188571428572E-6</v>
      </c>
      <c r="BA67" s="3" t="s">
        <v>541</v>
      </c>
      <c r="BB67" s="3">
        <v>1.1259188571428571E-5</v>
      </c>
      <c r="BC67" s="3">
        <v>1.1259188571428572E-6</v>
      </c>
      <c r="BD67" s="3" t="s">
        <v>541</v>
      </c>
      <c r="BE67" s="3" t="s">
        <v>537</v>
      </c>
      <c r="BF67" s="3">
        <v>1</v>
      </c>
      <c r="BG67" s="88" t="s">
        <v>538</v>
      </c>
      <c r="BH67" s="3">
        <v>-5</v>
      </c>
      <c r="BI67" s="3">
        <v>1</v>
      </c>
      <c r="BJ67" s="3" t="s">
        <v>507</v>
      </c>
      <c r="BK67" s="3">
        <v>400</v>
      </c>
      <c r="BL67" s="3">
        <v>6.87</v>
      </c>
      <c r="BM67" s="3">
        <v>1.39</v>
      </c>
      <c r="BN67" s="3" t="s">
        <v>266</v>
      </c>
      <c r="BO67" s="69" t="s">
        <v>80</v>
      </c>
      <c r="BP67" s="69" t="s">
        <v>80</v>
      </c>
      <c r="BQ67" s="69" t="s">
        <v>80</v>
      </c>
      <c r="BR67" s="3">
        <v>2</v>
      </c>
      <c r="BS67" s="3">
        <v>0.1</v>
      </c>
      <c r="BT67" s="3" t="s">
        <v>140</v>
      </c>
      <c r="BU67" s="3">
        <v>0.41</v>
      </c>
      <c r="BV67" s="3">
        <v>0.1</v>
      </c>
      <c r="BW67" s="3" t="s">
        <v>508</v>
      </c>
      <c r="BX67" s="3">
        <v>1</v>
      </c>
      <c r="BY67" s="3">
        <v>0.05</v>
      </c>
      <c r="BZ67" s="3" t="s">
        <v>140</v>
      </c>
      <c r="CA67" s="3">
        <v>0.5</v>
      </c>
      <c r="CB67" s="3">
        <v>2.5000000000000001E-2</v>
      </c>
      <c r="CC67" s="3" t="s">
        <v>140</v>
      </c>
      <c r="CD67" s="3">
        <v>0.25</v>
      </c>
      <c r="CE67" s="3">
        <v>2.5000000000000001E-2</v>
      </c>
      <c r="CF67" s="3" t="s">
        <v>509</v>
      </c>
      <c r="CG67" s="3">
        <v>1.2999999999999999E-2</v>
      </c>
      <c r="CH67" s="3">
        <v>6.4999999999999997E-3</v>
      </c>
      <c r="CI67" s="3" t="s">
        <v>510</v>
      </c>
      <c r="CJ67" s="25" t="s">
        <v>467</v>
      </c>
      <c r="CK67" s="3">
        <v>30</v>
      </c>
      <c r="CL67" s="3">
        <v>9.4009599999999997E-4</v>
      </c>
      <c r="CM67" s="3">
        <v>40</v>
      </c>
      <c r="CN67" s="3">
        <v>25</v>
      </c>
    </row>
    <row r="68" spans="1:92" s="3" customFormat="1">
      <c r="A68" s="3" t="s">
        <v>76</v>
      </c>
      <c r="B68" s="3" t="s">
        <v>491</v>
      </c>
      <c r="C68" s="3">
        <v>2019</v>
      </c>
      <c r="D68" s="78" t="str">
        <f t="shared" si="9"/>
        <v>10.1016/j.palaeo.2018.09.006</v>
      </c>
      <c r="E68" s="70">
        <f t="shared" si="10"/>
        <v>252950</v>
      </c>
      <c r="F68" s="70">
        <f t="shared" si="11"/>
        <v>1050.0000000000114</v>
      </c>
      <c r="G68" s="70">
        <f t="shared" si="12"/>
        <v>1049.9999999999829</v>
      </c>
      <c r="H68" s="71">
        <f t="shared" si="13"/>
        <v>535</v>
      </c>
      <c r="I68" s="71">
        <f t="shared" si="14"/>
        <v>388</v>
      </c>
      <c r="J68" s="71">
        <f t="shared" si="15"/>
        <v>203</v>
      </c>
      <c r="K68" s="3" t="s">
        <v>492</v>
      </c>
      <c r="L68" s="3" t="s">
        <v>250</v>
      </c>
      <c r="M68" s="82" t="s">
        <v>575</v>
      </c>
      <c r="N68" s="3" t="s">
        <v>490</v>
      </c>
      <c r="O68" s="3" t="s">
        <v>535</v>
      </c>
      <c r="P68" s="3" t="s">
        <v>494</v>
      </c>
      <c r="Q68" s="3" t="s">
        <v>495</v>
      </c>
      <c r="R68" s="3" t="s">
        <v>496</v>
      </c>
      <c r="S68" s="3" t="s">
        <v>497</v>
      </c>
      <c r="T68" s="3" t="s">
        <v>498</v>
      </c>
      <c r="U68" s="3" t="s">
        <v>499</v>
      </c>
      <c r="V68" s="3">
        <v>252.95</v>
      </c>
      <c r="W68" s="3">
        <v>254</v>
      </c>
      <c r="X68" s="3">
        <v>251.9</v>
      </c>
      <c r="Y68" s="3" t="s">
        <v>500</v>
      </c>
      <c r="Z68" s="3" t="s">
        <v>501</v>
      </c>
      <c r="AA68" s="3">
        <v>25.83</v>
      </c>
      <c r="AB68" s="3">
        <v>106.58</v>
      </c>
      <c r="AC68" s="3" t="s">
        <v>502</v>
      </c>
      <c r="AD68" s="3" t="s">
        <v>80</v>
      </c>
      <c r="AE68" s="3">
        <v>535</v>
      </c>
      <c r="AF68" s="3" t="s">
        <v>77</v>
      </c>
      <c r="AG68" s="3">
        <v>332</v>
      </c>
      <c r="AH68" s="3">
        <v>923</v>
      </c>
      <c r="AI68" s="3" t="s">
        <v>264</v>
      </c>
      <c r="AJ68" s="3" t="s">
        <v>137</v>
      </c>
      <c r="AK68" s="3" t="s">
        <v>138</v>
      </c>
      <c r="AL68" s="3" t="s">
        <v>139</v>
      </c>
      <c r="AM68" s="3">
        <v>66666666.666666672</v>
      </c>
      <c r="AN68" s="3">
        <v>6666666.6666666679</v>
      </c>
      <c r="AO68" s="3" t="s">
        <v>530</v>
      </c>
      <c r="AQ68" s="3">
        <v>6666666.6666666679</v>
      </c>
      <c r="AR68" s="3" t="s">
        <v>530</v>
      </c>
      <c r="AS68" s="3">
        <v>2.9753266666666669E-5</v>
      </c>
      <c r="AT68" s="29">
        <v>2.9753266666666671E-6</v>
      </c>
      <c r="AU68" s="3" t="s">
        <v>194</v>
      </c>
      <c r="AV68" s="3">
        <v>2.9753266666666669E-5</v>
      </c>
      <c r="AW68" s="3">
        <v>2.9753266666666671E-6</v>
      </c>
      <c r="AX68" s="3" t="s">
        <v>194</v>
      </c>
      <c r="AY68" s="3">
        <v>1.0201120000000001E-5</v>
      </c>
      <c r="AZ68" s="3">
        <v>1.0201120000000001E-6</v>
      </c>
      <c r="BA68" s="3" t="s">
        <v>194</v>
      </c>
      <c r="BB68" s="3">
        <v>1.0201120000000001E-5</v>
      </c>
      <c r="BC68" s="3">
        <v>1.0201120000000001E-6</v>
      </c>
      <c r="BD68" s="3" t="s">
        <v>194</v>
      </c>
      <c r="BE68" s="3" t="s">
        <v>537</v>
      </c>
      <c r="BF68" s="3">
        <v>1</v>
      </c>
      <c r="BG68" s="88" t="s">
        <v>538</v>
      </c>
      <c r="BH68" s="3">
        <v>-5</v>
      </c>
      <c r="BI68" s="3">
        <v>1</v>
      </c>
      <c r="BJ68" s="3" t="s">
        <v>507</v>
      </c>
      <c r="BK68" s="3">
        <v>400</v>
      </c>
      <c r="BL68" s="3">
        <v>6.87</v>
      </c>
      <c r="BM68" s="3">
        <v>1.39</v>
      </c>
      <c r="BN68" s="3" t="s">
        <v>266</v>
      </c>
      <c r="BO68" s="69" t="s">
        <v>80</v>
      </c>
      <c r="BP68" s="69" t="s">
        <v>80</v>
      </c>
      <c r="BQ68" s="69" t="s">
        <v>80</v>
      </c>
      <c r="BR68" s="3">
        <v>2</v>
      </c>
      <c r="BS68" s="3">
        <v>0.1</v>
      </c>
      <c r="BT68" s="3" t="s">
        <v>140</v>
      </c>
      <c r="BU68" s="3">
        <v>0.41</v>
      </c>
      <c r="BV68" s="3">
        <v>0.1</v>
      </c>
      <c r="BW68" s="3" t="s">
        <v>508</v>
      </c>
      <c r="BX68" s="3">
        <v>1</v>
      </c>
      <c r="BY68" s="3">
        <v>0.05</v>
      </c>
      <c r="BZ68" s="3" t="s">
        <v>140</v>
      </c>
      <c r="CA68" s="3">
        <v>0.5</v>
      </c>
      <c r="CB68" s="3">
        <v>2.5000000000000001E-2</v>
      </c>
      <c r="CC68" s="3" t="s">
        <v>140</v>
      </c>
      <c r="CD68" s="3">
        <v>0.25</v>
      </c>
      <c r="CE68" s="3">
        <v>2.5000000000000001E-2</v>
      </c>
      <c r="CF68" s="3" t="s">
        <v>509</v>
      </c>
      <c r="CG68" s="3">
        <v>1.2999999999999999E-2</v>
      </c>
      <c r="CH68" s="3">
        <v>6.4999999999999997E-3</v>
      </c>
      <c r="CI68" s="3" t="s">
        <v>510</v>
      </c>
      <c r="CJ68" s="25" t="s">
        <v>467</v>
      </c>
      <c r="CK68" s="3">
        <v>30</v>
      </c>
      <c r="CL68" s="3">
        <v>9.4009599999999997E-4</v>
      </c>
      <c r="CM68" s="3">
        <v>40</v>
      </c>
      <c r="CN68" s="3">
        <v>25</v>
      </c>
    </row>
    <row r="69" spans="1:92" s="3" customFormat="1">
      <c r="A69" s="3" t="s">
        <v>76</v>
      </c>
      <c r="B69" s="3" t="s">
        <v>491</v>
      </c>
      <c r="C69" s="3">
        <v>2019</v>
      </c>
      <c r="D69" s="78" t="str">
        <f t="shared" si="9"/>
        <v>10.1016/j.palaeo.2018.09.006</v>
      </c>
      <c r="E69" s="70">
        <f t="shared" si="10"/>
        <v>252950</v>
      </c>
      <c r="F69" s="70">
        <f t="shared" si="11"/>
        <v>1050.0000000000114</v>
      </c>
      <c r="G69" s="70">
        <f t="shared" si="12"/>
        <v>1049.9999999999829</v>
      </c>
      <c r="H69" s="71">
        <f t="shared" si="13"/>
        <v>422</v>
      </c>
      <c r="I69" s="71">
        <f t="shared" si="14"/>
        <v>308</v>
      </c>
      <c r="J69" s="71">
        <f t="shared" si="15"/>
        <v>153</v>
      </c>
      <c r="K69" s="3" t="s">
        <v>492</v>
      </c>
      <c r="L69" s="3" t="s">
        <v>250</v>
      </c>
      <c r="M69" s="82" t="s">
        <v>575</v>
      </c>
      <c r="N69" s="3" t="s">
        <v>490</v>
      </c>
      <c r="O69" s="3" t="s">
        <v>542</v>
      </c>
      <c r="P69" s="3" t="s">
        <v>494</v>
      </c>
      <c r="Q69" s="3" t="s">
        <v>495</v>
      </c>
      <c r="R69" s="3" t="s">
        <v>496</v>
      </c>
      <c r="S69" s="3" t="s">
        <v>497</v>
      </c>
      <c r="T69" s="3" t="s">
        <v>498</v>
      </c>
      <c r="U69" s="3" t="s">
        <v>499</v>
      </c>
      <c r="V69" s="3">
        <v>252.95</v>
      </c>
      <c r="W69" s="3">
        <v>254</v>
      </c>
      <c r="X69" s="3">
        <v>251.9</v>
      </c>
      <c r="Y69" s="3" t="s">
        <v>500</v>
      </c>
      <c r="Z69" s="3" t="s">
        <v>501</v>
      </c>
      <c r="AA69" s="3">
        <v>25.83</v>
      </c>
      <c r="AB69" s="3">
        <v>106.58</v>
      </c>
      <c r="AC69" s="3" t="s">
        <v>502</v>
      </c>
      <c r="AD69" s="3" t="s">
        <v>80</v>
      </c>
      <c r="AE69" s="3">
        <v>422</v>
      </c>
      <c r="AF69" s="3" t="s">
        <v>77</v>
      </c>
      <c r="AG69" s="3">
        <v>269</v>
      </c>
      <c r="AH69" s="3">
        <v>730</v>
      </c>
      <c r="AI69" s="3" t="s">
        <v>264</v>
      </c>
      <c r="AJ69" s="3" t="s">
        <v>137</v>
      </c>
      <c r="AK69" s="3" t="s">
        <v>138</v>
      </c>
      <c r="AL69" s="3" t="s">
        <v>139</v>
      </c>
      <c r="AM69" s="3">
        <v>87037037.037037015</v>
      </c>
      <c r="AN69" s="3">
        <v>8703703.7037037015</v>
      </c>
      <c r="AO69" s="3" t="s">
        <v>516</v>
      </c>
      <c r="AQ69" s="3">
        <v>8703703.7037037015</v>
      </c>
      <c r="AR69" s="3" t="s">
        <v>516</v>
      </c>
      <c r="AS69" s="3">
        <v>3.0269000000000001E-5</v>
      </c>
      <c r="AT69" s="29">
        <v>3.0269000000000002E-6</v>
      </c>
      <c r="AU69" s="3" t="s">
        <v>541</v>
      </c>
      <c r="AV69" s="3">
        <v>3.0269000000000001E-5</v>
      </c>
      <c r="AW69" s="3">
        <v>3.0269000000000002E-6</v>
      </c>
      <c r="AX69" s="3" t="s">
        <v>541</v>
      </c>
      <c r="AY69" s="3">
        <v>1.0377942857142859E-5</v>
      </c>
      <c r="AZ69" s="3">
        <v>1.0377942857142859E-6</v>
      </c>
      <c r="BA69" s="3" t="s">
        <v>541</v>
      </c>
      <c r="BB69" s="3">
        <v>1.0377942857142859E-5</v>
      </c>
      <c r="BC69" s="3">
        <v>1.0377942857142859E-6</v>
      </c>
      <c r="BD69" s="3" t="s">
        <v>541</v>
      </c>
      <c r="BE69" s="3" t="s">
        <v>543</v>
      </c>
      <c r="BF69" s="3">
        <v>1</v>
      </c>
      <c r="BG69" s="88" t="s">
        <v>512</v>
      </c>
      <c r="BH69" s="3">
        <v>-5</v>
      </c>
      <c r="BI69" s="3">
        <v>1</v>
      </c>
      <c r="BJ69" s="3" t="s">
        <v>507</v>
      </c>
      <c r="BK69" s="3">
        <v>400</v>
      </c>
      <c r="BL69" s="3">
        <v>6.87</v>
      </c>
      <c r="BM69" s="3">
        <v>1.39</v>
      </c>
      <c r="BN69" s="3" t="s">
        <v>266</v>
      </c>
      <c r="BO69" s="69" t="s">
        <v>80</v>
      </c>
      <c r="BP69" s="69" t="s">
        <v>80</v>
      </c>
      <c r="BQ69" s="69" t="s">
        <v>80</v>
      </c>
      <c r="BR69" s="3">
        <v>2</v>
      </c>
      <c r="BS69" s="3">
        <v>0.1</v>
      </c>
      <c r="BT69" s="3" t="s">
        <v>140</v>
      </c>
      <c r="BU69" s="3">
        <v>0.41</v>
      </c>
      <c r="BV69" s="3">
        <v>0.1</v>
      </c>
      <c r="BW69" s="3" t="s">
        <v>508</v>
      </c>
      <c r="BX69" s="3">
        <v>1</v>
      </c>
      <c r="BY69" s="3">
        <v>0.05</v>
      </c>
      <c r="BZ69" s="3" t="s">
        <v>140</v>
      </c>
      <c r="CA69" s="3">
        <v>0.5</v>
      </c>
      <c r="CB69" s="3">
        <v>2.5000000000000001E-2</v>
      </c>
      <c r="CC69" s="3" t="s">
        <v>140</v>
      </c>
      <c r="CD69" s="3">
        <v>0.25</v>
      </c>
      <c r="CE69" s="3">
        <v>2.5000000000000001E-2</v>
      </c>
      <c r="CF69" s="3" t="s">
        <v>509</v>
      </c>
      <c r="CG69" s="3">
        <v>1.2999999999999999E-2</v>
      </c>
      <c r="CH69" s="3">
        <v>6.4999999999999997E-3</v>
      </c>
      <c r="CI69" s="3" t="s">
        <v>510</v>
      </c>
      <c r="CJ69" s="25" t="s">
        <v>467</v>
      </c>
      <c r="CK69" s="3">
        <v>30</v>
      </c>
      <c r="CL69" s="3">
        <v>9.4009599999999997E-4</v>
      </c>
      <c r="CM69" s="3">
        <v>40</v>
      </c>
      <c r="CN69" s="3">
        <v>25</v>
      </c>
    </row>
    <row r="70" spans="1:92" s="3" customFormat="1">
      <c r="A70" s="3" t="s">
        <v>76</v>
      </c>
      <c r="B70" s="3" t="s">
        <v>491</v>
      </c>
      <c r="C70" s="3">
        <v>2019</v>
      </c>
      <c r="D70" s="78" t="str">
        <f t="shared" si="9"/>
        <v>10.1016/j.palaeo.2018.09.006</v>
      </c>
      <c r="E70" s="70">
        <f t="shared" si="10"/>
        <v>252950</v>
      </c>
      <c r="F70" s="70">
        <f t="shared" si="11"/>
        <v>1050.0000000000114</v>
      </c>
      <c r="G70" s="70">
        <f t="shared" si="12"/>
        <v>1049.9999999999829</v>
      </c>
      <c r="H70" s="71">
        <f t="shared" si="13"/>
        <v>389</v>
      </c>
      <c r="I70" s="71">
        <f t="shared" si="14"/>
        <v>280</v>
      </c>
      <c r="J70" s="71">
        <f t="shared" si="15"/>
        <v>142</v>
      </c>
      <c r="K70" s="3" t="s">
        <v>492</v>
      </c>
      <c r="L70" s="3" t="s">
        <v>250</v>
      </c>
      <c r="M70" s="82" t="s">
        <v>575</v>
      </c>
      <c r="N70" s="3" t="s">
        <v>490</v>
      </c>
      <c r="O70" s="3" t="s">
        <v>542</v>
      </c>
      <c r="P70" s="3" t="s">
        <v>494</v>
      </c>
      <c r="Q70" s="3" t="s">
        <v>495</v>
      </c>
      <c r="R70" s="3" t="s">
        <v>496</v>
      </c>
      <c r="S70" s="3" t="s">
        <v>497</v>
      </c>
      <c r="T70" s="3" t="s">
        <v>498</v>
      </c>
      <c r="U70" s="3" t="s">
        <v>499</v>
      </c>
      <c r="V70" s="3">
        <v>252.95</v>
      </c>
      <c r="W70" s="3">
        <v>254</v>
      </c>
      <c r="X70" s="3">
        <v>251.9</v>
      </c>
      <c r="Y70" s="3" t="s">
        <v>500</v>
      </c>
      <c r="Z70" s="3" t="s">
        <v>501</v>
      </c>
      <c r="AA70" s="3">
        <v>25.83</v>
      </c>
      <c r="AB70" s="3">
        <v>106.58</v>
      </c>
      <c r="AC70" s="3" t="s">
        <v>502</v>
      </c>
      <c r="AD70" s="3" t="s">
        <v>80</v>
      </c>
      <c r="AE70" s="3">
        <v>389</v>
      </c>
      <c r="AF70" s="3" t="s">
        <v>77</v>
      </c>
      <c r="AG70" s="3">
        <v>247</v>
      </c>
      <c r="AH70" s="3">
        <v>669</v>
      </c>
      <c r="AI70" s="3" t="s">
        <v>264</v>
      </c>
      <c r="AJ70" s="3" t="s">
        <v>137</v>
      </c>
      <c r="AK70" s="3" t="s">
        <v>138</v>
      </c>
      <c r="AL70" s="3" t="s">
        <v>139</v>
      </c>
      <c r="AM70" s="3">
        <v>77777777.777777791</v>
      </c>
      <c r="AN70" s="3">
        <v>7777777.7777777789</v>
      </c>
      <c r="AO70" s="3" t="s">
        <v>511</v>
      </c>
      <c r="AQ70" s="3">
        <v>7777777.7777777789</v>
      </c>
      <c r="AR70" s="3" t="s">
        <v>511</v>
      </c>
      <c r="AS70" s="3">
        <v>3.8600488888888889E-5</v>
      </c>
      <c r="AT70" s="29">
        <v>3.8600488888888889E-6</v>
      </c>
      <c r="AU70" s="3" t="s">
        <v>536</v>
      </c>
      <c r="AV70" s="3">
        <v>3.8600488888888889E-5</v>
      </c>
      <c r="AW70" s="3">
        <v>3.8600488888888889E-6</v>
      </c>
      <c r="AX70" s="3" t="s">
        <v>536</v>
      </c>
      <c r="AY70" s="3">
        <v>1.3234453333333333E-5</v>
      </c>
      <c r="AZ70" s="3">
        <v>1.3234453333333332E-6</v>
      </c>
      <c r="BA70" s="3" t="s">
        <v>536</v>
      </c>
      <c r="BB70" s="3">
        <v>1.3234453333333333E-5</v>
      </c>
      <c r="BC70" s="3">
        <v>1.3234453333333332E-6</v>
      </c>
      <c r="BD70" s="3" t="s">
        <v>536</v>
      </c>
      <c r="BE70" s="3" t="s">
        <v>543</v>
      </c>
      <c r="BF70" s="3">
        <v>1</v>
      </c>
      <c r="BG70" s="88" t="s">
        <v>512</v>
      </c>
      <c r="BH70" s="3">
        <v>-5</v>
      </c>
      <c r="BI70" s="3">
        <v>1</v>
      </c>
      <c r="BJ70" s="3" t="s">
        <v>507</v>
      </c>
      <c r="BK70" s="3">
        <v>400</v>
      </c>
      <c r="BL70" s="3">
        <v>6.87</v>
      </c>
      <c r="BM70" s="3">
        <v>1.39</v>
      </c>
      <c r="BN70" s="3" t="s">
        <v>266</v>
      </c>
      <c r="BO70" s="69" t="s">
        <v>80</v>
      </c>
      <c r="BP70" s="69" t="s">
        <v>80</v>
      </c>
      <c r="BQ70" s="69" t="s">
        <v>80</v>
      </c>
      <c r="BR70" s="3">
        <v>2</v>
      </c>
      <c r="BS70" s="3">
        <v>0.1</v>
      </c>
      <c r="BT70" s="3" t="s">
        <v>140</v>
      </c>
      <c r="BU70" s="3">
        <v>0.41</v>
      </c>
      <c r="BV70" s="3">
        <v>0.1</v>
      </c>
      <c r="BW70" s="3" t="s">
        <v>508</v>
      </c>
      <c r="BX70" s="3">
        <v>1</v>
      </c>
      <c r="BY70" s="3">
        <v>0.05</v>
      </c>
      <c r="BZ70" s="3" t="s">
        <v>140</v>
      </c>
      <c r="CA70" s="3">
        <v>0.5</v>
      </c>
      <c r="CB70" s="3">
        <v>2.5000000000000001E-2</v>
      </c>
      <c r="CC70" s="3" t="s">
        <v>140</v>
      </c>
      <c r="CD70" s="3">
        <v>0.25</v>
      </c>
      <c r="CE70" s="3">
        <v>2.5000000000000001E-2</v>
      </c>
      <c r="CF70" s="3" t="s">
        <v>509</v>
      </c>
      <c r="CG70" s="3">
        <v>1.2999999999999999E-2</v>
      </c>
      <c r="CH70" s="3">
        <v>6.4999999999999997E-3</v>
      </c>
      <c r="CI70" s="3" t="s">
        <v>510</v>
      </c>
      <c r="CJ70" s="25" t="s">
        <v>467</v>
      </c>
      <c r="CK70" s="3">
        <v>30</v>
      </c>
      <c r="CL70" s="3">
        <v>9.4009599999999997E-4</v>
      </c>
      <c r="CM70" s="3">
        <v>40</v>
      </c>
      <c r="CN70" s="3">
        <v>25</v>
      </c>
    </row>
    <row r="71" spans="1:92" s="3" customFormat="1">
      <c r="A71" s="3" t="s">
        <v>76</v>
      </c>
      <c r="B71" s="3" t="s">
        <v>491</v>
      </c>
      <c r="C71" s="3">
        <v>2019</v>
      </c>
      <c r="D71" s="78" t="str">
        <f t="shared" si="9"/>
        <v>10.1016/j.palaeo.2018.09.006</v>
      </c>
      <c r="E71" s="70">
        <f t="shared" si="10"/>
        <v>252950</v>
      </c>
      <c r="F71" s="70">
        <f t="shared" si="11"/>
        <v>1050.0000000000114</v>
      </c>
      <c r="G71" s="70">
        <f t="shared" si="12"/>
        <v>1049.9999999999829</v>
      </c>
      <c r="H71" s="71">
        <f t="shared" si="13"/>
        <v>425</v>
      </c>
      <c r="I71" s="71">
        <f t="shared" si="14"/>
        <v>310</v>
      </c>
      <c r="J71" s="71">
        <f t="shared" si="15"/>
        <v>159</v>
      </c>
      <c r="K71" s="3" t="s">
        <v>492</v>
      </c>
      <c r="L71" s="3" t="s">
        <v>250</v>
      </c>
      <c r="M71" s="82" t="s">
        <v>575</v>
      </c>
      <c r="N71" s="3" t="s">
        <v>490</v>
      </c>
      <c r="O71" s="3" t="s">
        <v>542</v>
      </c>
      <c r="P71" s="3" t="s">
        <v>494</v>
      </c>
      <c r="Q71" s="3" t="s">
        <v>495</v>
      </c>
      <c r="R71" s="3" t="s">
        <v>496</v>
      </c>
      <c r="S71" s="3" t="s">
        <v>497</v>
      </c>
      <c r="T71" s="3" t="s">
        <v>498</v>
      </c>
      <c r="U71" s="3" t="s">
        <v>499</v>
      </c>
      <c r="V71" s="3">
        <v>252.95</v>
      </c>
      <c r="W71" s="3">
        <v>254</v>
      </c>
      <c r="X71" s="3">
        <v>251.9</v>
      </c>
      <c r="Y71" s="3" t="s">
        <v>500</v>
      </c>
      <c r="Z71" s="3" t="s">
        <v>501</v>
      </c>
      <c r="AA71" s="3">
        <v>25.83</v>
      </c>
      <c r="AB71" s="3">
        <v>106.58</v>
      </c>
      <c r="AC71" s="3" t="s">
        <v>502</v>
      </c>
      <c r="AD71" s="3" t="s">
        <v>80</v>
      </c>
      <c r="AE71" s="3">
        <v>425</v>
      </c>
      <c r="AF71" s="3" t="s">
        <v>77</v>
      </c>
      <c r="AG71" s="3">
        <v>266</v>
      </c>
      <c r="AH71" s="3">
        <v>735</v>
      </c>
      <c r="AI71" s="3" t="s">
        <v>264</v>
      </c>
      <c r="AJ71" s="3" t="s">
        <v>137</v>
      </c>
      <c r="AK71" s="3" t="s">
        <v>138</v>
      </c>
      <c r="AL71" s="3" t="s">
        <v>139</v>
      </c>
      <c r="AM71" s="3">
        <v>77777777.777777791</v>
      </c>
      <c r="AN71" s="3">
        <v>7777777.7777777789</v>
      </c>
      <c r="AO71" s="3" t="s">
        <v>513</v>
      </c>
      <c r="AQ71" s="3">
        <v>7777777.7777777789</v>
      </c>
      <c r="AR71" s="3" t="s">
        <v>513</v>
      </c>
      <c r="AS71" s="3">
        <v>3.3661833333333323E-5</v>
      </c>
      <c r="AT71" s="29">
        <v>3.3661833333333325E-6</v>
      </c>
      <c r="AU71" s="3" t="s">
        <v>544</v>
      </c>
      <c r="AV71" s="3">
        <v>3.3661833333333323E-5</v>
      </c>
      <c r="AW71" s="3">
        <v>3.3661833333333325E-6</v>
      </c>
      <c r="AX71" s="3" t="s">
        <v>544</v>
      </c>
      <c r="AY71" s="3">
        <v>1.1541199999999999E-5</v>
      </c>
      <c r="AZ71" s="3">
        <v>1.15412E-6</v>
      </c>
      <c r="BA71" s="3" t="s">
        <v>544</v>
      </c>
      <c r="BB71" s="3">
        <v>1.1541199999999999E-5</v>
      </c>
      <c r="BC71" s="3">
        <v>1.15412E-6</v>
      </c>
      <c r="BD71" s="3" t="s">
        <v>544</v>
      </c>
      <c r="BE71" s="3" t="s">
        <v>543</v>
      </c>
      <c r="BF71" s="3">
        <v>1</v>
      </c>
      <c r="BG71" s="88" t="s">
        <v>512</v>
      </c>
      <c r="BH71" s="3">
        <v>-5</v>
      </c>
      <c r="BI71" s="3">
        <v>1</v>
      </c>
      <c r="BJ71" s="3" t="s">
        <v>507</v>
      </c>
      <c r="BK71" s="3">
        <v>400</v>
      </c>
      <c r="BL71" s="3">
        <v>6.87</v>
      </c>
      <c r="BM71" s="3">
        <v>1.39</v>
      </c>
      <c r="BN71" s="3" t="s">
        <v>266</v>
      </c>
      <c r="BO71" s="69" t="s">
        <v>80</v>
      </c>
      <c r="BP71" s="69" t="s">
        <v>80</v>
      </c>
      <c r="BQ71" s="69" t="s">
        <v>80</v>
      </c>
      <c r="BR71" s="3">
        <v>2</v>
      </c>
      <c r="BS71" s="3">
        <v>0.1</v>
      </c>
      <c r="BT71" s="3" t="s">
        <v>140</v>
      </c>
      <c r="BU71" s="3">
        <v>0.41</v>
      </c>
      <c r="BV71" s="3">
        <v>0.1</v>
      </c>
      <c r="BW71" s="3" t="s">
        <v>508</v>
      </c>
      <c r="BX71" s="3">
        <v>1</v>
      </c>
      <c r="BY71" s="3">
        <v>0.05</v>
      </c>
      <c r="BZ71" s="3" t="s">
        <v>140</v>
      </c>
      <c r="CA71" s="3">
        <v>0.5</v>
      </c>
      <c r="CB71" s="3">
        <v>2.5000000000000001E-2</v>
      </c>
      <c r="CC71" s="3" t="s">
        <v>140</v>
      </c>
      <c r="CD71" s="3">
        <v>0.25</v>
      </c>
      <c r="CE71" s="3">
        <v>2.5000000000000001E-2</v>
      </c>
      <c r="CF71" s="3" t="s">
        <v>509</v>
      </c>
      <c r="CG71" s="3">
        <v>1.2999999999999999E-2</v>
      </c>
      <c r="CH71" s="3">
        <v>6.4999999999999997E-3</v>
      </c>
      <c r="CI71" s="3" t="s">
        <v>510</v>
      </c>
      <c r="CJ71" s="25" t="s">
        <v>467</v>
      </c>
      <c r="CK71" s="3">
        <v>30</v>
      </c>
      <c r="CL71" s="3">
        <v>9.4009599999999997E-4</v>
      </c>
      <c r="CM71" s="3">
        <v>40</v>
      </c>
      <c r="CN71" s="3">
        <v>25</v>
      </c>
    </row>
    <row r="72" spans="1:92" s="3" customFormat="1">
      <c r="A72" s="3" t="s">
        <v>76</v>
      </c>
      <c r="B72" s="3" t="s">
        <v>491</v>
      </c>
      <c r="C72" s="3">
        <v>2019</v>
      </c>
      <c r="D72" s="78" t="str">
        <f t="shared" si="9"/>
        <v>10.1016/j.palaeo.2018.09.006</v>
      </c>
      <c r="E72" s="70">
        <f t="shared" si="10"/>
        <v>252950</v>
      </c>
      <c r="F72" s="70">
        <f t="shared" si="11"/>
        <v>1050.0000000000114</v>
      </c>
      <c r="G72" s="70">
        <f t="shared" si="12"/>
        <v>1049.9999999999829</v>
      </c>
      <c r="H72" s="71">
        <f t="shared" si="13"/>
        <v>426</v>
      </c>
      <c r="I72" s="71">
        <f t="shared" si="14"/>
        <v>305</v>
      </c>
      <c r="J72" s="71">
        <f t="shared" si="15"/>
        <v>159</v>
      </c>
      <c r="K72" s="3" t="s">
        <v>492</v>
      </c>
      <c r="L72" s="3" t="s">
        <v>250</v>
      </c>
      <c r="M72" s="82" t="s">
        <v>575</v>
      </c>
      <c r="N72" s="3" t="s">
        <v>490</v>
      </c>
      <c r="O72" s="3" t="s">
        <v>542</v>
      </c>
      <c r="P72" s="3" t="s">
        <v>494</v>
      </c>
      <c r="Q72" s="3" t="s">
        <v>495</v>
      </c>
      <c r="R72" s="3" t="s">
        <v>496</v>
      </c>
      <c r="S72" s="3" t="s">
        <v>497</v>
      </c>
      <c r="T72" s="3" t="s">
        <v>498</v>
      </c>
      <c r="U72" s="3" t="s">
        <v>499</v>
      </c>
      <c r="V72" s="3">
        <v>252.95</v>
      </c>
      <c r="W72" s="3">
        <v>254</v>
      </c>
      <c r="X72" s="3">
        <v>251.9</v>
      </c>
      <c r="Y72" s="3" t="s">
        <v>500</v>
      </c>
      <c r="Z72" s="3" t="s">
        <v>501</v>
      </c>
      <c r="AA72" s="3">
        <v>25.83</v>
      </c>
      <c r="AB72" s="3">
        <v>106.58</v>
      </c>
      <c r="AC72" s="3" t="s">
        <v>502</v>
      </c>
      <c r="AD72" s="3" t="s">
        <v>80</v>
      </c>
      <c r="AE72" s="3">
        <v>426</v>
      </c>
      <c r="AF72" s="3" t="s">
        <v>77</v>
      </c>
      <c r="AG72" s="3">
        <v>267</v>
      </c>
      <c r="AH72" s="3">
        <v>731</v>
      </c>
      <c r="AI72" s="3" t="s">
        <v>264</v>
      </c>
      <c r="AJ72" s="3" t="s">
        <v>137</v>
      </c>
      <c r="AK72" s="3" t="s">
        <v>138</v>
      </c>
      <c r="AL72" s="3" t="s">
        <v>139</v>
      </c>
      <c r="AM72" s="3">
        <v>73333333.333333328</v>
      </c>
      <c r="AN72" s="3">
        <v>7333333.333333333</v>
      </c>
      <c r="AO72" s="3" t="s">
        <v>520</v>
      </c>
      <c r="AQ72" s="3">
        <v>7333333.333333333</v>
      </c>
      <c r="AR72" s="3" t="s">
        <v>520</v>
      </c>
      <c r="AS72" s="3">
        <v>3.6127985185185176E-5</v>
      </c>
      <c r="AT72" s="29">
        <v>3.6127985185185174E-6</v>
      </c>
      <c r="AU72" s="3" t="s">
        <v>545</v>
      </c>
      <c r="AV72" s="3">
        <v>3.6127985185185176E-5</v>
      </c>
      <c r="AW72" s="3">
        <v>3.6127985185185174E-6</v>
      </c>
      <c r="AX72" s="3" t="s">
        <v>545</v>
      </c>
      <c r="AY72" s="3">
        <v>1.2386737777777774E-5</v>
      </c>
      <c r="AZ72" s="3">
        <v>1.2386737777777776E-6</v>
      </c>
      <c r="BA72" s="3" t="s">
        <v>545</v>
      </c>
      <c r="BB72" s="3">
        <v>1.2386737777777774E-5</v>
      </c>
      <c r="BC72" s="3">
        <v>1.2386737777777776E-6</v>
      </c>
      <c r="BD72" s="3" t="s">
        <v>545</v>
      </c>
      <c r="BE72" s="3" t="s">
        <v>543</v>
      </c>
      <c r="BF72" s="3">
        <v>1</v>
      </c>
      <c r="BG72" s="88" t="s">
        <v>512</v>
      </c>
      <c r="BH72" s="3">
        <v>-5</v>
      </c>
      <c r="BI72" s="3">
        <v>1</v>
      </c>
      <c r="BJ72" s="3" t="s">
        <v>507</v>
      </c>
      <c r="BK72" s="3">
        <v>400</v>
      </c>
      <c r="BL72" s="3">
        <v>6.87</v>
      </c>
      <c r="BM72" s="3">
        <v>1.39</v>
      </c>
      <c r="BN72" s="3" t="s">
        <v>266</v>
      </c>
      <c r="BO72" s="69" t="s">
        <v>80</v>
      </c>
      <c r="BP72" s="69" t="s">
        <v>80</v>
      </c>
      <c r="BQ72" s="69" t="s">
        <v>80</v>
      </c>
      <c r="BR72" s="3">
        <v>2</v>
      </c>
      <c r="BS72" s="3">
        <v>0.1</v>
      </c>
      <c r="BT72" s="3" t="s">
        <v>140</v>
      </c>
      <c r="BU72" s="3">
        <v>0.41</v>
      </c>
      <c r="BV72" s="3">
        <v>0.1</v>
      </c>
      <c r="BW72" s="3" t="s">
        <v>508</v>
      </c>
      <c r="BX72" s="3">
        <v>1</v>
      </c>
      <c r="BY72" s="3">
        <v>0.05</v>
      </c>
      <c r="BZ72" s="3" t="s">
        <v>140</v>
      </c>
      <c r="CA72" s="3">
        <v>0.5</v>
      </c>
      <c r="CB72" s="3">
        <v>2.5000000000000001E-2</v>
      </c>
      <c r="CC72" s="3" t="s">
        <v>140</v>
      </c>
      <c r="CD72" s="3">
        <v>0.25</v>
      </c>
      <c r="CE72" s="3">
        <v>2.5000000000000001E-2</v>
      </c>
      <c r="CF72" s="3" t="s">
        <v>509</v>
      </c>
      <c r="CG72" s="3">
        <v>1.2999999999999999E-2</v>
      </c>
      <c r="CH72" s="3">
        <v>6.4999999999999997E-3</v>
      </c>
      <c r="CI72" s="3" t="s">
        <v>510</v>
      </c>
      <c r="CJ72" s="25" t="s">
        <v>467</v>
      </c>
      <c r="CK72" s="3">
        <v>30</v>
      </c>
      <c r="CL72" s="3">
        <v>9.4009599999999997E-4</v>
      </c>
      <c r="CM72" s="3">
        <v>40</v>
      </c>
      <c r="CN72" s="3">
        <v>25</v>
      </c>
    </row>
    <row r="73" spans="1:92" s="3" customFormat="1">
      <c r="A73" s="3" t="s">
        <v>76</v>
      </c>
      <c r="B73" s="3" t="s">
        <v>491</v>
      </c>
      <c r="C73" s="3">
        <v>2019</v>
      </c>
      <c r="D73" s="78" t="str">
        <f t="shared" si="9"/>
        <v>10.1016/j.palaeo.2018.09.006</v>
      </c>
      <c r="E73" s="70">
        <f t="shared" si="10"/>
        <v>252950</v>
      </c>
      <c r="F73" s="70">
        <f t="shared" si="11"/>
        <v>1050.0000000000114</v>
      </c>
      <c r="G73" s="70">
        <f t="shared" si="12"/>
        <v>1049.9999999999829</v>
      </c>
      <c r="H73" s="71">
        <f t="shared" si="13"/>
        <v>439</v>
      </c>
      <c r="I73" s="71">
        <f t="shared" si="14"/>
        <v>317</v>
      </c>
      <c r="J73" s="71">
        <f t="shared" si="15"/>
        <v>164</v>
      </c>
      <c r="K73" s="3" t="s">
        <v>492</v>
      </c>
      <c r="L73" s="3" t="s">
        <v>250</v>
      </c>
      <c r="M73" s="82" t="s">
        <v>575</v>
      </c>
      <c r="N73" s="3" t="s">
        <v>490</v>
      </c>
      <c r="O73" s="3" t="s">
        <v>542</v>
      </c>
      <c r="P73" s="3" t="s">
        <v>494</v>
      </c>
      <c r="Q73" s="3" t="s">
        <v>495</v>
      </c>
      <c r="R73" s="3" t="s">
        <v>496</v>
      </c>
      <c r="S73" s="3" t="s">
        <v>497</v>
      </c>
      <c r="T73" s="3" t="s">
        <v>498</v>
      </c>
      <c r="U73" s="3" t="s">
        <v>499</v>
      </c>
      <c r="V73" s="3">
        <v>252.95</v>
      </c>
      <c r="W73" s="3">
        <v>254</v>
      </c>
      <c r="X73" s="3">
        <v>251.9</v>
      </c>
      <c r="Y73" s="3" t="s">
        <v>500</v>
      </c>
      <c r="Z73" s="3" t="s">
        <v>501</v>
      </c>
      <c r="AA73" s="3">
        <v>25.83</v>
      </c>
      <c r="AB73" s="3">
        <v>106.58</v>
      </c>
      <c r="AC73" s="3" t="s">
        <v>502</v>
      </c>
      <c r="AD73" s="3" t="s">
        <v>80</v>
      </c>
      <c r="AE73" s="3">
        <v>439</v>
      </c>
      <c r="AF73" s="3" t="s">
        <v>77</v>
      </c>
      <c r="AG73" s="3">
        <v>275</v>
      </c>
      <c r="AH73" s="3">
        <v>756</v>
      </c>
      <c r="AI73" s="3" t="s">
        <v>264</v>
      </c>
      <c r="AJ73" s="3" t="s">
        <v>137</v>
      </c>
      <c r="AK73" s="3" t="s">
        <v>138</v>
      </c>
      <c r="AL73" s="3" t="s">
        <v>139</v>
      </c>
      <c r="AM73" s="3">
        <v>68518518.518518552</v>
      </c>
      <c r="AN73" s="3">
        <v>6851851.8518518545</v>
      </c>
      <c r="AO73" s="3" t="s">
        <v>516</v>
      </c>
      <c r="AQ73" s="3">
        <v>6851851.8518518545</v>
      </c>
      <c r="AR73" s="3" t="s">
        <v>516</v>
      </c>
      <c r="AS73" s="3">
        <v>3.6398199999999993E-5</v>
      </c>
      <c r="AT73" s="29">
        <v>3.6398199999999996E-6</v>
      </c>
      <c r="AU73" s="3" t="s">
        <v>541</v>
      </c>
      <c r="AV73" s="3">
        <v>3.6398199999999993E-5</v>
      </c>
      <c r="AW73" s="3">
        <v>3.6398199999999996E-6</v>
      </c>
      <c r="AX73" s="3" t="s">
        <v>541</v>
      </c>
      <c r="AY73" s="3">
        <v>1.2479382857142855E-5</v>
      </c>
      <c r="AZ73" s="3">
        <v>1.2479382857142855E-6</v>
      </c>
      <c r="BA73" s="3" t="s">
        <v>541</v>
      </c>
      <c r="BB73" s="3">
        <v>1.2479382857142855E-5</v>
      </c>
      <c r="BC73" s="3">
        <v>1.2479382857142855E-6</v>
      </c>
      <c r="BD73" s="3" t="s">
        <v>541</v>
      </c>
      <c r="BE73" s="3" t="s">
        <v>543</v>
      </c>
      <c r="BF73" s="3">
        <v>1</v>
      </c>
      <c r="BG73" s="88" t="s">
        <v>512</v>
      </c>
      <c r="BH73" s="3">
        <v>-5</v>
      </c>
      <c r="BI73" s="3">
        <v>1</v>
      </c>
      <c r="BJ73" s="3" t="s">
        <v>507</v>
      </c>
      <c r="BK73" s="3">
        <v>400</v>
      </c>
      <c r="BL73" s="3">
        <v>6.87</v>
      </c>
      <c r="BM73" s="3">
        <v>1.39</v>
      </c>
      <c r="BN73" s="3" t="s">
        <v>266</v>
      </c>
      <c r="BO73" s="69" t="s">
        <v>80</v>
      </c>
      <c r="BP73" s="69" t="s">
        <v>80</v>
      </c>
      <c r="BQ73" s="69" t="s">
        <v>80</v>
      </c>
      <c r="BR73" s="3">
        <v>2</v>
      </c>
      <c r="BS73" s="3">
        <v>0.1</v>
      </c>
      <c r="BT73" s="3" t="s">
        <v>140</v>
      </c>
      <c r="BU73" s="3">
        <v>0.41</v>
      </c>
      <c r="BV73" s="3">
        <v>0.1</v>
      </c>
      <c r="BW73" s="3" t="s">
        <v>508</v>
      </c>
      <c r="BX73" s="3">
        <v>1</v>
      </c>
      <c r="BY73" s="3">
        <v>0.05</v>
      </c>
      <c r="BZ73" s="3" t="s">
        <v>140</v>
      </c>
      <c r="CA73" s="3">
        <v>0.5</v>
      </c>
      <c r="CB73" s="3">
        <v>2.5000000000000001E-2</v>
      </c>
      <c r="CC73" s="3" t="s">
        <v>140</v>
      </c>
      <c r="CD73" s="3">
        <v>0.25</v>
      </c>
      <c r="CE73" s="3">
        <v>2.5000000000000001E-2</v>
      </c>
      <c r="CF73" s="3" t="s">
        <v>509</v>
      </c>
      <c r="CG73" s="3">
        <v>1.2999999999999999E-2</v>
      </c>
      <c r="CH73" s="3">
        <v>6.4999999999999997E-3</v>
      </c>
      <c r="CI73" s="3" t="s">
        <v>510</v>
      </c>
      <c r="CJ73" s="25" t="s">
        <v>467</v>
      </c>
      <c r="CK73" s="3">
        <v>30</v>
      </c>
      <c r="CL73" s="3">
        <v>9.4009599999999997E-4</v>
      </c>
      <c r="CM73" s="3">
        <v>40</v>
      </c>
      <c r="CN73" s="3">
        <v>25</v>
      </c>
    </row>
    <row r="74" spans="1:92" s="3" customFormat="1">
      <c r="A74" s="3" t="s">
        <v>76</v>
      </c>
      <c r="B74" s="3" t="s">
        <v>491</v>
      </c>
      <c r="C74" s="3">
        <v>2019</v>
      </c>
      <c r="D74" s="78" t="str">
        <f t="shared" si="9"/>
        <v>10.1016/j.palaeo.2018.09.006</v>
      </c>
      <c r="E74" s="70">
        <f t="shared" si="10"/>
        <v>252950</v>
      </c>
      <c r="F74" s="70">
        <f t="shared" si="11"/>
        <v>1050.0000000000114</v>
      </c>
      <c r="G74" s="70">
        <f t="shared" si="12"/>
        <v>1049.9999999999829</v>
      </c>
      <c r="H74" s="71">
        <f t="shared" si="13"/>
        <v>419</v>
      </c>
      <c r="I74" s="71">
        <f t="shared" si="14"/>
        <v>306</v>
      </c>
      <c r="J74" s="71">
        <f t="shared" si="15"/>
        <v>158</v>
      </c>
      <c r="K74" s="3" t="s">
        <v>492</v>
      </c>
      <c r="L74" s="3" t="s">
        <v>250</v>
      </c>
      <c r="M74" s="82" t="s">
        <v>575</v>
      </c>
      <c r="N74" s="3" t="s">
        <v>490</v>
      </c>
      <c r="O74" s="3" t="s">
        <v>542</v>
      </c>
      <c r="P74" s="3" t="s">
        <v>494</v>
      </c>
      <c r="Q74" s="3" t="s">
        <v>495</v>
      </c>
      <c r="R74" s="3" t="s">
        <v>496</v>
      </c>
      <c r="S74" s="3" t="s">
        <v>497</v>
      </c>
      <c r="T74" s="3" t="s">
        <v>498</v>
      </c>
      <c r="U74" s="3" t="s">
        <v>499</v>
      </c>
      <c r="V74" s="3">
        <v>252.95</v>
      </c>
      <c r="W74" s="3">
        <v>254</v>
      </c>
      <c r="X74" s="3">
        <v>251.9</v>
      </c>
      <c r="Y74" s="3" t="s">
        <v>500</v>
      </c>
      <c r="Z74" s="3" t="s">
        <v>501</v>
      </c>
      <c r="AA74" s="3">
        <v>25.83</v>
      </c>
      <c r="AB74" s="3">
        <v>106.58</v>
      </c>
      <c r="AC74" s="3" t="s">
        <v>502</v>
      </c>
      <c r="AD74" s="3" t="s">
        <v>80</v>
      </c>
      <c r="AE74" s="3">
        <v>419</v>
      </c>
      <c r="AF74" s="3" t="s">
        <v>77</v>
      </c>
      <c r="AG74" s="3">
        <v>261</v>
      </c>
      <c r="AH74" s="3">
        <v>725</v>
      </c>
      <c r="AI74" s="3" t="s">
        <v>264</v>
      </c>
      <c r="AJ74" s="3" t="s">
        <v>137</v>
      </c>
      <c r="AK74" s="3" t="s">
        <v>138</v>
      </c>
      <c r="AL74" s="3" t="s">
        <v>139</v>
      </c>
      <c r="AM74" s="3">
        <v>88888888.888888881</v>
      </c>
      <c r="AN74" s="3">
        <v>8888888.8888888899</v>
      </c>
      <c r="AO74" s="3" t="s">
        <v>511</v>
      </c>
      <c r="AQ74" s="3">
        <v>8888888.8888888899</v>
      </c>
      <c r="AR74" s="3" t="s">
        <v>511</v>
      </c>
      <c r="AS74" s="3">
        <v>3.0349355555555552E-5</v>
      </c>
      <c r="AT74" s="29">
        <v>3.0349355555555556E-6</v>
      </c>
      <c r="AU74" s="3" t="s">
        <v>536</v>
      </c>
      <c r="AV74" s="3">
        <v>3.0349355555555552E-5</v>
      </c>
      <c r="AW74" s="3">
        <v>3.0349355555555556E-6</v>
      </c>
      <c r="AX74" s="3" t="s">
        <v>536</v>
      </c>
      <c r="AY74" s="3">
        <v>1.0405493333333331E-5</v>
      </c>
      <c r="AZ74" s="3">
        <v>1.0405493333333332E-6</v>
      </c>
      <c r="BA74" s="3" t="s">
        <v>536</v>
      </c>
      <c r="BB74" s="3">
        <v>1.0405493333333331E-5</v>
      </c>
      <c r="BC74" s="3">
        <v>1.0405493333333332E-6</v>
      </c>
      <c r="BD74" s="3" t="s">
        <v>536</v>
      </c>
      <c r="BE74" s="3" t="s">
        <v>543</v>
      </c>
      <c r="BF74" s="3">
        <v>1</v>
      </c>
      <c r="BG74" s="88" t="s">
        <v>512</v>
      </c>
      <c r="BH74" s="3">
        <v>-5</v>
      </c>
      <c r="BI74" s="3">
        <v>1</v>
      </c>
      <c r="BJ74" s="3" t="s">
        <v>507</v>
      </c>
      <c r="BK74" s="3">
        <v>400</v>
      </c>
      <c r="BL74" s="3">
        <v>6.87</v>
      </c>
      <c r="BM74" s="3">
        <v>1.39</v>
      </c>
      <c r="BN74" s="3" t="s">
        <v>266</v>
      </c>
      <c r="BO74" s="69" t="s">
        <v>80</v>
      </c>
      <c r="BP74" s="69" t="s">
        <v>80</v>
      </c>
      <c r="BQ74" s="69" t="s">
        <v>80</v>
      </c>
      <c r="BR74" s="3">
        <v>2</v>
      </c>
      <c r="BS74" s="3">
        <v>0.1</v>
      </c>
      <c r="BT74" s="3" t="s">
        <v>140</v>
      </c>
      <c r="BU74" s="3">
        <v>0.41</v>
      </c>
      <c r="BV74" s="3">
        <v>0.1</v>
      </c>
      <c r="BW74" s="3" t="s">
        <v>508</v>
      </c>
      <c r="BX74" s="3">
        <v>1</v>
      </c>
      <c r="BY74" s="3">
        <v>0.05</v>
      </c>
      <c r="BZ74" s="3" t="s">
        <v>140</v>
      </c>
      <c r="CA74" s="3">
        <v>0.5</v>
      </c>
      <c r="CB74" s="3">
        <v>2.5000000000000001E-2</v>
      </c>
      <c r="CC74" s="3" t="s">
        <v>140</v>
      </c>
      <c r="CD74" s="3">
        <v>0.25</v>
      </c>
      <c r="CE74" s="3">
        <v>2.5000000000000001E-2</v>
      </c>
      <c r="CF74" s="3" t="s">
        <v>509</v>
      </c>
      <c r="CG74" s="3">
        <v>1.2999999999999999E-2</v>
      </c>
      <c r="CH74" s="3">
        <v>6.4999999999999997E-3</v>
      </c>
      <c r="CI74" s="3" t="s">
        <v>510</v>
      </c>
      <c r="CJ74" s="25" t="s">
        <v>467</v>
      </c>
      <c r="CK74" s="3">
        <v>30</v>
      </c>
      <c r="CL74" s="3">
        <v>9.4009599999999997E-4</v>
      </c>
      <c r="CM74" s="3">
        <v>40</v>
      </c>
      <c r="CN74" s="3">
        <v>25</v>
      </c>
    </row>
    <row r="75" spans="1:92" s="3" customFormat="1">
      <c r="A75" s="3" t="s">
        <v>76</v>
      </c>
      <c r="B75" s="3" t="s">
        <v>491</v>
      </c>
      <c r="C75" s="3">
        <v>2019</v>
      </c>
      <c r="D75" s="78" t="str">
        <f t="shared" si="9"/>
        <v>10.1016/j.palaeo.2018.09.006</v>
      </c>
      <c r="E75" s="70">
        <f t="shared" si="10"/>
        <v>252950</v>
      </c>
      <c r="F75" s="70">
        <f t="shared" si="11"/>
        <v>1050.0000000000114</v>
      </c>
      <c r="G75" s="70">
        <f t="shared" si="12"/>
        <v>1049.9999999999829</v>
      </c>
      <c r="H75" s="71">
        <f t="shared" si="13"/>
        <v>417</v>
      </c>
      <c r="I75" s="71">
        <f t="shared" si="14"/>
        <v>301</v>
      </c>
      <c r="J75" s="71">
        <f t="shared" si="15"/>
        <v>154</v>
      </c>
      <c r="K75" s="3" t="s">
        <v>492</v>
      </c>
      <c r="L75" s="3" t="s">
        <v>250</v>
      </c>
      <c r="M75" s="82" t="s">
        <v>575</v>
      </c>
      <c r="N75" s="3" t="s">
        <v>490</v>
      </c>
      <c r="O75" s="3" t="s">
        <v>542</v>
      </c>
      <c r="P75" s="3" t="s">
        <v>494</v>
      </c>
      <c r="Q75" s="3" t="s">
        <v>495</v>
      </c>
      <c r="R75" s="3" t="s">
        <v>496</v>
      </c>
      <c r="S75" s="3" t="s">
        <v>497</v>
      </c>
      <c r="T75" s="3" t="s">
        <v>498</v>
      </c>
      <c r="U75" s="3" t="s">
        <v>499</v>
      </c>
      <c r="V75" s="3">
        <v>252.95</v>
      </c>
      <c r="W75" s="3">
        <v>254</v>
      </c>
      <c r="X75" s="3">
        <v>251.9</v>
      </c>
      <c r="Y75" s="3" t="s">
        <v>500</v>
      </c>
      <c r="Z75" s="3" t="s">
        <v>501</v>
      </c>
      <c r="AA75" s="3">
        <v>25.83</v>
      </c>
      <c r="AB75" s="3">
        <v>106.58</v>
      </c>
      <c r="AC75" s="3" t="s">
        <v>502</v>
      </c>
      <c r="AD75" s="3" t="s">
        <v>80</v>
      </c>
      <c r="AE75" s="3">
        <v>417</v>
      </c>
      <c r="AF75" s="3" t="s">
        <v>77</v>
      </c>
      <c r="AG75" s="3">
        <v>263</v>
      </c>
      <c r="AH75" s="3">
        <v>718</v>
      </c>
      <c r="AI75" s="3" t="s">
        <v>264</v>
      </c>
      <c r="AJ75" s="3" t="s">
        <v>137</v>
      </c>
      <c r="AK75" s="3" t="s">
        <v>138</v>
      </c>
      <c r="AL75" s="3" t="s">
        <v>139</v>
      </c>
      <c r="AM75" s="3">
        <v>77777777.777777791</v>
      </c>
      <c r="AN75" s="3">
        <v>7777777.7777777789</v>
      </c>
      <c r="AO75" s="3" t="s">
        <v>516</v>
      </c>
      <c r="AQ75" s="3">
        <v>7777777.7777777789</v>
      </c>
      <c r="AR75" s="3" t="s">
        <v>516</v>
      </c>
      <c r="AS75" s="3">
        <v>3.4755174999999994E-5</v>
      </c>
      <c r="AT75" s="29">
        <v>3.4755174999999995E-6</v>
      </c>
      <c r="AU75" s="3" t="s">
        <v>514</v>
      </c>
      <c r="AV75" s="3">
        <v>3.4755174999999994E-5</v>
      </c>
      <c r="AW75" s="3">
        <v>3.4755174999999995E-6</v>
      </c>
      <c r="AX75" s="3" t="s">
        <v>514</v>
      </c>
      <c r="AY75" s="3">
        <v>1.191606E-5</v>
      </c>
      <c r="AZ75" s="3">
        <v>1.1916059999999999E-6</v>
      </c>
      <c r="BA75" s="3" t="s">
        <v>514</v>
      </c>
      <c r="BB75" s="3">
        <v>1.191606E-5</v>
      </c>
      <c r="BC75" s="3">
        <v>1.1916059999999999E-6</v>
      </c>
      <c r="BD75" s="3" t="s">
        <v>514</v>
      </c>
      <c r="BE75" s="3" t="s">
        <v>543</v>
      </c>
      <c r="BF75" s="3">
        <v>1</v>
      </c>
      <c r="BG75" s="88" t="s">
        <v>512</v>
      </c>
      <c r="BH75" s="3">
        <v>-5</v>
      </c>
      <c r="BI75" s="3">
        <v>1</v>
      </c>
      <c r="BJ75" s="3" t="s">
        <v>507</v>
      </c>
      <c r="BK75" s="3">
        <v>400</v>
      </c>
      <c r="BL75" s="3">
        <v>6.87</v>
      </c>
      <c r="BM75" s="3">
        <v>1.39</v>
      </c>
      <c r="BN75" s="3" t="s">
        <v>266</v>
      </c>
      <c r="BO75" s="69" t="s">
        <v>80</v>
      </c>
      <c r="BP75" s="69" t="s">
        <v>80</v>
      </c>
      <c r="BQ75" s="69" t="s">
        <v>80</v>
      </c>
      <c r="BR75" s="3">
        <v>2</v>
      </c>
      <c r="BS75" s="3">
        <v>0.1</v>
      </c>
      <c r="BT75" s="3" t="s">
        <v>140</v>
      </c>
      <c r="BU75" s="3">
        <v>0.41</v>
      </c>
      <c r="BV75" s="3">
        <v>0.1</v>
      </c>
      <c r="BW75" s="3" t="s">
        <v>508</v>
      </c>
      <c r="BX75" s="3">
        <v>1</v>
      </c>
      <c r="BY75" s="3">
        <v>0.05</v>
      </c>
      <c r="BZ75" s="3" t="s">
        <v>140</v>
      </c>
      <c r="CA75" s="3">
        <v>0.5</v>
      </c>
      <c r="CB75" s="3">
        <v>2.5000000000000001E-2</v>
      </c>
      <c r="CC75" s="3" t="s">
        <v>140</v>
      </c>
      <c r="CD75" s="3">
        <v>0.25</v>
      </c>
      <c r="CE75" s="3">
        <v>2.5000000000000001E-2</v>
      </c>
      <c r="CF75" s="3" t="s">
        <v>509</v>
      </c>
      <c r="CG75" s="3">
        <v>1.2999999999999999E-2</v>
      </c>
      <c r="CH75" s="3">
        <v>6.4999999999999997E-3</v>
      </c>
      <c r="CI75" s="3" t="s">
        <v>510</v>
      </c>
      <c r="CJ75" s="25" t="s">
        <v>467</v>
      </c>
      <c r="CK75" s="3">
        <v>30</v>
      </c>
      <c r="CL75" s="3">
        <v>9.4009599999999997E-4</v>
      </c>
      <c r="CM75" s="3">
        <v>40</v>
      </c>
      <c r="CN75" s="3">
        <v>25</v>
      </c>
    </row>
    <row r="76" spans="1:92" s="3" customFormat="1">
      <c r="A76" s="3" t="s">
        <v>76</v>
      </c>
      <c r="B76" s="3" t="s">
        <v>491</v>
      </c>
      <c r="C76" s="3">
        <v>2019</v>
      </c>
      <c r="D76" s="78" t="str">
        <f t="shared" si="9"/>
        <v>10.1016/j.palaeo.2018.09.006</v>
      </c>
      <c r="E76" s="70">
        <f t="shared" si="10"/>
        <v>252950</v>
      </c>
      <c r="F76" s="70">
        <f t="shared" si="11"/>
        <v>1050.0000000000114</v>
      </c>
      <c r="G76" s="70">
        <f t="shared" si="12"/>
        <v>1049.9999999999829</v>
      </c>
      <c r="H76" s="71">
        <f t="shared" si="13"/>
        <v>472</v>
      </c>
      <c r="I76" s="71">
        <f t="shared" si="14"/>
        <v>338</v>
      </c>
      <c r="J76" s="71">
        <f t="shared" si="15"/>
        <v>175</v>
      </c>
      <c r="K76" s="3" t="s">
        <v>492</v>
      </c>
      <c r="L76" s="3" t="s">
        <v>250</v>
      </c>
      <c r="M76" s="82" t="s">
        <v>575</v>
      </c>
      <c r="N76" s="3" t="s">
        <v>490</v>
      </c>
      <c r="O76" s="3" t="s">
        <v>542</v>
      </c>
      <c r="P76" s="3" t="s">
        <v>494</v>
      </c>
      <c r="Q76" s="3" t="s">
        <v>495</v>
      </c>
      <c r="R76" s="3" t="s">
        <v>496</v>
      </c>
      <c r="S76" s="3" t="s">
        <v>497</v>
      </c>
      <c r="T76" s="3" t="s">
        <v>498</v>
      </c>
      <c r="U76" s="3" t="s">
        <v>499</v>
      </c>
      <c r="V76" s="3">
        <v>252.95</v>
      </c>
      <c r="W76" s="3">
        <v>254</v>
      </c>
      <c r="X76" s="3">
        <v>251.9</v>
      </c>
      <c r="Y76" s="3" t="s">
        <v>500</v>
      </c>
      <c r="Z76" s="3" t="s">
        <v>501</v>
      </c>
      <c r="AA76" s="3">
        <v>25.83</v>
      </c>
      <c r="AB76" s="3">
        <v>106.58</v>
      </c>
      <c r="AC76" s="3" t="s">
        <v>502</v>
      </c>
      <c r="AD76" s="3" t="s">
        <v>80</v>
      </c>
      <c r="AE76" s="3">
        <v>472</v>
      </c>
      <c r="AF76" s="3" t="s">
        <v>77</v>
      </c>
      <c r="AG76" s="3">
        <v>297</v>
      </c>
      <c r="AH76" s="3">
        <v>810</v>
      </c>
      <c r="AI76" s="3" t="s">
        <v>264</v>
      </c>
      <c r="AJ76" s="3" t="s">
        <v>137</v>
      </c>
      <c r="AK76" s="3" t="s">
        <v>138</v>
      </c>
      <c r="AL76" s="3" t="s">
        <v>139</v>
      </c>
      <c r="AM76" s="3">
        <v>72222222.222222224</v>
      </c>
      <c r="AN76" s="3">
        <v>7222222.2222222229</v>
      </c>
      <c r="AO76" s="3" t="s">
        <v>516</v>
      </c>
      <c r="AQ76" s="3">
        <v>7222222.2222222229</v>
      </c>
      <c r="AR76" s="3" t="s">
        <v>516</v>
      </c>
      <c r="AS76" s="3">
        <v>3.0915054545454543E-5</v>
      </c>
      <c r="AT76" s="29">
        <v>3.0915054545454545E-6</v>
      </c>
      <c r="AU76" s="3" t="s">
        <v>546</v>
      </c>
      <c r="AV76" s="3">
        <v>3.0915054545454543E-5</v>
      </c>
      <c r="AW76" s="3">
        <v>3.0915054545454545E-6</v>
      </c>
      <c r="AX76" s="3" t="s">
        <v>546</v>
      </c>
      <c r="AY76" s="3">
        <v>1.0599447272727273E-5</v>
      </c>
      <c r="AZ76" s="3">
        <v>1.0599447272727274E-6</v>
      </c>
      <c r="BA76" s="3" t="s">
        <v>546</v>
      </c>
      <c r="BB76" s="3">
        <v>1.0599447272727273E-5</v>
      </c>
      <c r="BC76" s="3">
        <v>1.0599447272727274E-6</v>
      </c>
      <c r="BD76" s="3" t="s">
        <v>546</v>
      </c>
      <c r="BE76" s="3" t="s">
        <v>543</v>
      </c>
      <c r="BF76" s="3">
        <v>1</v>
      </c>
      <c r="BG76" s="88" t="s">
        <v>512</v>
      </c>
      <c r="BH76" s="3">
        <v>-5</v>
      </c>
      <c r="BI76" s="3">
        <v>1</v>
      </c>
      <c r="BJ76" s="3" t="s">
        <v>507</v>
      </c>
      <c r="BK76" s="3">
        <v>400</v>
      </c>
      <c r="BL76" s="3">
        <v>6.87</v>
      </c>
      <c r="BM76" s="3">
        <v>1.39</v>
      </c>
      <c r="BN76" s="3" t="s">
        <v>266</v>
      </c>
      <c r="BO76" s="69" t="s">
        <v>80</v>
      </c>
      <c r="BP76" s="69" t="s">
        <v>80</v>
      </c>
      <c r="BQ76" s="69" t="s">
        <v>80</v>
      </c>
      <c r="BR76" s="3">
        <v>2</v>
      </c>
      <c r="BS76" s="3">
        <v>0.1</v>
      </c>
      <c r="BT76" s="3" t="s">
        <v>140</v>
      </c>
      <c r="BU76" s="3">
        <v>0.41</v>
      </c>
      <c r="BV76" s="3">
        <v>0.1</v>
      </c>
      <c r="BW76" s="3" t="s">
        <v>508</v>
      </c>
      <c r="BX76" s="3">
        <v>1</v>
      </c>
      <c r="BY76" s="3">
        <v>0.05</v>
      </c>
      <c r="BZ76" s="3" t="s">
        <v>140</v>
      </c>
      <c r="CA76" s="3">
        <v>0.5</v>
      </c>
      <c r="CB76" s="3">
        <v>2.5000000000000001E-2</v>
      </c>
      <c r="CC76" s="3" t="s">
        <v>140</v>
      </c>
      <c r="CD76" s="3">
        <v>0.25</v>
      </c>
      <c r="CE76" s="3">
        <v>2.5000000000000001E-2</v>
      </c>
      <c r="CF76" s="3" t="s">
        <v>509</v>
      </c>
      <c r="CG76" s="3">
        <v>1.2999999999999999E-2</v>
      </c>
      <c r="CH76" s="3">
        <v>6.4999999999999997E-3</v>
      </c>
      <c r="CI76" s="3" t="s">
        <v>510</v>
      </c>
      <c r="CJ76" s="25" t="s">
        <v>467</v>
      </c>
      <c r="CK76" s="3">
        <v>30</v>
      </c>
      <c r="CL76" s="3">
        <v>9.4009599999999997E-4</v>
      </c>
      <c r="CM76" s="3">
        <v>40</v>
      </c>
      <c r="CN76" s="3">
        <v>25</v>
      </c>
    </row>
    <row r="77" spans="1:92" s="3" customFormat="1">
      <c r="A77" s="3" t="s">
        <v>76</v>
      </c>
      <c r="B77" s="3" t="s">
        <v>491</v>
      </c>
      <c r="C77" s="3">
        <v>2019</v>
      </c>
      <c r="D77" s="78" t="str">
        <f t="shared" si="9"/>
        <v>10.1016/j.palaeo.2018.09.006</v>
      </c>
      <c r="E77" s="70">
        <f t="shared" si="10"/>
        <v>252950</v>
      </c>
      <c r="F77" s="70">
        <f t="shared" si="11"/>
        <v>1050.0000000000114</v>
      </c>
      <c r="G77" s="70">
        <f t="shared" si="12"/>
        <v>1049.9999999999829</v>
      </c>
      <c r="H77" s="71">
        <f t="shared" si="13"/>
        <v>473</v>
      </c>
      <c r="I77" s="71">
        <f t="shared" si="14"/>
        <v>340</v>
      </c>
      <c r="J77" s="71">
        <f t="shared" si="15"/>
        <v>175</v>
      </c>
      <c r="K77" s="3" t="s">
        <v>492</v>
      </c>
      <c r="L77" s="3" t="s">
        <v>250</v>
      </c>
      <c r="M77" s="82" t="s">
        <v>575</v>
      </c>
      <c r="N77" s="3" t="s">
        <v>490</v>
      </c>
      <c r="O77" s="3" t="s">
        <v>542</v>
      </c>
      <c r="P77" s="3" t="s">
        <v>494</v>
      </c>
      <c r="Q77" s="3" t="s">
        <v>495</v>
      </c>
      <c r="R77" s="3" t="s">
        <v>496</v>
      </c>
      <c r="S77" s="3" t="s">
        <v>497</v>
      </c>
      <c r="T77" s="3" t="s">
        <v>498</v>
      </c>
      <c r="U77" s="3" t="s">
        <v>499</v>
      </c>
      <c r="V77" s="3">
        <v>252.95</v>
      </c>
      <c r="W77" s="3">
        <v>254</v>
      </c>
      <c r="X77" s="3">
        <v>251.9</v>
      </c>
      <c r="Y77" s="3" t="s">
        <v>500</v>
      </c>
      <c r="Z77" s="3" t="s">
        <v>501</v>
      </c>
      <c r="AA77" s="3">
        <v>25.83</v>
      </c>
      <c r="AB77" s="3">
        <v>106.58</v>
      </c>
      <c r="AC77" s="3" t="s">
        <v>502</v>
      </c>
      <c r="AD77" s="3" t="s">
        <v>80</v>
      </c>
      <c r="AE77" s="3">
        <v>473</v>
      </c>
      <c r="AF77" s="3" t="s">
        <v>77</v>
      </c>
      <c r="AG77" s="3">
        <v>298</v>
      </c>
      <c r="AH77" s="3">
        <v>813</v>
      </c>
      <c r="AI77" s="3" t="s">
        <v>264</v>
      </c>
      <c r="AJ77" s="3" t="s">
        <v>137</v>
      </c>
      <c r="AK77" s="3" t="s">
        <v>138</v>
      </c>
      <c r="AL77" s="3" t="s">
        <v>139</v>
      </c>
      <c r="AM77" s="3">
        <v>66666666.666666672</v>
      </c>
      <c r="AN77" s="3">
        <v>6666666.6666666679</v>
      </c>
      <c r="AO77" s="3" t="s">
        <v>530</v>
      </c>
      <c r="AQ77" s="3">
        <v>6666666.6666666679</v>
      </c>
      <c r="AR77" s="3" t="s">
        <v>530</v>
      </c>
      <c r="AS77" s="3">
        <v>3.2761399999999994E-5</v>
      </c>
      <c r="AT77" s="29">
        <v>3.2761399999999997E-6</v>
      </c>
      <c r="AU77" s="3" t="s">
        <v>547</v>
      </c>
      <c r="AV77" s="3">
        <v>3.2761399999999994E-5</v>
      </c>
      <c r="AW77" s="3">
        <v>3.2761399999999997E-6</v>
      </c>
      <c r="AX77" s="3" t="s">
        <v>547</v>
      </c>
      <c r="AY77" s="3">
        <v>1.1232479999999998E-5</v>
      </c>
      <c r="AZ77" s="3">
        <v>1.1232479999999999E-6</v>
      </c>
      <c r="BA77" s="3" t="s">
        <v>547</v>
      </c>
      <c r="BB77" s="3">
        <v>1.1232479999999998E-5</v>
      </c>
      <c r="BC77" s="3">
        <v>1.1232479999999999E-6</v>
      </c>
      <c r="BD77" s="3" t="s">
        <v>547</v>
      </c>
      <c r="BE77" s="3" t="s">
        <v>543</v>
      </c>
      <c r="BF77" s="3">
        <v>1</v>
      </c>
      <c r="BG77" s="88" t="s">
        <v>512</v>
      </c>
      <c r="BH77" s="3">
        <v>-5</v>
      </c>
      <c r="BI77" s="3">
        <v>1</v>
      </c>
      <c r="BJ77" s="3" t="s">
        <v>507</v>
      </c>
      <c r="BK77" s="3">
        <v>400</v>
      </c>
      <c r="BL77" s="3">
        <v>6.87</v>
      </c>
      <c r="BM77" s="3">
        <v>1.39</v>
      </c>
      <c r="BN77" s="3" t="s">
        <v>266</v>
      </c>
      <c r="BO77" s="69" t="s">
        <v>80</v>
      </c>
      <c r="BP77" s="69" t="s">
        <v>80</v>
      </c>
      <c r="BQ77" s="69" t="s">
        <v>80</v>
      </c>
      <c r="BR77" s="3">
        <v>2</v>
      </c>
      <c r="BS77" s="3">
        <v>0.1</v>
      </c>
      <c r="BT77" s="3" t="s">
        <v>140</v>
      </c>
      <c r="BU77" s="3">
        <v>0.41</v>
      </c>
      <c r="BV77" s="3">
        <v>0.1</v>
      </c>
      <c r="BW77" s="3" t="s">
        <v>508</v>
      </c>
      <c r="BX77" s="3">
        <v>1</v>
      </c>
      <c r="BY77" s="3">
        <v>0.05</v>
      </c>
      <c r="BZ77" s="3" t="s">
        <v>140</v>
      </c>
      <c r="CA77" s="3">
        <v>0.5</v>
      </c>
      <c r="CB77" s="3">
        <v>2.5000000000000001E-2</v>
      </c>
      <c r="CC77" s="3" t="s">
        <v>140</v>
      </c>
      <c r="CD77" s="3">
        <v>0.25</v>
      </c>
      <c r="CE77" s="3">
        <v>2.5000000000000001E-2</v>
      </c>
      <c r="CF77" s="3" t="s">
        <v>509</v>
      </c>
      <c r="CG77" s="3">
        <v>1.2999999999999999E-2</v>
      </c>
      <c r="CH77" s="3">
        <v>6.4999999999999997E-3</v>
      </c>
      <c r="CI77" s="3" t="s">
        <v>510</v>
      </c>
      <c r="CJ77" s="25" t="s">
        <v>467</v>
      </c>
      <c r="CK77" s="3">
        <v>30</v>
      </c>
      <c r="CL77" s="3">
        <v>9.4009599999999997E-4</v>
      </c>
      <c r="CM77" s="3">
        <v>40</v>
      </c>
      <c r="CN77" s="3">
        <v>25</v>
      </c>
    </row>
    <row r="78" spans="1:92" s="3" customFormat="1">
      <c r="A78" s="3" t="s">
        <v>76</v>
      </c>
      <c r="B78" s="3" t="s">
        <v>491</v>
      </c>
      <c r="C78" s="3">
        <v>2019</v>
      </c>
      <c r="D78" s="78" t="str">
        <f t="shared" si="9"/>
        <v>10.1016/j.palaeo.2018.09.006</v>
      </c>
      <c r="E78" s="70">
        <f t="shared" si="10"/>
        <v>252950</v>
      </c>
      <c r="F78" s="70">
        <f t="shared" si="11"/>
        <v>1050.0000000000114</v>
      </c>
      <c r="G78" s="70">
        <f t="shared" si="12"/>
        <v>1049.9999999999829</v>
      </c>
      <c r="H78" s="71">
        <f t="shared" si="13"/>
        <v>398</v>
      </c>
      <c r="I78" s="71">
        <f t="shared" si="14"/>
        <v>284</v>
      </c>
      <c r="J78" s="71">
        <f t="shared" si="15"/>
        <v>144</v>
      </c>
      <c r="K78" s="3" t="s">
        <v>492</v>
      </c>
      <c r="L78" s="3" t="s">
        <v>250</v>
      </c>
      <c r="M78" s="82" t="s">
        <v>575</v>
      </c>
      <c r="N78" s="3" t="s">
        <v>490</v>
      </c>
      <c r="O78" s="3" t="s">
        <v>542</v>
      </c>
      <c r="P78" s="3" t="s">
        <v>494</v>
      </c>
      <c r="Q78" s="3" t="s">
        <v>495</v>
      </c>
      <c r="R78" s="3" t="s">
        <v>496</v>
      </c>
      <c r="S78" s="3" t="s">
        <v>497</v>
      </c>
      <c r="T78" s="3" t="s">
        <v>498</v>
      </c>
      <c r="U78" s="3" t="s">
        <v>499</v>
      </c>
      <c r="V78" s="3">
        <v>252.95</v>
      </c>
      <c r="W78" s="3">
        <v>254</v>
      </c>
      <c r="X78" s="3">
        <v>251.9</v>
      </c>
      <c r="Y78" s="3" t="s">
        <v>500</v>
      </c>
      <c r="Z78" s="3" t="s">
        <v>501</v>
      </c>
      <c r="AA78" s="3">
        <v>25.83</v>
      </c>
      <c r="AB78" s="3">
        <v>106.58</v>
      </c>
      <c r="AC78" s="3" t="s">
        <v>502</v>
      </c>
      <c r="AD78" s="3" t="s">
        <v>80</v>
      </c>
      <c r="AE78" s="3">
        <v>398</v>
      </c>
      <c r="AF78" s="3" t="s">
        <v>77</v>
      </c>
      <c r="AG78" s="3">
        <v>254</v>
      </c>
      <c r="AH78" s="3">
        <v>682</v>
      </c>
      <c r="AI78" s="3" t="s">
        <v>264</v>
      </c>
      <c r="AJ78" s="3" t="s">
        <v>137</v>
      </c>
      <c r="AK78" s="3" t="s">
        <v>138</v>
      </c>
      <c r="AL78" s="3" t="s">
        <v>139</v>
      </c>
      <c r="AM78" s="3">
        <v>80555555.555555552</v>
      </c>
      <c r="AN78" s="3">
        <v>8055555.555555555</v>
      </c>
      <c r="AO78" s="3" t="s">
        <v>513</v>
      </c>
      <c r="AQ78" s="3">
        <v>8055555.555555555</v>
      </c>
      <c r="AR78" s="3" t="s">
        <v>513</v>
      </c>
      <c r="AS78" s="3">
        <v>3.6241099999999994E-5</v>
      </c>
      <c r="AT78" s="29">
        <v>3.6241099999999996E-6</v>
      </c>
      <c r="AU78" s="3" t="s">
        <v>544</v>
      </c>
      <c r="AV78" s="3">
        <v>3.6241099999999994E-5</v>
      </c>
      <c r="AW78" s="3">
        <v>3.6241099999999996E-6</v>
      </c>
      <c r="AX78" s="3" t="s">
        <v>544</v>
      </c>
      <c r="AY78" s="3">
        <v>1.2425519999999998E-5</v>
      </c>
      <c r="AZ78" s="3">
        <v>1.2425519999999999E-6</v>
      </c>
      <c r="BA78" s="3" t="s">
        <v>544</v>
      </c>
      <c r="BB78" s="3">
        <v>1.2425519999999998E-5</v>
      </c>
      <c r="BC78" s="3">
        <v>1.2425519999999999E-6</v>
      </c>
      <c r="BD78" s="3" t="s">
        <v>544</v>
      </c>
      <c r="BE78" s="3" t="s">
        <v>543</v>
      </c>
      <c r="BF78" s="3">
        <v>1</v>
      </c>
      <c r="BG78" s="88" t="s">
        <v>512</v>
      </c>
      <c r="BH78" s="3">
        <v>-5</v>
      </c>
      <c r="BI78" s="3">
        <v>1</v>
      </c>
      <c r="BJ78" s="3" t="s">
        <v>507</v>
      </c>
      <c r="BK78" s="3">
        <v>400</v>
      </c>
      <c r="BL78" s="3">
        <v>6.87</v>
      </c>
      <c r="BM78" s="3">
        <v>1.39</v>
      </c>
      <c r="BN78" s="3" t="s">
        <v>266</v>
      </c>
      <c r="BO78" s="69" t="s">
        <v>80</v>
      </c>
      <c r="BP78" s="69" t="s">
        <v>80</v>
      </c>
      <c r="BQ78" s="69" t="s">
        <v>80</v>
      </c>
      <c r="BR78" s="3">
        <v>2</v>
      </c>
      <c r="BS78" s="3">
        <v>0.1</v>
      </c>
      <c r="BT78" s="3" t="s">
        <v>140</v>
      </c>
      <c r="BU78" s="3">
        <v>0.41</v>
      </c>
      <c r="BV78" s="3">
        <v>0.1</v>
      </c>
      <c r="BW78" s="3" t="s">
        <v>508</v>
      </c>
      <c r="BX78" s="3">
        <v>1</v>
      </c>
      <c r="BY78" s="3">
        <v>0.05</v>
      </c>
      <c r="BZ78" s="3" t="s">
        <v>140</v>
      </c>
      <c r="CA78" s="3">
        <v>0.5</v>
      </c>
      <c r="CB78" s="3">
        <v>2.5000000000000001E-2</v>
      </c>
      <c r="CC78" s="3" t="s">
        <v>140</v>
      </c>
      <c r="CD78" s="3">
        <v>0.25</v>
      </c>
      <c r="CE78" s="3">
        <v>2.5000000000000001E-2</v>
      </c>
      <c r="CF78" s="3" t="s">
        <v>509</v>
      </c>
      <c r="CG78" s="3">
        <v>1.2999999999999999E-2</v>
      </c>
      <c r="CH78" s="3">
        <v>6.4999999999999997E-3</v>
      </c>
      <c r="CI78" s="3" t="s">
        <v>510</v>
      </c>
      <c r="CJ78" s="25" t="s">
        <v>467</v>
      </c>
      <c r="CK78" s="3">
        <v>30</v>
      </c>
      <c r="CL78" s="3">
        <v>9.4009599999999997E-4</v>
      </c>
      <c r="CM78" s="3">
        <v>40</v>
      </c>
      <c r="CN78" s="3">
        <v>25</v>
      </c>
    </row>
    <row r="79" spans="1:92" s="3" customFormat="1">
      <c r="A79" s="3" t="s">
        <v>76</v>
      </c>
      <c r="B79" s="3" t="s">
        <v>491</v>
      </c>
      <c r="C79" s="3">
        <v>2019</v>
      </c>
      <c r="D79" s="78" t="str">
        <f t="shared" si="9"/>
        <v>10.1016/j.palaeo.2018.09.006</v>
      </c>
      <c r="E79" s="70">
        <f t="shared" si="10"/>
        <v>252950</v>
      </c>
      <c r="F79" s="70">
        <f t="shared" si="11"/>
        <v>1050.0000000000114</v>
      </c>
      <c r="G79" s="70">
        <f t="shared" si="12"/>
        <v>1049.9999999999829</v>
      </c>
      <c r="H79" s="71">
        <f t="shared" si="13"/>
        <v>418</v>
      </c>
      <c r="I79" s="71">
        <f t="shared" si="14"/>
        <v>306</v>
      </c>
      <c r="J79" s="71">
        <f t="shared" si="15"/>
        <v>153</v>
      </c>
      <c r="K79" s="3" t="s">
        <v>492</v>
      </c>
      <c r="L79" s="3" t="s">
        <v>250</v>
      </c>
      <c r="M79" s="82" t="s">
        <v>575</v>
      </c>
      <c r="N79" s="3" t="s">
        <v>490</v>
      </c>
      <c r="O79" s="3" t="s">
        <v>542</v>
      </c>
      <c r="P79" s="3" t="s">
        <v>494</v>
      </c>
      <c r="Q79" s="3" t="s">
        <v>495</v>
      </c>
      <c r="R79" s="3" t="s">
        <v>496</v>
      </c>
      <c r="S79" s="3" t="s">
        <v>497</v>
      </c>
      <c r="T79" s="3" t="s">
        <v>498</v>
      </c>
      <c r="U79" s="3" t="s">
        <v>499</v>
      </c>
      <c r="V79" s="3">
        <v>252.95</v>
      </c>
      <c r="W79" s="3">
        <v>254</v>
      </c>
      <c r="X79" s="3">
        <v>251.9</v>
      </c>
      <c r="Y79" s="3" t="s">
        <v>500</v>
      </c>
      <c r="Z79" s="3" t="s">
        <v>501</v>
      </c>
      <c r="AA79" s="3">
        <v>25.83</v>
      </c>
      <c r="AB79" s="3">
        <v>106.58</v>
      </c>
      <c r="AC79" s="3" t="s">
        <v>502</v>
      </c>
      <c r="AD79" s="3" t="s">
        <v>80</v>
      </c>
      <c r="AE79" s="3">
        <v>418</v>
      </c>
      <c r="AF79" s="3" t="s">
        <v>77</v>
      </c>
      <c r="AG79" s="3">
        <v>265</v>
      </c>
      <c r="AH79" s="3">
        <v>724</v>
      </c>
      <c r="AI79" s="3" t="s">
        <v>264</v>
      </c>
      <c r="AJ79" s="3" t="s">
        <v>137</v>
      </c>
      <c r="AK79" s="3" t="s">
        <v>138</v>
      </c>
      <c r="AL79" s="3" t="s">
        <v>139</v>
      </c>
      <c r="AM79" s="3">
        <v>77777777.777777791</v>
      </c>
      <c r="AN79" s="3">
        <v>7777777.7777777789</v>
      </c>
      <c r="AO79" s="3" t="s">
        <v>511</v>
      </c>
      <c r="AQ79" s="3">
        <v>7777777.7777777789</v>
      </c>
      <c r="AR79" s="3" t="s">
        <v>511</v>
      </c>
      <c r="AS79" s="3">
        <v>3.4592250000000001E-5</v>
      </c>
      <c r="AT79" s="29">
        <v>3.4592249999999999E-6</v>
      </c>
      <c r="AU79" s="3" t="s">
        <v>548</v>
      </c>
      <c r="AV79" s="3">
        <v>3.4592250000000001E-5</v>
      </c>
      <c r="AW79" s="3">
        <v>3.4592249999999999E-6</v>
      </c>
      <c r="AX79" s="3" t="s">
        <v>548</v>
      </c>
      <c r="AY79" s="3">
        <v>1.18602E-5</v>
      </c>
      <c r="AZ79" s="3">
        <v>1.1860200000000001E-6</v>
      </c>
      <c r="BA79" s="3" t="s">
        <v>548</v>
      </c>
      <c r="BB79" s="3">
        <v>1.18602E-5</v>
      </c>
      <c r="BC79" s="3">
        <v>1.1860200000000001E-6</v>
      </c>
      <c r="BD79" s="3" t="s">
        <v>548</v>
      </c>
      <c r="BE79" s="3" t="s">
        <v>543</v>
      </c>
      <c r="BF79" s="3">
        <v>1</v>
      </c>
      <c r="BG79" s="88" t="s">
        <v>512</v>
      </c>
      <c r="BH79" s="3">
        <v>-5</v>
      </c>
      <c r="BI79" s="3">
        <v>1</v>
      </c>
      <c r="BJ79" s="3" t="s">
        <v>507</v>
      </c>
      <c r="BK79" s="3">
        <v>400</v>
      </c>
      <c r="BL79" s="3">
        <v>6.87</v>
      </c>
      <c r="BM79" s="3">
        <v>1.39</v>
      </c>
      <c r="BN79" s="3" t="s">
        <v>266</v>
      </c>
      <c r="BO79" s="69" t="s">
        <v>80</v>
      </c>
      <c r="BP79" s="69" t="s">
        <v>80</v>
      </c>
      <c r="BQ79" s="69" t="s">
        <v>80</v>
      </c>
      <c r="BR79" s="3">
        <v>2</v>
      </c>
      <c r="BS79" s="3">
        <v>0.1</v>
      </c>
      <c r="BT79" s="3" t="s">
        <v>140</v>
      </c>
      <c r="BU79" s="3">
        <v>0.41</v>
      </c>
      <c r="BV79" s="3">
        <v>0.1</v>
      </c>
      <c r="BW79" s="3" t="s">
        <v>508</v>
      </c>
      <c r="BX79" s="3">
        <v>1</v>
      </c>
      <c r="BY79" s="3">
        <v>0.05</v>
      </c>
      <c r="BZ79" s="3" t="s">
        <v>140</v>
      </c>
      <c r="CA79" s="3">
        <v>0.5</v>
      </c>
      <c r="CB79" s="3">
        <v>2.5000000000000001E-2</v>
      </c>
      <c r="CC79" s="3" t="s">
        <v>140</v>
      </c>
      <c r="CD79" s="3">
        <v>0.25</v>
      </c>
      <c r="CE79" s="3">
        <v>2.5000000000000001E-2</v>
      </c>
      <c r="CF79" s="3" t="s">
        <v>509</v>
      </c>
      <c r="CG79" s="3">
        <v>1.2999999999999999E-2</v>
      </c>
      <c r="CH79" s="3">
        <v>6.4999999999999997E-3</v>
      </c>
      <c r="CI79" s="3" t="s">
        <v>510</v>
      </c>
      <c r="CJ79" s="25" t="s">
        <v>467</v>
      </c>
      <c r="CK79" s="3">
        <v>30</v>
      </c>
      <c r="CL79" s="3">
        <v>9.4009599999999997E-4</v>
      </c>
      <c r="CM79" s="3">
        <v>40</v>
      </c>
      <c r="CN79" s="3">
        <v>25</v>
      </c>
    </row>
    <row r="80" spans="1:92" s="3" customFormat="1">
      <c r="A80" s="3" t="s">
        <v>76</v>
      </c>
      <c r="B80" s="3" t="s">
        <v>491</v>
      </c>
      <c r="C80" s="3">
        <v>2019</v>
      </c>
      <c r="D80" s="78" t="str">
        <f t="shared" si="9"/>
        <v>10.1016/j.palaeo.2018.09.006</v>
      </c>
      <c r="E80" s="70">
        <f t="shared" si="10"/>
        <v>252950</v>
      </c>
      <c r="F80" s="70">
        <f t="shared" si="11"/>
        <v>1050.0000000000114</v>
      </c>
      <c r="G80" s="70">
        <f t="shared" si="12"/>
        <v>1049.9999999999829</v>
      </c>
      <c r="H80" s="71">
        <f t="shared" si="13"/>
        <v>449</v>
      </c>
      <c r="I80" s="71">
        <f t="shared" si="14"/>
        <v>330</v>
      </c>
      <c r="J80" s="71">
        <f t="shared" si="15"/>
        <v>168</v>
      </c>
      <c r="K80" s="3" t="s">
        <v>492</v>
      </c>
      <c r="L80" s="3" t="s">
        <v>250</v>
      </c>
      <c r="M80" s="82" t="s">
        <v>575</v>
      </c>
      <c r="N80" s="3" t="s">
        <v>490</v>
      </c>
      <c r="O80" s="3" t="s">
        <v>542</v>
      </c>
      <c r="P80" s="3" t="s">
        <v>494</v>
      </c>
      <c r="Q80" s="3" t="s">
        <v>495</v>
      </c>
      <c r="R80" s="3" t="s">
        <v>496</v>
      </c>
      <c r="S80" s="3" t="s">
        <v>497</v>
      </c>
      <c r="T80" s="3" t="s">
        <v>498</v>
      </c>
      <c r="U80" s="3" t="s">
        <v>499</v>
      </c>
      <c r="V80" s="3">
        <v>252.95</v>
      </c>
      <c r="W80" s="3">
        <v>254</v>
      </c>
      <c r="X80" s="3">
        <v>251.9</v>
      </c>
      <c r="Y80" s="3" t="s">
        <v>500</v>
      </c>
      <c r="Z80" s="3" t="s">
        <v>501</v>
      </c>
      <c r="AA80" s="3">
        <v>25.83</v>
      </c>
      <c r="AB80" s="3">
        <v>106.58</v>
      </c>
      <c r="AC80" s="3" t="s">
        <v>502</v>
      </c>
      <c r="AD80" s="3" t="s">
        <v>80</v>
      </c>
      <c r="AE80" s="3">
        <v>449</v>
      </c>
      <c r="AF80" s="3" t="s">
        <v>77</v>
      </c>
      <c r="AG80" s="3">
        <v>281</v>
      </c>
      <c r="AH80" s="3">
        <v>779</v>
      </c>
      <c r="AI80" s="3" t="s">
        <v>264</v>
      </c>
      <c r="AJ80" s="3" t="s">
        <v>137</v>
      </c>
      <c r="AK80" s="3" t="s">
        <v>138</v>
      </c>
      <c r="AL80" s="3" t="s">
        <v>139</v>
      </c>
      <c r="AM80" s="3">
        <v>66666666.666666672</v>
      </c>
      <c r="AN80" s="3">
        <v>6666666.6666666679</v>
      </c>
      <c r="AO80" s="3" t="s">
        <v>511</v>
      </c>
      <c r="AQ80" s="3">
        <v>6666666.6666666679</v>
      </c>
      <c r="AR80" s="3" t="s">
        <v>511</v>
      </c>
      <c r="AS80" s="3">
        <v>3.5479826666666669E-5</v>
      </c>
      <c r="AT80" s="29">
        <v>3.5479826666666668E-6</v>
      </c>
      <c r="AU80" s="3" t="s">
        <v>549</v>
      </c>
      <c r="AV80" s="3">
        <v>3.5479826666666669E-5</v>
      </c>
      <c r="AW80" s="3">
        <v>3.5479826666666668E-6</v>
      </c>
      <c r="AX80" s="3" t="s">
        <v>549</v>
      </c>
      <c r="AY80" s="3">
        <v>1.2164512E-5</v>
      </c>
      <c r="AZ80" s="3">
        <v>1.2164511999999999E-6</v>
      </c>
      <c r="BA80" s="3" t="s">
        <v>549</v>
      </c>
      <c r="BB80" s="3">
        <v>1.2164512E-5</v>
      </c>
      <c r="BC80" s="3">
        <v>1.2164511999999999E-6</v>
      </c>
      <c r="BD80" s="3" t="s">
        <v>549</v>
      </c>
      <c r="BE80" s="3" t="s">
        <v>543</v>
      </c>
      <c r="BF80" s="3">
        <v>1</v>
      </c>
      <c r="BG80" s="88" t="s">
        <v>512</v>
      </c>
      <c r="BH80" s="3">
        <v>-5</v>
      </c>
      <c r="BI80" s="3">
        <v>1</v>
      </c>
      <c r="BJ80" s="3" t="s">
        <v>507</v>
      </c>
      <c r="BK80" s="3">
        <v>400</v>
      </c>
      <c r="BL80" s="3">
        <v>6.87</v>
      </c>
      <c r="BM80" s="3">
        <v>1.39</v>
      </c>
      <c r="BN80" s="3" t="s">
        <v>266</v>
      </c>
      <c r="BO80" s="69" t="s">
        <v>80</v>
      </c>
      <c r="BP80" s="69" t="s">
        <v>80</v>
      </c>
      <c r="BQ80" s="69" t="s">
        <v>80</v>
      </c>
      <c r="BR80" s="3">
        <v>2</v>
      </c>
      <c r="BS80" s="3">
        <v>0.1</v>
      </c>
      <c r="BT80" s="3" t="s">
        <v>140</v>
      </c>
      <c r="BU80" s="3">
        <v>0.41</v>
      </c>
      <c r="BV80" s="3">
        <v>0.1</v>
      </c>
      <c r="BW80" s="3" t="s">
        <v>508</v>
      </c>
      <c r="BX80" s="3">
        <v>1</v>
      </c>
      <c r="BY80" s="3">
        <v>0.05</v>
      </c>
      <c r="BZ80" s="3" t="s">
        <v>140</v>
      </c>
      <c r="CA80" s="3">
        <v>0.5</v>
      </c>
      <c r="CB80" s="3">
        <v>2.5000000000000001E-2</v>
      </c>
      <c r="CC80" s="3" t="s">
        <v>140</v>
      </c>
      <c r="CD80" s="3">
        <v>0.25</v>
      </c>
      <c r="CE80" s="3">
        <v>2.5000000000000001E-2</v>
      </c>
      <c r="CF80" s="3" t="s">
        <v>509</v>
      </c>
      <c r="CG80" s="3">
        <v>1.2999999999999999E-2</v>
      </c>
      <c r="CH80" s="3">
        <v>6.4999999999999997E-3</v>
      </c>
      <c r="CI80" s="3" t="s">
        <v>510</v>
      </c>
      <c r="CJ80" s="25" t="s">
        <v>467</v>
      </c>
      <c r="CK80" s="3">
        <v>30</v>
      </c>
      <c r="CL80" s="3">
        <v>9.4009599999999997E-4</v>
      </c>
      <c r="CM80" s="3">
        <v>40</v>
      </c>
      <c r="CN80" s="3">
        <v>25</v>
      </c>
    </row>
    <row r="81" spans="1:92" s="3" customFormat="1">
      <c r="A81" s="3" t="s">
        <v>76</v>
      </c>
      <c r="B81" s="3" t="s">
        <v>491</v>
      </c>
      <c r="C81" s="3">
        <v>2019</v>
      </c>
      <c r="D81" s="78" t="str">
        <f t="shared" si="9"/>
        <v>10.1016/j.palaeo.2018.09.006</v>
      </c>
      <c r="E81" s="70">
        <f t="shared" si="10"/>
        <v>252950</v>
      </c>
      <c r="F81" s="70">
        <f t="shared" si="11"/>
        <v>1050.0000000000114</v>
      </c>
      <c r="G81" s="70">
        <f t="shared" si="12"/>
        <v>1049.9999999999829</v>
      </c>
      <c r="H81" s="71">
        <f t="shared" si="13"/>
        <v>386</v>
      </c>
      <c r="I81" s="71">
        <f t="shared" si="14"/>
        <v>279</v>
      </c>
      <c r="J81" s="71">
        <f t="shared" si="15"/>
        <v>142</v>
      </c>
      <c r="K81" s="3" t="s">
        <v>492</v>
      </c>
      <c r="L81" s="3" t="s">
        <v>250</v>
      </c>
      <c r="M81" s="82" t="s">
        <v>575</v>
      </c>
      <c r="N81" s="3" t="s">
        <v>490</v>
      </c>
      <c r="O81" s="3" t="s">
        <v>550</v>
      </c>
      <c r="P81" s="3" t="s">
        <v>494</v>
      </c>
      <c r="Q81" s="3" t="s">
        <v>495</v>
      </c>
      <c r="R81" s="3" t="s">
        <v>496</v>
      </c>
      <c r="S81" s="3" t="s">
        <v>497</v>
      </c>
      <c r="T81" s="3" t="s">
        <v>498</v>
      </c>
      <c r="U81" s="3" t="s">
        <v>499</v>
      </c>
      <c r="V81" s="3">
        <v>252.95</v>
      </c>
      <c r="W81" s="3">
        <v>254</v>
      </c>
      <c r="X81" s="3">
        <v>251.9</v>
      </c>
      <c r="Y81" s="3" t="s">
        <v>500</v>
      </c>
      <c r="Z81" s="3" t="s">
        <v>501</v>
      </c>
      <c r="AA81" s="3">
        <v>25.83</v>
      </c>
      <c r="AB81" s="3">
        <v>106.58</v>
      </c>
      <c r="AC81" s="3" t="s">
        <v>502</v>
      </c>
      <c r="AD81" s="3" t="s">
        <v>80</v>
      </c>
      <c r="AE81" s="3">
        <v>386</v>
      </c>
      <c r="AF81" s="3" t="s">
        <v>77</v>
      </c>
      <c r="AG81" s="3">
        <v>244</v>
      </c>
      <c r="AH81" s="3">
        <v>665</v>
      </c>
      <c r="AI81" s="3" t="s">
        <v>264</v>
      </c>
      <c r="AJ81" s="3" t="s">
        <v>137</v>
      </c>
      <c r="AK81" s="3" t="s">
        <v>138</v>
      </c>
      <c r="AL81" s="3" t="s">
        <v>139</v>
      </c>
      <c r="AM81" s="3">
        <v>77248677.248677254</v>
      </c>
      <c r="AN81" s="3">
        <v>7724867.7248677257</v>
      </c>
      <c r="AO81" s="3" t="s">
        <v>551</v>
      </c>
      <c r="AQ81" s="3">
        <v>7724867.7248677257</v>
      </c>
      <c r="AR81" s="3" t="s">
        <v>551</v>
      </c>
      <c r="AS81" s="3">
        <v>3.7663030769230766E-5</v>
      </c>
      <c r="AT81" s="29">
        <v>3.7663030769230762E-6</v>
      </c>
      <c r="AU81" s="3" t="s">
        <v>552</v>
      </c>
      <c r="AV81" s="3">
        <v>3.7663030769230766E-5</v>
      </c>
      <c r="AW81" s="3">
        <v>3.7663030769230762E-6</v>
      </c>
      <c r="AX81" s="3" t="s">
        <v>552</v>
      </c>
      <c r="AY81" s="3">
        <v>1.2913039120879121E-5</v>
      </c>
      <c r="AZ81" s="3">
        <v>1.2913039120879121E-6</v>
      </c>
      <c r="BA81" s="3" t="s">
        <v>552</v>
      </c>
      <c r="BB81" s="3">
        <v>1.2913039120879121E-5</v>
      </c>
      <c r="BC81" s="3">
        <v>1.2913039120879121E-6</v>
      </c>
      <c r="BD81" s="3" t="s">
        <v>552</v>
      </c>
      <c r="BE81" s="3" t="s">
        <v>553</v>
      </c>
      <c r="BF81" s="3">
        <v>1</v>
      </c>
      <c r="BG81" s="88" t="s">
        <v>538</v>
      </c>
      <c r="BH81" s="3">
        <v>-5</v>
      </c>
      <c r="BI81" s="3">
        <v>1</v>
      </c>
      <c r="BJ81" s="3" t="s">
        <v>507</v>
      </c>
      <c r="BK81" s="3">
        <v>400</v>
      </c>
      <c r="BL81" s="3">
        <v>6.87</v>
      </c>
      <c r="BM81" s="3">
        <v>1.39</v>
      </c>
      <c r="BN81" s="3" t="s">
        <v>266</v>
      </c>
      <c r="BO81" s="69" t="s">
        <v>80</v>
      </c>
      <c r="BP81" s="69" t="s">
        <v>80</v>
      </c>
      <c r="BQ81" s="69" t="s">
        <v>80</v>
      </c>
      <c r="BR81" s="3">
        <v>2</v>
      </c>
      <c r="BS81" s="3">
        <v>0.1</v>
      </c>
      <c r="BT81" s="3" t="s">
        <v>140</v>
      </c>
      <c r="BU81" s="3">
        <v>0.41</v>
      </c>
      <c r="BV81" s="3">
        <v>0.1</v>
      </c>
      <c r="BW81" s="3" t="s">
        <v>508</v>
      </c>
      <c r="BX81" s="3">
        <v>1</v>
      </c>
      <c r="BY81" s="3">
        <v>0.05</v>
      </c>
      <c r="BZ81" s="3" t="s">
        <v>140</v>
      </c>
      <c r="CA81" s="3">
        <v>0.5</v>
      </c>
      <c r="CB81" s="3">
        <v>2.5000000000000001E-2</v>
      </c>
      <c r="CC81" s="3" t="s">
        <v>140</v>
      </c>
      <c r="CD81" s="3">
        <v>0.25</v>
      </c>
      <c r="CE81" s="3">
        <v>2.5000000000000001E-2</v>
      </c>
      <c r="CF81" s="3" t="s">
        <v>509</v>
      </c>
      <c r="CG81" s="3">
        <v>1.2999999999999999E-2</v>
      </c>
      <c r="CH81" s="3">
        <v>6.4999999999999997E-3</v>
      </c>
      <c r="CI81" s="3" t="s">
        <v>510</v>
      </c>
      <c r="CJ81" s="25" t="s">
        <v>467</v>
      </c>
      <c r="CK81" s="3">
        <v>30</v>
      </c>
      <c r="CL81" s="3">
        <v>9.4009599999999997E-4</v>
      </c>
      <c r="CM81" s="3">
        <v>40</v>
      </c>
      <c r="CN81" s="3">
        <v>25</v>
      </c>
    </row>
    <row r="82" spans="1:92" s="3" customFormat="1">
      <c r="A82" s="3" t="s">
        <v>76</v>
      </c>
      <c r="B82" s="3" t="s">
        <v>491</v>
      </c>
      <c r="C82" s="3">
        <v>2019</v>
      </c>
      <c r="D82" s="78" t="str">
        <f t="shared" si="9"/>
        <v>10.1016/j.palaeo.2018.09.006</v>
      </c>
      <c r="E82" s="70">
        <f t="shared" si="10"/>
        <v>252950</v>
      </c>
      <c r="F82" s="70">
        <f t="shared" si="11"/>
        <v>1050.0000000000114</v>
      </c>
      <c r="G82" s="70">
        <f t="shared" si="12"/>
        <v>1049.9999999999829</v>
      </c>
      <c r="H82" s="71">
        <f t="shared" si="13"/>
        <v>379</v>
      </c>
      <c r="I82" s="71">
        <f t="shared" si="14"/>
        <v>285</v>
      </c>
      <c r="J82" s="71">
        <f t="shared" si="15"/>
        <v>140</v>
      </c>
      <c r="K82" s="3" t="s">
        <v>492</v>
      </c>
      <c r="L82" s="3" t="s">
        <v>250</v>
      </c>
      <c r="M82" s="82" t="s">
        <v>575</v>
      </c>
      <c r="N82" s="3" t="s">
        <v>490</v>
      </c>
      <c r="O82" s="3" t="s">
        <v>550</v>
      </c>
      <c r="P82" s="3" t="s">
        <v>494</v>
      </c>
      <c r="Q82" s="3" t="s">
        <v>495</v>
      </c>
      <c r="R82" s="3" t="s">
        <v>496</v>
      </c>
      <c r="S82" s="3" t="s">
        <v>497</v>
      </c>
      <c r="T82" s="3" t="s">
        <v>498</v>
      </c>
      <c r="U82" s="3" t="s">
        <v>499</v>
      </c>
      <c r="V82" s="3">
        <v>252.95</v>
      </c>
      <c r="W82" s="3">
        <v>254</v>
      </c>
      <c r="X82" s="3">
        <v>251.9</v>
      </c>
      <c r="Y82" s="3" t="s">
        <v>500</v>
      </c>
      <c r="Z82" s="3" t="s">
        <v>501</v>
      </c>
      <c r="AA82" s="3">
        <v>25.83</v>
      </c>
      <c r="AB82" s="3">
        <v>106.58</v>
      </c>
      <c r="AC82" s="3" t="s">
        <v>502</v>
      </c>
      <c r="AD82" s="3" t="s">
        <v>80</v>
      </c>
      <c r="AE82" s="3">
        <v>379</v>
      </c>
      <c r="AF82" s="3" t="s">
        <v>77</v>
      </c>
      <c r="AG82" s="3">
        <v>239</v>
      </c>
      <c r="AH82" s="3">
        <v>664</v>
      </c>
      <c r="AI82" s="3" t="s">
        <v>264</v>
      </c>
      <c r="AJ82" s="3" t="s">
        <v>137</v>
      </c>
      <c r="AK82" s="3" t="s">
        <v>138</v>
      </c>
      <c r="AL82" s="3" t="s">
        <v>139</v>
      </c>
      <c r="AM82" s="3">
        <v>77777777.777777791</v>
      </c>
      <c r="AN82" s="3">
        <v>7777777.7777777789</v>
      </c>
      <c r="AO82" s="3" t="s">
        <v>520</v>
      </c>
      <c r="AQ82" s="3">
        <v>7777777.7777777789</v>
      </c>
      <c r="AR82" s="3" t="s">
        <v>520</v>
      </c>
      <c r="AS82" s="3">
        <v>3.885081951219512E-5</v>
      </c>
      <c r="AT82" s="29">
        <v>3.8850819512195125E-6</v>
      </c>
      <c r="AU82" s="3" t="s">
        <v>554</v>
      </c>
      <c r="AV82" s="3">
        <v>3.885081951219512E-5</v>
      </c>
      <c r="AW82" s="3">
        <v>3.8850819512195125E-6</v>
      </c>
      <c r="AX82" s="3" t="s">
        <v>554</v>
      </c>
      <c r="AY82" s="3">
        <v>1.3320280975609756E-5</v>
      </c>
      <c r="AZ82" s="3">
        <v>1.3320280975609756E-6</v>
      </c>
      <c r="BA82" s="3" t="s">
        <v>554</v>
      </c>
      <c r="BB82" s="3">
        <v>1.3320280975609756E-5</v>
      </c>
      <c r="BC82" s="3">
        <v>1.3320280975609756E-6</v>
      </c>
      <c r="BD82" s="3" t="s">
        <v>554</v>
      </c>
      <c r="BE82" s="3" t="s">
        <v>553</v>
      </c>
      <c r="BF82" s="3">
        <v>1</v>
      </c>
      <c r="BG82" s="88" t="s">
        <v>538</v>
      </c>
      <c r="BH82" s="3">
        <v>-5</v>
      </c>
      <c r="BI82" s="3">
        <v>1</v>
      </c>
      <c r="BJ82" s="3" t="s">
        <v>507</v>
      </c>
      <c r="BK82" s="3">
        <v>400</v>
      </c>
      <c r="BL82" s="3">
        <v>6.87</v>
      </c>
      <c r="BM82" s="3">
        <v>1.39</v>
      </c>
      <c r="BN82" s="3" t="s">
        <v>266</v>
      </c>
      <c r="BO82" s="69" t="s">
        <v>80</v>
      </c>
      <c r="BP82" s="69" t="s">
        <v>80</v>
      </c>
      <c r="BQ82" s="69" t="s">
        <v>80</v>
      </c>
      <c r="BR82" s="3">
        <v>2</v>
      </c>
      <c r="BS82" s="3">
        <v>0.1</v>
      </c>
      <c r="BT82" s="3" t="s">
        <v>140</v>
      </c>
      <c r="BU82" s="3">
        <v>0.41</v>
      </c>
      <c r="BV82" s="3">
        <v>0.1</v>
      </c>
      <c r="BW82" s="3" t="s">
        <v>508</v>
      </c>
      <c r="BX82" s="3">
        <v>1</v>
      </c>
      <c r="BY82" s="3">
        <v>0.05</v>
      </c>
      <c r="BZ82" s="3" t="s">
        <v>140</v>
      </c>
      <c r="CA82" s="3">
        <v>0.5</v>
      </c>
      <c r="CB82" s="3">
        <v>2.5000000000000001E-2</v>
      </c>
      <c r="CC82" s="3" t="s">
        <v>140</v>
      </c>
      <c r="CD82" s="3">
        <v>0.25</v>
      </c>
      <c r="CE82" s="3">
        <v>2.5000000000000001E-2</v>
      </c>
      <c r="CF82" s="3" t="s">
        <v>509</v>
      </c>
      <c r="CG82" s="3">
        <v>1.2999999999999999E-2</v>
      </c>
      <c r="CH82" s="3">
        <v>6.4999999999999997E-3</v>
      </c>
      <c r="CI82" s="3" t="s">
        <v>510</v>
      </c>
      <c r="CJ82" s="25" t="s">
        <v>467</v>
      </c>
      <c r="CK82" s="3">
        <v>30</v>
      </c>
      <c r="CL82" s="3">
        <v>9.4009599999999997E-4</v>
      </c>
      <c r="CM82" s="3">
        <v>40</v>
      </c>
      <c r="CN82" s="3">
        <v>25</v>
      </c>
    </row>
    <row r="83" spans="1:92" s="3" customFormat="1">
      <c r="A83" s="3" t="s">
        <v>76</v>
      </c>
      <c r="B83" s="3" t="s">
        <v>491</v>
      </c>
      <c r="C83" s="3">
        <v>2019</v>
      </c>
      <c r="D83" s="78" t="str">
        <f t="shared" si="9"/>
        <v>10.1016/j.palaeo.2018.09.006</v>
      </c>
      <c r="E83" s="70">
        <f t="shared" si="10"/>
        <v>252950</v>
      </c>
      <c r="F83" s="70">
        <f t="shared" si="11"/>
        <v>1050.0000000000114</v>
      </c>
      <c r="G83" s="70">
        <f t="shared" si="12"/>
        <v>1049.9999999999829</v>
      </c>
      <c r="H83" s="71">
        <f t="shared" si="13"/>
        <v>415</v>
      </c>
      <c r="I83" s="71">
        <f t="shared" si="14"/>
        <v>305</v>
      </c>
      <c r="J83" s="71">
        <f t="shared" si="15"/>
        <v>154</v>
      </c>
      <c r="K83" s="3" t="s">
        <v>492</v>
      </c>
      <c r="L83" s="3" t="s">
        <v>250</v>
      </c>
      <c r="M83" s="82" t="s">
        <v>575</v>
      </c>
      <c r="N83" s="3" t="s">
        <v>490</v>
      </c>
      <c r="O83" s="3" t="s">
        <v>550</v>
      </c>
      <c r="P83" s="3" t="s">
        <v>494</v>
      </c>
      <c r="Q83" s="3" t="s">
        <v>495</v>
      </c>
      <c r="R83" s="3" t="s">
        <v>496</v>
      </c>
      <c r="S83" s="3" t="s">
        <v>497</v>
      </c>
      <c r="T83" s="3" t="s">
        <v>498</v>
      </c>
      <c r="U83" s="3" t="s">
        <v>499</v>
      </c>
      <c r="V83" s="3">
        <v>252.95</v>
      </c>
      <c r="W83" s="3">
        <v>254</v>
      </c>
      <c r="X83" s="3">
        <v>251.9</v>
      </c>
      <c r="Y83" s="3" t="s">
        <v>500</v>
      </c>
      <c r="Z83" s="3" t="s">
        <v>501</v>
      </c>
      <c r="AA83" s="3">
        <v>25.83</v>
      </c>
      <c r="AB83" s="3">
        <v>106.58</v>
      </c>
      <c r="AC83" s="3" t="s">
        <v>502</v>
      </c>
      <c r="AD83" s="3" t="s">
        <v>80</v>
      </c>
      <c r="AE83" s="3">
        <v>415</v>
      </c>
      <c r="AF83" s="3" t="s">
        <v>77</v>
      </c>
      <c r="AG83" s="3">
        <v>261</v>
      </c>
      <c r="AH83" s="3">
        <v>720</v>
      </c>
      <c r="AI83" s="3" t="s">
        <v>264</v>
      </c>
      <c r="AJ83" s="3" t="s">
        <v>137</v>
      </c>
      <c r="AK83" s="3" t="s">
        <v>138</v>
      </c>
      <c r="AL83" s="3" t="s">
        <v>139</v>
      </c>
      <c r="AM83" s="3">
        <v>68686868.686868697</v>
      </c>
      <c r="AN83" s="3">
        <v>6868686.8686868697</v>
      </c>
      <c r="AO83" s="3" t="s">
        <v>555</v>
      </c>
      <c r="AQ83" s="3">
        <v>6868686.8686868697</v>
      </c>
      <c r="AR83" s="3" t="s">
        <v>555</v>
      </c>
      <c r="AS83" s="3">
        <v>3.6974672E-5</v>
      </c>
      <c r="AT83" s="29">
        <v>3.6974672000000006E-6</v>
      </c>
      <c r="AU83" s="3" t="s">
        <v>556</v>
      </c>
      <c r="AV83" s="3">
        <v>3.6974672E-5</v>
      </c>
      <c r="AW83" s="3">
        <v>3.6974672000000006E-6</v>
      </c>
      <c r="AX83" s="3" t="s">
        <v>556</v>
      </c>
      <c r="AY83" s="3">
        <v>1.2677030400000003E-5</v>
      </c>
      <c r="AZ83" s="3">
        <v>1.2677030400000004E-6</v>
      </c>
      <c r="BA83" s="3" t="s">
        <v>556</v>
      </c>
      <c r="BB83" s="3">
        <v>1.2677030400000003E-5</v>
      </c>
      <c r="BC83" s="3">
        <v>1.2677030400000004E-6</v>
      </c>
      <c r="BD83" s="3" t="s">
        <v>556</v>
      </c>
      <c r="BE83" s="3" t="s">
        <v>553</v>
      </c>
      <c r="BF83" s="3">
        <v>1</v>
      </c>
      <c r="BG83" s="88" t="s">
        <v>538</v>
      </c>
      <c r="BH83" s="3">
        <v>-5</v>
      </c>
      <c r="BI83" s="3">
        <v>1</v>
      </c>
      <c r="BJ83" s="3" t="s">
        <v>507</v>
      </c>
      <c r="BK83" s="3">
        <v>400</v>
      </c>
      <c r="BL83" s="3">
        <v>6.87</v>
      </c>
      <c r="BM83" s="3">
        <v>1.39</v>
      </c>
      <c r="BN83" s="3" t="s">
        <v>266</v>
      </c>
      <c r="BO83" s="69" t="s">
        <v>80</v>
      </c>
      <c r="BP83" s="69" t="s">
        <v>80</v>
      </c>
      <c r="BQ83" s="69" t="s">
        <v>80</v>
      </c>
      <c r="BR83" s="3">
        <v>2</v>
      </c>
      <c r="BS83" s="3">
        <v>0.1</v>
      </c>
      <c r="BT83" s="3" t="s">
        <v>140</v>
      </c>
      <c r="BU83" s="3">
        <v>0.41</v>
      </c>
      <c r="BV83" s="3">
        <v>0.1</v>
      </c>
      <c r="BW83" s="3" t="s">
        <v>508</v>
      </c>
      <c r="BX83" s="3">
        <v>1</v>
      </c>
      <c r="BY83" s="3">
        <v>0.05</v>
      </c>
      <c r="BZ83" s="3" t="s">
        <v>140</v>
      </c>
      <c r="CA83" s="3">
        <v>0.5</v>
      </c>
      <c r="CB83" s="3">
        <v>2.5000000000000001E-2</v>
      </c>
      <c r="CC83" s="3" t="s">
        <v>140</v>
      </c>
      <c r="CD83" s="3">
        <v>0.25</v>
      </c>
      <c r="CE83" s="3">
        <v>2.5000000000000001E-2</v>
      </c>
      <c r="CF83" s="3" t="s">
        <v>509</v>
      </c>
      <c r="CG83" s="3">
        <v>1.2999999999999999E-2</v>
      </c>
      <c r="CH83" s="3">
        <v>6.4999999999999997E-3</v>
      </c>
      <c r="CI83" s="3" t="s">
        <v>510</v>
      </c>
      <c r="CJ83" s="25" t="s">
        <v>467</v>
      </c>
      <c r="CK83" s="3">
        <v>30</v>
      </c>
      <c r="CL83" s="3">
        <v>9.4009599999999997E-4</v>
      </c>
      <c r="CM83" s="3">
        <v>40</v>
      </c>
      <c r="CN83" s="3">
        <v>25</v>
      </c>
    </row>
    <row r="84" spans="1:92" s="3" customFormat="1">
      <c r="A84" s="3" t="s">
        <v>76</v>
      </c>
      <c r="B84" s="3" t="s">
        <v>491</v>
      </c>
      <c r="C84" s="3">
        <v>2019</v>
      </c>
      <c r="D84" s="78" t="str">
        <f t="shared" si="9"/>
        <v>10.1016/j.palaeo.2018.09.006</v>
      </c>
      <c r="E84" s="70">
        <f t="shared" si="10"/>
        <v>252950</v>
      </c>
      <c r="F84" s="70">
        <f t="shared" si="11"/>
        <v>1050.0000000000114</v>
      </c>
      <c r="G84" s="70">
        <f t="shared" si="12"/>
        <v>1049.9999999999829</v>
      </c>
      <c r="H84" s="71">
        <f t="shared" si="13"/>
        <v>380</v>
      </c>
      <c r="I84" s="71">
        <f t="shared" si="14"/>
        <v>272</v>
      </c>
      <c r="J84" s="71">
        <f t="shared" si="15"/>
        <v>140</v>
      </c>
      <c r="K84" s="3" t="s">
        <v>492</v>
      </c>
      <c r="L84" s="3" t="s">
        <v>250</v>
      </c>
      <c r="M84" s="82" t="s">
        <v>575</v>
      </c>
      <c r="N84" s="3" t="s">
        <v>490</v>
      </c>
      <c r="O84" s="3" t="s">
        <v>550</v>
      </c>
      <c r="P84" s="3" t="s">
        <v>494</v>
      </c>
      <c r="Q84" s="3" t="s">
        <v>495</v>
      </c>
      <c r="R84" s="3" t="s">
        <v>496</v>
      </c>
      <c r="S84" s="3" t="s">
        <v>497</v>
      </c>
      <c r="T84" s="3" t="s">
        <v>498</v>
      </c>
      <c r="U84" s="3" t="s">
        <v>499</v>
      </c>
      <c r="V84" s="3">
        <v>252.95</v>
      </c>
      <c r="W84" s="3">
        <v>254</v>
      </c>
      <c r="X84" s="3">
        <v>251.9</v>
      </c>
      <c r="Y84" s="3" t="s">
        <v>500</v>
      </c>
      <c r="Z84" s="3" t="s">
        <v>501</v>
      </c>
      <c r="AA84" s="3">
        <v>25.83</v>
      </c>
      <c r="AB84" s="3">
        <v>106.58</v>
      </c>
      <c r="AC84" s="3" t="s">
        <v>502</v>
      </c>
      <c r="AD84" s="3" t="s">
        <v>80</v>
      </c>
      <c r="AE84" s="3">
        <v>380</v>
      </c>
      <c r="AF84" s="3" t="s">
        <v>77</v>
      </c>
      <c r="AG84" s="3">
        <v>240</v>
      </c>
      <c r="AH84" s="3">
        <v>652</v>
      </c>
      <c r="AI84" s="3" t="s">
        <v>264</v>
      </c>
      <c r="AJ84" s="3" t="s">
        <v>137</v>
      </c>
      <c r="AK84" s="3" t="s">
        <v>138</v>
      </c>
      <c r="AL84" s="3" t="s">
        <v>139</v>
      </c>
      <c r="AM84" s="3">
        <v>77037037.037037015</v>
      </c>
      <c r="AN84" s="3">
        <v>7703703.7037037015</v>
      </c>
      <c r="AO84" s="3" t="s">
        <v>557</v>
      </c>
      <c r="AQ84" s="3">
        <v>7703703.7037037015</v>
      </c>
      <c r="AR84" s="3" t="s">
        <v>557</v>
      </c>
      <c r="AS84" s="3">
        <v>3.8302629787234028E-5</v>
      </c>
      <c r="AT84" s="29">
        <v>3.8302629787234031E-6</v>
      </c>
      <c r="AU84" s="3" t="s">
        <v>558</v>
      </c>
      <c r="AV84" s="3">
        <v>3.8302629787234028E-5</v>
      </c>
      <c r="AW84" s="3">
        <v>3.8302629787234031E-6</v>
      </c>
      <c r="AX84" s="3" t="s">
        <v>558</v>
      </c>
      <c r="AY84" s="3">
        <v>1.3132330212765955E-5</v>
      </c>
      <c r="AZ84" s="3">
        <v>1.3132330212765957E-6</v>
      </c>
      <c r="BA84" s="3" t="s">
        <v>558</v>
      </c>
      <c r="BB84" s="3">
        <v>1.3132330212765955E-5</v>
      </c>
      <c r="BC84" s="3">
        <v>1.3132330212765957E-6</v>
      </c>
      <c r="BD84" s="3" t="s">
        <v>558</v>
      </c>
      <c r="BE84" s="3" t="s">
        <v>553</v>
      </c>
      <c r="BF84" s="3">
        <v>1</v>
      </c>
      <c r="BG84" s="88" t="s">
        <v>538</v>
      </c>
      <c r="BH84" s="3">
        <v>-5</v>
      </c>
      <c r="BI84" s="3">
        <v>1</v>
      </c>
      <c r="BJ84" s="3" t="s">
        <v>507</v>
      </c>
      <c r="BK84" s="3">
        <v>400</v>
      </c>
      <c r="BL84" s="3">
        <v>6.87</v>
      </c>
      <c r="BM84" s="3">
        <v>1.39</v>
      </c>
      <c r="BN84" s="3" t="s">
        <v>266</v>
      </c>
      <c r="BO84" s="69" t="s">
        <v>80</v>
      </c>
      <c r="BP84" s="69" t="s">
        <v>80</v>
      </c>
      <c r="BQ84" s="69" t="s">
        <v>80</v>
      </c>
      <c r="BR84" s="3">
        <v>2</v>
      </c>
      <c r="BS84" s="3">
        <v>0.1</v>
      </c>
      <c r="BT84" s="3" t="s">
        <v>140</v>
      </c>
      <c r="BU84" s="3">
        <v>0.41</v>
      </c>
      <c r="BV84" s="3">
        <v>0.1</v>
      </c>
      <c r="BW84" s="3" t="s">
        <v>508</v>
      </c>
      <c r="BX84" s="3">
        <v>1</v>
      </c>
      <c r="BY84" s="3">
        <v>0.05</v>
      </c>
      <c r="BZ84" s="3" t="s">
        <v>140</v>
      </c>
      <c r="CA84" s="3">
        <v>0.5</v>
      </c>
      <c r="CB84" s="3">
        <v>2.5000000000000001E-2</v>
      </c>
      <c r="CC84" s="3" t="s">
        <v>140</v>
      </c>
      <c r="CD84" s="3">
        <v>0.25</v>
      </c>
      <c r="CE84" s="3">
        <v>2.5000000000000001E-2</v>
      </c>
      <c r="CF84" s="3" t="s">
        <v>509</v>
      </c>
      <c r="CG84" s="3">
        <v>1.2999999999999999E-2</v>
      </c>
      <c r="CH84" s="3">
        <v>6.4999999999999997E-3</v>
      </c>
      <c r="CI84" s="3" t="s">
        <v>510</v>
      </c>
      <c r="CJ84" s="25" t="s">
        <v>467</v>
      </c>
      <c r="CK84" s="3">
        <v>30</v>
      </c>
      <c r="CL84" s="3">
        <v>9.4009599999999997E-4</v>
      </c>
      <c r="CM84" s="3">
        <v>40</v>
      </c>
      <c r="CN84" s="3">
        <v>25</v>
      </c>
    </row>
    <row r="85" spans="1:92" s="3" customFormat="1">
      <c r="A85" s="3" t="s">
        <v>76</v>
      </c>
      <c r="B85" s="3" t="s">
        <v>491</v>
      </c>
      <c r="C85" s="3">
        <v>2019</v>
      </c>
      <c r="D85" s="78" t="str">
        <f t="shared" si="9"/>
        <v>10.1016/j.palaeo.2018.09.006</v>
      </c>
      <c r="E85" s="70">
        <f t="shared" si="10"/>
        <v>252950</v>
      </c>
      <c r="F85" s="70">
        <f t="shared" si="11"/>
        <v>1050.0000000000114</v>
      </c>
      <c r="G85" s="70">
        <f t="shared" si="12"/>
        <v>1049.9999999999829</v>
      </c>
      <c r="H85" s="71">
        <f t="shared" si="13"/>
        <v>405</v>
      </c>
      <c r="I85" s="71">
        <f t="shared" si="14"/>
        <v>305</v>
      </c>
      <c r="J85" s="71">
        <f t="shared" si="15"/>
        <v>148</v>
      </c>
      <c r="K85" s="3" t="s">
        <v>492</v>
      </c>
      <c r="L85" s="3" t="s">
        <v>250</v>
      </c>
      <c r="M85" s="82" t="s">
        <v>575</v>
      </c>
      <c r="N85" s="3" t="s">
        <v>490</v>
      </c>
      <c r="O85" s="3" t="s">
        <v>550</v>
      </c>
      <c r="P85" s="3" t="s">
        <v>494</v>
      </c>
      <c r="Q85" s="3" t="s">
        <v>495</v>
      </c>
      <c r="R85" s="3" t="s">
        <v>496</v>
      </c>
      <c r="S85" s="3" t="s">
        <v>497</v>
      </c>
      <c r="T85" s="3" t="s">
        <v>498</v>
      </c>
      <c r="U85" s="3" t="s">
        <v>499</v>
      </c>
      <c r="V85" s="3">
        <v>252.95</v>
      </c>
      <c r="W85" s="3">
        <v>254</v>
      </c>
      <c r="X85" s="3">
        <v>251.9</v>
      </c>
      <c r="Y85" s="3" t="s">
        <v>500</v>
      </c>
      <c r="Z85" s="3" t="s">
        <v>501</v>
      </c>
      <c r="AA85" s="3">
        <v>25.83</v>
      </c>
      <c r="AB85" s="3">
        <v>106.58</v>
      </c>
      <c r="AC85" s="3" t="s">
        <v>502</v>
      </c>
      <c r="AD85" s="3" t="s">
        <v>80</v>
      </c>
      <c r="AE85" s="3">
        <v>405</v>
      </c>
      <c r="AF85" s="3" t="s">
        <v>77</v>
      </c>
      <c r="AG85" s="3">
        <v>257</v>
      </c>
      <c r="AH85" s="3">
        <v>710</v>
      </c>
      <c r="AI85" s="3" t="s">
        <v>264</v>
      </c>
      <c r="AJ85" s="3" t="s">
        <v>137</v>
      </c>
      <c r="AK85" s="3" t="s">
        <v>138</v>
      </c>
      <c r="AL85" s="3" t="s">
        <v>139</v>
      </c>
      <c r="AM85" s="3">
        <v>75555555.555555552</v>
      </c>
      <c r="AN85" s="3">
        <v>7555555.555555556</v>
      </c>
      <c r="AO85" s="3" t="s">
        <v>503</v>
      </c>
      <c r="AQ85" s="3">
        <v>7555555.555555556</v>
      </c>
      <c r="AR85" s="3" t="s">
        <v>503</v>
      </c>
      <c r="AS85" s="3">
        <v>3.5586599999999996E-5</v>
      </c>
      <c r="AT85" s="29">
        <v>3.5586599999999997E-6</v>
      </c>
      <c r="AU85" s="3" t="s">
        <v>559</v>
      </c>
      <c r="AV85" s="3">
        <v>3.5586599999999996E-5</v>
      </c>
      <c r="AW85" s="3">
        <v>3.5586599999999997E-6</v>
      </c>
      <c r="AX85" s="3" t="s">
        <v>559</v>
      </c>
      <c r="AY85" s="3">
        <v>1.2201119999999999E-5</v>
      </c>
      <c r="AZ85" s="3">
        <v>1.2201120000000001E-6</v>
      </c>
      <c r="BA85" s="3" t="s">
        <v>559</v>
      </c>
      <c r="BB85" s="3">
        <v>1.2201119999999999E-5</v>
      </c>
      <c r="BC85" s="3">
        <v>1.2201120000000001E-6</v>
      </c>
      <c r="BD85" s="3" t="s">
        <v>559</v>
      </c>
      <c r="BE85" s="3" t="s">
        <v>553</v>
      </c>
      <c r="BF85" s="3">
        <v>1</v>
      </c>
      <c r="BG85" s="88" t="s">
        <v>538</v>
      </c>
      <c r="BH85" s="3">
        <v>-5</v>
      </c>
      <c r="BI85" s="3">
        <v>1</v>
      </c>
      <c r="BJ85" s="3" t="s">
        <v>507</v>
      </c>
      <c r="BK85" s="3">
        <v>400</v>
      </c>
      <c r="BL85" s="3">
        <v>6.87</v>
      </c>
      <c r="BM85" s="3">
        <v>1.39</v>
      </c>
      <c r="BN85" s="3" t="s">
        <v>266</v>
      </c>
      <c r="BO85" s="69" t="s">
        <v>80</v>
      </c>
      <c r="BP85" s="69" t="s">
        <v>80</v>
      </c>
      <c r="BQ85" s="69" t="s">
        <v>80</v>
      </c>
      <c r="BR85" s="3">
        <v>2</v>
      </c>
      <c r="BS85" s="3">
        <v>0.1</v>
      </c>
      <c r="BT85" s="3" t="s">
        <v>140</v>
      </c>
      <c r="BU85" s="3">
        <v>0.41</v>
      </c>
      <c r="BV85" s="3">
        <v>0.1</v>
      </c>
      <c r="BW85" s="3" t="s">
        <v>508</v>
      </c>
      <c r="BX85" s="3">
        <v>1</v>
      </c>
      <c r="BY85" s="3">
        <v>0.05</v>
      </c>
      <c r="BZ85" s="3" t="s">
        <v>140</v>
      </c>
      <c r="CA85" s="3">
        <v>0.5</v>
      </c>
      <c r="CB85" s="3">
        <v>2.5000000000000001E-2</v>
      </c>
      <c r="CC85" s="3" t="s">
        <v>140</v>
      </c>
      <c r="CD85" s="3">
        <v>0.25</v>
      </c>
      <c r="CE85" s="3">
        <v>2.5000000000000001E-2</v>
      </c>
      <c r="CF85" s="3" t="s">
        <v>509</v>
      </c>
      <c r="CG85" s="3">
        <v>1.2999999999999999E-2</v>
      </c>
      <c r="CH85" s="3">
        <v>6.4999999999999997E-3</v>
      </c>
      <c r="CI85" s="3" t="s">
        <v>510</v>
      </c>
      <c r="CJ85" s="25" t="s">
        <v>467</v>
      </c>
      <c r="CK85" s="3">
        <v>30</v>
      </c>
      <c r="CL85" s="3">
        <v>9.4009599999999997E-4</v>
      </c>
      <c r="CM85" s="3">
        <v>40</v>
      </c>
      <c r="CN85" s="3">
        <v>25</v>
      </c>
    </row>
    <row r="86" spans="1:92" s="3" customFormat="1">
      <c r="A86" s="3" t="s">
        <v>76</v>
      </c>
      <c r="B86" s="3" t="s">
        <v>491</v>
      </c>
      <c r="C86" s="3">
        <v>2019</v>
      </c>
      <c r="D86" s="78" t="str">
        <f t="shared" si="9"/>
        <v>10.1016/j.palaeo.2018.09.006</v>
      </c>
      <c r="E86" s="70">
        <f t="shared" si="10"/>
        <v>252950</v>
      </c>
      <c r="F86" s="70">
        <f t="shared" si="11"/>
        <v>1050.0000000000114</v>
      </c>
      <c r="G86" s="70">
        <f t="shared" si="12"/>
        <v>1049.9999999999829</v>
      </c>
      <c r="H86" s="71">
        <f t="shared" si="13"/>
        <v>391</v>
      </c>
      <c r="I86" s="71">
        <f t="shared" si="14"/>
        <v>289</v>
      </c>
      <c r="J86" s="71">
        <f t="shared" si="15"/>
        <v>140</v>
      </c>
      <c r="K86" s="3" t="s">
        <v>492</v>
      </c>
      <c r="L86" s="3" t="s">
        <v>250</v>
      </c>
      <c r="M86" s="82" t="s">
        <v>575</v>
      </c>
      <c r="N86" s="3" t="s">
        <v>490</v>
      </c>
      <c r="O86" s="3" t="s">
        <v>550</v>
      </c>
      <c r="P86" s="3" t="s">
        <v>494</v>
      </c>
      <c r="Q86" s="3" t="s">
        <v>495</v>
      </c>
      <c r="R86" s="3" t="s">
        <v>496</v>
      </c>
      <c r="S86" s="3" t="s">
        <v>497</v>
      </c>
      <c r="T86" s="3" t="s">
        <v>498</v>
      </c>
      <c r="U86" s="3" t="s">
        <v>499</v>
      </c>
      <c r="V86" s="3">
        <v>252.95</v>
      </c>
      <c r="W86" s="3">
        <v>254</v>
      </c>
      <c r="X86" s="3">
        <v>251.9</v>
      </c>
      <c r="Y86" s="3" t="s">
        <v>500</v>
      </c>
      <c r="Z86" s="3" t="s">
        <v>501</v>
      </c>
      <c r="AA86" s="3">
        <v>25.83</v>
      </c>
      <c r="AB86" s="3">
        <v>106.58</v>
      </c>
      <c r="AC86" s="3" t="s">
        <v>502</v>
      </c>
      <c r="AD86" s="3" t="s">
        <v>80</v>
      </c>
      <c r="AE86" s="3">
        <v>391</v>
      </c>
      <c r="AF86" s="3" t="s">
        <v>77</v>
      </c>
      <c r="AG86" s="3">
        <v>251</v>
      </c>
      <c r="AH86" s="3">
        <v>680</v>
      </c>
      <c r="AI86" s="3" t="s">
        <v>264</v>
      </c>
      <c r="AJ86" s="3" t="s">
        <v>137</v>
      </c>
      <c r="AK86" s="3" t="s">
        <v>138</v>
      </c>
      <c r="AL86" s="3" t="s">
        <v>139</v>
      </c>
      <c r="AM86" s="3">
        <v>78787878.787878796</v>
      </c>
      <c r="AN86" s="3">
        <v>7878787.8787878798</v>
      </c>
      <c r="AO86" s="3" t="s">
        <v>555</v>
      </c>
      <c r="AQ86" s="3">
        <v>7878787.8787878798</v>
      </c>
      <c r="AR86" s="3" t="s">
        <v>555</v>
      </c>
      <c r="AS86" s="3">
        <v>3.5890750000000002E-5</v>
      </c>
      <c r="AT86" s="29">
        <v>3.5890750000000004E-6</v>
      </c>
      <c r="AU86" s="3" t="s">
        <v>560</v>
      </c>
      <c r="AV86" s="3">
        <v>3.5890750000000002E-5</v>
      </c>
      <c r="AW86" s="3">
        <v>3.5890750000000004E-6</v>
      </c>
      <c r="AX86" s="3" t="s">
        <v>560</v>
      </c>
      <c r="AY86" s="3">
        <v>1.2305400000000002E-5</v>
      </c>
      <c r="AZ86" s="3">
        <v>1.2305400000000004E-6</v>
      </c>
      <c r="BA86" s="3" t="s">
        <v>560</v>
      </c>
      <c r="BB86" s="3">
        <v>1.2305400000000002E-5</v>
      </c>
      <c r="BC86" s="3">
        <v>1.2305400000000004E-6</v>
      </c>
      <c r="BD86" s="3" t="s">
        <v>560</v>
      </c>
      <c r="BE86" s="3" t="s">
        <v>553</v>
      </c>
      <c r="BF86" s="3">
        <v>1</v>
      </c>
      <c r="BG86" s="88" t="s">
        <v>538</v>
      </c>
      <c r="BH86" s="3">
        <v>-5</v>
      </c>
      <c r="BI86" s="3">
        <v>1</v>
      </c>
      <c r="BJ86" s="3" t="s">
        <v>507</v>
      </c>
      <c r="BK86" s="3">
        <v>400</v>
      </c>
      <c r="BL86" s="3">
        <v>6.87</v>
      </c>
      <c r="BM86" s="3">
        <v>1.39</v>
      </c>
      <c r="BN86" s="3" t="s">
        <v>266</v>
      </c>
      <c r="BO86" s="69" t="s">
        <v>80</v>
      </c>
      <c r="BP86" s="69" t="s">
        <v>80</v>
      </c>
      <c r="BQ86" s="69" t="s">
        <v>80</v>
      </c>
      <c r="BR86" s="3">
        <v>2</v>
      </c>
      <c r="BS86" s="3">
        <v>0.1</v>
      </c>
      <c r="BT86" s="3" t="s">
        <v>140</v>
      </c>
      <c r="BU86" s="3">
        <v>0.41</v>
      </c>
      <c r="BV86" s="3">
        <v>0.1</v>
      </c>
      <c r="BW86" s="3" t="s">
        <v>508</v>
      </c>
      <c r="BX86" s="3">
        <v>1</v>
      </c>
      <c r="BY86" s="3">
        <v>0.05</v>
      </c>
      <c r="BZ86" s="3" t="s">
        <v>140</v>
      </c>
      <c r="CA86" s="3">
        <v>0.5</v>
      </c>
      <c r="CB86" s="3">
        <v>2.5000000000000001E-2</v>
      </c>
      <c r="CC86" s="3" t="s">
        <v>140</v>
      </c>
      <c r="CD86" s="3">
        <v>0.25</v>
      </c>
      <c r="CE86" s="3">
        <v>2.5000000000000001E-2</v>
      </c>
      <c r="CF86" s="3" t="s">
        <v>509</v>
      </c>
      <c r="CG86" s="3">
        <v>1.2999999999999999E-2</v>
      </c>
      <c r="CH86" s="3">
        <v>6.4999999999999997E-3</v>
      </c>
      <c r="CI86" s="3" t="s">
        <v>510</v>
      </c>
      <c r="CJ86" s="25" t="s">
        <v>467</v>
      </c>
      <c r="CK86" s="3">
        <v>30</v>
      </c>
      <c r="CL86" s="3">
        <v>9.4009599999999997E-4</v>
      </c>
      <c r="CM86" s="3">
        <v>40</v>
      </c>
      <c r="CN86" s="3">
        <v>25</v>
      </c>
    </row>
    <row r="87" spans="1:92" s="3" customFormat="1">
      <c r="A87" s="3" t="s">
        <v>76</v>
      </c>
      <c r="B87" s="3" t="s">
        <v>491</v>
      </c>
      <c r="C87" s="3">
        <v>2019</v>
      </c>
      <c r="D87" s="78" t="str">
        <f t="shared" si="9"/>
        <v>10.1016/j.palaeo.2018.09.006</v>
      </c>
      <c r="E87" s="70">
        <f t="shared" si="10"/>
        <v>252950</v>
      </c>
      <c r="F87" s="70">
        <f t="shared" si="11"/>
        <v>1050.0000000000114</v>
      </c>
      <c r="G87" s="70">
        <f t="shared" si="12"/>
        <v>1049.9999999999829</v>
      </c>
      <c r="H87" s="71">
        <f t="shared" si="13"/>
        <v>383</v>
      </c>
      <c r="I87" s="71">
        <f t="shared" si="14"/>
        <v>285</v>
      </c>
      <c r="J87" s="71">
        <f t="shared" si="15"/>
        <v>140</v>
      </c>
      <c r="K87" s="3" t="s">
        <v>492</v>
      </c>
      <c r="L87" s="3" t="s">
        <v>250</v>
      </c>
      <c r="M87" s="82" t="s">
        <v>575</v>
      </c>
      <c r="N87" s="3" t="s">
        <v>490</v>
      </c>
      <c r="O87" s="3" t="s">
        <v>550</v>
      </c>
      <c r="P87" s="3" t="s">
        <v>494</v>
      </c>
      <c r="Q87" s="3" t="s">
        <v>495</v>
      </c>
      <c r="R87" s="3" t="s">
        <v>496</v>
      </c>
      <c r="S87" s="3" t="s">
        <v>497</v>
      </c>
      <c r="T87" s="3" t="s">
        <v>498</v>
      </c>
      <c r="U87" s="3" t="s">
        <v>499</v>
      </c>
      <c r="V87" s="3">
        <v>252.95</v>
      </c>
      <c r="W87" s="3">
        <v>254</v>
      </c>
      <c r="X87" s="3">
        <v>251.9</v>
      </c>
      <c r="Y87" s="3" t="s">
        <v>500</v>
      </c>
      <c r="Z87" s="3" t="s">
        <v>501</v>
      </c>
      <c r="AA87" s="3">
        <v>25.83</v>
      </c>
      <c r="AB87" s="3">
        <v>106.58</v>
      </c>
      <c r="AC87" s="3" t="s">
        <v>502</v>
      </c>
      <c r="AD87" s="3" t="s">
        <v>80</v>
      </c>
      <c r="AE87" s="3">
        <v>383</v>
      </c>
      <c r="AF87" s="3" t="s">
        <v>77</v>
      </c>
      <c r="AG87" s="3">
        <v>243</v>
      </c>
      <c r="AH87" s="3">
        <v>668</v>
      </c>
      <c r="AI87" s="3" t="s">
        <v>264</v>
      </c>
      <c r="AJ87" s="3" t="s">
        <v>137</v>
      </c>
      <c r="AK87" s="3" t="s">
        <v>138</v>
      </c>
      <c r="AL87" s="3" t="s">
        <v>139</v>
      </c>
      <c r="AM87" s="3">
        <v>84444444.444444448</v>
      </c>
      <c r="AN87" s="3">
        <v>8444444.444444444</v>
      </c>
      <c r="AO87" s="3" t="s">
        <v>520</v>
      </c>
      <c r="AQ87" s="3">
        <v>8444444.444444444</v>
      </c>
      <c r="AR87" s="3" t="s">
        <v>520</v>
      </c>
      <c r="AS87" s="3">
        <v>3.4622538461538461E-5</v>
      </c>
      <c r="AT87" s="29">
        <v>3.4622538461538461E-6</v>
      </c>
      <c r="AU87" s="3" t="s">
        <v>561</v>
      </c>
      <c r="AV87" s="3">
        <v>3.4622538461538461E-5</v>
      </c>
      <c r="AW87" s="3">
        <v>3.4622538461538461E-6</v>
      </c>
      <c r="AX87" s="3" t="s">
        <v>561</v>
      </c>
      <c r="AY87" s="3">
        <v>1.1870584615384614E-5</v>
      </c>
      <c r="AZ87" s="3">
        <v>1.1870584615384616E-6</v>
      </c>
      <c r="BA87" s="3" t="s">
        <v>561</v>
      </c>
      <c r="BB87" s="3">
        <v>1.1870584615384614E-5</v>
      </c>
      <c r="BC87" s="3">
        <v>1.1870584615384616E-6</v>
      </c>
      <c r="BD87" s="3" t="s">
        <v>561</v>
      </c>
      <c r="BE87" s="3" t="s">
        <v>553</v>
      </c>
      <c r="BF87" s="3">
        <v>1</v>
      </c>
      <c r="BG87" s="88" t="s">
        <v>538</v>
      </c>
      <c r="BH87" s="3">
        <v>-5</v>
      </c>
      <c r="BI87" s="3">
        <v>1</v>
      </c>
      <c r="BJ87" s="3" t="s">
        <v>507</v>
      </c>
      <c r="BK87" s="3">
        <v>400</v>
      </c>
      <c r="BL87" s="3">
        <v>6.87</v>
      </c>
      <c r="BM87" s="3">
        <v>1.39</v>
      </c>
      <c r="BN87" s="3" t="s">
        <v>266</v>
      </c>
      <c r="BO87" s="69" t="s">
        <v>80</v>
      </c>
      <c r="BP87" s="69" t="s">
        <v>80</v>
      </c>
      <c r="BQ87" s="69" t="s">
        <v>80</v>
      </c>
      <c r="BR87" s="3">
        <v>2</v>
      </c>
      <c r="BS87" s="3">
        <v>0.1</v>
      </c>
      <c r="BT87" s="3" t="s">
        <v>140</v>
      </c>
      <c r="BU87" s="3">
        <v>0.41</v>
      </c>
      <c r="BV87" s="3">
        <v>0.1</v>
      </c>
      <c r="BW87" s="3" t="s">
        <v>508</v>
      </c>
      <c r="BX87" s="3">
        <v>1</v>
      </c>
      <c r="BY87" s="3">
        <v>0.05</v>
      </c>
      <c r="BZ87" s="3" t="s">
        <v>140</v>
      </c>
      <c r="CA87" s="3">
        <v>0.5</v>
      </c>
      <c r="CB87" s="3">
        <v>2.5000000000000001E-2</v>
      </c>
      <c r="CC87" s="3" t="s">
        <v>140</v>
      </c>
      <c r="CD87" s="3">
        <v>0.25</v>
      </c>
      <c r="CE87" s="3">
        <v>2.5000000000000001E-2</v>
      </c>
      <c r="CF87" s="3" t="s">
        <v>509</v>
      </c>
      <c r="CG87" s="3">
        <v>1.2999999999999999E-2</v>
      </c>
      <c r="CH87" s="3">
        <v>6.4999999999999997E-3</v>
      </c>
      <c r="CI87" s="3" t="s">
        <v>510</v>
      </c>
      <c r="CJ87" s="25" t="s">
        <v>467</v>
      </c>
      <c r="CK87" s="3">
        <v>30</v>
      </c>
      <c r="CL87" s="3">
        <v>9.4009599999999997E-4</v>
      </c>
      <c r="CM87" s="3">
        <v>40</v>
      </c>
      <c r="CN87" s="3">
        <v>25</v>
      </c>
    </row>
    <row r="88" spans="1:92" s="3" customFormat="1">
      <c r="A88" s="3" t="s">
        <v>76</v>
      </c>
      <c r="B88" s="3" t="s">
        <v>491</v>
      </c>
      <c r="C88" s="3">
        <v>2019</v>
      </c>
      <c r="D88" s="78" t="str">
        <f t="shared" si="9"/>
        <v>10.1016/j.palaeo.2018.09.006</v>
      </c>
      <c r="E88" s="70">
        <f t="shared" si="10"/>
        <v>252950</v>
      </c>
      <c r="F88" s="70">
        <f t="shared" si="11"/>
        <v>1050.0000000000114</v>
      </c>
      <c r="G88" s="70">
        <f t="shared" si="12"/>
        <v>1049.9999999999829</v>
      </c>
      <c r="H88" s="71">
        <f t="shared" si="13"/>
        <v>381</v>
      </c>
      <c r="I88" s="71">
        <f t="shared" si="14"/>
        <v>278</v>
      </c>
      <c r="J88" s="71">
        <f t="shared" si="15"/>
        <v>140</v>
      </c>
      <c r="K88" s="3" t="s">
        <v>492</v>
      </c>
      <c r="L88" s="3" t="s">
        <v>250</v>
      </c>
      <c r="M88" s="82" t="s">
        <v>575</v>
      </c>
      <c r="N88" s="3" t="s">
        <v>490</v>
      </c>
      <c r="O88" s="3" t="s">
        <v>550</v>
      </c>
      <c r="P88" s="3" t="s">
        <v>494</v>
      </c>
      <c r="Q88" s="3" t="s">
        <v>495</v>
      </c>
      <c r="R88" s="3" t="s">
        <v>496</v>
      </c>
      <c r="S88" s="3" t="s">
        <v>497</v>
      </c>
      <c r="T88" s="3" t="s">
        <v>498</v>
      </c>
      <c r="U88" s="3" t="s">
        <v>499</v>
      </c>
      <c r="V88" s="3">
        <v>252.95</v>
      </c>
      <c r="W88" s="3">
        <v>254</v>
      </c>
      <c r="X88" s="3">
        <v>251.9</v>
      </c>
      <c r="Y88" s="3" t="s">
        <v>500</v>
      </c>
      <c r="Z88" s="3" t="s">
        <v>501</v>
      </c>
      <c r="AA88" s="3">
        <v>25.83</v>
      </c>
      <c r="AB88" s="3">
        <v>106.58</v>
      </c>
      <c r="AC88" s="3" t="s">
        <v>502</v>
      </c>
      <c r="AD88" s="3" t="s">
        <v>80</v>
      </c>
      <c r="AE88" s="3">
        <v>381</v>
      </c>
      <c r="AF88" s="3" t="s">
        <v>77</v>
      </c>
      <c r="AG88" s="3">
        <v>241</v>
      </c>
      <c r="AH88" s="3">
        <v>659</v>
      </c>
      <c r="AI88" s="3" t="s">
        <v>264</v>
      </c>
      <c r="AJ88" s="3" t="s">
        <v>137</v>
      </c>
      <c r="AK88" s="3" t="s">
        <v>138</v>
      </c>
      <c r="AL88" s="3" t="s">
        <v>139</v>
      </c>
      <c r="AM88" s="3">
        <v>80000000</v>
      </c>
      <c r="AN88" s="3">
        <v>8000000</v>
      </c>
      <c r="AO88" s="3" t="s">
        <v>520</v>
      </c>
      <c r="AQ88" s="3">
        <v>8000000</v>
      </c>
      <c r="AR88" s="3" t="s">
        <v>520</v>
      </c>
      <c r="AS88" s="3">
        <v>3.7173791666666655E-5</v>
      </c>
      <c r="AT88" s="29">
        <v>3.717379166666666E-6</v>
      </c>
      <c r="AU88" s="3" t="s">
        <v>518</v>
      </c>
      <c r="AV88" s="3">
        <v>3.7173791666666655E-5</v>
      </c>
      <c r="AW88" s="3">
        <v>3.717379166666666E-6</v>
      </c>
      <c r="AX88" s="3" t="s">
        <v>518</v>
      </c>
      <c r="AY88" s="3">
        <v>1.2745299999999998E-5</v>
      </c>
      <c r="AZ88" s="3">
        <v>1.2745299999999998E-6</v>
      </c>
      <c r="BA88" s="3" t="s">
        <v>518</v>
      </c>
      <c r="BB88" s="3">
        <v>1.2745299999999998E-5</v>
      </c>
      <c r="BC88" s="3">
        <v>1.2745299999999998E-6</v>
      </c>
      <c r="BD88" s="3" t="s">
        <v>518</v>
      </c>
      <c r="BE88" s="3" t="s">
        <v>553</v>
      </c>
      <c r="BF88" s="3">
        <v>1</v>
      </c>
      <c r="BG88" s="88" t="s">
        <v>538</v>
      </c>
      <c r="BH88" s="3">
        <v>-5</v>
      </c>
      <c r="BI88" s="3">
        <v>1</v>
      </c>
      <c r="BJ88" s="3" t="s">
        <v>507</v>
      </c>
      <c r="BK88" s="3">
        <v>400</v>
      </c>
      <c r="BL88" s="3">
        <v>6.87</v>
      </c>
      <c r="BM88" s="3">
        <v>1.39</v>
      </c>
      <c r="BN88" s="3" t="s">
        <v>266</v>
      </c>
      <c r="BO88" s="69" t="s">
        <v>80</v>
      </c>
      <c r="BP88" s="69" t="s">
        <v>80</v>
      </c>
      <c r="BQ88" s="69" t="s">
        <v>80</v>
      </c>
      <c r="BR88" s="3">
        <v>2</v>
      </c>
      <c r="BS88" s="3">
        <v>0.1</v>
      </c>
      <c r="BT88" s="3" t="s">
        <v>140</v>
      </c>
      <c r="BU88" s="3">
        <v>0.41</v>
      </c>
      <c r="BV88" s="3">
        <v>0.1</v>
      </c>
      <c r="BW88" s="3" t="s">
        <v>508</v>
      </c>
      <c r="BX88" s="3">
        <v>1</v>
      </c>
      <c r="BY88" s="3">
        <v>0.05</v>
      </c>
      <c r="BZ88" s="3" t="s">
        <v>140</v>
      </c>
      <c r="CA88" s="3">
        <v>0.5</v>
      </c>
      <c r="CB88" s="3">
        <v>2.5000000000000001E-2</v>
      </c>
      <c r="CC88" s="3" t="s">
        <v>140</v>
      </c>
      <c r="CD88" s="3">
        <v>0.25</v>
      </c>
      <c r="CE88" s="3">
        <v>2.5000000000000001E-2</v>
      </c>
      <c r="CF88" s="3" t="s">
        <v>509</v>
      </c>
      <c r="CG88" s="3">
        <v>1.2999999999999999E-2</v>
      </c>
      <c r="CH88" s="3">
        <v>6.4999999999999997E-3</v>
      </c>
      <c r="CI88" s="3" t="s">
        <v>510</v>
      </c>
      <c r="CJ88" s="25" t="s">
        <v>467</v>
      </c>
      <c r="CK88" s="3">
        <v>30</v>
      </c>
      <c r="CL88" s="3">
        <v>9.4009599999999997E-4</v>
      </c>
      <c r="CM88" s="3">
        <v>40</v>
      </c>
      <c r="CN88" s="3">
        <v>25</v>
      </c>
    </row>
    <row r="89" spans="1:92" s="3" customFormat="1">
      <c r="A89" s="3" t="s">
        <v>76</v>
      </c>
      <c r="B89" s="3" t="s">
        <v>491</v>
      </c>
      <c r="C89" s="3">
        <v>2019</v>
      </c>
      <c r="D89" s="78" t="str">
        <f t="shared" si="9"/>
        <v>10.1016/j.palaeo.2018.09.006</v>
      </c>
      <c r="E89" s="70">
        <f t="shared" si="10"/>
        <v>252950</v>
      </c>
      <c r="F89" s="70">
        <f t="shared" si="11"/>
        <v>1050.0000000000114</v>
      </c>
      <c r="G89" s="70">
        <f t="shared" si="12"/>
        <v>1049.9999999999829</v>
      </c>
      <c r="H89" s="71">
        <f t="shared" si="13"/>
        <v>417</v>
      </c>
      <c r="I89" s="71">
        <f t="shared" si="14"/>
        <v>304</v>
      </c>
      <c r="J89" s="71">
        <f t="shared" si="15"/>
        <v>154</v>
      </c>
      <c r="K89" s="3" t="s">
        <v>492</v>
      </c>
      <c r="L89" s="3" t="s">
        <v>250</v>
      </c>
      <c r="M89" s="82" t="s">
        <v>575</v>
      </c>
      <c r="N89" s="3" t="s">
        <v>490</v>
      </c>
      <c r="O89" s="3" t="s">
        <v>550</v>
      </c>
      <c r="P89" s="3" t="s">
        <v>494</v>
      </c>
      <c r="Q89" s="3" t="s">
        <v>495</v>
      </c>
      <c r="R89" s="3" t="s">
        <v>496</v>
      </c>
      <c r="S89" s="3" t="s">
        <v>497</v>
      </c>
      <c r="T89" s="3" t="s">
        <v>498</v>
      </c>
      <c r="U89" s="3" t="s">
        <v>499</v>
      </c>
      <c r="V89" s="3">
        <v>252.95</v>
      </c>
      <c r="W89" s="3">
        <v>254</v>
      </c>
      <c r="X89" s="3">
        <v>251.9</v>
      </c>
      <c r="Y89" s="3" t="s">
        <v>500</v>
      </c>
      <c r="Z89" s="3" t="s">
        <v>501</v>
      </c>
      <c r="AA89" s="3">
        <v>25.83</v>
      </c>
      <c r="AB89" s="3">
        <v>106.58</v>
      </c>
      <c r="AC89" s="3" t="s">
        <v>502</v>
      </c>
      <c r="AD89" s="3" t="s">
        <v>80</v>
      </c>
      <c r="AE89" s="3">
        <v>417</v>
      </c>
      <c r="AF89" s="3" t="s">
        <v>77</v>
      </c>
      <c r="AG89" s="3">
        <v>263</v>
      </c>
      <c r="AH89" s="3">
        <v>721</v>
      </c>
      <c r="AI89" s="3" t="s">
        <v>264</v>
      </c>
      <c r="AJ89" s="3" t="s">
        <v>137</v>
      </c>
      <c r="AK89" s="3" t="s">
        <v>138</v>
      </c>
      <c r="AL89" s="3" t="s">
        <v>139</v>
      </c>
      <c r="AM89" s="3">
        <v>77777777.777777791</v>
      </c>
      <c r="AN89" s="3">
        <v>7777777.7777777789</v>
      </c>
      <c r="AO89" s="3" t="s">
        <v>511</v>
      </c>
      <c r="AQ89" s="3">
        <v>7777777.7777777789</v>
      </c>
      <c r="AR89" s="3" t="s">
        <v>511</v>
      </c>
      <c r="AS89" s="3">
        <v>3.2981200000000002E-5</v>
      </c>
      <c r="AT89" s="29">
        <v>3.2981200000000004E-6</v>
      </c>
      <c r="AU89" s="3" t="s">
        <v>519</v>
      </c>
      <c r="AV89" s="3">
        <v>3.2981200000000002E-5</v>
      </c>
      <c r="AW89" s="3">
        <v>3.2981200000000004E-6</v>
      </c>
      <c r="AX89" s="3" t="s">
        <v>519</v>
      </c>
      <c r="AY89" s="3">
        <v>1.1307839999999998E-5</v>
      </c>
      <c r="AZ89" s="3">
        <v>1.130784E-6</v>
      </c>
      <c r="BA89" s="3" t="s">
        <v>519</v>
      </c>
      <c r="BB89" s="3">
        <v>1.1307839999999998E-5</v>
      </c>
      <c r="BC89" s="3">
        <v>1.130784E-6</v>
      </c>
      <c r="BD89" s="3" t="s">
        <v>519</v>
      </c>
      <c r="BE89" s="3" t="s">
        <v>553</v>
      </c>
      <c r="BF89" s="3">
        <v>1</v>
      </c>
      <c r="BG89" s="88" t="s">
        <v>538</v>
      </c>
      <c r="BH89" s="3">
        <v>-5</v>
      </c>
      <c r="BI89" s="3">
        <v>1</v>
      </c>
      <c r="BJ89" s="3" t="s">
        <v>507</v>
      </c>
      <c r="BK89" s="3">
        <v>400</v>
      </c>
      <c r="BL89" s="3">
        <v>6.87</v>
      </c>
      <c r="BM89" s="3">
        <v>1.39</v>
      </c>
      <c r="BN89" s="3" t="s">
        <v>266</v>
      </c>
      <c r="BO89" s="69" t="s">
        <v>80</v>
      </c>
      <c r="BP89" s="69" t="s">
        <v>80</v>
      </c>
      <c r="BQ89" s="69" t="s">
        <v>80</v>
      </c>
      <c r="BR89" s="3">
        <v>2</v>
      </c>
      <c r="BS89" s="3">
        <v>0.1</v>
      </c>
      <c r="BT89" s="3" t="s">
        <v>140</v>
      </c>
      <c r="BU89" s="3">
        <v>0.41</v>
      </c>
      <c r="BV89" s="3">
        <v>0.1</v>
      </c>
      <c r="BW89" s="3" t="s">
        <v>508</v>
      </c>
      <c r="BX89" s="3">
        <v>1</v>
      </c>
      <c r="BY89" s="3">
        <v>0.05</v>
      </c>
      <c r="BZ89" s="3" t="s">
        <v>140</v>
      </c>
      <c r="CA89" s="3">
        <v>0.5</v>
      </c>
      <c r="CB89" s="3">
        <v>2.5000000000000001E-2</v>
      </c>
      <c r="CC89" s="3" t="s">
        <v>140</v>
      </c>
      <c r="CD89" s="3">
        <v>0.25</v>
      </c>
      <c r="CE89" s="3">
        <v>2.5000000000000001E-2</v>
      </c>
      <c r="CF89" s="3" t="s">
        <v>509</v>
      </c>
      <c r="CG89" s="3">
        <v>1.2999999999999999E-2</v>
      </c>
      <c r="CH89" s="3">
        <v>6.4999999999999997E-3</v>
      </c>
      <c r="CI89" s="3" t="s">
        <v>510</v>
      </c>
      <c r="CJ89" s="25" t="s">
        <v>467</v>
      </c>
      <c r="CK89" s="3">
        <v>30</v>
      </c>
      <c r="CL89" s="3">
        <v>9.4009599999999997E-4</v>
      </c>
      <c r="CM89" s="3">
        <v>40</v>
      </c>
      <c r="CN89" s="3">
        <v>25</v>
      </c>
    </row>
    <row r="90" spans="1:92" s="3" customFormat="1">
      <c r="A90" s="3" t="s">
        <v>76</v>
      </c>
      <c r="B90" s="3" t="s">
        <v>491</v>
      </c>
      <c r="C90" s="3">
        <v>2019</v>
      </c>
      <c r="D90" s="78" t="str">
        <f t="shared" si="9"/>
        <v>10.1016/j.palaeo.2018.09.006</v>
      </c>
      <c r="E90" s="70">
        <f t="shared" si="10"/>
        <v>252950</v>
      </c>
      <c r="F90" s="70">
        <f t="shared" si="11"/>
        <v>1050.0000000000114</v>
      </c>
      <c r="G90" s="70">
        <f t="shared" si="12"/>
        <v>1049.9999999999829</v>
      </c>
      <c r="H90" s="71">
        <f t="shared" si="13"/>
        <v>375</v>
      </c>
      <c r="I90" s="71">
        <f t="shared" si="14"/>
        <v>277</v>
      </c>
      <c r="J90" s="71">
        <f t="shared" si="15"/>
        <v>138</v>
      </c>
      <c r="K90" s="3" t="s">
        <v>492</v>
      </c>
      <c r="L90" s="3" t="s">
        <v>250</v>
      </c>
      <c r="M90" s="82" t="s">
        <v>575</v>
      </c>
      <c r="N90" s="3" t="s">
        <v>490</v>
      </c>
      <c r="O90" s="3" t="s">
        <v>562</v>
      </c>
      <c r="P90" s="3" t="s">
        <v>494</v>
      </c>
      <c r="Q90" s="3" t="s">
        <v>495</v>
      </c>
      <c r="R90" s="3" t="s">
        <v>496</v>
      </c>
      <c r="S90" s="3" t="s">
        <v>497</v>
      </c>
      <c r="T90" s="3" t="s">
        <v>498</v>
      </c>
      <c r="U90" s="3" t="s">
        <v>499</v>
      </c>
      <c r="V90" s="3">
        <v>252.95</v>
      </c>
      <c r="W90" s="3">
        <v>254</v>
      </c>
      <c r="X90" s="3">
        <v>251.9</v>
      </c>
      <c r="Y90" s="3" t="s">
        <v>500</v>
      </c>
      <c r="Z90" s="3" t="s">
        <v>501</v>
      </c>
      <c r="AA90" s="3">
        <v>25.83</v>
      </c>
      <c r="AB90" s="3">
        <v>106.58</v>
      </c>
      <c r="AC90" s="3" t="s">
        <v>502</v>
      </c>
      <c r="AD90" s="3" t="s">
        <v>80</v>
      </c>
      <c r="AE90" s="3">
        <v>375</v>
      </c>
      <c r="AF90" s="3" t="s">
        <v>77</v>
      </c>
      <c r="AG90" s="3">
        <v>237</v>
      </c>
      <c r="AH90" s="3">
        <v>652</v>
      </c>
      <c r="AI90" s="3" t="s">
        <v>264</v>
      </c>
      <c r="AJ90" s="3" t="s">
        <v>137</v>
      </c>
      <c r="AK90" s="3" t="s">
        <v>138</v>
      </c>
      <c r="AL90" s="3" t="s">
        <v>139</v>
      </c>
      <c r="AM90" s="3">
        <v>83950617.283950627</v>
      </c>
      <c r="AN90" s="3">
        <v>8395061.7283950616</v>
      </c>
      <c r="AO90" s="3" t="s">
        <v>563</v>
      </c>
      <c r="AQ90" s="3">
        <v>8395061.7283950616</v>
      </c>
      <c r="AR90" s="3" t="s">
        <v>563</v>
      </c>
      <c r="AS90" s="3">
        <v>3.8028899999999991E-5</v>
      </c>
      <c r="AT90" s="29">
        <v>3.8028899999999993E-6</v>
      </c>
      <c r="AU90" s="3" t="s">
        <v>564</v>
      </c>
      <c r="AV90" s="3">
        <v>3.8028899999999991E-5</v>
      </c>
      <c r="AW90" s="3">
        <v>3.8028899999999993E-6</v>
      </c>
      <c r="AX90" s="3" t="s">
        <v>564</v>
      </c>
      <c r="AY90" s="3">
        <v>1.3038479999999999E-5</v>
      </c>
      <c r="AZ90" s="3">
        <v>1.303848E-6</v>
      </c>
      <c r="BA90" s="3" t="s">
        <v>564</v>
      </c>
      <c r="BB90" s="3">
        <v>1.3038479999999999E-5</v>
      </c>
      <c r="BC90" s="3">
        <v>1.303848E-6</v>
      </c>
      <c r="BD90" s="3" t="s">
        <v>564</v>
      </c>
      <c r="BE90" s="3" t="s">
        <v>565</v>
      </c>
      <c r="BF90" s="3">
        <v>1</v>
      </c>
      <c r="BG90" s="88" t="s">
        <v>538</v>
      </c>
      <c r="BH90" s="3">
        <v>-5</v>
      </c>
      <c r="BI90" s="3">
        <v>1</v>
      </c>
      <c r="BJ90" s="3" t="s">
        <v>507</v>
      </c>
      <c r="BK90" s="3">
        <v>400</v>
      </c>
      <c r="BL90" s="3">
        <v>6.87</v>
      </c>
      <c r="BM90" s="3">
        <v>1.39</v>
      </c>
      <c r="BN90" s="3" t="s">
        <v>266</v>
      </c>
      <c r="BO90" s="69" t="s">
        <v>80</v>
      </c>
      <c r="BP90" s="69" t="s">
        <v>80</v>
      </c>
      <c r="BQ90" s="69" t="s">
        <v>80</v>
      </c>
      <c r="BR90" s="3">
        <v>2</v>
      </c>
      <c r="BS90" s="3">
        <v>0.1</v>
      </c>
      <c r="BT90" s="3" t="s">
        <v>140</v>
      </c>
      <c r="BU90" s="3">
        <v>0.41</v>
      </c>
      <c r="BV90" s="3">
        <v>0.1</v>
      </c>
      <c r="BW90" s="3" t="s">
        <v>508</v>
      </c>
      <c r="BX90" s="3">
        <v>1</v>
      </c>
      <c r="BY90" s="3">
        <v>0.05</v>
      </c>
      <c r="BZ90" s="3" t="s">
        <v>140</v>
      </c>
      <c r="CA90" s="3">
        <v>0.5</v>
      </c>
      <c r="CB90" s="3">
        <v>2.5000000000000001E-2</v>
      </c>
      <c r="CC90" s="3" t="s">
        <v>140</v>
      </c>
      <c r="CD90" s="3">
        <v>0.25</v>
      </c>
      <c r="CE90" s="3">
        <v>2.5000000000000001E-2</v>
      </c>
      <c r="CF90" s="3" t="s">
        <v>509</v>
      </c>
      <c r="CG90" s="3">
        <v>1.2999999999999999E-2</v>
      </c>
      <c r="CH90" s="3">
        <v>6.4999999999999997E-3</v>
      </c>
      <c r="CI90" s="3" t="s">
        <v>510</v>
      </c>
      <c r="CJ90" s="25" t="s">
        <v>467</v>
      </c>
      <c r="CK90" s="3">
        <v>30</v>
      </c>
      <c r="CL90" s="3">
        <v>9.4009599999999997E-4</v>
      </c>
      <c r="CM90" s="3">
        <v>40</v>
      </c>
      <c r="CN90" s="3">
        <v>25</v>
      </c>
    </row>
    <row r="91" spans="1:92" s="3" customFormat="1">
      <c r="A91" s="3" t="s">
        <v>76</v>
      </c>
      <c r="B91" s="3" t="s">
        <v>491</v>
      </c>
      <c r="C91" s="3">
        <v>2019</v>
      </c>
      <c r="D91" s="78" t="str">
        <f t="shared" si="9"/>
        <v>10.1016/j.palaeo.2018.09.006</v>
      </c>
      <c r="E91" s="70">
        <f t="shared" si="10"/>
        <v>252950</v>
      </c>
      <c r="F91" s="70">
        <f t="shared" si="11"/>
        <v>1050.0000000000114</v>
      </c>
      <c r="G91" s="70">
        <f t="shared" si="12"/>
        <v>1049.9999999999829</v>
      </c>
      <c r="H91" s="71">
        <f t="shared" si="13"/>
        <v>382</v>
      </c>
      <c r="I91" s="71">
        <f t="shared" si="14"/>
        <v>285</v>
      </c>
      <c r="J91" s="71">
        <f t="shared" si="15"/>
        <v>137</v>
      </c>
      <c r="K91" s="3" t="s">
        <v>492</v>
      </c>
      <c r="L91" s="3" t="s">
        <v>250</v>
      </c>
      <c r="M91" s="82" t="s">
        <v>575</v>
      </c>
      <c r="N91" s="3" t="s">
        <v>490</v>
      </c>
      <c r="O91" s="3" t="s">
        <v>562</v>
      </c>
      <c r="P91" s="3" t="s">
        <v>494</v>
      </c>
      <c r="Q91" s="3" t="s">
        <v>495</v>
      </c>
      <c r="R91" s="3" t="s">
        <v>496</v>
      </c>
      <c r="S91" s="3" t="s">
        <v>497</v>
      </c>
      <c r="T91" s="3" t="s">
        <v>498</v>
      </c>
      <c r="U91" s="3" t="s">
        <v>499</v>
      </c>
      <c r="V91" s="3">
        <v>252.95</v>
      </c>
      <c r="W91" s="3">
        <v>254</v>
      </c>
      <c r="X91" s="3">
        <v>251.9</v>
      </c>
      <c r="Y91" s="3" t="s">
        <v>500</v>
      </c>
      <c r="Z91" s="3" t="s">
        <v>501</v>
      </c>
      <c r="AA91" s="3">
        <v>25.83</v>
      </c>
      <c r="AB91" s="3">
        <v>106.58</v>
      </c>
      <c r="AC91" s="3" t="s">
        <v>502</v>
      </c>
      <c r="AD91" s="3" t="s">
        <v>80</v>
      </c>
      <c r="AE91" s="3">
        <v>382</v>
      </c>
      <c r="AF91" s="3" t="s">
        <v>77</v>
      </c>
      <c r="AG91" s="3">
        <v>245</v>
      </c>
      <c r="AH91" s="3">
        <v>667</v>
      </c>
      <c r="AI91" s="3" t="s">
        <v>264</v>
      </c>
      <c r="AJ91" s="3" t="s">
        <v>137</v>
      </c>
      <c r="AK91" s="3" t="s">
        <v>138</v>
      </c>
      <c r="AL91" s="3" t="s">
        <v>139</v>
      </c>
      <c r="AM91" s="3">
        <v>88194444.444444448</v>
      </c>
      <c r="AN91" s="3">
        <v>8819444.444444444</v>
      </c>
      <c r="AO91" s="3" t="s">
        <v>566</v>
      </c>
      <c r="AQ91" s="3">
        <v>8819444.444444444</v>
      </c>
      <c r="AR91" s="3" t="s">
        <v>566</v>
      </c>
      <c r="AS91" s="3">
        <v>3.4635618181818177E-5</v>
      </c>
      <c r="AT91" s="29">
        <v>3.4635618181818181E-6</v>
      </c>
      <c r="AU91" s="3" t="s">
        <v>567</v>
      </c>
      <c r="AV91" s="3">
        <v>3.4635618181818177E-5</v>
      </c>
      <c r="AW91" s="3">
        <v>3.4635618181818181E-6</v>
      </c>
      <c r="AX91" s="3" t="s">
        <v>567</v>
      </c>
      <c r="AY91" s="3">
        <v>1.1875069090909091E-5</v>
      </c>
      <c r="AZ91" s="3">
        <v>1.1875069090909091E-6</v>
      </c>
      <c r="BA91" s="3" t="s">
        <v>567</v>
      </c>
      <c r="BB91" s="3">
        <v>1.1875069090909091E-5</v>
      </c>
      <c r="BC91" s="3">
        <v>1.1875069090909091E-6</v>
      </c>
      <c r="BD91" s="3" t="s">
        <v>567</v>
      </c>
      <c r="BE91" s="3" t="s">
        <v>565</v>
      </c>
      <c r="BF91" s="3">
        <v>1</v>
      </c>
      <c r="BG91" s="88" t="s">
        <v>538</v>
      </c>
      <c r="BH91" s="3">
        <v>-5</v>
      </c>
      <c r="BI91" s="3">
        <v>1</v>
      </c>
      <c r="BJ91" s="3" t="s">
        <v>507</v>
      </c>
      <c r="BK91" s="3">
        <v>400</v>
      </c>
      <c r="BL91" s="3">
        <v>6.87</v>
      </c>
      <c r="BM91" s="3">
        <v>1.39</v>
      </c>
      <c r="BN91" s="3" t="s">
        <v>266</v>
      </c>
      <c r="BO91" s="69" t="s">
        <v>80</v>
      </c>
      <c r="BP91" s="69" t="s">
        <v>80</v>
      </c>
      <c r="BQ91" s="69" t="s">
        <v>80</v>
      </c>
      <c r="BR91" s="3">
        <v>2</v>
      </c>
      <c r="BS91" s="3">
        <v>0.1</v>
      </c>
      <c r="BT91" s="3" t="s">
        <v>140</v>
      </c>
      <c r="BU91" s="3">
        <v>0.41</v>
      </c>
      <c r="BV91" s="3">
        <v>0.1</v>
      </c>
      <c r="BW91" s="3" t="s">
        <v>508</v>
      </c>
      <c r="BX91" s="3">
        <v>1</v>
      </c>
      <c r="BY91" s="3">
        <v>0.05</v>
      </c>
      <c r="BZ91" s="3" t="s">
        <v>140</v>
      </c>
      <c r="CA91" s="3">
        <v>0.5</v>
      </c>
      <c r="CB91" s="3">
        <v>2.5000000000000001E-2</v>
      </c>
      <c r="CC91" s="3" t="s">
        <v>140</v>
      </c>
      <c r="CD91" s="3">
        <v>0.25</v>
      </c>
      <c r="CE91" s="3">
        <v>2.5000000000000001E-2</v>
      </c>
      <c r="CF91" s="3" t="s">
        <v>509</v>
      </c>
      <c r="CG91" s="3">
        <v>1.2999999999999999E-2</v>
      </c>
      <c r="CH91" s="3">
        <v>6.4999999999999997E-3</v>
      </c>
      <c r="CI91" s="3" t="s">
        <v>510</v>
      </c>
      <c r="CJ91" s="25" t="s">
        <v>467</v>
      </c>
      <c r="CK91" s="3">
        <v>30</v>
      </c>
      <c r="CL91" s="3">
        <v>9.4009599999999997E-4</v>
      </c>
      <c r="CM91" s="3">
        <v>40</v>
      </c>
      <c r="CN91" s="3">
        <v>25</v>
      </c>
    </row>
    <row r="92" spans="1:92" s="3" customFormat="1">
      <c r="A92" s="3" t="s">
        <v>76</v>
      </c>
      <c r="B92" s="3" t="s">
        <v>491</v>
      </c>
      <c r="C92" s="3">
        <v>2019</v>
      </c>
      <c r="D92" s="78" t="str">
        <f t="shared" si="9"/>
        <v>10.1016/j.palaeo.2018.09.006</v>
      </c>
      <c r="E92" s="70">
        <f t="shared" si="10"/>
        <v>252950</v>
      </c>
      <c r="F92" s="70">
        <f t="shared" si="11"/>
        <v>1050.0000000000114</v>
      </c>
      <c r="G92" s="70">
        <f t="shared" si="12"/>
        <v>1049.9999999999829</v>
      </c>
      <c r="H92" s="71">
        <f t="shared" si="13"/>
        <v>393</v>
      </c>
      <c r="I92" s="71">
        <f t="shared" si="14"/>
        <v>300</v>
      </c>
      <c r="J92" s="71">
        <f t="shared" si="15"/>
        <v>148</v>
      </c>
      <c r="K92" s="3" t="s">
        <v>492</v>
      </c>
      <c r="L92" s="3" t="s">
        <v>250</v>
      </c>
      <c r="M92" s="82" t="s">
        <v>575</v>
      </c>
      <c r="N92" s="3" t="s">
        <v>490</v>
      </c>
      <c r="O92" s="3" t="s">
        <v>562</v>
      </c>
      <c r="P92" s="3" t="s">
        <v>494</v>
      </c>
      <c r="Q92" s="3" t="s">
        <v>495</v>
      </c>
      <c r="R92" s="3" t="s">
        <v>496</v>
      </c>
      <c r="S92" s="3" t="s">
        <v>497</v>
      </c>
      <c r="T92" s="3" t="s">
        <v>498</v>
      </c>
      <c r="U92" s="3" t="s">
        <v>499</v>
      </c>
      <c r="V92" s="3">
        <v>252.95</v>
      </c>
      <c r="W92" s="3">
        <v>254</v>
      </c>
      <c r="X92" s="3">
        <v>251.9</v>
      </c>
      <c r="Y92" s="3" t="s">
        <v>500</v>
      </c>
      <c r="Z92" s="3" t="s">
        <v>501</v>
      </c>
      <c r="AA92" s="3">
        <v>25.83</v>
      </c>
      <c r="AB92" s="3">
        <v>106.58</v>
      </c>
      <c r="AC92" s="3" t="s">
        <v>502</v>
      </c>
      <c r="AD92" s="3" t="s">
        <v>80</v>
      </c>
      <c r="AE92" s="3">
        <v>393</v>
      </c>
      <c r="AF92" s="3" t="s">
        <v>77</v>
      </c>
      <c r="AG92" s="3">
        <v>245</v>
      </c>
      <c r="AH92" s="3">
        <v>693</v>
      </c>
      <c r="AI92" s="3" t="s">
        <v>264</v>
      </c>
      <c r="AJ92" s="3" t="s">
        <v>137</v>
      </c>
      <c r="AK92" s="3" t="s">
        <v>138</v>
      </c>
      <c r="AL92" s="3" t="s">
        <v>139</v>
      </c>
      <c r="AM92" s="3">
        <v>85185185.185185224</v>
      </c>
      <c r="AN92" s="3">
        <v>8518518.5185185224</v>
      </c>
      <c r="AO92" s="3" t="s">
        <v>511</v>
      </c>
      <c r="AQ92" s="3">
        <v>8518518.5185185224</v>
      </c>
      <c r="AR92" s="3" t="s">
        <v>511</v>
      </c>
      <c r="AS92" s="3">
        <v>3.4645799999999993E-5</v>
      </c>
      <c r="AT92" s="29">
        <v>3.4645799999999997E-6</v>
      </c>
      <c r="AU92" s="3" t="s">
        <v>536</v>
      </c>
      <c r="AV92" s="3">
        <v>3.4645799999999993E-5</v>
      </c>
      <c r="AW92" s="3">
        <v>3.4645799999999997E-6</v>
      </c>
      <c r="AX92" s="3" t="s">
        <v>536</v>
      </c>
      <c r="AY92" s="3">
        <v>1.1878559999999999E-5</v>
      </c>
      <c r="AZ92" s="3">
        <v>1.1878559999999999E-6</v>
      </c>
      <c r="BA92" s="3" t="s">
        <v>536</v>
      </c>
      <c r="BB92" s="3">
        <v>1.1878559999999999E-5</v>
      </c>
      <c r="BC92" s="3">
        <v>1.1878559999999999E-6</v>
      </c>
      <c r="BD92" s="3" t="s">
        <v>536</v>
      </c>
      <c r="BE92" s="3" t="s">
        <v>565</v>
      </c>
      <c r="BF92" s="3">
        <v>1</v>
      </c>
      <c r="BG92" s="88" t="s">
        <v>538</v>
      </c>
      <c r="BH92" s="3">
        <v>-5</v>
      </c>
      <c r="BI92" s="3">
        <v>1</v>
      </c>
      <c r="BJ92" s="3" t="s">
        <v>507</v>
      </c>
      <c r="BK92" s="3">
        <v>400</v>
      </c>
      <c r="BL92" s="3">
        <v>6.87</v>
      </c>
      <c r="BM92" s="3">
        <v>1.39</v>
      </c>
      <c r="BN92" s="3" t="s">
        <v>266</v>
      </c>
      <c r="BO92" s="69" t="s">
        <v>80</v>
      </c>
      <c r="BP92" s="69" t="s">
        <v>80</v>
      </c>
      <c r="BQ92" s="69" t="s">
        <v>80</v>
      </c>
      <c r="BR92" s="3">
        <v>2</v>
      </c>
      <c r="BS92" s="3">
        <v>0.1</v>
      </c>
      <c r="BT92" s="3" t="s">
        <v>140</v>
      </c>
      <c r="BU92" s="3">
        <v>0.41</v>
      </c>
      <c r="BV92" s="3">
        <v>0.1</v>
      </c>
      <c r="BW92" s="3" t="s">
        <v>508</v>
      </c>
      <c r="BX92" s="3">
        <v>1</v>
      </c>
      <c r="BY92" s="3">
        <v>0.05</v>
      </c>
      <c r="BZ92" s="3" t="s">
        <v>140</v>
      </c>
      <c r="CA92" s="3">
        <v>0.5</v>
      </c>
      <c r="CB92" s="3">
        <v>2.5000000000000001E-2</v>
      </c>
      <c r="CC92" s="3" t="s">
        <v>140</v>
      </c>
      <c r="CD92" s="3">
        <v>0.25</v>
      </c>
      <c r="CE92" s="3">
        <v>2.5000000000000001E-2</v>
      </c>
      <c r="CF92" s="3" t="s">
        <v>509</v>
      </c>
      <c r="CG92" s="3">
        <v>1.2999999999999999E-2</v>
      </c>
      <c r="CH92" s="3">
        <v>6.4999999999999997E-3</v>
      </c>
      <c r="CI92" s="3" t="s">
        <v>510</v>
      </c>
      <c r="CJ92" s="25" t="s">
        <v>467</v>
      </c>
      <c r="CK92" s="3">
        <v>30</v>
      </c>
      <c r="CL92" s="3">
        <v>9.4009599999999997E-4</v>
      </c>
      <c r="CM92" s="3">
        <v>40</v>
      </c>
      <c r="CN92" s="3">
        <v>25</v>
      </c>
    </row>
    <row r="93" spans="1:92" s="3" customFormat="1">
      <c r="A93" s="3" t="s">
        <v>76</v>
      </c>
      <c r="B93" s="3" t="s">
        <v>491</v>
      </c>
      <c r="C93" s="3">
        <v>2019</v>
      </c>
      <c r="D93" s="78" t="str">
        <f t="shared" si="9"/>
        <v>10.1016/j.palaeo.2018.09.006</v>
      </c>
      <c r="E93" s="70">
        <f t="shared" si="10"/>
        <v>252950</v>
      </c>
      <c r="F93" s="70">
        <f t="shared" si="11"/>
        <v>1050.0000000000114</v>
      </c>
      <c r="G93" s="70">
        <f t="shared" si="12"/>
        <v>1049.9999999999829</v>
      </c>
      <c r="H93" s="71">
        <f t="shared" si="13"/>
        <v>399</v>
      </c>
      <c r="I93" s="71">
        <f t="shared" si="14"/>
        <v>298</v>
      </c>
      <c r="J93" s="71">
        <f t="shared" si="15"/>
        <v>148</v>
      </c>
      <c r="K93" s="3" t="s">
        <v>492</v>
      </c>
      <c r="L93" s="3" t="s">
        <v>250</v>
      </c>
      <c r="M93" s="82" t="s">
        <v>575</v>
      </c>
      <c r="N93" s="3" t="s">
        <v>490</v>
      </c>
      <c r="O93" s="3" t="s">
        <v>562</v>
      </c>
      <c r="P93" s="3" t="s">
        <v>494</v>
      </c>
      <c r="Q93" s="3" t="s">
        <v>495</v>
      </c>
      <c r="R93" s="3" t="s">
        <v>496</v>
      </c>
      <c r="S93" s="3" t="s">
        <v>497</v>
      </c>
      <c r="T93" s="3" t="s">
        <v>498</v>
      </c>
      <c r="U93" s="3" t="s">
        <v>499</v>
      </c>
      <c r="V93" s="3">
        <v>252.95</v>
      </c>
      <c r="W93" s="3">
        <v>254</v>
      </c>
      <c r="X93" s="3">
        <v>251.9</v>
      </c>
      <c r="Y93" s="3" t="s">
        <v>500</v>
      </c>
      <c r="Z93" s="3" t="s">
        <v>501</v>
      </c>
      <c r="AA93" s="3">
        <v>25.83</v>
      </c>
      <c r="AB93" s="3">
        <v>106.58</v>
      </c>
      <c r="AC93" s="3" t="s">
        <v>502</v>
      </c>
      <c r="AD93" s="3" t="s">
        <v>80</v>
      </c>
      <c r="AE93" s="3">
        <v>399</v>
      </c>
      <c r="AF93" s="3" t="s">
        <v>77</v>
      </c>
      <c r="AG93" s="3">
        <v>251</v>
      </c>
      <c r="AH93" s="3">
        <v>697</v>
      </c>
      <c r="AI93" s="3" t="s">
        <v>264</v>
      </c>
      <c r="AJ93" s="3" t="s">
        <v>137</v>
      </c>
      <c r="AK93" s="3" t="s">
        <v>138</v>
      </c>
      <c r="AL93" s="3" t="s">
        <v>139</v>
      </c>
      <c r="AM93" s="3">
        <v>80952380.952380955</v>
      </c>
      <c r="AN93" s="3">
        <v>8095238.0952380951</v>
      </c>
      <c r="AO93" s="3" t="s">
        <v>568</v>
      </c>
      <c r="AQ93" s="3">
        <v>8095238.0952380951</v>
      </c>
      <c r="AR93" s="3" t="s">
        <v>568</v>
      </c>
      <c r="AS93" s="3">
        <v>3.5343199999999997E-5</v>
      </c>
      <c r="AT93" s="29">
        <v>3.5343199999999995E-6</v>
      </c>
      <c r="AU93" s="3" t="s">
        <v>540</v>
      </c>
      <c r="AV93" s="3">
        <v>3.5343199999999997E-5</v>
      </c>
      <c r="AW93" s="3">
        <v>3.5343199999999995E-6</v>
      </c>
      <c r="AX93" s="3" t="s">
        <v>540</v>
      </c>
      <c r="AY93" s="3">
        <v>1.211766857142857E-5</v>
      </c>
      <c r="AZ93" s="3">
        <v>1.2117668571428569E-6</v>
      </c>
      <c r="BA93" s="3" t="s">
        <v>540</v>
      </c>
      <c r="BB93" s="3">
        <v>1.211766857142857E-5</v>
      </c>
      <c r="BC93" s="3">
        <v>1.2117668571428569E-6</v>
      </c>
      <c r="BD93" s="3" t="s">
        <v>540</v>
      </c>
      <c r="BE93" s="3" t="s">
        <v>565</v>
      </c>
      <c r="BF93" s="3">
        <v>1</v>
      </c>
      <c r="BG93" s="88" t="s">
        <v>538</v>
      </c>
      <c r="BH93" s="3">
        <v>-5</v>
      </c>
      <c r="BI93" s="3">
        <v>1</v>
      </c>
      <c r="BJ93" s="3" t="s">
        <v>507</v>
      </c>
      <c r="BK93" s="3">
        <v>400</v>
      </c>
      <c r="BL93" s="3">
        <v>6.87</v>
      </c>
      <c r="BM93" s="3">
        <v>1.39</v>
      </c>
      <c r="BN93" s="3" t="s">
        <v>266</v>
      </c>
      <c r="BO93" s="69" t="s">
        <v>80</v>
      </c>
      <c r="BP93" s="69" t="s">
        <v>80</v>
      </c>
      <c r="BQ93" s="69" t="s">
        <v>80</v>
      </c>
      <c r="BR93" s="3">
        <v>2</v>
      </c>
      <c r="BS93" s="3">
        <v>0.1</v>
      </c>
      <c r="BT93" s="3" t="s">
        <v>140</v>
      </c>
      <c r="BU93" s="3">
        <v>0.41</v>
      </c>
      <c r="BV93" s="3">
        <v>0.1</v>
      </c>
      <c r="BW93" s="3" t="s">
        <v>508</v>
      </c>
      <c r="BX93" s="3">
        <v>1</v>
      </c>
      <c r="BY93" s="3">
        <v>0.05</v>
      </c>
      <c r="BZ93" s="3" t="s">
        <v>140</v>
      </c>
      <c r="CA93" s="3">
        <v>0.5</v>
      </c>
      <c r="CB93" s="3">
        <v>2.5000000000000001E-2</v>
      </c>
      <c r="CC93" s="3" t="s">
        <v>140</v>
      </c>
      <c r="CD93" s="3">
        <v>0.25</v>
      </c>
      <c r="CE93" s="3">
        <v>2.5000000000000001E-2</v>
      </c>
      <c r="CF93" s="3" t="s">
        <v>509</v>
      </c>
      <c r="CG93" s="3">
        <v>1.2999999999999999E-2</v>
      </c>
      <c r="CH93" s="3">
        <v>6.4999999999999997E-3</v>
      </c>
      <c r="CI93" s="3" t="s">
        <v>510</v>
      </c>
      <c r="CJ93" s="25" t="s">
        <v>467</v>
      </c>
      <c r="CK93" s="3">
        <v>30</v>
      </c>
      <c r="CL93" s="3">
        <v>9.4009599999999997E-4</v>
      </c>
      <c r="CM93" s="3">
        <v>40</v>
      </c>
      <c r="CN93" s="3">
        <v>25</v>
      </c>
    </row>
    <row r="94" spans="1:92" s="3" customFormat="1">
      <c r="A94" s="3" t="s">
        <v>76</v>
      </c>
      <c r="B94" s="3" t="s">
        <v>491</v>
      </c>
      <c r="C94" s="3">
        <v>2019</v>
      </c>
      <c r="D94" s="78" t="str">
        <f t="shared" si="9"/>
        <v>10.1016/j.palaeo.2018.09.006</v>
      </c>
      <c r="E94" s="70">
        <f t="shared" si="10"/>
        <v>252950</v>
      </c>
      <c r="F94" s="70">
        <f t="shared" si="11"/>
        <v>1050.0000000000114</v>
      </c>
      <c r="G94" s="70">
        <f t="shared" si="12"/>
        <v>1049.9999999999829</v>
      </c>
      <c r="H94" s="71">
        <f t="shared" si="13"/>
        <v>388</v>
      </c>
      <c r="I94" s="71">
        <f t="shared" si="14"/>
        <v>281</v>
      </c>
      <c r="J94" s="71">
        <f t="shared" si="15"/>
        <v>141</v>
      </c>
      <c r="K94" s="3" t="s">
        <v>492</v>
      </c>
      <c r="L94" s="3" t="s">
        <v>250</v>
      </c>
      <c r="M94" s="82" t="s">
        <v>575</v>
      </c>
      <c r="N94" s="3" t="s">
        <v>490</v>
      </c>
      <c r="O94" s="3" t="s">
        <v>562</v>
      </c>
      <c r="P94" s="3" t="s">
        <v>494</v>
      </c>
      <c r="Q94" s="3" t="s">
        <v>495</v>
      </c>
      <c r="R94" s="3" t="s">
        <v>496</v>
      </c>
      <c r="S94" s="3" t="s">
        <v>497</v>
      </c>
      <c r="T94" s="3" t="s">
        <v>498</v>
      </c>
      <c r="U94" s="3" t="s">
        <v>499</v>
      </c>
      <c r="V94" s="3">
        <v>252.95</v>
      </c>
      <c r="W94" s="3">
        <v>254</v>
      </c>
      <c r="X94" s="3">
        <v>251.9</v>
      </c>
      <c r="Y94" s="3" t="s">
        <v>500</v>
      </c>
      <c r="Z94" s="3" t="s">
        <v>501</v>
      </c>
      <c r="AA94" s="3">
        <v>25.83</v>
      </c>
      <c r="AB94" s="3">
        <v>106.58</v>
      </c>
      <c r="AC94" s="3" t="s">
        <v>502</v>
      </c>
      <c r="AD94" s="3" t="s">
        <v>80</v>
      </c>
      <c r="AE94" s="3">
        <v>388</v>
      </c>
      <c r="AF94" s="3" t="s">
        <v>77</v>
      </c>
      <c r="AG94" s="3">
        <v>247</v>
      </c>
      <c r="AH94" s="3">
        <v>669</v>
      </c>
      <c r="AI94" s="3" t="s">
        <v>264</v>
      </c>
      <c r="AJ94" s="3" t="s">
        <v>137</v>
      </c>
      <c r="AK94" s="3" t="s">
        <v>138</v>
      </c>
      <c r="AL94" s="3" t="s">
        <v>139</v>
      </c>
      <c r="AM94" s="3">
        <v>87654320.987654328</v>
      </c>
      <c r="AN94" s="3">
        <v>8765432.0987654328</v>
      </c>
      <c r="AO94" s="3" t="s">
        <v>563</v>
      </c>
      <c r="AQ94" s="3">
        <v>8765432.0987654328</v>
      </c>
      <c r="AR94" s="3" t="s">
        <v>563</v>
      </c>
      <c r="AS94" s="3">
        <v>3.4042729411764709E-5</v>
      </c>
      <c r="AT94" s="29">
        <v>3.404272941176471E-6</v>
      </c>
      <c r="AU94" s="3" t="s">
        <v>569</v>
      </c>
      <c r="AV94" s="3">
        <v>3.4042729411764709E-5</v>
      </c>
      <c r="AW94" s="3">
        <v>3.404272941176471E-6</v>
      </c>
      <c r="AX94" s="3" t="s">
        <v>569</v>
      </c>
      <c r="AY94" s="3">
        <v>1.1671792941176472E-5</v>
      </c>
      <c r="AZ94" s="3">
        <v>1.1671792941176472E-6</v>
      </c>
      <c r="BA94" s="3" t="s">
        <v>569</v>
      </c>
      <c r="BB94" s="3">
        <v>1.1671792941176472E-5</v>
      </c>
      <c r="BC94" s="3">
        <v>1.1671792941176472E-6</v>
      </c>
      <c r="BD94" s="3" t="s">
        <v>569</v>
      </c>
      <c r="BE94" s="3" t="s">
        <v>565</v>
      </c>
      <c r="BF94" s="3">
        <v>1</v>
      </c>
      <c r="BG94" s="88" t="s">
        <v>538</v>
      </c>
      <c r="BH94" s="3">
        <v>-5</v>
      </c>
      <c r="BI94" s="3">
        <v>1</v>
      </c>
      <c r="BJ94" s="3" t="s">
        <v>507</v>
      </c>
      <c r="BK94" s="3">
        <v>400</v>
      </c>
      <c r="BL94" s="3">
        <v>6.87</v>
      </c>
      <c r="BM94" s="3">
        <v>1.39</v>
      </c>
      <c r="BN94" s="3" t="s">
        <v>266</v>
      </c>
      <c r="BO94" s="69" t="s">
        <v>80</v>
      </c>
      <c r="BP94" s="69" t="s">
        <v>80</v>
      </c>
      <c r="BQ94" s="69" t="s">
        <v>80</v>
      </c>
      <c r="BR94" s="3">
        <v>2</v>
      </c>
      <c r="BS94" s="3">
        <v>0.1</v>
      </c>
      <c r="BT94" s="3" t="s">
        <v>140</v>
      </c>
      <c r="BU94" s="3">
        <v>0.41</v>
      </c>
      <c r="BV94" s="3">
        <v>0.1</v>
      </c>
      <c r="BW94" s="3" t="s">
        <v>508</v>
      </c>
      <c r="BX94" s="3">
        <v>1</v>
      </c>
      <c r="BY94" s="3">
        <v>0.05</v>
      </c>
      <c r="BZ94" s="3" t="s">
        <v>140</v>
      </c>
      <c r="CA94" s="3">
        <v>0.5</v>
      </c>
      <c r="CB94" s="3">
        <v>2.5000000000000001E-2</v>
      </c>
      <c r="CC94" s="3" t="s">
        <v>140</v>
      </c>
      <c r="CD94" s="3">
        <v>0.25</v>
      </c>
      <c r="CE94" s="3">
        <v>2.5000000000000001E-2</v>
      </c>
      <c r="CF94" s="3" t="s">
        <v>509</v>
      </c>
      <c r="CG94" s="3">
        <v>1.2999999999999999E-2</v>
      </c>
      <c r="CH94" s="3">
        <v>6.4999999999999997E-3</v>
      </c>
      <c r="CI94" s="3" t="s">
        <v>510</v>
      </c>
      <c r="CJ94" s="25" t="s">
        <v>467</v>
      </c>
      <c r="CK94" s="3">
        <v>30</v>
      </c>
      <c r="CL94" s="3">
        <v>9.4009599999999997E-4</v>
      </c>
      <c r="CM94" s="3">
        <v>40</v>
      </c>
      <c r="CN94" s="3">
        <v>25</v>
      </c>
    </row>
    <row r="95" spans="1:92" s="3" customFormat="1">
      <c r="A95" s="3" t="s">
        <v>76</v>
      </c>
      <c r="B95" s="3" t="s">
        <v>491</v>
      </c>
      <c r="C95" s="3">
        <v>2019</v>
      </c>
      <c r="D95" s="78" t="str">
        <f t="shared" si="9"/>
        <v>10.1016/j.palaeo.2018.09.006</v>
      </c>
      <c r="E95" s="70">
        <f t="shared" si="10"/>
        <v>252950</v>
      </c>
      <c r="F95" s="70">
        <f t="shared" si="11"/>
        <v>1050.0000000000114</v>
      </c>
      <c r="G95" s="70">
        <f t="shared" si="12"/>
        <v>1049.9999999999829</v>
      </c>
      <c r="H95" s="71">
        <f t="shared" si="13"/>
        <v>462</v>
      </c>
      <c r="I95" s="71">
        <f t="shared" si="14"/>
        <v>342</v>
      </c>
      <c r="J95" s="71">
        <f t="shared" si="15"/>
        <v>170</v>
      </c>
      <c r="K95" s="3" t="s">
        <v>492</v>
      </c>
      <c r="L95" s="3" t="s">
        <v>250</v>
      </c>
      <c r="M95" s="82" t="s">
        <v>575</v>
      </c>
      <c r="N95" s="3" t="s">
        <v>490</v>
      </c>
      <c r="O95" s="3" t="s">
        <v>570</v>
      </c>
      <c r="P95" s="3" t="s">
        <v>494</v>
      </c>
      <c r="Q95" s="3" t="s">
        <v>495</v>
      </c>
      <c r="R95" s="3" t="s">
        <v>496</v>
      </c>
      <c r="S95" s="3" t="s">
        <v>497</v>
      </c>
      <c r="T95" s="3" t="s">
        <v>498</v>
      </c>
      <c r="U95" s="3" t="s">
        <v>499</v>
      </c>
      <c r="V95" s="3">
        <v>252.95</v>
      </c>
      <c r="W95" s="3">
        <v>254</v>
      </c>
      <c r="X95" s="3">
        <v>251.9</v>
      </c>
      <c r="Y95" s="3" t="s">
        <v>500</v>
      </c>
      <c r="Z95" s="3" t="s">
        <v>501</v>
      </c>
      <c r="AA95" s="3">
        <v>25.83</v>
      </c>
      <c r="AB95" s="3">
        <v>106.58</v>
      </c>
      <c r="AC95" s="3" t="s">
        <v>502</v>
      </c>
      <c r="AD95" s="3" t="s">
        <v>80</v>
      </c>
      <c r="AE95" s="3">
        <v>462</v>
      </c>
      <c r="AF95" s="3" t="s">
        <v>77</v>
      </c>
      <c r="AG95" s="3">
        <v>292</v>
      </c>
      <c r="AH95" s="3">
        <v>804</v>
      </c>
      <c r="AI95" s="3" t="s">
        <v>264</v>
      </c>
      <c r="AJ95" s="3" t="s">
        <v>137</v>
      </c>
      <c r="AK95" s="3" t="s">
        <v>138</v>
      </c>
      <c r="AL95" s="3" t="s">
        <v>139</v>
      </c>
      <c r="AM95" s="3">
        <v>94444444.444444448</v>
      </c>
      <c r="AN95" s="3">
        <v>9444444.444444444</v>
      </c>
      <c r="AO95" s="3" t="s">
        <v>523</v>
      </c>
      <c r="AQ95" s="3">
        <v>9444444.444444444</v>
      </c>
      <c r="AR95" s="3" t="s">
        <v>523</v>
      </c>
      <c r="AS95" s="3">
        <v>2.7540100000000001E-5</v>
      </c>
      <c r="AT95" s="29">
        <v>2.7540100000000005E-6</v>
      </c>
      <c r="AU95" s="3" t="s">
        <v>571</v>
      </c>
      <c r="AV95" s="3">
        <v>2.7540100000000001E-5</v>
      </c>
      <c r="AW95" s="3">
        <v>2.7540100000000005E-6</v>
      </c>
      <c r="AX95" s="3" t="s">
        <v>571</v>
      </c>
      <c r="AY95" s="3">
        <v>9.4423200000000008E-6</v>
      </c>
      <c r="AZ95" s="3">
        <v>9.4423200000000003E-7</v>
      </c>
      <c r="BA95" s="3" t="s">
        <v>571</v>
      </c>
      <c r="BB95" s="3">
        <v>9.4423200000000008E-6</v>
      </c>
      <c r="BC95" s="3">
        <v>9.4423200000000003E-7</v>
      </c>
      <c r="BD95" s="3" t="s">
        <v>571</v>
      </c>
      <c r="BE95" s="3" t="s">
        <v>572</v>
      </c>
      <c r="BF95" s="3">
        <v>1</v>
      </c>
      <c r="BG95" s="88" t="s">
        <v>538</v>
      </c>
      <c r="BH95" s="3">
        <v>-5</v>
      </c>
      <c r="BI95" s="3">
        <v>1</v>
      </c>
      <c r="BJ95" s="3" t="s">
        <v>507</v>
      </c>
      <c r="BK95" s="3">
        <v>400</v>
      </c>
      <c r="BL95" s="3">
        <v>6.87</v>
      </c>
      <c r="BM95" s="3">
        <v>1.39</v>
      </c>
      <c r="BN95" s="3" t="s">
        <v>266</v>
      </c>
      <c r="BO95" s="69" t="s">
        <v>80</v>
      </c>
      <c r="BP95" s="69" t="s">
        <v>80</v>
      </c>
      <c r="BQ95" s="69" t="s">
        <v>80</v>
      </c>
      <c r="BR95" s="3">
        <v>2</v>
      </c>
      <c r="BS95" s="3">
        <v>0.1</v>
      </c>
      <c r="BT95" s="3" t="s">
        <v>140</v>
      </c>
      <c r="BU95" s="3">
        <v>0.41</v>
      </c>
      <c r="BV95" s="3">
        <v>0.1</v>
      </c>
      <c r="BW95" s="3" t="s">
        <v>508</v>
      </c>
      <c r="BX95" s="3">
        <v>1</v>
      </c>
      <c r="BY95" s="3">
        <v>0.05</v>
      </c>
      <c r="BZ95" s="3" t="s">
        <v>140</v>
      </c>
      <c r="CA95" s="3">
        <v>0.5</v>
      </c>
      <c r="CB95" s="3">
        <v>2.5000000000000001E-2</v>
      </c>
      <c r="CC95" s="3" t="s">
        <v>140</v>
      </c>
      <c r="CD95" s="3">
        <v>0.25</v>
      </c>
      <c r="CE95" s="3">
        <v>2.5000000000000001E-2</v>
      </c>
      <c r="CF95" s="3" t="s">
        <v>509</v>
      </c>
      <c r="CG95" s="3">
        <v>1.2999999999999999E-2</v>
      </c>
      <c r="CH95" s="3">
        <v>6.4999999999999997E-3</v>
      </c>
      <c r="CI95" s="3" t="s">
        <v>510</v>
      </c>
      <c r="CJ95" s="25" t="s">
        <v>467</v>
      </c>
      <c r="CK95" s="3">
        <v>30</v>
      </c>
      <c r="CL95" s="3">
        <v>9.4009599999999997E-4</v>
      </c>
      <c r="CM95" s="3">
        <v>40</v>
      </c>
      <c r="CN95" s="3">
        <v>25</v>
      </c>
    </row>
    <row r="96" spans="1:92" s="3" customFormat="1">
      <c r="A96" s="3" t="s">
        <v>76</v>
      </c>
      <c r="B96" s="3" t="s">
        <v>491</v>
      </c>
      <c r="C96" s="3">
        <v>2019</v>
      </c>
      <c r="D96" s="78" t="str">
        <f t="shared" si="9"/>
        <v>10.1016/j.palaeo.2018.09.006</v>
      </c>
      <c r="E96" s="70">
        <f t="shared" si="10"/>
        <v>252950</v>
      </c>
      <c r="F96" s="70">
        <f t="shared" si="11"/>
        <v>1050.0000000000114</v>
      </c>
      <c r="G96" s="70">
        <f t="shared" si="12"/>
        <v>1049.9999999999829</v>
      </c>
      <c r="H96" s="71">
        <f t="shared" si="13"/>
        <v>493</v>
      </c>
      <c r="I96" s="71">
        <f t="shared" si="14"/>
        <v>356</v>
      </c>
      <c r="J96" s="71">
        <f t="shared" si="15"/>
        <v>186</v>
      </c>
      <c r="K96" s="3" t="s">
        <v>492</v>
      </c>
      <c r="L96" s="3" t="s">
        <v>250</v>
      </c>
      <c r="M96" s="82" t="s">
        <v>575</v>
      </c>
      <c r="N96" s="3" t="s">
        <v>490</v>
      </c>
      <c r="O96" s="3" t="s">
        <v>570</v>
      </c>
      <c r="P96" s="3" t="s">
        <v>494</v>
      </c>
      <c r="Q96" s="3" t="s">
        <v>495</v>
      </c>
      <c r="R96" s="3" t="s">
        <v>496</v>
      </c>
      <c r="S96" s="3" t="s">
        <v>497</v>
      </c>
      <c r="T96" s="3" t="s">
        <v>498</v>
      </c>
      <c r="U96" s="3" t="s">
        <v>499</v>
      </c>
      <c r="V96" s="3">
        <v>252.95</v>
      </c>
      <c r="W96" s="3">
        <v>254</v>
      </c>
      <c r="X96" s="3">
        <v>251.9</v>
      </c>
      <c r="Y96" s="3" t="s">
        <v>500</v>
      </c>
      <c r="Z96" s="3" t="s">
        <v>501</v>
      </c>
      <c r="AA96" s="3">
        <v>25.83</v>
      </c>
      <c r="AB96" s="3">
        <v>106.58</v>
      </c>
      <c r="AC96" s="3" t="s">
        <v>502</v>
      </c>
      <c r="AD96" s="3" t="s">
        <v>80</v>
      </c>
      <c r="AE96" s="3">
        <v>493</v>
      </c>
      <c r="AF96" s="3" t="s">
        <v>77</v>
      </c>
      <c r="AG96" s="3">
        <v>307</v>
      </c>
      <c r="AH96" s="3">
        <v>849</v>
      </c>
      <c r="AI96" s="3" t="s">
        <v>264</v>
      </c>
      <c r="AJ96" s="3" t="s">
        <v>137</v>
      </c>
      <c r="AK96" s="3" t="s">
        <v>138</v>
      </c>
      <c r="AL96" s="3" t="s">
        <v>139</v>
      </c>
      <c r="AM96" s="3">
        <v>72222222.222222224</v>
      </c>
      <c r="AN96" s="3">
        <v>7222222.2222222229</v>
      </c>
      <c r="AO96" s="3" t="s">
        <v>523</v>
      </c>
      <c r="AQ96" s="3">
        <v>7222222.2222222229</v>
      </c>
      <c r="AR96" s="3" t="s">
        <v>523</v>
      </c>
      <c r="AS96" s="3">
        <v>3.2086319999999993E-5</v>
      </c>
      <c r="AT96" s="29">
        <v>3.2086319999999997E-6</v>
      </c>
      <c r="AU96" s="3" t="s">
        <v>519</v>
      </c>
      <c r="AV96" s="3">
        <v>3.2086319999999993E-5</v>
      </c>
      <c r="AW96" s="3">
        <v>3.2086319999999997E-6</v>
      </c>
      <c r="AX96" s="3" t="s">
        <v>519</v>
      </c>
      <c r="AY96" s="3">
        <v>1.1001023999999997E-5</v>
      </c>
      <c r="AZ96" s="3">
        <v>1.1001023999999997E-6</v>
      </c>
      <c r="BA96" s="3" t="s">
        <v>519</v>
      </c>
      <c r="BB96" s="3">
        <v>1.1001023999999997E-5</v>
      </c>
      <c r="BC96" s="3">
        <v>1.1001023999999997E-6</v>
      </c>
      <c r="BD96" s="3" t="s">
        <v>519</v>
      </c>
      <c r="BE96" s="3" t="s">
        <v>572</v>
      </c>
      <c r="BF96" s="3">
        <v>1</v>
      </c>
      <c r="BG96" s="88" t="s">
        <v>538</v>
      </c>
      <c r="BH96" s="3">
        <v>-5</v>
      </c>
      <c r="BI96" s="3">
        <v>1</v>
      </c>
      <c r="BJ96" s="3" t="s">
        <v>507</v>
      </c>
      <c r="BK96" s="3">
        <v>400</v>
      </c>
      <c r="BL96" s="3">
        <v>6.87</v>
      </c>
      <c r="BM96" s="3">
        <v>1.39</v>
      </c>
      <c r="BN96" s="3" t="s">
        <v>266</v>
      </c>
      <c r="BO96" s="69" t="s">
        <v>80</v>
      </c>
      <c r="BP96" s="69" t="s">
        <v>80</v>
      </c>
      <c r="BQ96" s="69" t="s">
        <v>80</v>
      </c>
      <c r="BR96" s="3">
        <v>2</v>
      </c>
      <c r="BS96" s="3">
        <v>0.1</v>
      </c>
      <c r="BT96" s="3" t="s">
        <v>140</v>
      </c>
      <c r="BU96" s="3">
        <v>0.41</v>
      </c>
      <c r="BV96" s="3">
        <v>0.1</v>
      </c>
      <c r="BW96" s="3" t="s">
        <v>508</v>
      </c>
      <c r="BX96" s="3">
        <v>1</v>
      </c>
      <c r="BY96" s="3">
        <v>0.05</v>
      </c>
      <c r="BZ96" s="3" t="s">
        <v>140</v>
      </c>
      <c r="CA96" s="3">
        <v>0.5</v>
      </c>
      <c r="CB96" s="3">
        <v>2.5000000000000001E-2</v>
      </c>
      <c r="CC96" s="3" t="s">
        <v>140</v>
      </c>
      <c r="CD96" s="3">
        <v>0.25</v>
      </c>
      <c r="CE96" s="3">
        <v>2.5000000000000001E-2</v>
      </c>
      <c r="CF96" s="3" t="s">
        <v>509</v>
      </c>
      <c r="CG96" s="3">
        <v>1.2999999999999999E-2</v>
      </c>
      <c r="CH96" s="3">
        <v>6.4999999999999997E-3</v>
      </c>
      <c r="CI96" s="3" t="s">
        <v>510</v>
      </c>
      <c r="CJ96" s="25" t="s">
        <v>467</v>
      </c>
      <c r="CK96" s="3">
        <v>30</v>
      </c>
      <c r="CL96" s="3">
        <v>9.4009599999999997E-4</v>
      </c>
      <c r="CM96" s="3">
        <v>40</v>
      </c>
      <c r="CN96" s="3">
        <v>25</v>
      </c>
    </row>
    <row r="97" spans="1:92" s="3" customFormat="1">
      <c r="A97" s="3" t="s">
        <v>76</v>
      </c>
      <c r="B97" s="3" t="s">
        <v>491</v>
      </c>
      <c r="C97" s="3">
        <v>2019</v>
      </c>
      <c r="D97" s="78" t="str">
        <f t="shared" si="9"/>
        <v>10.1016/j.palaeo.2018.09.006</v>
      </c>
      <c r="E97" s="70">
        <f t="shared" si="10"/>
        <v>252950</v>
      </c>
      <c r="F97" s="70">
        <f t="shared" si="11"/>
        <v>1050.0000000000114</v>
      </c>
      <c r="G97" s="70">
        <f t="shared" si="12"/>
        <v>1049.9999999999829</v>
      </c>
      <c r="H97" s="71">
        <f t="shared" si="13"/>
        <v>494</v>
      </c>
      <c r="I97" s="71">
        <f t="shared" si="14"/>
        <v>361</v>
      </c>
      <c r="J97" s="71">
        <f t="shared" si="15"/>
        <v>186</v>
      </c>
      <c r="K97" s="3" t="s">
        <v>492</v>
      </c>
      <c r="L97" s="3" t="s">
        <v>250</v>
      </c>
      <c r="M97" s="82" t="s">
        <v>575</v>
      </c>
      <c r="N97" s="3" t="s">
        <v>490</v>
      </c>
      <c r="O97" s="3" t="s">
        <v>570</v>
      </c>
      <c r="P97" s="3" t="s">
        <v>494</v>
      </c>
      <c r="Q97" s="3" t="s">
        <v>495</v>
      </c>
      <c r="R97" s="3" t="s">
        <v>496</v>
      </c>
      <c r="S97" s="3" t="s">
        <v>497</v>
      </c>
      <c r="T97" s="3" t="s">
        <v>498</v>
      </c>
      <c r="U97" s="3" t="s">
        <v>499</v>
      </c>
      <c r="V97" s="3">
        <v>252.95</v>
      </c>
      <c r="W97" s="3">
        <v>254</v>
      </c>
      <c r="X97" s="3">
        <v>251.9</v>
      </c>
      <c r="Y97" s="3" t="s">
        <v>500</v>
      </c>
      <c r="Z97" s="3" t="s">
        <v>501</v>
      </c>
      <c r="AA97" s="3">
        <v>25.83</v>
      </c>
      <c r="AB97" s="3">
        <v>106.58</v>
      </c>
      <c r="AC97" s="3" t="s">
        <v>502</v>
      </c>
      <c r="AD97" s="3" t="s">
        <v>80</v>
      </c>
      <c r="AE97" s="3">
        <v>494</v>
      </c>
      <c r="AF97" s="3" t="s">
        <v>77</v>
      </c>
      <c r="AG97" s="3">
        <v>308</v>
      </c>
      <c r="AH97" s="3">
        <v>855</v>
      </c>
      <c r="AI97" s="3" t="s">
        <v>264</v>
      </c>
      <c r="AJ97" s="3" t="s">
        <v>137</v>
      </c>
      <c r="AK97" s="3" t="s">
        <v>138</v>
      </c>
      <c r="AL97" s="3" t="s">
        <v>139</v>
      </c>
      <c r="AM97" s="3">
        <v>77777777.777777791</v>
      </c>
      <c r="AN97" s="3">
        <v>7777777.7777777789</v>
      </c>
      <c r="AO97" s="3" t="s">
        <v>511</v>
      </c>
      <c r="AQ97" s="3">
        <v>7777777.7777777789</v>
      </c>
      <c r="AR97" s="3" t="s">
        <v>511</v>
      </c>
      <c r="AS97" s="3">
        <v>3.0102274999999996E-5</v>
      </c>
      <c r="AT97" s="29">
        <v>3.0102274999999998E-6</v>
      </c>
      <c r="AU97" s="3" t="s">
        <v>548</v>
      </c>
      <c r="AV97" s="3">
        <v>3.0102274999999996E-5</v>
      </c>
      <c r="AW97" s="3">
        <v>3.0102274999999998E-6</v>
      </c>
      <c r="AX97" s="3" t="s">
        <v>548</v>
      </c>
      <c r="AY97" s="3">
        <v>1.0320779999999998E-5</v>
      </c>
      <c r="AZ97" s="3">
        <v>1.0320780000000001E-6</v>
      </c>
      <c r="BA97" s="3" t="s">
        <v>548</v>
      </c>
      <c r="BB97" s="3">
        <v>1.0320779999999998E-5</v>
      </c>
      <c r="BC97" s="3">
        <v>1.0320780000000001E-6</v>
      </c>
      <c r="BD97" s="3" t="s">
        <v>548</v>
      </c>
      <c r="BE97" s="3" t="s">
        <v>572</v>
      </c>
      <c r="BF97" s="3">
        <v>1</v>
      </c>
      <c r="BG97" s="88" t="s">
        <v>538</v>
      </c>
      <c r="BH97" s="3">
        <v>-5</v>
      </c>
      <c r="BI97" s="3">
        <v>1</v>
      </c>
      <c r="BJ97" s="3" t="s">
        <v>507</v>
      </c>
      <c r="BK97" s="3">
        <v>400</v>
      </c>
      <c r="BL97" s="3">
        <v>6.87</v>
      </c>
      <c r="BM97" s="3">
        <v>1.39</v>
      </c>
      <c r="BN97" s="3" t="s">
        <v>266</v>
      </c>
      <c r="BO97" s="69" t="s">
        <v>80</v>
      </c>
      <c r="BP97" s="69" t="s">
        <v>80</v>
      </c>
      <c r="BQ97" s="69" t="s">
        <v>80</v>
      </c>
      <c r="BR97" s="3">
        <v>2</v>
      </c>
      <c r="BS97" s="3">
        <v>0.1</v>
      </c>
      <c r="BT97" s="3" t="s">
        <v>140</v>
      </c>
      <c r="BU97" s="3">
        <v>0.41</v>
      </c>
      <c r="BV97" s="3">
        <v>0.1</v>
      </c>
      <c r="BW97" s="3" t="s">
        <v>508</v>
      </c>
      <c r="BX97" s="3">
        <v>1</v>
      </c>
      <c r="BY97" s="3">
        <v>0.05</v>
      </c>
      <c r="BZ97" s="3" t="s">
        <v>140</v>
      </c>
      <c r="CA97" s="3">
        <v>0.5</v>
      </c>
      <c r="CB97" s="3">
        <v>2.5000000000000001E-2</v>
      </c>
      <c r="CC97" s="3" t="s">
        <v>140</v>
      </c>
      <c r="CD97" s="3">
        <v>0.25</v>
      </c>
      <c r="CE97" s="3">
        <v>2.5000000000000001E-2</v>
      </c>
      <c r="CF97" s="3" t="s">
        <v>509</v>
      </c>
      <c r="CG97" s="3">
        <v>1.2999999999999999E-2</v>
      </c>
      <c r="CH97" s="3">
        <v>6.4999999999999997E-3</v>
      </c>
      <c r="CI97" s="3" t="s">
        <v>510</v>
      </c>
      <c r="CJ97" s="25" t="s">
        <v>467</v>
      </c>
      <c r="CK97" s="3">
        <v>30</v>
      </c>
      <c r="CL97" s="3">
        <v>9.4009599999999997E-4</v>
      </c>
      <c r="CM97" s="3">
        <v>40</v>
      </c>
      <c r="CN97" s="3">
        <v>25</v>
      </c>
    </row>
    <row r="98" spans="1:92" s="3" customFormat="1">
      <c r="A98" s="3" t="s">
        <v>76</v>
      </c>
      <c r="B98" s="3" t="s">
        <v>491</v>
      </c>
      <c r="C98" s="3">
        <v>2019</v>
      </c>
      <c r="D98" s="78" t="str">
        <f t="shared" si="9"/>
        <v>10.1016/j.palaeo.2018.09.006</v>
      </c>
      <c r="E98" s="70">
        <f t="shared" si="10"/>
        <v>252950</v>
      </c>
      <c r="F98" s="70">
        <f t="shared" si="11"/>
        <v>1050.0000000000114</v>
      </c>
      <c r="G98" s="70">
        <f t="shared" si="12"/>
        <v>1049.9999999999829</v>
      </c>
      <c r="H98" s="71">
        <f t="shared" si="13"/>
        <v>462</v>
      </c>
      <c r="I98" s="71">
        <f t="shared" si="14"/>
        <v>325</v>
      </c>
      <c r="J98" s="71">
        <f t="shared" si="15"/>
        <v>171</v>
      </c>
      <c r="K98" s="3" t="s">
        <v>492</v>
      </c>
      <c r="L98" s="3" t="s">
        <v>250</v>
      </c>
      <c r="M98" s="82" t="s">
        <v>575</v>
      </c>
      <c r="N98" s="3" t="s">
        <v>490</v>
      </c>
      <c r="O98" s="3" t="s">
        <v>570</v>
      </c>
      <c r="P98" s="3" t="s">
        <v>494</v>
      </c>
      <c r="Q98" s="3" t="s">
        <v>495</v>
      </c>
      <c r="R98" s="3" t="s">
        <v>496</v>
      </c>
      <c r="S98" s="3" t="s">
        <v>497</v>
      </c>
      <c r="T98" s="3" t="s">
        <v>498</v>
      </c>
      <c r="U98" s="3" t="s">
        <v>499</v>
      </c>
      <c r="V98" s="3">
        <v>252.95</v>
      </c>
      <c r="W98" s="3">
        <v>254</v>
      </c>
      <c r="X98" s="3">
        <v>251.9</v>
      </c>
      <c r="Y98" s="3" t="s">
        <v>500</v>
      </c>
      <c r="Z98" s="3" t="s">
        <v>501</v>
      </c>
      <c r="AA98" s="3">
        <v>25.83</v>
      </c>
      <c r="AB98" s="3">
        <v>106.58</v>
      </c>
      <c r="AC98" s="3" t="s">
        <v>502</v>
      </c>
      <c r="AD98" s="3" t="s">
        <v>80</v>
      </c>
      <c r="AE98" s="3">
        <v>462</v>
      </c>
      <c r="AF98" s="3" t="s">
        <v>77</v>
      </c>
      <c r="AG98" s="3">
        <v>291</v>
      </c>
      <c r="AH98" s="3">
        <v>787</v>
      </c>
      <c r="AI98" s="3" t="s">
        <v>264</v>
      </c>
      <c r="AJ98" s="3" t="s">
        <v>137</v>
      </c>
      <c r="AK98" s="3" t="s">
        <v>138</v>
      </c>
      <c r="AL98" s="3" t="s">
        <v>139</v>
      </c>
      <c r="AM98" s="3">
        <v>77777777.777777791</v>
      </c>
      <c r="AN98" s="3">
        <v>7777777.7777777789</v>
      </c>
      <c r="AO98" s="3" t="s">
        <v>513</v>
      </c>
      <c r="AQ98" s="3">
        <v>7777777.7777777789</v>
      </c>
      <c r="AR98" s="3" t="s">
        <v>513</v>
      </c>
      <c r="AS98" s="3">
        <v>3.2842600000000003E-5</v>
      </c>
      <c r="AT98" s="29">
        <v>3.2842600000000006E-6</v>
      </c>
      <c r="AU98" s="3" t="s">
        <v>559</v>
      </c>
      <c r="AV98" s="3">
        <v>3.2842600000000003E-5</v>
      </c>
      <c r="AW98" s="3">
        <v>3.2842600000000006E-6</v>
      </c>
      <c r="AX98" s="3" t="s">
        <v>559</v>
      </c>
      <c r="AY98" s="3">
        <v>1.1260320000000003E-5</v>
      </c>
      <c r="AZ98" s="3">
        <v>1.1260320000000004E-6</v>
      </c>
      <c r="BA98" s="3" t="s">
        <v>559</v>
      </c>
      <c r="BB98" s="3">
        <v>1.1260320000000003E-5</v>
      </c>
      <c r="BC98" s="3">
        <v>1.1260320000000004E-6</v>
      </c>
      <c r="BD98" s="3" t="s">
        <v>559</v>
      </c>
      <c r="BE98" s="3" t="s">
        <v>572</v>
      </c>
      <c r="BF98" s="3">
        <v>1</v>
      </c>
      <c r="BG98" s="88" t="s">
        <v>538</v>
      </c>
      <c r="BH98" s="3">
        <v>-5</v>
      </c>
      <c r="BI98" s="3">
        <v>1</v>
      </c>
      <c r="BJ98" s="3" t="s">
        <v>507</v>
      </c>
      <c r="BK98" s="3">
        <v>400</v>
      </c>
      <c r="BL98" s="3">
        <v>6.87</v>
      </c>
      <c r="BM98" s="3">
        <v>1.39</v>
      </c>
      <c r="BN98" s="3" t="s">
        <v>266</v>
      </c>
      <c r="BO98" s="69" t="s">
        <v>80</v>
      </c>
      <c r="BP98" s="69" t="s">
        <v>80</v>
      </c>
      <c r="BQ98" s="69" t="s">
        <v>80</v>
      </c>
      <c r="BR98" s="3">
        <v>2</v>
      </c>
      <c r="BS98" s="3">
        <v>0.1</v>
      </c>
      <c r="BT98" s="3" t="s">
        <v>140</v>
      </c>
      <c r="BU98" s="3">
        <v>0.41</v>
      </c>
      <c r="BV98" s="3">
        <v>0.1</v>
      </c>
      <c r="BW98" s="3" t="s">
        <v>508</v>
      </c>
      <c r="BX98" s="3">
        <v>1</v>
      </c>
      <c r="BY98" s="3">
        <v>0.05</v>
      </c>
      <c r="BZ98" s="3" t="s">
        <v>140</v>
      </c>
      <c r="CA98" s="3">
        <v>0.5</v>
      </c>
      <c r="CB98" s="3">
        <v>2.5000000000000001E-2</v>
      </c>
      <c r="CC98" s="3" t="s">
        <v>140</v>
      </c>
      <c r="CD98" s="3">
        <v>0.25</v>
      </c>
      <c r="CE98" s="3">
        <v>2.5000000000000001E-2</v>
      </c>
      <c r="CF98" s="3" t="s">
        <v>509</v>
      </c>
      <c r="CG98" s="3">
        <v>1.2999999999999999E-2</v>
      </c>
      <c r="CH98" s="3">
        <v>6.4999999999999997E-3</v>
      </c>
      <c r="CI98" s="3" t="s">
        <v>510</v>
      </c>
      <c r="CJ98" s="25" t="s">
        <v>467</v>
      </c>
      <c r="CK98" s="3">
        <v>30</v>
      </c>
      <c r="CL98" s="3">
        <v>9.4009599999999997E-4</v>
      </c>
      <c r="CM98" s="3">
        <v>40</v>
      </c>
      <c r="CN98" s="3">
        <v>25</v>
      </c>
    </row>
    <row r="99" spans="1:92" s="3" customFormat="1">
      <c r="A99" s="3" t="s">
        <v>76</v>
      </c>
      <c r="B99" s="3" t="s">
        <v>491</v>
      </c>
      <c r="C99" s="3">
        <v>2019</v>
      </c>
      <c r="D99" s="78" t="str">
        <f t="shared" si="9"/>
        <v>10.1016/j.palaeo.2018.09.006</v>
      </c>
      <c r="E99" s="70">
        <f t="shared" si="10"/>
        <v>252950</v>
      </c>
      <c r="F99" s="70">
        <f t="shared" si="11"/>
        <v>1050.0000000000114</v>
      </c>
      <c r="G99" s="70">
        <f t="shared" si="12"/>
        <v>1049.9999999999829</v>
      </c>
      <c r="H99" s="71">
        <f t="shared" si="13"/>
        <v>393</v>
      </c>
      <c r="I99" s="71">
        <f t="shared" si="14"/>
        <v>292</v>
      </c>
      <c r="J99" s="71">
        <f t="shared" si="15"/>
        <v>147</v>
      </c>
      <c r="K99" s="3" t="s">
        <v>492</v>
      </c>
      <c r="L99" s="3" t="s">
        <v>250</v>
      </c>
      <c r="M99" s="82" t="s">
        <v>575</v>
      </c>
      <c r="N99" s="3" t="s">
        <v>490</v>
      </c>
      <c r="O99" s="3" t="s">
        <v>573</v>
      </c>
      <c r="P99" s="3" t="s">
        <v>494</v>
      </c>
      <c r="Q99" s="3" t="s">
        <v>495</v>
      </c>
      <c r="R99" s="3" t="s">
        <v>496</v>
      </c>
      <c r="S99" s="3" t="s">
        <v>497</v>
      </c>
      <c r="T99" s="3" t="s">
        <v>498</v>
      </c>
      <c r="U99" s="3" t="s">
        <v>499</v>
      </c>
      <c r="V99" s="3">
        <v>252.95</v>
      </c>
      <c r="W99" s="3">
        <v>254</v>
      </c>
      <c r="X99" s="3">
        <v>251.9</v>
      </c>
      <c r="Y99" s="3" t="s">
        <v>500</v>
      </c>
      <c r="Z99" s="3" t="s">
        <v>501</v>
      </c>
      <c r="AA99" s="3">
        <v>25.83</v>
      </c>
      <c r="AB99" s="3">
        <v>106.58</v>
      </c>
      <c r="AC99" s="3" t="s">
        <v>502</v>
      </c>
      <c r="AD99" s="3" t="s">
        <v>80</v>
      </c>
      <c r="AE99" s="3">
        <v>393</v>
      </c>
      <c r="AF99" s="3" t="s">
        <v>77</v>
      </c>
      <c r="AG99" s="3">
        <v>246</v>
      </c>
      <c r="AH99" s="3">
        <v>685</v>
      </c>
      <c r="AI99" s="3" t="s">
        <v>264</v>
      </c>
      <c r="AJ99" s="3" t="s">
        <v>137</v>
      </c>
      <c r="AK99" s="3" t="s">
        <v>138</v>
      </c>
      <c r="AL99" s="3" t="s">
        <v>139</v>
      </c>
      <c r="AM99" s="3">
        <v>111111111.11111112</v>
      </c>
      <c r="AN99" s="3">
        <v>11111111.111111112</v>
      </c>
      <c r="AO99" s="3" t="s">
        <v>523</v>
      </c>
      <c r="AQ99" s="3">
        <v>11111111.111111112</v>
      </c>
      <c r="AR99" s="3" t="s">
        <v>523</v>
      </c>
      <c r="AS99" s="3">
        <v>3.9030950000000003E-5</v>
      </c>
      <c r="AT99" s="29">
        <v>3.9030950000000004E-6</v>
      </c>
      <c r="AU99" s="3" t="s">
        <v>527</v>
      </c>
      <c r="AV99" s="3">
        <v>3.9030950000000003E-5</v>
      </c>
      <c r="AW99" s="3">
        <v>3.9030950000000004E-6</v>
      </c>
      <c r="AX99" s="3" t="s">
        <v>527</v>
      </c>
      <c r="AY99" s="3">
        <v>1.3382039999999999E-5</v>
      </c>
      <c r="AZ99" s="3">
        <v>1.3382040000000001E-6</v>
      </c>
      <c r="BA99" s="3" t="s">
        <v>527</v>
      </c>
      <c r="BB99" s="3">
        <v>1.3382039999999999E-5</v>
      </c>
      <c r="BC99" s="3">
        <v>1.3382040000000001E-6</v>
      </c>
      <c r="BD99" s="3" t="s">
        <v>527</v>
      </c>
      <c r="BE99" s="3" t="s">
        <v>574</v>
      </c>
      <c r="BF99" s="3">
        <v>1</v>
      </c>
      <c r="BG99" s="88" t="s">
        <v>538</v>
      </c>
      <c r="BH99" s="3">
        <v>-5</v>
      </c>
      <c r="BI99" s="3">
        <v>1</v>
      </c>
      <c r="BJ99" s="3" t="s">
        <v>507</v>
      </c>
      <c r="BK99" s="3">
        <v>400</v>
      </c>
      <c r="BL99" s="3">
        <v>6.87</v>
      </c>
      <c r="BM99" s="3">
        <v>1.39</v>
      </c>
      <c r="BN99" s="3" t="s">
        <v>266</v>
      </c>
      <c r="BO99" s="69" t="s">
        <v>80</v>
      </c>
      <c r="BP99" s="69" t="s">
        <v>80</v>
      </c>
      <c r="BQ99" s="69" t="s">
        <v>80</v>
      </c>
      <c r="BR99" s="3">
        <v>2</v>
      </c>
      <c r="BS99" s="3">
        <v>0.1</v>
      </c>
      <c r="BT99" s="3" t="s">
        <v>140</v>
      </c>
      <c r="BU99" s="3">
        <v>0.41</v>
      </c>
      <c r="BV99" s="3">
        <v>0.1</v>
      </c>
      <c r="BW99" s="3" t="s">
        <v>508</v>
      </c>
      <c r="BX99" s="3">
        <v>1</v>
      </c>
      <c r="BY99" s="3">
        <v>0.05</v>
      </c>
      <c r="BZ99" s="3" t="s">
        <v>140</v>
      </c>
      <c r="CA99" s="3">
        <v>0.5</v>
      </c>
      <c r="CB99" s="3">
        <v>2.5000000000000001E-2</v>
      </c>
      <c r="CC99" s="3" t="s">
        <v>140</v>
      </c>
      <c r="CD99" s="3">
        <v>0.25</v>
      </c>
      <c r="CE99" s="3">
        <v>2.5000000000000001E-2</v>
      </c>
      <c r="CF99" s="3" t="s">
        <v>509</v>
      </c>
      <c r="CG99" s="3">
        <v>1.2999999999999999E-2</v>
      </c>
      <c r="CH99" s="3">
        <v>6.4999999999999997E-3</v>
      </c>
      <c r="CI99" s="3" t="s">
        <v>510</v>
      </c>
      <c r="CJ99" s="25" t="s">
        <v>467</v>
      </c>
      <c r="CK99" s="3">
        <v>30</v>
      </c>
      <c r="CL99" s="3">
        <v>9.4009599999999997E-4</v>
      </c>
      <c r="CM99" s="3">
        <v>40</v>
      </c>
      <c r="CN99" s="3">
        <v>25</v>
      </c>
    </row>
    <row r="100" spans="1:92" s="3" customFormat="1">
      <c r="A100" s="3" t="s">
        <v>76</v>
      </c>
      <c r="B100" s="3" t="s">
        <v>491</v>
      </c>
      <c r="C100" s="3">
        <v>2019</v>
      </c>
      <c r="D100" s="78" t="str">
        <f t="shared" si="9"/>
        <v>10.1016/j.palaeo.2018.09.006</v>
      </c>
      <c r="E100" s="70">
        <f t="shared" si="10"/>
        <v>252950</v>
      </c>
      <c r="F100" s="70">
        <f t="shared" si="11"/>
        <v>1050.0000000000114</v>
      </c>
      <c r="G100" s="70">
        <f t="shared" si="12"/>
        <v>1049.9999999999829</v>
      </c>
      <c r="H100" s="71">
        <f t="shared" si="13"/>
        <v>445</v>
      </c>
      <c r="I100" s="71">
        <f t="shared" si="14"/>
        <v>344</v>
      </c>
      <c r="J100" s="71">
        <f t="shared" si="15"/>
        <v>165</v>
      </c>
      <c r="K100" s="3" t="s">
        <v>492</v>
      </c>
      <c r="L100" s="3" t="s">
        <v>250</v>
      </c>
      <c r="M100" s="82" t="s">
        <v>575</v>
      </c>
      <c r="N100" s="3" t="s">
        <v>490</v>
      </c>
      <c r="O100" s="3" t="s">
        <v>573</v>
      </c>
      <c r="P100" s="3" t="s">
        <v>494</v>
      </c>
      <c r="Q100" s="3" t="s">
        <v>495</v>
      </c>
      <c r="R100" s="3" t="s">
        <v>496</v>
      </c>
      <c r="S100" s="3" t="s">
        <v>497</v>
      </c>
      <c r="T100" s="3" t="s">
        <v>498</v>
      </c>
      <c r="U100" s="3" t="s">
        <v>499</v>
      </c>
      <c r="V100" s="3">
        <v>252.95</v>
      </c>
      <c r="W100" s="3">
        <v>254</v>
      </c>
      <c r="X100" s="3">
        <v>251.9</v>
      </c>
      <c r="Y100" s="3" t="s">
        <v>500</v>
      </c>
      <c r="Z100" s="3" t="s">
        <v>501</v>
      </c>
      <c r="AA100" s="3">
        <v>25.83</v>
      </c>
      <c r="AB100" s="3">
        <v>106.58</v>
      </c>
      <c r="AC100" s="3" t="s">
        <v>502</v>
      </c>
      <c r="AD100" s="3" t="s">
        <v>80</v>
      </c>
      <c r="AE100" s="3">
        <v>445</v>
      </c>
      <c r="AF100" s="3" t="s">
        <v>77</v>
      </c>
      <c r="AG100" s="3">
        <v>280</v>
      </c>
      <c r="AH100" s="3">
        <v>789</v>
      </c>
      <c r="AI100" s="3" t="s">
        <v>264</v>
      </c>
      <c r="AJ100" s="3" t="s">
        <v>137</v>
      </c>
      <c r="AK100" s="3" t="s">
        <v>138</v>
      </c>
      <c r="AL100" s="3" t="s">
        <v>139</v>
      </c>
      <c r="AM100" s="3">
        <v>114814814.81481445</v>
      </c>
      <c r="AN100" s="3">
        <v>11481481.481481446</v>
      </c>
      <c r="AO100" s="3" t="s">
        <v>511</v>
      </c>
      <c r="AQ100" s="3">
        <v>11481481.481481446</v>
      </c>
      <c r="AR100" s="3" t="s">
        <v>511</v>
      </c>
      <c r="AS100" s="3">
        <v>2.8655200000000003E-5</v>
      </c>
      <c r="AT100" s="29">
        <v>2.8655200000000005E-6</v>
      </c>
      <c r="AU100" s="3" t="s">
        <v>571</v>
      </c>
      <c r="AV100" s="3">
        <v>2.8655200000000003E-5</v>
      </c>
      <c r="AW100" s="3">
        <v>2.8655200000000005E-6</v>
      </c>
      <c r="AX100" s="3" t="s">
        <v>571</v>
      </c>
      <c r="AY100" s="3">
        <v>9.8246400000000002E-6</v>
      </c>
      <c r="AZ100" s="3">
        <v>9.8246399999999998E-7</v>
      </c>
      <c r="BA100" s="3" t="s">
        <v>571</v>
      </c>
      <c r="BB100" s="3">
        <v>9.8246400000000002E-6</v>
      </c>
      <c r="BC100" s="3">
        <v>9.8246399999999998E-7</v>
      </c>
      <c r="BD100" s="3" t="s">
        <v>571</v>
      </c>
      <c r="BE100" s="3" t="s">
        <v>574</v>
      </c>
      <c r="BF100" s="3">
        <v>1</v>
      </c>
      <c r="BG100" s="88" t="s">
        <v>538</v>
      </c>
      <c r="BH100" s="3">
        <v>-5</v>
      </c>
      <c r="BI100" s="3">
        <v>1</v>
      </c>
      <c r="BJ100" s="3" t="s">
        <v>507</v>
      </c>
      <c r="BK100" s="3">
        <v>400</v>
      </c>
      <c r="BL100" s="3">
        <v>6.87</v>
      </c>
      <c r="BM100" s="3">
        <v>1.39</v>
      </c>
      <c r="BN100" s="3" t="s">
        <v>266</v>
      </c>
      <c r="BO100" s="69" t="s">
        <v>80</v>
      </c>
      <c r="BP100" s="69" t="s">
        <v>80</v>
      </c>
      <c r="BQ100" s="69" t="s">
        <v>80</v>
      </c>
      <c r="BR100" s="3">
        <v>2</v>
      </c>
      <c r="BS100" s="3">
        <v>0.1</v>
      </c>
      <c r="BT100" s="3" t="s">
        <v>140</v>
      </c>
      <c r="BU100" s="3">
        <v>0.41</v>
      </c>
      <c r="BV100" s="3">
        <v>0.1</v>
      </c>
      <c r="BW100" s="3" t="s">
        <v>508</v>
      </c>
      <c r="BX100" s="3">
        <v>1</v>
      </c>
      <c r="BY100" s="3">
        <v>0.05</v>
      </c>
      <c r="BZ100" s="3" t="s">
        <v>140</v>
      </c>
      <c r="CA100" s="3">
        <v>0.5</v>
      </c>
      <c r="CB100" s="3">
        <v>2.5000000000000001E-2</v>
      </c>
      <c r="CC100" s="3" t="s">
        <v>140</v>
      </c>
      <c r="CD100" s="3">
        <v>0.25</v>
      </c>
      <c r="CE100" s="3">
        <v>2.5000000000000001E-2</v>
      </c>
      <c r="CF100" s="3" t="s">
        <v>509</v>
      </c>
      <c r="CG100" s="3">
        <v>1.2999999999999999E-2</v>
      </c>
      <c r="CH100" s="3">
        <v>6.4999999999999997E-3</v>
      </c>
      <c r="CI100" s="3" t="s">
        <v>510</v>
      </c>
      <c r="CJ100" s="25" t="s">
        <v>467</v>
      </c>
      <c r="CK100" s="3">
        <v>30</v>
      </c>
      <c r="CL100" s="3">
        <v>9.4009599999999997E-4</v>
      </c>
      <c r="CM100" s="3">
        <v>40</v>
      </c>
      <c r="CN100" s="3">
        <v>25</v>
      </c>
    </row>
    <row r="101" spans="1:92" s="3" customFormat="1">
      <c r="A101" s="3" t="s">
        <v>76</v>
      </c>
      <c r="B101" s="3" t="s">
        <v>491</v>
      </c>
      <c r="C101" s="3">
        <v>2019</v>
      </c>
      <c r="D101" s="78" t="str">
        <f t="shared" si="9"/>
        <v>10.1016/j.palaeo.2018.09.006</v>
      </c>
      <c r="E101" s="70">
        <f t="shared" si="10"/>
        <v>252950</v>
      </c>
      <c r="F101" s="70">
        <f t="shared" si="11"/>
        <v>1050.0000000000114</v>
      </c>
      <c r="G101" s="70">
        <f t="shared" si="12"/>
        <v>1049.9999999999829</v>
      </c>
      <c r="H101" s="71">
        <f t="shared" si="13"/>
        <v>443</v>
      </c>
      <c r="I101" s="71">
        <f t="shared" si="14"/>
        <v>346</v>
      </c>
      <c r="J101" s="71">
        <f t="shared" si="15"/>
        <v>166</v>
      </c>
      <c r="K101" s="3" t="s">
        <v>492</v>
      </c>
      <c r="L101" s="3" t="s">
        <v>250</v>
      </c>
      <c r="M101" s="82" t="s">
        <v>575</v>
      </c>
      <c r="N101" s="3" t="s">
        <v>490</v>
      </c>
      <c r="O101" s="3" t="s">
        <v>573</v>
      </c>
      <c r="P101" s="3" t="s">
        <v>494</v>
      </c>
      <c r="Q101" s="3" t="s">
        <v>495</v>
      </c>
      <c r="R101" s="3" t="s">
        <v>496</v>
      </c>
      <c r="S101" s="3" t="s">
        <v>497</v>
      </c>
      <c r="T101" s="3" t="s">
        <v>498</v>
      </c>
      <c r="U101" s="3" t="s">
        <v>499</v>
      </c>
      <c r="V101" s="3">
        <v>252.95</v>
      </c>
      <c r="W101" s="3">
        <v>254</v>
      </c>
      <c r="X101" s="3">
        <v>251.9</v>
      </c>
      <c r="Y101" s="3" t="s">
        <v>500</v>
      </c>
      <c r="Z101" s="3" t="s">
        <v>501</v>
      </c>
      <c r="AA101" s="3">
        <v>25.83</v>
      </c>
      <c r="AB101" s="3">
        <v>106.58</v>
      </c>
      <c r="AC101" s="3" t="s">
        <v>502</v>
      </c>
      <c r="AD101" s="3" t="s">
        <v>80</v>
      </c>
      <c r="AE101" s="3">
        <v>443</v>
      </c>
      <c r="AF101" s="3" t="s">
        <v>77</v>
      </c>
      <c r="AG101" s="3">
        <v>277</v>
      </c>
      <c r="AH101" s="3">
        <v>789</v>
      </c>
      <c r="AI101" s="3" t="s">
        <v>264</v>
      </c>
      <c r="AJ101" s="3" t="s">
        <v>137</v>
      </c>
      <c r="AK101" s="3" t="s">
        <v>138</v>
      </c>
      <c r="AL101" s="3" t="s">
        <v>139</v>
      </c>
      <c r="AM101" s="3">
        <v>88888888.888888881</v>
      </c>
      <c r="AN101" s="3">
        <v>8888888.8888888899</v>
      </c>
      <c r="AO101" s="3" t="s">
        <v>530</v>
      </c>
      <c r="AQ101" s="3">
        <v>8888888.8888888899</v>
      </c>
      <c r="AR101" s="3" t="s">
        <v>530</v>
      </c>
      <c r="AS101" s="3">
        <v>3.7599450000000001E-5</v>
      </c>
      <c r="AT101" s="29">
        <v>3.7599450000000004E-6</v>
      </c>
      <c r="AU101" s="3" t="s">
        <v>527</v>
      </c>
      <c r="AV101" s="3">
        <v>3.7599450000000001E-5</v>
      </c>
      <c r="AW101" s="3">
        <v>3.7599450000000004E-6</v>
      </c>
      <c r="AX101" s="3" t="s">
        <v>527</v>
      </c>
      <c r="AY101" s="3">
        <v>1.2891240000000001E-5</v>
      </c>
      <c r="AZ101" s="3">
        <v>1.2891240000000001E-6</v>
      </c>
      <c r="BA101" s="3" t="s">
        <v>527</v>
      </c>
      <c r="BB101" s="3">
        <v>1.2891240000000001E-5</v>
      </c>
      <c r="BC101" s="3">
        <v>1.2891240000000001E-6</v>
      </c>
      <c r="BD101" s="3" t="s">
        <v>527</v>
      </c>
      <c r="BE101" s="3" t="s">
        <v>574</v>
      </c>
      <c r="BF101" s="3">
        <v>1</v>
      </c>
      <c r="BG101" s="88" t="s">
        <v>538</v>
      </c>
      <c r="BH101" s="3">
        <v>-5</v>
      </c>
      <c r="BI101" s="3">
        <v>1</v>
      </c>
      <c r="BJ101" s="3" t="s">
        <v>507</v>
      </c>
      <c r="BK101" s="3">
        <v>400</v>
      </c>
      <c r="BL101" s="3">
        <v>6.87</v>
      </c>
      <c r="BM101" s="3">
        <v>1.39</v>
      </c>
      <c r="BN101" s="3" t="s">
        <v>266</v>
      </c>
      <c r="BO101" s="69" t="s">
        <v>80</v>
      </c>
      <c r="BP101" s="69" t="s">
        <v>80</v>
      </c>
      <c r="BQ101" s="69" t="s">
        <v>80</v>
      </c>
      <c r="BR101" s="3">
        <v>2</v>
      </c>
      <c r="BS101" s="3">
        <v>0.1</v>
      </c>
      <c r="BT101" s="3" t="s">
        <v>140</v>
      </c>
      <c r="BU101" s="3">
        <v>0.41</v>
      </c>
      <c r="BV101" s="3">
        <v>0.1</v>
      </c>
      <c r="BW101" s="3" t="s">
        <v>508</v>
      </c>
      <c r="BX101" s="3">
        <v>1</v>
      </c>
      <c r="BY101" s="3">
        <v>0.05</v>
      </c>
      <c r="BZ101" s="3" t="s">
        <v>140</v>
      </c>
      <c r="CA101" s="3">
        <v>0.5</v>
      </c>
      <c r="CB101" s="3">
        <v>2.5000000000000001E-2</v>
      </c>
      <c r="CC101" s="3" t="s">
        <v>140</v>
      </c>
      <c r="CD101" s="3">
        <v>0.25</v>
      </c>
      <c r="CE101" s="3">
        <v>2.5000000000000001E-2</v>
      </c>
      <c r="CF101" s="3" t="s">
        <v>509</v>
      </c>
      <c r="CG101" s="3">
        <v>1.2999999999999999E-2</v>
      </c>
      <c r="CH101" s="3">
        <v>6.4999999999999997E-3</v>
      </c>
      <c r="CI101" s="3" t="s">
        <v>510</v>
      </c>
      <c r="CJ101" s="25" t="s">
        <v>467</v>
      </c>
      <c r="CK101" s="3">
        <v>30</v>
      </c>
      <c r="CL101" s="3">
        <v>9.4009599999999997E-4</v>
      </c>
      <c r="CM101" s="3">
        <v>40</v>
      </c>
      <c r="CN101" s="3">
        <v>25</v>
      </c>
    </row>
    <row r="102" spans="1:92" s="3" customFormat="1">
      <c r="A102" s="3" t="s">
        <v>76</v>
      </c>
      <c r="B102" s="3" t="s">
        <v>491</v>
      </c>
      <c r="C102" s="3">
        <v>2019</v>
      </c>
      <c r="D102" s="78" t="str">
        <f t="shared" si="9"/>
        <v>10.1016/j.palaeo.2018.09.006</v>
      </c>
      <c r="E102" s="70">
        <f t="shared" si="10"/>
        <v>252950</v>
      </c>
      <c r="F102" s="70">
        <f t="shared" si="11"/>
        <v>1050.0000000000114</v>
      </c>
      <c r="G102" s="70">
        <f t="shared" si="12"/>
        <v>1049.9999999999829</v>
      </c>
      <c r="H102" s="71">
        <f t="shared" si="13"/>
        <v>495</v>
      </c>
      <c r="I102" s="71">
        <f t="shared" si="14"/>
        <v>355</v>
      </c>
      <c r="J102" s="71">
        <f t="shared" si="15"/>
        <v>181</v>
      </c>
      <c r="K102" s="3" t="s">
        <v>492</v>
      </c>
      <c r="L102" s="3" t="s">
        <v>250</v>
      </c>
      <c r="M102" s="82" t="s">
        <v>575</v>
      </c>
      <c r="N102" s="3" t="s">
        <v>490</v>
      </c>
      <c r="O102" s="3" t="s">
        <v>493</v>
      </c>
      <c r="P102" s="3" t="s">
        <v>494</v>
      </c>
      <c r="Q102" s="3" t="s">
        <v>495</v>
      </c>
      <c r="R102" s="3" t="s">
        <v>496</v>
      </c>
      <c r="S102" s="3" t="s">
        <v>497</v>
      </c>
      <c r="T102" s="3" t="s">
        <v>498</v>
      </c>
      <c r="U102" s="3" t="s">
        <v>499</v>
      </c>
      <c r="V102" s="3">
        <v>252.95</v>
      </c>
      <c r="W102" s="3">
        <v>254</v>
      </c>
      <c r="X102" s="3">
        <v>251.9</v>
      </c>
      <c r="Y102" s="3" t="s">
        <v>500</v>
      </c>
      <c r="Z102" s="3" t="s">
        <v>501</v>
      </c>
      <c r="AA102" s="3">
        <v>25.83</v>
      </c>
      <c r="AB102" s="3">
        <v>106.58</v>
      </c>
      <c r="AC102" s="3" t="s">
        <v>502</v>
      </c>
      <c r="AD102" s="3" t="s">
        <v>80</v>
      </c>
      <c r="AE102" s="3">
        <v>495</v>
      </c>
      <c r="AF102" s="3" t="s">
        <v>77</v>
      </c>
      <c r="AG102" s="3">
        <v>314</v>
      </c>
      <c r="AH102" s="3">
        <v>850</v>
      </c>
      <c r="AI102" s="3" t="s">
        <v>264</v>
      </c>
      <c r="AJ102" s="3" t="s">
        <v>137</v>
      </c>
      <c r="AK102" s="3" t="s">
        <v>138</v>
      </c>
      <c r="AL102" s="3" t="s">
        <v>139</v>
      </c>
      <c r="AM102" s="3">
        <v>88888888.890000001</v>
      </c>
      <c r="AN102" s="3">
        <v>8888888.8890000004</v>
      </c>
      <c r="AO102" s="3" t="s">
        <v>503</v>
      </c>
      <c r="AQ102" s="3">
        <v>8888888.8890000004</v>
      </c>
      <c r="AR102" s="3" t="s">
        <v>503</v>
      </c>
      <c r="AS102" s="3">
        <v>2.9092909999999995E-5</v>
      </c>
      <c r="AT102" s="29">
        <v>2.9092909999999994E-6</v>
      </c>
      <c r="AU102" s="3" t="s">
        <v>504</v>
      </c>
      <c r="AV102" s="3">
        <v>2.9092909999999995E-5</v>
      </c>
      <c r="AW102" s="3">
        <v>2.9092909999999994E-6</v>
      </c>
      <c r="AX102" s="3" t="s">
        <v>504</v>
      </c>
      <c r="AY102" s="3">
        <v>9.9747119999999973E-6</v>
      </c>
      <c r="AZ102" s="3">
        <v>9.974711999999999E-7</v>
      </c>
      <c r="BA102" s="3" t="s">
        <v>504</v>
      </c>
      <c r="BB102" s="3">
        <v>9.9747119999999973E-6</v>
      </c>
      <c r="BC102" s="3">
        <v>9.974711999999999E-7</v>
      </c>
      <c r="BD102" s="3" t="s">
        <v>504</v>
      </c>
      <c r="BE102" s="3" t="s">
        <v>505</v>
      </c>
      <c r="BF102" s="3">
        <v>1</v>
      </c>
      <c r="BG102" s="88" t="s">
        <v>506</v>
      </c>
      <c r="BH102" s="3">
        <v>-5</v>
      </c>
      <c r="BI102" s="3">
        <v>1</v>
      </c>
      <c r="BJ102" s="3" t="s">
        <v>507</v>
      </c>
      <c r="BK102" s="3">
        <v>400</v>
      </c>
      <c r="BL102" s="3">
        <v>7.63</v>
      </c>
      <c r="BM102" s="3">
        <v>0.84</v>
      </c>
      <c r="BN102" s="3" t="s">
        <v>267</v>
      </c>
      <c r="BO102" s="69" t="s">
        <v>80</v>
      </c>
      <c r="BP102" s="69" t="s">
        <v>80</v>
      </c>
      <c r="BQ102" s="69" t="s">
        <v>80</v>
      </c>
      <c r="BR102" s="3">
        <v>2</v>
      </c>
      <c r="BS102" s="3">
        <v>0.1</v>
      </c>
      <c r="BT102" s="3" t="s">
        <v>140</v>
      </c>
      <c r="BU102" s="3">
        <v>0.41</v>
      </c>
      <c r="BV102" s="3">
        <v>0.1</v>
      </c>
      <c r="BW102" s="3" t="s">
        <v>508</v>
      </c>
      <c r="BX102" s="3">
        <v>1</v>
      </c>
      <c r="BY102" s="3">
        <v>0.05</v>
      </c>
      <c r="BZ102" s="3" t="s">
        <v>140</v>
      </c>
      <c r="CA102" s="3">
        <v>0.5</v>
      </c>
      <c r="CB102" s="3">
        <v>2.5000000000000001E-2</v>
      </c>
      <c r="CC102" s="3" t="s">
        <v>140</v>
      </c>
      <c r="CD102" s="3">
        <v>0.25</v>
      </c>
      <c r="CE102" s="3">
        <v>2.5000000000000001E-2</v>
      </c>
      <c r="CF102" s="3" t="s">
        <v>509</v>
      </c>
      <c r="CG102" s="3">
        <v>1.2999999999999999E-2</v>
      </c>
      <c r="CH102" s="3">
        <v>6.4999999999999997E-3</v>
      </c>
      <c r="CI102" s="3" t="s">
        <v>510</v>
      </c>
      <c r="CJ102" s="25" t="s">
        <v>467</v>
      </c>
      <c r="CK102" s="3">
        <v>30</v>
      </c>
      <c r="CL102" s="3">
        <v>9.4009599999999997E-4</v>
      </c>
      <c r="CM102" s="3">
        <v>40</v>
      </c>
      <c r="CN102" s="3">
        <v>25</v>
      </c>
    </row>
    <row r="103" spans="1:92" s="3" customFormat="1">
      <c r="A103" s="3" t="s">
        <v>76</v>
      </c>
      <c r="B103" s="3" t="s">
        <v>491</v>
      </c>
      <c r="C103" s="3">
        <v>2019</v>
      </c>
      <c r="D103" s="78" t="str">
        <f t="shared" si="9"/>
        <v>10.1016/j.palaeo.2018.09.006</v>
      </c>
      <c r="E103" s="70">
        <f t="shared" si="10"/>
        <v>252950</v>
      </c>
      <c r="F103" s="70">
        <f t="shared" si="11"/>
        <v>1050.0000000000114</v>
      </c>
      <c r="G103" s="70">
        <f t="shared" si="12"/>
        <v>1049.9999999999829</v>
      </c>
      <c r="H103" s="71">
        <f t="shared" si="13"/>
        <v>591</v>
      </c>
      <c r="I103" s="71">
        <f t="shared" si="14"/>
        <v>412</v>
      </c>
      <c r="J103" s="71">
        <f t="shared" si="15"/>
        <v>215</v>
      </c>
      <c r="K103" s="3" t="s">
        <v>492</v>
      </c>
      <c r="L103" s="3" t="s">
        <v>250</v>
      </c>
      <c r="M103" s="82" t="s">
        <v>575</v>
      </c>
      <c r="N103" s="3" t="s">
        <v>490</v>
      </c>
      <c r="O103" s="3" t="s">
        <v>493</v>
      </c>
      <c r="P103" s="3" t="s">
        <v>494</v>
      </c>
      <c r="Q103" s="3" t="s">
        <v>495</v>
      </c>
      <c r="R103" s="3" t="s">
        <v>496</v>
      </c>
      <c r="S103" s="3" t="s">
        <v>497</v>
      </c>
      <c r="T103" s="3" t="s">
        <v>498</v>
      </c>
      <c r="U103" s="3" t="s">
        <v>499</v>
      </c>
      <c r="V103" s="3">
        <v>252.95</v>
      </c>
      <c r="W103" s="3">
        <v>254</v>
      </c>
      <c r="X103" s="3">
        <v>251.9</v>
      </c>
      <c r="Y103" s="3" t="s">
        <v>500</v>
      </c>
      <c r="Z103" s="3" t="s">
        <v>501</v>
      </c>
      <c r="AA103" s="3">
        <v>25.83</v>
      </c>
      <c r="AB103" s="3">
        <v>106.58</v>
      </c>
      <c r="AC103" s="3" t="s">
        <v>502</v>
      </c>
      <c r="AD103" s="3" t="s">
        <v>80</v>
      </c>
      <c r="AE103" s="3">
        <v>591</v>
      </c>
      <c r="AF103" s="3" t="s">
        <v>77</v>
      </c>
      <c r="AG103" s="3">
        <v>376</v>
      </c>
      <c r="AH103" s="3">
        <v>1003</v>
      </c>
      <c r="AI103" s="3" t="s">
        <v>264</v>
      </c>
      <c r="AJ103" s="3" t="s">
        <v>137</v>
      </c>
      <c r="AK103" s="3" t="s">
        <v>138</v>
      </c>
      <c r="AL103" s="3" t="s">
        <v>139</v>
      </c>
      <c r="AM103" s="3">
        <v>74074074.074074104</v>
      </c>
      <c r="AN103" s="3">
        <v>7407407.4074074114</v>
      </c>
      <c r="AO103" s="3" t="s">
        <v>511</v>
      </c>
      <c r="AQ103" s="3">
        <v>7407407.4074074114</v>
      </c>
      <c r="AR103" s="3" t="s">
        <v>511</v>
      </c>
      <c r="AS103" s="3">
        <v>2.62556E-5</v>
      </c>
      <c r="AT103" s="29">
        <v>2.6255600000000001E-6</v>
      </c>
      <c r="AU103" s="3" t="s">
        <v>194</v>
      </c>
      <c r="AV103" s="3">
        <v>2.62556E-5</v>
      </c>
      <c r="AW103" s="3">
        <v>2.6255600000000001E-6</v>
      </c>
      <c r="AX103" s="3" t="s">
        <v>194</v>
      </c>
      <c r="AY103" s="3">
        <v>9.001919999999999E-6</v>
      </c>
      <c r="AZ103" s="3">
        <v>9.0019200000000007E-7</v>
      </c>
      <c r="BA103" s="3" t="s">
        <v>194</v>
      </c>
      <c r="BB103" s="3">
        <v>9.001919999999999E-6</v>
      </c>
      <c r="BC103" s="3">
        <v>9.0019200000000007E-7</v>
      </c>
      <c r="BD103" s="3" t="s">
        <v>194</v>
      </c>
      <c r="BE103" s="3" t="s">
        <v>505</v>
      </c>
      <c r="BF103" s="3">
        <v>1</v>
      </c>
      <c r="BG103" s="88" t="s">
        <v>512</v>
      </c>
      <c r="BH103" s="3">
        <v>-5</v>
      </c>
      <c r="BI103" s="3">
        <v>1</v>
      </c>
      <c r="BJ103" s="3" t="s">
        <v>507</v>
      </c>
      <c r="BK103" s="3">
        <v>400</v>
      </c>
      <c r="BL103" s="3">
        <v>7.63</v>
      </c>
      <c r="BM103" s="3">
        <v>0.84</v>
      </c>
      <c r="BN103" s="3" t="s">
        <v>267</v>
      </c>
      <c r="BO103" s="69" t="s">
        <v>80</v>
      </c>
      <c r="BP103" s="69" t="s">
        <v>80</v>
      </c>
      <c r="BQ103" s="69" t="s">
        <v>80</v>
      </c>
      <c r="BR103" s="3">
        <v>2</v>
      </c>
      <c r="BS103" s="3">
        <v>0.1</v>
      </c>
      <c r="BT103" s="3" t="s">
        <v>140</v>
      </c>
      <c r="BU103" s="3">
        <v>0.41</v>
      </c>
      <c r="BV103" s="3">
        <v>0.1</v>
      </c>
      <c r="BW103" s="3" t="s">
        <v>508</v>
      </c>
      <c r="BX103" s="3">
        <v>1</v>
      </c>
      <c r="BY103" s="3">
        <v>0.05</v>
      </c>
      <c r="BZ103" s="3" t="s">
        <v>140</v>
      </c>
      <c r="CA103" s="3">
        <v>0.5</v>
      </c>
      <c r="CB103" s="3">
        <v>2.5000000000000001E-2</v>
      </c>
      <c r="CC103" s="3" t="s">
        <v>140</v>
      </c>
      <c r="CD103" s="3">
        <v>0.25</v>
      </c>
      <c r="CE103" s="3">
        <v>2.5000000000000001E-2</v>
      </c>
      <c r="CF103" s="3" t="s">
        <v>509</v>
      </c>
      <c r="CG103" s="3">
        <v>1.2999999999999999E-2</v>
      </c>
      <c r="CH103" s="3">
        <v>6.4999999999999997E-3</v>
      </c>
      <c r="CI103" s="3" t="s">
        <v>510</v>
      </c>
      <c r="CJ103" s="25" t="s">
        <v>467</v>
      </c>
      <c r="CK103" s="3">
        <v>30</v>
      </c>
      <c r="CL103" s="3">
        <v>9.4009599999999997E-4</v>
      </c>
      <c r="CM103" s="3">
        <v>40</v>
      </c>
      <c r="CN103" s="3">
        <v>25</v>
      </c>
    </row>
    <row r="104" spans="1:92" s="3" customFormat="1">
      <c r="A104" s="3" t="s">
        <v>76</v>
      </c>
      <c r="B104" s="3" t="s">
        <v>491</v>
      </c>
      <c r="C104" s="3">
        <v>2019</v>
      </c>
      <c r="D104" s="78" t="str">
        <f t="shared" si="9"/>
        <v>10.1016/j.palaeo.2018.09.006</v>
      </c>
      <c r="E104" s="70">
        <f t="shared" si="10"/>
        <v>252950</v>
      </c>
      <c r="F104" s="70">
        <f t="shared" si="11"/>
        <v>1050.0000000000114</v>
      </c>
      <c r="G104" s="70">
        <f t="shared" si="12"/>
        <v>1049.9999999999829</v>
      </c>
      <c r="H104" s="71">
        <f t="shared" si="13"/>
        <v>426</v>
      </c>
      <c r="I104" s="71">
        <f t="shared" si="14"/>
        <v>311</v>
      </c>
      <c r="J104" s="71">
        <f t="shared" si="15"/>
        <v>154</v>
      </c>
      <c r="K104" s="3" t="s">
        <v>492</v>
      </c>
      <c r="L104" s="3" t="s">
        <v>250</v>
      </c>
      <c r="M104" s="82" t="s">
        <v>575</v>
      </c>
      <c r="N104" s="3" t="s">
        <v>490</v>
      </c>
      <c r="O104" s="3" t="s">
        <v>493</v>
      </c>
      <c r="P104" s="3" t="s">
        <v>494</v>
      </c>
      <c r="Q104" s="3" t="s">
        <v>495</v>
      </c>
      <c r="R104" s="3" t="s">
        <v>496</v>
      </c>
      <c r="S104" s="3" t="s">
        <v>497</v>
      </c>
      <c r="T104" s="3" t="s">
        <v>498</v>
      </c>
      <c r="U104" s="3" t="s">
        <v>499</v>
      </c>
      <c r="V104" s="3">
        <v>252.95</v>
      </c>
      <c r="W104" s="3">
        <v>254</v>
      </c>
      <c r="X104" s="3">
        <v>251.9</v>
      </c>
      <c r="Y104" s="3" t="s">
        <v>500</v>
      </c>
      <c r="Z104" s="3" t="s">
        <v>501</v>
      </c>
      <c r="AA104" s="3">
        <v>25.83</v>
      </c>
      <c r="AB104" s="3">
        <v>106.58</v>
      </c>
      <c r="AC104" s="3" t="s">
        <v>502</v>
      </c>
      <c r="AD104" s="3" t="s">
        <v>80</v>
      </c>
      <c r="AE104" s="3">
        <v>426</v>
      </c>
      <c r="AF104" s="3" t="s">
        <v>77</v>
      </c>
      <c r="AG104" s="3">
        <v>272</v>
      </c>
      <c r="AH104" s="3">
        <v>737</v>
      </c>
      <c r="AI104" s="3" t="s">
        <v>264</v>
      </c>
      <c r="AJ104" s="3" t="s">
        <v>137</v>
      </c>
      <c r="AK104" s="3" t="s">
        <v>138</v>
      </c>
      <c r="AL104" s="3" t="s">
        <v>139</v>
      </c>
      <c r="AM104" s="3">
        <v>119444444.44444445</v>
      </c>
      <c r="AN104" s="3">
        <v>11944444.444444444</v>
      </c>
      <c r="AO104" s="3" t="s">
        <v>513</v>
      </c>
      <c r="AQ104" s="3">
        <v>11944444.444444444</v>
      </c>
      <c r="AR104" s="3" t="s">
        <v>513</v>
      </c>
      <c r="AS104" s="3">
        <v>2.78348E-5</v>
      </c>
      <c r="AT104" s="29">
        <v>2.7834800000000004E-6</v>
      </c>
      <c r="AU104" s="3" t="s">
        <v>514</v>
      </c>
      <c r="AV104" s="3">
        <v>2.78348E-5</v>
      </c>
      <c r="AW104" s="3">
        <v>2.7834800000000004E-6</v>
      </c>
      <c r="AX104" s="3" t="s">
        <v>514</v>
      </c>
      <c r="AY104" s="3">
        <v>9.5433599999999997E-6</v>
      </c>
      <c r="AZ104" s="3">
        <v>9.5433600000000006E-7</v>
      </c>
      <c r="BA104" s="3" t="s">
        <v>514</v>
      </c>
      <c r="BB104" s="3">
        <v>9.5433599999999997E-6</v>
      </c>
      <c r="BC104" s="3">
        <v>9.5433600000000006E-7</v>
      </c>
      <c r="BD104" s="3" t="s">
        <v>514</v>
      </c>
      <c r="BE104" s="3" t="s">
        <v>505</v>
      </c>
      <c r="BF104" s="3">
        <v>1</v>
      </c>
      <c r="BG104" s="88" t="s">
        <v>512</v>
      </c>
      <c r="BH104" s="3">
        <v>-5</v>
      </c>
      <c r="BI104" s="3">
        <v>1</v>
      </c>
      <c r="BJ104" s="3" t="s">
        <v>507</v>
      </c>
      <c r="BK104" s="3">
        <v>400</v>
      </c>
      <c r="BL104" s="3">
        <v>7.63</v>
      </c>
      <c r="BM104" s="3">
        <v>0.84</v>
      </c>
      <c r="BN104" s="3" t="s">
        <v>267</v>
      </c>
      <c r="BO104" s="69" t="s">
        <v>80</v>
      </c>
      <c r="BP104" s="69" t="s">
        <v>80</v>
      </c>
      <c r="BQ104" s="69" t="s">
        <v>80</v>
      </c>
      <c r="BR104" s="3">
        <v>2</v>
      </c>
      <c r="BS104" s="3">
        <v>0.1</v>
      </c>
      <c r="BT104" s="3" t="s">
        <v>140</v>
      </c>
      <c r="BU104" s="3">
        <v>0.41</v>
      </c>
      <c r="BV104" s="3">
        <v>0.1</v>
      </c>
      <c r="BW104" s="3" t="s">
        <v>508</v>
      </c>
      <c r="BX104" s="3">
        <v>1</v>
      </c>
      <c r="BY104" s="3">
        <v>0.05</v>
      </c>
      <c r="BZ104" s="3" t="s">
        <v>140</v>
      </c>
      <c r="CA104" s="3">
        <v>0.5</v>
      </c>
      <c r="CB104" s="3">
        <v>2.5000000000000001E-2</v>
      </c>
      <c r="CC104" s="3" t="s">
        <v>140</v>
      </c>
      <c r="CD104" s="3">
        <v>0.25</v>
      </c>
      <c r="CE104" s="3">
        <v>2.5000000000000001E-2</v>
      </c>
      <c r="CF104" s="3" t="s">
        <v>509</v>
      </c>
      <c r="CG104" s="3">
        <v>1.2999999999999999E-2</v>
      </c>
      <c r="CH104" s="3">
        <v>6.4999999999999997E-3</v>
      </c>
      <c r="CI104" s="3" t="s">
        <v>510</v>
      </c>
      <c r="CJ104" s="25" t="s">
        <v>467</v>
      </c>
      <c r="CK104" s="3">
        <v>30</v>
      </c>
      <c r="CL104" s="3">
        <v>9.4009599999999997E-4</v>
      </c>
      <c r="CM104" s="3">
        <v>40</v>
      </c>
      <c r="CN104" s="3">
        <v>25</v>
      </c>
    </row>
    <row r="105" spans="1:92" s="3" customFormat="1">
      <c r="A105" s="3" t="s">
        <v>76</v>
      </c>
      <c r="B105" s="3" t="s">
        <v>491</v>
      </c>
      <c r="C105" s="3">
        <v>2019</v>
      </c>
      <c r="D105" s="78" t="str">
        <f t="shared" si="9"/>
        <v>10.1016/j.palaeo.2018.09.006</v>
      </c>
      <c r="E105" s="70">
        <f t="shared" si="10"/>
        <v>252950</v>
      </c>
      <c r="F105" s="70">
        <f t="shared" si="11"/>
        <v>1050.0000000000114</v>
      </c>
      <c r="G105" s="70">
        <f t="shared" si="12"/>
        <v>1049.9999999999829</v>
      </c>
      <c r="H105" s="71">
        <f t="shared" si="13"/>
        <v>494</v>
      </c>
      <c r="I105" s="71">
        <f t="shared" si="14"/>
        <v>351</v>
      </c>
      <c r="J105" s="71">
        <f t="shared" si="15"/>
        <v>177</v>
      </c>
      <c r="K105" s="3" t="s">
        <v>492</v>
      </c>
      <c r="L105" s="3" t="s">
        <v>250</v>
      </c>
      <c r="M105" s="82" t="s">
        <v>575</v>
      </c>
      <c r="N105" s="3" t="s">
        <v>490</v>
      </c>
      <c r="O105" s="3" t="s">
        <v>515</v>
      </c>
      <c r="P105" s="3" t="s">
        <v>494</v>
      </c>
      <c r="Q105" s="3" t="s">
        <v>495</v>
      </c>
      <c r="R105" s="3" t="s">
        <v>496</v>
      </c>
      <c r="S105" s="3" t="s">
        <v>497</v>
      </c>
      <c r="T105" s="3" t="s">
        <v>498</v>
      </c>
      <c r="U105" s="3" t="s">
        <v>499</v>
      </c>
      <c r="V105" s="3">
        <v>252.95</v>
      </c>
      <c r="W105" s="3">
        <v>254</v>
      </c>
      <c r="X105" s="3">
        <v>251.9</v>
      </c>
      <c r="Y105" s="3" t="s">
        <v>500</v>
      </c>
      <c r="Z105" s="3" t="s">
        <v>501</v>
      </c>
      <c r="AA105" s="3">
        <v>25.83</v>
      </c>
      <c r="AB105" s="3">
        <v>106.58</v>
      </c>
      <c r="AC105" s="3" t="s">
        <v>502</v>
      </c>
      <c r="AD105" s="3" t="s">
        <v>80</v>
      </c>
      <c r="AE105" s="3">
        <v>494</v>
      </c>
      <c r="AF105" s="3" t="s">
        <v>77</v>
      </c>
      <c r="AG105" s="3">
        <v>317</v>
      </c>
      <c r="AH105" s="3">
        <v>845</v>
      </c>
      <c r="AI105" s="3" t="s">
        <v>264</v>
      </c>
      <c r="AJ105" s="3" t="s">
        <v>137</v>
      </c>
      <c r="AK105" s="3" t="s">
        <v>138</v>
      </c>
      <c r="AL105" s="3" t="s">
        <v>139</v>
      </c>
      <c r="AM105" s="3">
        <v>70370370.370370343</v>
      </c>
      <c r="AN105" s="3">
        <v>7037037.0370370345</v>
      </c>
      <c r="AO105" s="3" t="s">
        <v>516</v>
      </c>
      <c r="AQ105" s="3">
        <v>7037037.0370370345</v>
      </c>
      <c r="AR105" s="3" t="s">
        <v>516</v>
      </c>
      <c r="AS105" s="3">
        <v>3.6792155555555554E-5</v>
      </c>
      <c r="AT105" s="29">
        <v>3.6792155555555554E-6</v>
      </c>
      <c r="AU105" s="3" t="s">
        <v>517</v>
      </c>
      <c r="AV105" s="3">
        <v>3.6792155555555554E-5</v>
      </c>
      <c r="AW105" s="3">
        <v>3.6792155555555554E-6</v>
      </c>
      <c r="AX105" s="3" t="s">
        <v>517</v>
      </c>
      <c r="AY105" s="3">
        <v>1.26144533333333E-5</v>
      </c>
      <c r="AZ105" s="3">
        <v>1.26144533333333E-6</v>
      </c>
      <c r="BA105" s="3" t="s">
        <v>517</v>
      </c>
      <c r="BB105" s="3">
        <v>1.2614453333333332E-5</v>
      </c>
      <c r="BC105" s="3">
        <v>1.26144533333333E-6</v>
      </c>
      <c r="BD105" s="3" t="s">
        <v>517</v>
      </c>
      <c r="BE105" s="3" t="s">
        <v>505</v>
      </c>
      <c r="BF105" s="3">
        <v>1</v>
      </c>
      <c r="BG105" s="88" t="s">
        <v>512</v>
      </c>
      <c r="BH105" s="3">
        <v>-5</v>
      </c>
      <c r="BI105" s="3">
        <v>1</v>
      </c>
      <c r="BJ105" s="3" t="s">
        <v>507</v>
      </c>
      <c r="BK105" s="3">
        <v>400</v>
      </c>
      <c r="BL105" s="3">
        <v>7.63</v>
      </c>
      <c r="BM105" s="3">
        <v>0.84</v>
      </c>
      <c r="BN105" s="3" t="s">
        <v>267</v>
      </c>
      <c r="BO105" s="69" t="s">
        <v>80</v>
      </c>
      <c r="BP105" s="69" t="s">
        <v>80</v>
      </c>
      <c r="BQ105" s="69" t="s">
        <v>80</v>
      </c>
      <c r="BR105" s="3">
        <v>2</v>
      </c>
      <c r="BS105" s="3">
        <v>0.1</v>
      </c>
      <c r="BT105" s="3" t="s">
        <v>140</v>
      </c>
      <c r="BU105" s="3">
        <v>0.41</v>
      </c>
      <c r="BV105" s="3">
        <v>0.1</v>
      </c>
      <c r="BW105" s="3" t="s">
        <v>508</v>
      </c>
      <c r="BX105" s="3">
        <v>1</v>
      </c>
      <c r="BY105" s="3">
        <v>0.05</v>
      </c>
      <c r="BZ105" s="3" t="s">
        <v>140</v>
      </c>
      <c r="CA105" s="3">
        <v>0.5</v>
      </c>
      <c r="CB105" s="3">
        <v>2.5000000000000001E-2</v>
      </c>
      <c r="CC105" s="3" t="s">
        <v>140</v>
      </c>
      <c r="CD105" s="3">
        <v>0.25</v>
      </c>
      <c r="CE105" s="3">
        <v>2.5000000000000001E-2</v>
      </c>
      <c r="CF105" s="3" t="s">
        <v>509</v>
      </c>
      <c r="CG105" s="3">
        <v>1.2999999999999999E-2</v>
      </c>
      <c r="CH105" s="3">
        <v>6.4999999999999997E-3</v>
      </c>
      <c r="CI105" s="3" t="s">
        <v>510</v>
      </c>
      <c r="CJ105" s="25" t="s">
        <v>467</v>
      </c>
      <c r="CK105" s="3">
        <v>30</v>
      </c>
      <c r="CL105" s="3">
        <v>9.4009599999999997E-4</v>
      </c>
      <c r="CM105" s="3">
        <v>40</v>
      </c>
      <c r="CN105" s="3">
        <v>25</v>
      </c>
    </row>
    <row r="106" spans="1:92" s="3" customFormat="1">
      <c r="A106" s="3" t="s">
        <v>76</v>
      </c>
      <c r="B106" s="3" t="s">
        <v>491</v>
      </c>
      <c r="C106" s="3">
        <v>2019</v>
      </c>
      <c r="D106" s="78" t="str">
        <f t="shared" si="9"/>
        <v>10.1016/j.palaeo.2018.09.006</v>
      </c>
      <c r="E106" s="70">
        <f t="shared" si="10"/>
        <v>252950</v>
      </c>
      <c r="F106" s="70">
        <f t="shared" si="11"/>
        <v>1050.0000000000114</v>
      </c>
      <c r="G106" s="70">
        <f t="shared" si="12"/>
        <v>1049.9999999999829</v>
      </c>
      <c r="H106" s="71">
        <f t="shared" si="13"/>
        <v>532</v>
      </c>
      <c r="I106" s="71">
        <f t="shared" si="14"/>
        <v>367</v>
      </c>
      <c r="J106" s="71">
        <f t="shared" si="15"/>
        <v>192</v>
      </c>
      <c r="K106" s="3" t="s">
        <v>492</v>
      </c>
      <c r="L106" s="3" t="s">
        <v>250</v>
      </c>
      <c r="M106" s="82" t="s">
        <v>575</v>
      </c>
      <c r="N106" s="3" t="s">
        <v>490</v>
      </c>
      <c r="O106" s="3" t="s">
        <v>515</v>
      </c>
      <c r="P106" s="3" t="s">
        <v>494</v>
      </c>
      <c r="Q106" s="3" t="s">
        <v>495</v>
      </c>
      <c r="R106" s="3" t="s">
        <v>496</v>
      </c>
      <c r="S106" s="3" t="s">
        <v>497</v>
      </c>
      <c r="T106" s="3" t="s">
        <v>498</v>
      </c>
      <c r="U106" s="3" t="s">
        <v>499</v>
      </c>
      <c r="V106" s="3">
        <v>252.95</v>
      </c>
      <c r="W106" s="3">
        <v>254</v>
      </c>
      <c r="X106" s="3">
        <v>251.9</v>
      </c>
      <c r="Y106" s="3" t="s">
        <v>500</v>
      </c>
      <c r="Z106" s="3" t="s">
        <v>501</v>
      </c>
      <c r="AA106" s="3">
        <v>25.83</v>
      </c>
      <c r="AB106" s="3">
        <v>106.58</v>
      </c>
      <c r="AC106" s="3" t="s">
        <v>502</v>
      </c>
      <c r="AD106" s="3" t="s">
        <v>80</v>
      </c>
      <c r="AE106" s="3">
        <v>532</v>
      </c>
      <c r="AF106" s="3" t="s">
        <v>77</v>
      </c>
      <c r="AG106" s="3">
        <v>340</v>
      </c>
      <c r="AH106" s="3">
        <v>899</v>
      </c>
      <c r="AI106" s="3" t="s">
        <v>264</v>
      </c>
      <c r="AJ106" s="3" t="s">
        <v>137</v>
      </c>
      <c r="AK106" s="3" t="s">
        <v>138</v>
      </c>
      <c r="AL106" s="3" t="s">
        <v>139</v>
      </c>
      <c r="AM106" s="3">
        <v>66666666.666666672</v>
      </c>
      <c r="AN106" s="3">
        <v>6666666.6666666679</v>
      </c>
      <c r="AO106" s="3" t="s">
        <v>516</v>
      </c>
      <c r="AQ106" s="3">
        <v>6666666.6666666679</v>
      </c>
      <c r="AR106" s="3" t="s">
        <v>516</v>
      </c>
      <c r="AS106" s="3">
        <v>3.4412816666666667E-5</v>
      </c>
      <c r="AT106" s="29">
        <v>3.4412816666666672E-6</v>
      </c>
      <c r="AU106" s="3" t="s">
        <v>518</v>
      </c>
      <c r="AV106" s="3">
        <v>3.4412816666666667E-5</v>
      </c>
      <c r="AW106" s="3">
        <v>3.4412816666666672E-6</v>
      </c>
      <c r="AX106" s="3" t="s">
        <v>518</v>
      </c>
      <c r="AY106" s="3">
        <v>1.179868E-5</v>
      </c>
      <c r="AZ106" s="3">
        <v>1.1798680000000001E-6</v>
      </c>
      <c r="BA106" s="3" t="s">
        <v>518</v>
      </c>
      <c r="BB106" s="3">
        <v>1.179868E-5</v>
      </c>
      <c r="BC106" s="3">
        <v>1.1798680000000001E-6</v>
      </c>
      <c r="BD106" s="3" t="s">
        <v>518</v>
      </c>
      <c r="BE106" s="3" t="s">
        <v>505</v>
      </c>
      <c r="BF106" s="3">
        <v>1</v>
      </c>
      <c r="BG106" s="88" t="s">
        <v>512</v>
      </c>
      <c r="BH106" s="3">
        <v>-5</v>
      </c>
      <c r="BI106" s="3">
        <v>1</v>
      </c>
      <c r="BJ106" s="3" t="s">
        <v>507</v>
      </c>
      <c r="BK106" s="3">
        <v>400</v>
      </c>
      <c r="BL106" s="3">
        <v>7.63</v>
      </c>
      <c r="BM106" s="3">
        <v>0.84</v>
      </c>
      <c r="BN106" s="3" t="s">
        <v>267</v>
      </c>
      <c r="BO106" s="69" t="s">
        <v>80</v>
      </c>
      <c r="BP106" s="69" t="s">
        <v>80</v>
      </c>
      <c r="BQ106" s="69" t="s">
        <v>80</v>
      </c>
      <c r="BR106" s="3">
        <v>2</v>
      </c>
      <c r="BS106" s="3">
        <v>0.1</v>
      </c>
      <c r="BT106" s="3" t="s">
        <v>140</v>
      </c>
      <c r="BU106" s="3">
        <v>0.41</v>
      </c>
      <c r="BV106" s="3">
        <v>0.1</v>
      </c>
      <c r="BW106" s="3" t="s">
        <v>508</v>
      </c>
      <c r="BX106" s="3">
        <v>1</v>
      </c>
      <c r="BY106" s="3">
        <v>0.05</v>
      </c>
      <c r="BZ106" s="3" t="s">
        <v>140</v>
      </c>
      <c r="CA106" s="3">
        <v>0.5</v>
      </c>
      <c r="CB106" s="3">
        <v>2.5000000000000001E-2</v>
      </c>
      <c r="CC106" s="3" t="s">
        <v>140</v>
      </c>
      <c r="CD106" s="3">
        <v>0.25</v>
      </c>
      <c r="CE106" s="3">
        <v>2.5000000000000001E-2</v>
      </c>
      <c r="CF106" s="3" t="s">
        <v>509</v>
      </c>
      <c r="CG106" s="3">
        <v>1.2999999999999999E-2</v>
      </c>
      <c r="CH106" s="3">
        <v>6.4999999999999997E-3</v>
      </c>
      <c r="CI106" s="3" t="s">
        <v>510</v>
      </c>
      <c r="CJ106" s="25" t="s">
        <v>467</v>
      </c>
      <c r="CK106" s="3">
        <v>30</v>
      </c>
      <c r="CL106" s="3">
        <v>9.4009599999999997E-4</v>
      </c>
      <c r="CM106" s="3">
        <v>40</v>
      </c>
      <c r="CN106" s="3">
        <v>25</v>
      </c>
    </row>
    <row r="107" spans="1:92" s="3" customFormat="1">
      <c r="A107" s="3" t="s">
        <v>76</v>
      </c>
      <c r="B107" s="3" t="s">
        <v>491</v>
      </c>
      <c r="C107" s="3">
        <v>2019</v>
      </c>
      <c r="D107" s="78" t="str">
        <f t="shared" si="9"/>
        <v>10.1016/j.palaeo.2018.09.006</v>
      </c>
      <c r="E107" s="70">
        <f t="shared" si="10"/>
        <v>252950</v>
      </c>
      <c r="F107" s="70">
        <f t="shared" si="11"/>
        <v>1050.0000000000114</v>
      </c>
      <c r="G107" s="70">
        <f t="shared" si="12"/>
        <v>1049.9999999999829</v>
      </c>
      <c r="H107" s="71">
        <f t="shared" si="13"/>
        <v>521</v>
      </c>
      <c r="I107" s="71">
        <f t="shared" si="14"/>
        <v>367</v>
      </c>
      <c r="J107" s="71">
        <f t="shared" si="15"/>
        <v>187</v>
      </c>
      <c r="K107" s="3" t="s">
        <v>492</v>
      </c>
      <c r="L107" s="3" t="s">
        <v>250</v>
      </c>
      <c r="M107" s="82" t="s">
        <v>575</v>
      </c>
      <c r="N107" s="3" t="s">
        <v>490</v>
      </c>
      <c r="O107" s="3" t="s">
        <v>515</v>
      </c>
      <c r="P107" s="3" t="s">
        <v>494</v>
      </c>
      <c r="Q107" s="3" t="s">
        <v>495</v>
      </c>
      <c r="R107" s="3" t="s">
        <v>496</v>
      </c>
      <c r="S107" s="3" t="s">
        <v>497</v>
      </c>
      <c r="T107" s="3" t="s">
        <v>498</v>
      </c>
      <c r="U107" s="3" t="s">
        <v>499</v>
      </c>
      <c r="V107" s="3">
        <v>252.95</v>
      </c>
      <c r="W107" s="3">
        <v>254</v>
      </c>
      <c r="X107" s="3">
        <v>251.9</v>
      </c>
      <c r="Y107" s="3" t="s">
        <v>500</v>
      </c>
      <c r="Z107" s="3" t="s">
        <v>501</v>
      </c>
      <c r="AA107" s="3">
        <v>25.83</v>
      </c>
      <c r="AB107" s="3">
        <v>106.58</v>
      </c>
      <c r="AC107" s="3" t="s">
        <v>502</v>
      </c>
      <c r="AD107" s="3" t="s">
        <v>80</v>
      </c>
      <c r="AE107" s="3">
        <v>521</v>
      </c>
      <c r="AF107" s="3" t="s">
        <v>77</v>
      </c>
      <c r="AG107" s="3">
        <v>334</v>
      </c>
      <c r="AH107" s="3">
        <v>888</v>
      </c>
      <c r="AI107" s="3" t="s">
        <v>264</v>
      </c>
      <c r="AJ107" s="3" t="s">
        <v>137</v>
      </c>
      <c r="AK107" s="3" t="s">
        <v>138</v>
      </c>
      <c r="AL107" s="3" t="s">
        <v>139</v>
      </c>
      <c r="AM107" s="3">
        <v>69444444.444444448</v>
      </c>
      <c r="AN107" s="3">
        <v>6944444.444444445</v>
      </c>
      <c r="AO107" s="3" t="s">
        <v>513</v>
      </c>
      <c r="AQ107" s="3">
        <v>6944444.444444445</v>
      </c>
      <c r="AR107" s="3" t="s">
        <v>513</v>
      </c>
      <c r="AS107" s="3">
        <v>3.4198359999999992E-5</v>
      </c>
      <c r="AT107" s="29">
        <v>3.4198359999999996E-6</v>
      </c>
      <c r="AU107" s="3" t="s">
        <v>519</v>
      </c>
      <c r="AV107" s="3">
        <v>3.4198359999999992E-5</v>
      </c>
      <c r="AW107" s="3">
        <v>3.4198359999999996E-6</v>
      </c>
      <c r="AX107" s="3" t="s">
        <v>519</v>
      </c>
      <c r="AY107" s="3">
        <v>1.1725152E-5</v>
      </c>
      <c r="AZ107" s="3">
        <v>1.1725152000000001E-6</v>
      </c>
      <c r="BA107" s="3" t="s">
        <v>519</v>
      </c>
      <c r="BB107" s="3">
        <v>1.1725152E-5</v>
      </c>
      <c r="BC107" s="3">
        <v>1.1725152000000001E-6</v>
      </c>
      <c r="BD107" s="3" t="s">
        <v>519</v>
      </c>
      <c r="BE107" s="3" t="s">
        <v>505</v>
      </c>
      <c r="BF107" s="3">
        <v>1</v>
      </c>
      <c r="BG107" s="88" t="s">
        <v>512</v>
      </c>
      <c r="BH107" s="3">
        <v>-5</v>
      </c>
      <c r="BI107" s="3">
        <v>1</v>
      </c>
      <c r="BJ107" s="3" t="s">
        <v>507</v>
      </c>
      <c r="BK107" s="3">
        <v>400</v>
      </c>
      <c r="BL107" s="3">
        <v>7.63</v>
      </c>
      <c r="BM107" s="3">
        <v>0.84</v>
      </c>
      <c r="BN107" s="3" t="s">
        <v>267</v>
      </c>
      <c r="BO107" s="69" t="s">
        <v>80</v>
      </c>
      <c r="BP107" s="69" t="s">
        <v>80</v>
      </c>
      <c r="BQ107" s="69" t="s">
        <v>80</v>
      </c>
      <c r="BR107" s="3">
        <v>2</v>
      </c>
      <c r="BS107" s="3">
        <v>0.1</v>
      </c>
      <c r="BT107" s="3" t="s">
        <v>140</v>
      </c>
      <c r="BU107" s="3">
        <v>0.41</v>
      </c>
      <c r="BV107" s="3">
        <v>0.1</v>
      </c>
      <c r="BW107" s="3" t="s">
        <v>508</v>
      </c>
      <c r="BX107" s="3">
        <v>1</v>
      </c>
      <c r="BY107" s="3">
        <v>0.05</v>
      </c>
      <c r="BZ107" s="3" t="s">
        <v>140</v>
      </c>
      <c r="CA107" s="3">
        <v>0.5</v>
      </c>
      <c r="CB107" s="3">
        <v>2.5000000000000001E-2</v>
      </c>
      <c r="CC107" s="3" t="s">
        <v>140</v>
      </c>
      <c r="CD107" s="3">
        <v>0.25</v>
      </c>
      <c r="CE107" s="3">
        <v>2.5000000000000001E-2</v>
      </c>
      <c r="CF107" s="3" t="s">
        <v>509</v>
      </c>
      <c r="CG107" s="3">
        <v>1.2999999999999999E-2</v>
      </c>
      <c r="CH107" s="3">
        <v>6.4999999999999997E-3</v>
      </c>
      <c r="CI107" s="3" t="s">
        <v>510</v>
      </c>
      <c r="CJ107" s="25" t="s">
        <v>467</v>
      </c>
      <c r="CK107" s="3">
        <v>30</v>
      </c>
      <c r="CL107" s="3">
        <v>9.4009599999999997E-4</v>
      </c>
      <c r="CM107" s="3">
        <v>40</v>
      </c>
      <c r="CN107" s="3">
        <v>25</v>
      </c>
    </row>
    <row r="108" spans="1:92" s="3" customFormat="1">
      <c r="A108" s="3" t="s">
        <v>76</v>
      </c>
      <c r="B108" s="3" t="s">
        <v>491</v>
      </c>
      <c r="C108" s="3">
        <v>2019</v>
      </c>
      <c r="D108" s="78" t="str">
        <f t="shared" si="9"/>
        <v>10.1016/j.palaeo.2018.09.006</v>
      </c>
      <c r="E108" s="70">
        <f t="shared" si="10"/>
        <v>252950</v>
      </c>
      <c r="F108" s="70">
        <f t="shared" si="11"/>
        <v>1050.0000000000114</v>
      </c>
      <c r="G108" s="70">
        <f t="shared" si="12"/>
        <v>1049.9999999999829</v>
      </c>
      <c r="H108" s="71">
        <f t="shared" si="13"/>
        <v>467</v>
      </c>
      <c r="I108" s="71">
        <f t="shared" si="14"/>
        <v>328</v>
      </c>
      <c r="J108" s="71">
        <f t="shared" si="15"/>
        <v>166</v>
      </c>
      <c r="K108" s="3" t="s">
        <v>492</v>
      </c>
      <c r="L108" s="3" t="s">
        <v>250</v>
      </c>
      <c r="M108" s="82" t="s">
        <v>575</v>
      </c>
      <c r="N108" s="3" t="s">
        <v>490</v>
      </c>
      <c r="O108" s="3" t="s">
        <v>515</v>
      </c>
      <c r="P108" s="3" t="s">
        <v>494</v>
      </c>
      <c r="Q108" s="3" t="s">
        <v>495</v>
      </c>
      <c r="R108" s="3" t="s">
        <v>496</v>
      </c>
      <c r="S108" s="3" t="s">
        <v>497</v>
      </c>
      <c r="T108" s="3" t="s">
        <v>498</v>
      </c>
      <c r="U108" s="3" t="s">
        <v>499</v>
      </c>
      <c r="V108" s="3">
        <v>252.95</v>
      </c>
      <c r="W108" s="3">
        <v>254</v>
      </c>
      <c r="X108" s="3">
        <v>251.9</v>
      </c>
      <c r="Y108" s="3" t="s">
        <v>500</v>
      </c>
      <c r="Z108" s="3" t="s">
        <v>501</v>
      </c>
      <c r="AA108" s="3">
        <v>25.83</v>
      </c>
      <c r="AB108" s="3">
        <v>106.58</v>
      </c>
      <c r="AC108" s="3" t="s">
        <v>502</v>
      </c>
      <c r="AD108" s="3" t="s">
        <v>80</v>
      </c>
      <c r="AE108" s="3">
        <v>467</v>
      </c>
      <c r="AF108" s="3" t="s">
        <v>77</v>
      </c>
      <c r="AG108" s="3">
        <v>301</v>
      </c>
      <c r="AH108" s="3">
        <v>795</v>
      </c>
      <c r="AI108" s="3" t="s">
        <v>264</v>
      </c>
      <c r="AJ108" s="3" t="s">
        <v>137</v>
      </c>
      <c r="AK108" s="3" t="s">
        <v>138</v>
      </c>
      <c r="AL108" s="3" t="s">
        <v>139</v>
      </c>
      <c r="AM108" s="3">
        <v>85555555.555555552</v>
      </c>
      <c r="AN108" s="3">
        <v>8555555.555555556</v>
      </c>
      <c r="AO108" s="3" t="s">
        <v>520</v>
      </c>
      <c r="AQ108" s="3">
        <v>8555555.555555556</v>
      </c>
      <c r="AR108" s="3" t="s">
        <v>520</v>
      </c>
      <c r="AS108" s="3">
        <v>3.2589327272727266E-5</v>
      </c>
      <c r="AT108" s="29">
        <v>3.2589327272727269E-6</v>
      </c>
      <c r="AU108" s="3" t="s">
        <v>521</v>
      </c>
      <c r="AV108" s="3">
        <v>3.2589327272727266E-5</v>
      </c>
      <c r="AW108" s="3">
        <v>3.2589327272727269E-6</v>
      </c>
      <c r="AX108" s="3" t="s">
        <v>521</v>
      </c>
      <c r="AY108" s="3">
        <v>1.1173483636363635E-5</v>
      </c>
      <c r="AZ108" s="3">
        <v>1.1173483636363634E-6</v>
      </c>
      <c r="BA108" s="3" t="s">
        <v>521</v>
      </c>
      <c r="BB108" s="3">
        <v>1.1173483636363635E-5</v>
      </c>
      <c r="BC108" s="3">
        <v>1.1173483636363634E-6</v>
      </c>
      <c r="BD108" s="3" t="s">
        <v>521</v>
      </c>
      <c r="BE108" s="3" t="s">
        <v>505</v>
      </c>
      <c r="BF108" s="3">
        <v>1</v>
      </c>
      <c r="BG108" s="88" t="s">
        <v>506</v>
      </c>
      <c r="BH108" s="3">
        <v>-5</v>
      </c>
      <c r="BI108" s="3">
        <v>1</v>
      </c>
      <c r="BJ108" s="3" t="s">
        <v>507</v>
      </c>
      <c r="BK108" s="3">
        <v>400</v>
      </c>
      <c r="BL108" s="3">
        <v>7.63</v>
      </c>
      <c r="BM108" s="3">
        <v>0.84</v>
      </c>
      <c r="BN108" s="3" t="s">
        <v>267</v>
      </c>
      <c r="BO108" s="69" t="s">
        <v>80</v>
      </c>
      <c r="BP108" s="69" t="s">
        <v>80</v>
      </c>
      <c r="BQ108" s="69" t="s">
        <v>80</v>
      </c>
      <c r="BR108" s="3">
        <v>2</v>
      </c>
      <c r="BS108" s="3">
        <v>0.1</v>
      </c>
      <c r="BT108" s="3" t="s">
        <v>140</v>
      </c>
      <c r="BU108" s="3">
        <v>0.41</v>
      </c>
      <c r="BV108" s="3">
        <v>0.1</v>
      </c>
      <c r="BW108" s="3" t="s">
        <v>508</v>
      </c>
      <c r="BX108" s="3">
        <v>1</v>
      </c>
      <c r="BY108" s="3">
        <v>0.05</v>
      </c>
      <c r="BZ108" s="3" t="s">
        <v>140</v>
      </c>
      <c r="CA108" s="3">
        <v>0.5</v>
      </c>
      <c r="CB108" s="3">
        <v>2.5000000000000001E-2</v>
      </c>
      <c r="CC108" s="3" t="s">
        <v>140</v>
      </c>
      <c r="CD108" s="3">
        <v>0.25</v>
      </c>
      <c r="CE108" s="3">
        <v>2.5000000000000001E-2</v>
      </c>
      <c r="CF108" s="3" t="s">
        <v>509</v>
      </c>
      <c r="CG108" s="3">
        <v>1.2999999999999999E-2</v>
      </c>
      <c r="CH108" s="3">
        <v>6.4999999999999997E-3</v>
      </c>
      <c r="CI108" s="3" t="s">
        <v>510</v>
      </c>
      <c r="CJ108" s="25" t="s">
        <v>467</v>
      </c>
      <c r="CK108" s="3">
        <v>30</v>
      </c>
      <c r="CL108" s="3">
        <v>9.4009599999999997E-4</v>
      </c>
      <c r="CM108" s="3">
        <v>40</v>
      </c>
      <c r="CN108" s="3">
        <v>25</v>
      </c>
    </row>
    <row r="109" spans="1:92" s="3" customFormat="1">
      <c r="A109" s="3" t="s">
        <v>76</v>
      </c>
      <c r="B109" s="3" t="s">
        <v>491</v>
      </c>
      <c r="C109" s="3">
        <v>2019</v>
      </c>
      <c r="D109" s="78" t="str">
        <f t="shared" si="9"/>
        <v>10.1016/j.palaeo.2018.09.006</v>
      </c>
      <c r="E109" s="70">
        <f t="shared" si="10"/>
        <v>252950</v>
      </c>
      <c r="F109" s="70">
        <f t="shared" si="11"/>
        <v>1050.0000000000114</v>
      </c>
      <c r="G109" s="70">
        <f t="shared" si="12"/>
        <v>1049.9999999999829</v>
      </c>
      <c r="H109" s="71">
        <f t="shared" si="13"/>
        <v>586</v>
      </c>
      <c r="I109" s="71">
        <f t="shared" si="14"/>
        <v>433</v>
      </c>
      <c r="J109" s="71">
        <f t="shared" si="15"/>
        <v>211</v>
      </c>
      <c r="K109" s="3" t="s">
        <v>492</v>
      </c>
      <c r="L109" s="3" t="s">
        <v>250</v>
      </c>
      <c r="M109" s="82" t="s">
        <v>575</v>
      </c>
      <c r="N109" s="3" t="s">
        <v>490</v>
      </c>
      <c r="O109" s="3" t="s">
        <v>522</v>
      </c>
      <c r="P109" s="3" t="s">
        <v>494</v>
      </c>
      <c r="Q109" s="3" t="s">
        <v>495</v>
      </c>
      <c r="R109" s="3" t="s">
        <v>496</v>
      </c>
      <c r="S109" s="3" t="s">
        <v>497</v>
      </c>
      <c r="T109" s="3" t="s">
        <v>498</v>
      </c>
      <c r="U109" s="3" t="s">
        <v>499</v>
      </c>
      <c r="V109" s="3">
        <v>252.95</v>
      </c>
      <c r="W109" s="3">
        <v>254</v>
      </c>
      <c r="X109" s="3">
        <v>251.9</v>
      </c>
      <c r="Y109" s="3" t="s">
        <v>500</v>
      </c>
      <c r="Z109" s="3" t="s">
        <v>501</v>
      </c>
      <c r="AA109" s="3">
        <v>25.83</v>
      </c>
      <c r="AB109" s="3">
        <v>106.58</v>
      </c>
      <c r="AC109" s="3" t="s">
        <v>502</v>
      </c>
      <c r="AD109" s="3" t="s">
        <v>80</v>
      </c>
      <c r="AE109" s="3">
        <v>586</v>
      </c>
      <c r="AF109" s="3" t="s">
        <v>77</v>
      </c>
      <c r="AG109" s="3">
        <v>375</v>
      </c>
      <c r="AH109" s="3">
        <v>1019</v>
      </c>
      <c r="AI109" s="3" t="s">
        <v>264</v>
      </c>
      <c r="AJ109" s="3" t="s">
        <v>137</v>
      </c>
      <c r="AK109" s="3" t="s">
        <v>138</v>
      </c>
      <c r="AL109" s="3" t="s">
        <v>139</v>
      </c>
      <c r="AM109" s="3">
        <v>83333333.333333343</v>
      </c>
      <c r="AN109" s="3">
        <v>8333333.333333334</v>
      </c>
      <c r="AO109" s="3" t="s">
        <v>523</v>
      </c>
      <c r="AQ109" s="3">
        <v>8333333.333333334</v>
      </c>
      <c r="AR109" s="3" t="s">
        <v>523</v>
      </c>
      <c r="AS109" s="3">
        <v>3.0946720000000001E-5</v>
      </c>
      <c r="AT109" s="29">
        <v>3.0946719999999999E-6</v>
      </c>
      <c r="AU109" s="3" t="s">
        <v>519</v>
      </c>
      <c r="AV109" s="3">
        <v>3.0946720000000001E-5</v>
      </c>
      <c r="AW109" s="3">
        <v>3.0946719999999999E-6</v>
      </c>
      <c r="AX109" s="3" t="s">
        <v>519</v>
      </c>
      <c r="AY109" s="3">
        <v>1.0610303999999998E-5</v>
      </c>
      <c r="AZ109" s="3">
        <v>1.0610303999999998E-6</v>
      </c>
      <c r="BA109" s="3" t="s">
        <v>519</v>
      </c>
      <c r="BB109" s="3">
        <v>1.0610303999999998E-5</v>
      </c>
      <c r="BC109" s="3">
        <v>1.0610303999999998E-6</v>
      </c>
      <c r="BD109" s="3" t="s">
        <v>519</v>
      </c>
      <c r="BE109" s="3" t="s">
        <v>524</v>
      </c>
      <c r="BF109" s="3">
        <v>1</v>
      </c>
      <c r="BG109" s="88" t="s">
        <v>525</v>
      </c>
      <c r="BH109" s="3">
        <v>-5</v>
      </c>
      <c r="BI109" s="3">
        <v>1</v>
      </c>
      <c r="BJ109" s="3" t="s">
        <v>507</v>
      </c>
      <c r="BK109" s="3">
        <v>400</v>
      </c>
      <c r="BL109" s="3">
        <v>7.63</v>
      </c>
      <c r="BM109" s="3">
        <v>0.84</v>
      </c>
      <c r="BN109" s="3" t="s">
        <v>267</v>
      </c>
      <c r="BO109" s="69" t="s">
        <v>80</v>
      </c>
      <c r="BP109" s="69" t="s">
        <v>80</v>
      </c>
      <c r="BQ109" s="69" t="s">
        <v>80</v>
      </c>
      <c r="BR109" s="3">
        <v>2</v>
      </c>
      <c r="BS109" s="3">
        <v>0.1</v>
      </c>
      <c r="BT109" s="3" t="s">
        <v>140</v>
      </c>
      <c r="BU109" s="3">
        <v>0.41</v>
      </c>
      <c r="BV109" s="3">
        <v>0.1</v>
      </c>
      <c r="BW109" s="3" t="s">
        <v>508</v>
      </c>
      <c r="BX109" s="3">
        <v>1</v>
      </c>
      <c r="BY109" s="3">
        <v>0.05</v>
      </c>
      <c r="BZ109" s="3" t="s">
        <v>140</v>
      </c>
      <c r="CA109" s="3">
        <v>0.5</v>
      </c>
      <c r="CB109" s="3">
        <v>2.5000000000000001E-2</v>
      </c>
      <c r="CC109" s="3" t="s">
        <v>140</v>
      </c>
      <c r="CD109" s="3">
        <v>0.25</v>
      </c>
      <c r="CE109" s="3">
        <v>2.5000000000000001E-2</v>
      </c>
      <c r="CF109" s="3" t="s">
        <v>509</v>
      </c>
      <c r="CG109" s="3">
        <v>1.2999999999999999E-2</v>
      </c>
      <c r="CH109" s="3">
        <v>6.4999999999999997E-3</v>
      </c>
      <c r="CI109" s="3" t="s">
        <v>510</v>
      </c>
      <c r="CJ109" s="25" t="s">
        <v>467</v>
      </c>
      <c r="CK109" s="3">
        <v>30</v>
      </c>
      <c r="CL109" s="3">
        <v>9.4009599999999997E-4</v>
      </c>
      <c r="CM109" s="3">
        <v>40</v>
      </c>
      <c r="CN109" s="3">
        <v>25</v>
      </c>
    </row>
    <row r="110" spans="1:92" s="3" customFormat="1">
      <c r="A110" s="3" t="s">
        <v>76</v>
      </c>
      <c r="B110" s="3" t="s">
        <v>491</v>
      </c>
      <c r="C110" s="3">
        <v>2019</v>
      </c>
      <c r="D110" s="78" t="str">
        <f t="shared" si="9"/>
        <v>10.1016/j.palaeo.2018.09.006</v>
      </c>
      <c r="E110" s="70">
        <f t="shared" si="10"/>
        <v>252950</v>
      </c>
      <c r="F110" s="70">
        <f t="shared" si="11"/>
        <v>1050.0000000000114</v>
      </c>
      <c r="G110" s="70">
        <f t="shared" si="12"/>
        <v>1049.9999999999829</v>
      </c>
      <c r="H110" s="71">
        <f t="shared" si="13"/>
        <v>367</v>
      </c>
      <c r="I110" s="71">
        <f t="shared" si="14"/>
        <v>262</v>
      </c>
      <c r="J110" s="71">
        <f t="shared" si="15"/>
        <v>134</v>
      </c>
      <c r="K110" s="3" t="s">
        <v>492</v>
      </c>
      <c r="L110" s="3" t="s">
        <v>250</v>
      </c>
      <c r="M110" s="82" t="s">
        <v>575</v>
      </c>
      <c r="N110" s="3" t="s">
        <v>490</v>
      </c>
      <c r="O110" s="3" t="s">
        <v>526</v>
      </c>
      <c r="P110" s="3" t="s">
        <v>494</v>
      </c>
      <c r="Q110" s="3" t="s">
        <v>495</v>
      </c>
      <c r="R110" s="3" t="s">
        <v>496</v>
      </c>
      <c r="S110" s="3" t="s">
        <v>497</v>
      </c>
      <c r="T110" s="3" t="s">
        <v>498</v>
      </c>
      <c r="U110" s="3" t="s">
        <v>499</v>
      </c>
      <c r="V110" s="3">
        <v>252.95</v>
      </c>
      <c r="W110" s="3">
        <v>254</v>
      </c>
      <c r="X110" s="3">
        <v>251.9</v>
      </c>
      <c r="Y110" s="3" t="s">
        <v>500</v>
      </c>
      <c r="Z110" s="3" t="s">
        <v>501</v>
      </c>
      <c r="AA110" s="3">
        <v>25.83</v>
      </c>
      <c r="AB110" s="3">
        <v>106.58</v>
      </c>
      <c r="AC110" s="3" t="s">
        <v>502</v>
      </c>
      <c r="AD110" s="3" t="s">
        <v>80</v>
      </c>
      <c r="AE110" s="3">
        <v>367</v>
      </c>
      <c r="AF110" s="3" t="s">
        <v>77</v>
      </c>
      <c r="AG110" s="3">
        <v>233</v>
      </c>
      <c r="AH110" s="3">
        <v>629</v>
      </c>
      <c r="AI110" s="3" t="s">
        <v>264</v>
      </c>
      <c r="AJ110" s="3" t="s">
        <v>137</v>
      </c>
      <c r="AK110" s="3" t="s">
        <v>138</v>
      </c>
      <c r="AL110" s="3" t="s">
        <v>139</v>
      </c>
      <c r="AM110" s="3">
        <v>103703703.70370369</v>
      </c>
      <c r="AN110" s="3">
        <v>10370370.370370368</v>
      </c>
      <c r="AO110" s="3" t="s">
        <v>511</v>
      </c>
      <c r="AQ110" s="3">
        <v>10370370.370370368</v>
      </c>
      <c r="AR110" s="3" t="s">
        <v>511</v>
      </c>
      <c r="AS110" s="3">
        <v>3.1893399999999995E-5</v>
      </c>
      <c r="AT110" s="29">
        <v>3.1893399999999995E-6</v>
      </c>
      <c r="AU110" s="3" t="s">
        <v>527</v>
      </c>
      <c r="AV110" s="3">
        <v>3.1893399999999995E-5</v>
      </c>
      <c r="AW110" s="3">
        <v>3.1893399999999995E-6</v>
      </c>
      <c r="AX110" s="3" t="s">
        <v>527</v>
      </c>
      <c r="AY110" s="3">
        <v>1.093488E-5</v>
      </c>
      <c r="AZ110" s="3">
        <v>1.0934879999999999E-6</v>
      </c>
      <c r="BA110" s="3" t="s">
        <v>527</v>
      </c>
      <c r="BB110" s="3">
        <v>1.093488E-5</v>
      </c>
      <c r="BC110" s="3">
        <v>1.0934879999999999E-6</v>
      </c>
      <c r="BD110" s="3" t="s">
        <v>527</v>
      </c>
      <c r="BE110" s="3" t="s">
        <v>528</v>
      </c>
      <c r="BF110" s="3">
        <v>1</v>
      </c>
      <c r="BG110" s="88" t="s">
        <v>529</v>
      </c>
      <c r="BH110" s="3">
        <v>-5</v>
      </c>
      <c r="BI110" s="3">
        <v>1</v>
      </c>
      <c r="BJ110" s="3" t="s">
        <v>507</v>
      </c>
      <c r="BK110" s="3">
        <v>400</v>
      </c>
      <c r="BL110" s="3">
        <v>7.63</v>
      </c>
      <c r="BM110" s="3">
        <v>0.84</v>
      </c>
      <c r="BN110" s="3" t="s">
        <v>267</v>
      </c>
      <c r="BO110" s="69" t="s">
        <v>80</v>
      </c>
      <c r="BP110" s="69" t="s">
        <v>80</v>
      </c>
      <c r="BQ110" s="69" t="s">
        <v>80</v>
      </c>
      <c r="BR110" s="3">
        <v>2</v>
      </c>
      <c r="BS110" s="3">
        <v>0.1</v>
      </c>
      <c r="BT110" s="3" t="s">
        <v>140</v>
      </c>
      <c r="BU110" s="3">
        <v>0.41</v>
      </c>
      <c r="BV110" s="3">
        <v>0.1</v>
      </c>
      <c r="BW110" s="3" t="s">
        <v>508</v>
      </c>
      <c r="BX110" s="3">
        <v>1</v>
      </c>
      <c r="BY110" s="3">
        <v>0.05</v>
      </c>
      <c r="BZ110" s="3" t="s">
        <v>140</v>
      </c>
      <c r="CA110" s="3">
        <v>0.5</v>
      </c>
      <c r="CB110" s="3">
        <v>2.5000000000000001E-2</v>
      </c>
      <c r="CC110" s="3" t="s">
        <v>140</v>
      </c>
      <c r="CD110" s="3">
        <v>0.25</v>
      </c>
      <c r="CE110" s="3">
        <v>2.5000000000000001E-2</v>
      </c>
      <c r="CF110" s="3" t="s">
        <v>509</v>
      </c>
      <c r="CG110" s="3">
        <v>1.2999999999999999E-2</v>
      </c>
      <c r="CH110" s="3">
        <v>6.4999999999999997E-3</v>
      </c>
      <c r="CI110" s="3" t="s">
        <v>510</v>
      </c>
      <c r="CJ110" s="25" t="s">
        <v>467</v>
      </c>
      <c r="CK110" s="3">
        <v>30</v>
      </c>
      <c r="CL110" s="3">
        <v>9.4009599999999997E-4</v>
      </c>
      <c r="CM110" s="3">
        <v>40</v>
      </c>
      <c r="CN110" s="3">
        <v>25</v>
      </c>
    </row>
    <row r="111" spans="1:92" s="3" customFormat="1">
      <c r="A111" s="3" t="s">
        <v>76</v>
      </c>
      <c r="B111" s="3" t="s">
        <v>491</v>
      </c>
      <c r="C111" s="3">
        <v>2019</v>
      </c>
      <c r="D111" s="78" t="str">
        <f t="shared" si="9"/>
        <v>10.1016/j.palaeo.2018.09.006</v>
      </c>
      <c r="E111" s="70">
        <f t="shared" si="10"/>
        <v>252950</v>
      </c>
      <c r="F111" s="70">
        <f t="shared" si="11"/>
        <v>1050.0000000000114</v>
      </c>
      <c r="G111" s="70">
        <f t="shared" si="12"/>
        <v>1049.9999999999829</v>
      </c>
      <c r="H111" s="71">
        <f t="shared" si="13"/>
        <v>390</v>
      </c>
      <c r="I111" s="71">
        <f t="shared" si="14"/>
        <v>279</v>
      </c>
      <c r="J111" s="71">
        <f t="shared" si="15"/>
        <v>142</v>
      </c>
      <c r="K111" s="3" t="s">
        <v>492</v>
      </c>
      <c r="L111" s="3" t="s">
        <v>250</v>
      </c>
      <c r="M111" s="82" t="s">
        <v>575</v>
      </c>
      <c r="N111" s="3" t="s">
        <v>490</v>
      </c>
      <c r="O111" s="3" t="s">
        <v>526</v>
      </c>
      <c r="P111" s="3" t="s">
        <v>494</v>
      </c>
      <c r="Q111" s="3" t="s">
        <v>495</v>
      </c>
      <c r="R111" s="3" t="s">
        <v>496</v>
      </c>
      <c r="S111" s="3" t="s">
        <v>497</v>
      </c>
      <c r="T111" s="3" t="s">
        <v>498</v>
      </c>
      <c r="U111" s="3" t="s">
        <v>499</v>
      </c>
      <c r="V111" s="3">
        <v>252.95</v>
      </c>
      <c r="W111" s="3">
        <v>254</v>
      </c>
      <c r="X111" s="3">
        <v>251.9</v>
      </c>
      <c r="Y111" s="3" t="s">
        <v>500</v>
      </c>
      <c r="Z111" s="3" t="s">
        <v>501</v>
      </c>
      <c r="AA111" s="3">
        <v>25.83</v>
      </c>
      <c r="AB111" s="3">
        <v>106.58</v>
      </c>
      <c r="AC111" s="3" t="s">
        <v>502</v>
      </c>
      <c r="AD111" s="3" t="s">
        <v>80</v>
      </c>
      <c r="AE111" s="3">
        <v>390</v>
      </c>
      <c r="AF111" s="3" t="s">
        <v>77</v>
      </c>
      <c r="AG111" s="3">
        <v>248</v>
      </c>
      <c r="AH111" s="3">
        <v>669</v>
      </c>
      <c r="AI111" s="3" t="s">
        <v>264</v>
      </c>
      <c r="AJ111" s="3" t="s">
        <v>137</v>
      </c>
      <c r="AK111" s="3" t="s">
        <v>138</v>
      </c>
      <c r="AL111" s="3" t="s">
        <v>139</v>
      </c>
      <c r="AM111" s="3">
        <v>88888888.888888881</v>
      </c>
      <c r="AN111" s="3">
        <v>8888888.8888888899</v>
      </c>
      <c r="AO111" s="3" t="s">
        <v>530</v>
      </c>
      <c r="AQ111" s="3">
        <v>8888888.8888888899</v>
      </c>
      <c r="AR111" s="3" t="s">
        <v>530</v>
      </c>
      <c r="AS111" s="3">
        <v>3.3461399999999998E-5</v>
      </c>
      <c r="AT111" s="29">
        <v>3.3461399999999999E-6</v>
      </c>
      <c r="AU111" s="3" t="s">
        <v>194</v>
      </c>
      <c r="AV111" s="3">
        <v>3.3461399999999998E-5</v>
      </c>
      <c r="AW111" s="3">
        <v>3.3461399999999999E-6</v>
      </c>
      <c r="AX111" s="3" t="s">
        <v>194</v>
      </c>
      <c r="AY111" s="3">
        <v>1.1472479999999999E-5</v>
      </c>
      <c r="AZ111" s="3">
        <v>1.1472480000000001E-6</v>
      </c>
      <c r="BA111" s="3" t="s">
        <v>194</v>
      </c>
      <c r="BB111" s="3">
        <v>1.1472479999999999E-5</v>
      </c>
      <c r="BC111" s="3">
        <v>1.1472480000000001E-6</v>
      </c>
      <c r="BD111" s="3" t="s">
        <v>194</v>
      </c>
      <c r="BE111" s="3" t="s">
        <v>528</v>
      </c>
      <c r="BF111" s="3">
        <v>1</v>
      </c>
      <c r="BG111" s="88" t="s">
        <v>529</v>
      </c>
      <c r="BH111" s="3">
        <v>-5</v>
      </c>
      <c r="BI111" s="3">
        <v>1</v>
      </c>
      <c r="BJ111" s="3" t="s">
        <v>507</v>
      </c>
      <c r="BK111" s="3">
        <v>400</v>
      </c>
      <c r="BL111" s="3">
        <v>7.63</v>
      </c>
      <c r="BM111" s="3">
        <v>0.84</v>
      </c>
      <c r="BN111" s="3" t="s">
        <v>267</v>
      </c>
      <c r="BO111" s="69" t="s">
        <v>80</v>
      </c>
      <c r="BP111" s="69" t="s">
        <v>80</v>
      </c>
      <c r="BQ111" s="69" t="s">
        <v>80</v>
      </c>
      <c r="BR111" s="3">
        <v>2</v>
      </c>
      <c r="BS111" s="3">
        <v>0.1</v>
      </c>
      <c r="BT111" s="3" t="s">
        <v>140</v>
      </c>
      <c r="BU111" s="3">
        <v>0.41</v>
      </c>
      <c r="BV111" s="3">
        <v>0.1</v>
      </c>
      <c r="BW111" s="3" t="s">
        <v>508</v>
      </c>
      <c r="BX111" s="3">
        <v>1</v>
      </c>
      <c r="BY111" s="3">
        <v>0.05</v>
      </c>
      <c r="BZ111" s="3" t="s">
        <v>140</v>
      </c>
      <c r="CA111" s="3">
        <v>0.5</v>
      </c>
      <c r="CB111" s="3">
        <v>2.5000000000000001E-2</v>
      </c>
      <c r="CC111" s="3" t="s">
        <v>140</v>
      </c>
      <c r="CD111" s="3">
        <v>0.25</v>
      </c>
      <c r="CE111" s="3">
        <v>2.5000000000000001E-2</v>
      </c>
      <c r="CF111" s="3" t="s">
        <v>509</v>
      </c>
      <c r="CG111" s="3">
        <v>1.2999999999999999E-2</v>
      </c>
      <c r="CH111" s="3">
        <v>6.4999999999999997E-3</v>
      </c>
      <c r="CI111" s="3" t="s">
        <v>510</v>
      </c>
      <c r="CJ111" s="25" t="s">
        <v>467</v>
      </c>
      <c r="CK111" s="3">
        <v>30</v>
      </c>
      <c r="CL111" s="3">
        <v>9.4009599999999997E-4</v>
      </c>
      <c r="CM111" s="3">
        <v>40</v>
      </c>
      <c r="CN111" s="3">
        <v>25</v>
      </c>
    </row>
    <row r="112" spans="1:92" s="3" customFormat="1">
      <c r="A112" s="3" t="s">
        <v>76</v>
      </c>
      <c r="B112" s="3" t="s">
        <v>491</v>
      </c>
      <c r="C112" s="3">
        <v>2019</v>
      </c>
      <c r="D112" s="78" t="str">
        <f t="shared" si="9"/>
        <v>10.1016/j.palaeo.2018.09.006</v>
      </c>
      <c r="E112" s="70">
        <f t="shared" si="10"/>
        <v>252950</v>
      </c>
      <c r="F112" s="70">
        <f t="shared" si="11"/>
        <v>1050.0000000000114</v>
      </c>
      <c r="G112" s="70">
        <f t="shared" si="12"/>
        <v>1049.9999999999829</v>
      </c>
      <c r="H112" s="71">
        <f t="shared" si="13"/>
        <v>366</v>
      </c>
      <c r="I112" s="71">
        <f t="shared" si="14"/>
        <v>262</v>
      </c>
      <c r="J112" s="71">
        <f t="shared" si="15"/>
        <v>129</v>
      </c>
      <c r="K112" s="3" t="s">
        <v>492</v>
      </c>
      <c r="L112" s="3" t="s">
        <v>250</v>
      </c>
      <c r="M112" s="82" t="s">
        <v>575</v>
      </c>
      <c r="N112" s="3" t="s">
        <v>490</v>
      </c>
      <c r="O112" s="3" t="s">
        <v>531</v>
      </c>
      <c r="P112" s="3" t="s">
        <v>494</v>
      </c>
      <c r="Q112" s="3" t="s">
        <v>495</v>
      </c>
      <c r="R112" s="3" t="s">
        <v>496</v>
      </c>
      <c r="S112" s="3" t="s">
        <v>497</v>
      </c>
      <c r="T112" s="3" t="s">
        <v>498</v>
      </c>
      <c r="U112" s="3" t="s">
        <v>499</v>
      </c>
      <c r="V112" s="3">
        <v>252.95</v>
      </c>
      <c r="W112" s="3">
        <v>254</v>
      </c>
      <c r="X112" s="3">
        <v>251.9</v>
      </c>
      <c r="Y112" s="3" t="s">
        <v>500</v>
      </c>
      <c r="Z112" s="3" t="s">
        <v>501</v>
      </c>
      <c r="AA112" s="3">
        <v>25.83</v>
      </c>
      <c r="AB112" s="3">
        <v>106.58</v>
      </c>
      <c r="AC112" s="3" t="s">
        <v>502</v>
      </c>
      <c r="AD112" s="3" t="s">
        <v>80</v>
      </c>
      <c r="AE112" s="3">
        <v>366</v>
      </c>
      <c r="AF112" s="3" t="s">
        <v>77</v>
      </c>
      <c r="AG112" s="3">
        <v>237</v>
      </c>
      <c r="AH112" s="3">
        <v>628</v>
      </c>
      <c r="AI112" s="3" t="s">
        <v>264</v>
      </c>
      <c r="AJ112" s="3" t="s">
        <v>137</v>
      </c>
      <c r="AK112" s="3" t="s">
        <v>138</v>
      </c>
      <c r="AL112" s="3" t="s">
        <v>139</v>
      </c>
      <c r="AM112" s="3">
        <v>118888888.888889</v>
      </c>
      <c r="AN112" s="3">
        <v>11888888.888888899</v>
      </c>
      <c r="AO112" s="3" t="s">
        <v>532</v>
      </c>
      <c r="AQ112" s="3">
        <v>11888888.888888899</v>
      </c>
      <c r="AR112" s="3" t="s">
        <v>532</v>
      </c>
      <c r="AS112" s="3">
        <v>2.67141212121212E-5</v>
      </c>
      <c r="AT112" s="29">
        <v>2.6714121212121201E-6</v>
      </c>
      <c r="AU112" s="3" t="s">
        <v>533</v>
      </c>
      <c r="AV112" s="3">
        <v>2.6714121212121204E-5</v>
      </c>
      <c r="AW112" s="3">
        <v>2.6714121212121201E-6</v>
      </c>
      <c r="AX112" s="3" t="s">
        <v>533</v>
      </c>
      <c r="AY112" s="3">
        <v>9.1591272727272692E-6</v>
      </c>
      <c r="AZ112" s="3">
        <v>9.1591272727272703E-7</v>
      </c>
      <c r="BA112" s="3" t="s">
        <v>533</v>
      </c>
      <c r="BB112" s="3">
        <v>9.1591272727272709E-6</v>
      </c>
      <c r="BC112" s="3">
        <v>9.1591272727272703E-7</v>
      </c>
      <c r="BD112" s="3" t="s">
        <v>533</v>
      </c>
      <c r="BE112" s="3" t="s">
        <v>534</v>
      </c>
      <c r="BF112" s="3">
        <v>1</v>
      </c>
      <c r="BG112" s="88" t="s">
        <v>525</v>
      </c>
      <c r="BH112" s="3">
        <v>-5</v>
      </c>
      <c r="BI112" s="3">
        <v>1</v>
      </c>
      <c r="BJ112" s="3" t="s">
        <v>507</v>
      </c>
      <c r="BK112" s="3">
        <v>400</v>
      </c>
      <c r="BL112" s="3">
        <v>7.63</v>
      </c>
      <c r="BM112" s="3">
        <v>0.84</v>
      </c>
      <c r="BN112" s="3" t="s">
        <v>267</v>
      </c>
      <c r="BO112" s="69" t="s">
        <v>80</v>
      </c>
      <c r="BP112" s="69" t="s">
        <v>80</v>
      </c>
      <c r="BQ112" s="69" t="s">
        <v>80</v>
      </c>
      <c r="BR112" s="3">
        <v>2</v>
      </c>
      <c r="BS112" s="3">
        <v>0.1</v>
      </c>
      <c r="BT112" s="3" t="s">
        <v>140</v>
      </c>
      <c r="BU112" s="3">
        <v>0.41</v>
      </c>
      <c r="BV112" s="3">
        <v>0.1</v>
      </c>
      <c r="BW112" s="3" t="s">
        <v>508</v>
      </c>
      <c r="BX112" s="3">
        <v>1</v>
      </c>
      <c r="BY112" s="3">
        <v>0.05</v>
      </c>
      <c r="BZ112" s="3" t="s">
        <v>140</v>
      </c>
      <c r="CA112" s="3">
        <v>0.5</v>
      </c>
      <c r="CB112" s="3">
        <v>2.5000000000000001E-2</v>
      </c>
      <c r="CC112" s="3" t="s">
        <v>140</v>
      </c>
      <c r="CD112" s="3">
        <v>0.25</v>
      </c>
      <c r="CE112" s="3">
        <v>2.5000000000000001E-2</v>
      </c>
      <c r="CF112" s="3" t="s">
        <v>509</v>
      </c>
      <c r="CG112" s="3">
        <v>1.2999999999999999E-2</v>
      </c>
      <c r="CH112" s="3">
        <v>6.4999999999999997E-3</v>
      </c>
      <c r="CI112" s="3" t="s">
        <v>510</v>
      </c>
      <c r="CJ112" s="25" t="s">
        <v>467</v>
      </c>
      <c r="CK112" s="3">
        <v>30</v>
      </c>
      <c r="CL112" s="3">
        <v>9.4009599999999997E-4</v>
      </c>
      <c r="CM112" s="3">
        <v>40</v>
      </c>
      <c r="CN112" s="3">
        <v>25</v>
      </c>
    </row>
    <row r="113" spans="1:92" s="3" customFormat="1">
      <c r="A113" s="3" t="s">
        <v>76</v>
      </c>
      <c r="B113" s="3" t="s">
        <v>491</v>
      </c>
      <c r="C113" s="3">
        <v>2019</v>
      </c>
      <c r="D113" s="78" t="str">
        <f t="shared" si="9"/>
        <v>10.1016/j.palaeo.2018.09.006</v>
      </c>
      <c r="E113" s="70">
        <f t="shared" si="10"/>
        <v>252950</v>
      </c>
      <c r="F113" s="70">
        <f t="shared" si="11"/>
        <v>1050.0000000000114</v>
      </c>
      <c r="G113" s="70">
        <f t="shared" si="12"/>
        <v>1049.9999999999829</v>
      </c>
      <c r="H113" s="71">
        <f t="shared" si="13"/>
        <v>458</v>
      </c>
      <c r="I113" s="71">
        <f t="shared" si="14"/>
        <v>330</v>
      </c>
      <c r="J113" s="71">
        <f t="shared" si="15"/>
        <v>164</v>
      </c>
      <c r="K113" s="3" t="s">
        <v>492</v>
      </c>
      <c r="L113" s="3" t="s">
        <v>250</v>
      </c>
      <c r="M113" s="82" t="s">
        <v>575</v>
      </c>
      <c r="N113" s="3" t="s">
        <v>490</v>
      </c>
      <c r="O113" s="3" t="s">
        <v>535</v>
      </c>
      <c r="P113" s="3" t="s">
        <v>494</v>
      </c>
      <c r="Q113" s="3" t="s">
        <v>495</v>
      </c>
      <c r="R113" s="3" t="s">
        <v>496</v>
      </c>
      <c r="S113" s="3" t="s">
        <v>497</v>
      </c>
      <c r="T113" s="3" t="s">
        <v>498</v>
      </c>
      <c r="U113" s="3" t="s">
        <v>499</v>
      </c>
      <c r="V113" s="3">
        <v>252.95</v>
      </c>
      <c r="W113" s="3">
        <v>254</v>
      </c>
      <c r="X113" s="3">
        <v>251.9</v>
      </c>
      <c r="Y113" s="3" t="s">
        <v>500</v>
      </c>
      <c r="Z113" s="3" t="s">
        <v>501</v>
      </c>
      <c r="AA113" s="3">
        <v>25.83</v>
      </c>
      <c r="AB113" s="3">
        <v>106.58</v>
      </c>
      <c r="AC113" s="3" t="s">
        <v>502</v>
      </c>
      <c r="AD113" s="3" t="s">
        <v>80</v>
      </c>
      <c r="AE113" s="3">
        <v>458</v>
      </c>
      <c r="AF113" s="3" t="s">
        <v>77</v>
      </c>
      <c r="AG113" s="3">
        <v>294</v>
      </c>
      <c r="AH113" s="3">
        <v>788</v>
      </c>
      <c r="AI113" s="3" t="s">
        <v>264</v>
      </c>
      <c r="AJ113" s="3" t="s">
        <v>137</v>
      </c>
      <c r="AK113" s="3" t="s">
        <v>138</v>
      </c>
      <c r="AL113" s="3" t="s">
        <v>139</v>
      </c>
      <c r="AM113" s="3">
        <v>77777777.777777791</v>
      </c>
      <c r="AN113" s="3">
        <v>7777777.7777777789</v>
      </c>
      <c r="AO113" s="3" t="s">
        <v>511</v>
      </c>
      <c r="AQ113" s="3">
        <v>7777777.7777777789</v>
      </c>
      <c r="AR113" s="3" t="s">
        <v>511</v>
      </c>
      <c r="AS113" s="3">
        <v>3.6206799999999994E-5</v>
      </c>
      <c r="AT113" s="29">
        <v>3.6206799999999994E-6</v>
      </c>
      <c r="AU113" s="3" t="s">
        <v>536</v>
      </c>
      <c r="AV113" s="3">
        <v>3.6206799999999994E-5</v>
      </c>
      <c r="AW113" s="3">
        <v>3.6206799999999994E-6</v>
      </c>
      <c r="AX113" s="3" t="s">
        <v>536</v>
      </c>
      <c r="AY113" s="3">
        <v>1.2413759999999997E-5</v>
      </c>
      <c r="AZ113" s="3">
        <v>1.2413759999999999E-6</v>
      </c>
      <c r="BA113" s="3" t="s">
        <v>536</v>
      </c>
      <c r="BB113" s="3">
        <v>1.2413759999999997E-5</v>
      </c>
      <c r="BC113" s="3">
        <v>1.2413759999999999E-6</v>
      </c>
      <c r="BD113" s="3" t="s">
        <v>536</v>
      </c>
      <c r="BE113" s="3" t="s">
        <v>537</v>
      </c>
      <c r="BF113" s="3">
        <v>1</v>
      </c>
      <c r="BG113" s="88" t="s">
        <v>538</v>
      </c>
      <c r="BH113" s="3">
        <v>-5</v>
      </c>
      <c r="BI113" s="3">
        <v>1</v>
      </c>
      <c r="BJ113" s="3" t="s">
        <v>507</v>
      </c>
      <c r="BK113" s="3">
        <v>400</v>
      </c>
      <c r="BL113" s="3">
        <v>7.63</v>
      </c>
      <c r="BM113" s="3">
        <v>0.84</v>
      </c>
      <c r="BN113" s="3" t="s">
        <v>267</v>
      </c>
      <c r="BO113" s="69" t="s">
        <v>80</v>
      </c>
      <c r="BP113" s="69" t="s">
        <v>80</v>
      </c>
      <c r="BQ113" s="69" t="s">
        <v>80</v>
      </c>
      <c r="BR113" s="3">
        <v>2</v>
      </c>
      <c r="BS113" s="3">
        <v>0.1</v>
      </c>
      <c r="BT113" s="3" t="s">
        <v>140</v>
      </c>
      <c r="BU113" s="3">
        <v>0.41</v>
      </c>
      <c r="BV113" s="3">
        <v>0.1</v>
      </c>
      <c r="BW113" s="3" t="s">
        <v>508</v>
      </c>
      <c r="BX113" s="3">
        <v>1</v>
      </c>
      <c r="BY113" s="3">
        <v>0.05</v>
      </c>
      <c r="BZ113" s="3" t="s">
        <v>140</v>
      </c>
      <c r="CA113" s="3">
        <v>0.5</v>
      </c>
      <c r="CB113" s="3">
        <v>2.5000000000000001E-2</v>
      </c>
      <c r="CC113" s="3" t="s">
        <v>140</v>
      </c>
      <c r="CD113" s="3">
        <v>0.25</v>
      </c>
      <c r="CE113" s="3">
        <v>2.5000000000000001E-2</v>
      </c>
      <c r="CF113" s="3" t="s">
        <v>509</v>
      </c>
      <c r="CG113" s="3">
        <v>1.2999999999999999E-2</v>
      </c>
      <c r="CH113" s="3">
        <v>6.4999999999999997E-3</v>
      </c>
      <c r="CI113" s="3" t="s">
        <v>510</v>
      </c>
      <c r="CJ113" s="25" t="s">
        <v>467</v>
      </c>
      <c r="CK113" s="3">
        <v>30</v>
      </c>
      <c r="CL113" s="3">
        <v>9.4009599999999997E-4</v>
      </c>
      <c r="CM113" s="3">
        <v>40</v>
      </c>
      <c r="CN113" s="3">
        <v>25</v>
      </c>
    </row>
    <row r="114" spans="1:92" s="3" customFormat="1">
      <c r="A114" s="3" t="s">
        <v>76</v>
      </c>
      <c r="B114" s="3" t="s">
        <v>491</v>
      </c>
      <c r="C114" s="3">
        <v>2019</v>
      </c>
      <c r="D114" s="78" t="str">
        <f t="shared" si="9"/>
        <v>10.1016/j.palaeo.2018.09.006</v>
      </c>
      <c r="E114" s="70">
        <f t="shared" si="10"/>
        <v>252950</v>
      </c>
      <c r="F114" s="70">
        <f t="shared" si="11"/>
        <v>1050.0000000000114</v>
      </c>
      <c r="G114" s="70">
        <f t="shared" si="12"/>
        <v>1049.9999999999829</v>
      </c>
      <c r="H114" s="71">
        <f t="shared" si="13"/>
        <v>567</v>
      </c>
      <c r="I114" s="71">
        <f t="shared" si="14"/>
        <v>413</v>
      </c>
      <c r="J114" s="71">
        <f t="shared" si="15"/>
        <v>201</v>
      </c>
      <c r="K114" s="3" t="s">
        <v>492</v>
      </c>
      <c r="L114" s="3" t="s">
        <v>250</v>
      </c>
      <c r="M114" s="82" t="s">
        <v>575</v>
      </c>
      <c r="N114" s="3" t="s">
        <v>490</v>
      </c>
      <c r="O114" s="3" t="s">
        <v>535</v>
      </c>
      <c r="P114" s="3" t="s">
        <v>494</v>
      </c>
      <c r="Q114" s="3" t="s">
        <v>495</v>
      </c>
      <c r="R114" s="3" t="s">
        <v>496</v>
      </c>
      <c r="S114" s="3" t="s">
        <v>497</v>
      </c>
      <c r="T114" s="3" t="s">
        <v>498</v>
      </c>
      <c r="U114" s="3" t="s">
        <v>499</v>
      </c>
      <c r="V114" s="3">
        <v>252.95</v>
      </c>
      <c r="W114" s="3">
        <v>254</v>
      </c>
      <c r="X114" s="3">
        <v>251.9</v>
      </c>
      <c r="Y114" s="3" t="s">
        <v>500</v>
      </c>
      <c r="Z114" s="3" t="s">
        <v>501</v>
      </c>
      <c r="AA114" s="3">
        <v>25.83</v>
      </c>
      <c r="AB114" s="3">
        <v>106.58</v>
      </c>
      <c r="AC114" s="3" t="s">
        <v>502</v>
      </c>
      <c r="AD114" s="3" t="s">
        <v>80</v>
      </c>
      <c r="AE114" s="3">
        <v>567</v>
      </c>
      <c r="AF114" s="3" t="s">
        <v>77</v>
      </c>
      <c r="AG114" s="3">
        <v>366</v>
      </c>
      <c r="AH114" s="3">
        <v>980</v>
      </c>
      <c r="AI114" s="3" t="s">
        <v>264</v>
      </c>
      <c r="AJ114" s="3" t="s">
        <v>137</v>
      </c>
      <c r="AK114" s="3" t="s">
        <v>138</v>
      </c>
      <c r="AL114" s="3" t="s">
        <v>139</v>
      </c>
      <c r="AM114" s="3">
        <v>59259259.259259231</v>
      </c>
      <c r="AN114" s="3">
        <v>5925925.9259259235</v>
      </c>
      <c r="AO114" s="3" t="s">
        <v>511</v>
      </c>
      <c r="AQ114" s="3">
        <v>5925925.9259259235</v>
      </c>
      <c r="AR114" s="3" t="s">
        <v>511</v>
      </c>
      <c r="AS114" s="3">
        <v>3.393641999999999E-5</v>
      </c>
      <c r="AT114" s="29">
        <v>3.393641999999999E-6</v>
      </c>
      <c r="AU114" s="3" t="s">
        <v>539</v>
      </c>
      <c r="AV114" s="3">
        <v>3.393641999999999E-5</v>
      </c>
      <c r="AW114" s="3">
        <v>3.393641999999999E-6</v>
      </c>
      <c r="AX114" s="3" t="s">
        <v>539</v>
      </c>
      <c r="AY114" s="3">
        <v>1.1635343999999997E-5</v>
      </c>
      <c r="AZ114" s="3">
        <v>1.1635343999999998E-6</v>
      </c>
      <c r="BA114" s="3" t="s">
        <v>539</v>
      </c>
      <c r="BB114" s="3">
        <v>1.1635343999999997E-5</v>
      </c>
      <c r="BC114" s="3">
        <v>1.1635343999999998E-6</v>
      </c>
      <c r="BD114" s="3" t="s">
        <v>539</v>
      </c>
      <c r="BE114" s="3" t="s">
        <v>537</v>
      </c>
      <c r="BF114" s="3">
        <v>1</v>
      </c>
      <c r="BG114" s="88" t="s">
        <v>538</v>
      </c>
      <c r="BH114" s="3">
        <v>-5</v>
      </c>
      <c r="BI114" s="3">
        <v>1</v>
      </c>
      <c r="BJ114" s="3" t="s">
        <v>507</v>
      </c>
      <c r="BK114" s="3">
        <v>400</v>
      </c>
      <c r="BL114" s="3">
        <v>7.63</v>
      </c>
      <c r="BM114" s="3">
        <v>0.84</v>
      </c>
      <c r="BN114" s="3" t="s">
        <v>267</v>
      </c>
      <c r="BO114" s="69" t="s">
        <v>80</v>
      </c>
      <c r="BP114" s="69" t="s">
        <v>80</v>
      </c>
      <c r="BQ114" s="69" t="s">
        <v>80</v>
      </c>
      <c r="BR114" s="3">
        <v>2</v>
      </c>
      <c r="BS114" s="3">
        <v>0.1</v>
      </c>
      <c r="BT114" s="3" t="s">
        <v>140</v>
      </c>
      <c r="BU114" s="3">
        <v>0.41</v>
      </c>
      <c r="BV114" s="3">
        <v>0.1</v>
      </c>
      <c r="BW114" s="3" t="s">
        <v>508</v>
      </c>
      <c r="BX114" s="3">
        <v>1</v>
      </c>
      <c r="BY114" s="3">
        <v>0.05</v>
      </c>
      <c r="BZ114" s="3" t="s">
        <v>140</v>
      </c>
      <c r="CA114" s="3">
        <v>0.5</v>
      </c>
      <c r="CB114" s="3">
        <v>2.5000000000000001E-2</v>
      </c>
      <c r="CC114" s="3" t="s">
        <v>140</v>
      </c>
      <c r="CD114" s="3">
        <v>0.25</v>
      </c>
      <c r="CE114" s="3">
        <v>2.5000000000000001E-2</v>
      </c>
      <c r="CF114" s="3" t="s">
        <v>509</v>
      </c>
      <c r="CG114" s="3">
        <v>1.2999999999999999E-2</v>
      </c>
      <c r="CH114" s="3">
        <v>6.4999999999999997E-3</v>
      </c>
      <c r="CI114" s="3" t="s">
        <v>510</v>
      </c>
      <c r="CJ114" s="25" t="s">
        <v>467</v>
      </c>
      <c r="CK114" s="3">
        <v>30</v>
      </c>
      <c r="CL114" s="3">
        <v>9.4009599999999997E-4</v>
      </c>
      <c r="CM114" s="3">
        <v>40</v>
      </c>
      <c r="CN114" s="3">
        <v>25</v>
      </c>
    </row>
    <row r="115" spans="1:92" s="3" customFormat="1">
      <c r="A115" s="3" t="s">
        <v>76</v>
      </c>
      <c r="B115" s="3" t="s">
        <v>491</v>
      </c>
      <c r="C115" s="3">
        <v>2019</v>
      </c>
      <c r="D115" s="78" t="str">
        <f t="shared" si="9"/>
        <v>10.1016/j.palaeo.2018.09.006</v>
      </c>
      <c r="E115" s="70">
        <f t="shared" si="10"/>
        <v>252950</v>
      </c>
      <c r="F115" s="70">
        <f t="shared" si="11"/>
        <v>1050.0000000000114</v>
      </c>
      <c r="G115" s="70">
        <f t="shared" si="12"/>
        <v>1049.9999999999829</v>
      </c>
      <c r="H115" s="71">
        <f t="shared" si="13"/>
        <v>517</v>
      </c>
      <c r="I115" s="71">
        <f t="shared" si="14"/>
        <v>352</v>
      </c>
      <c r="J115" s="71">
        <f t="shared" si="15"/>
        <v>185</v>
      </c>
      <c r="K115" s="3" t="s">
        <v>492</v>
      </c>
      <c r="L115" s="3" t="s">
        <v>250</v>
      </c>
      <c r="M115" s="82" t="s">
        <v>575</v>
      </c>
      <c r="N115" s="3" t="s">
        <v>490</v>
      </c>
      <c r="O115" s="3" t="s">
        <v>535</v>
      </c>
      <c r="P115" s="3" t="s">
        <v>494</v>
      </c>
      <c r="Q115" s="3" t="s">
        <v>495</v>
      </c>
      <c r="R115" s="3" t="s">
        <v>496</v>
      </c>
      <c r="S115" s="3" t="s">
        <v>497</v>
      </c>
      <c r="T115" s="3" t="s">
        <v>498</v>
      </c>
      <c r="U115" s="3" t="s">
        <v>499</v>
      </c>
      <c r="V115" s="3">
        <v>252.95</v>
      </c>
      <c r="W115" s="3">
        <v>254</v>
      </c>
      <c r="X115" s="3">
        <v>251.9</v>
      </c>
      <c r="Y115" s="3" t="s">
        <v>500</v>
      </c>
      <c r="Z115" s="3" t="s">
        <v>501</v>
      </c>
      <c r="AA115" s="3">
        <v>25.83</v>
      </c>
      <c r="AB115" s="3">
        <v>106.58</v>
      </c>
      <c r="AC115" s="3" t="s">
        <v>502</v>
      </c>
      <c r="AD115" s="3" t="s">
        <v>80</v>
      </c>
      <c r="AE115" s="3">
        <v>517</v>
      </c>
      <c r="AF115" s="3" t="s">
        <v>77</v>
      </c>
      <c r="AG115" s="3">
        <v>332</v>
      </c>
      <c r="AH115" s="3">
        <v>869</v>
      </c>
      <c r="AI115" s="3" t="s">
        <v>264</v>
      </c>
      <c r="AJ115" s="3" t="s">
        <v>137</v>
      </c>
      <c r="AK115" s="3" t="s">
        <v>138</v>
      </c>
      <c r="AL115" s="3" t="s">
        <v>139</v>
      </c>
      <c r="AM115" s="3">
        <v>66666666.666666672</v>
      </c>
      <c r="AN115" s="3">
        <v>6666666.6666666679</v>
      </c>
      <c r="AO115" s="3" t="s">
        <v>513</v>
      </c>
      <c r="AQ115" s="3">
        <v>6666666.6666666679</v>
      </c>
      <c r="AR115" s="3" t="s">
        <v>513</v>
      </c>
      <c r="AS115" s="3">
        <v>3.4400199999999996E-5</v>
      </c>
      <c r="AT115" s="29">
        <v>3.4400199999999998E-6</v>
      </c>
      <c r="AU115" s="3" t="s">
        <v>540</v>
      </c>
      <c r="AV115" s="3">
        <v>3.4400199999999996E-5</v>
      </c>
      <c r="AW115" s="3">
        <v>3.4400199999999998E-6</v>
      </c>
      <c r="AX115" s="3" t="s">
        <v>540</v>
      </c>
      <c r="AY115" s="3">
        <v>1.1794354285714284E-5</v>
      </c>
      <c r="AZ115" s="3">
        <v>1.1794354285714286E-6</v>
      </c>
      <c r="BA115" s="3" t="s">
        <v>540</v>
      </c>
      <c r="BB115" s="3">
        <v>1.1794354285714284E-5</v>
      </c>
      <c r="BC115" s="3">
        <v>1.1794354285714286E-6</v>
      </c>
      <c r="BD115" s="3" t="s">
        <v>540</v>
      </c>
      <c r="BE115" s="3" t="s">
        <v>537</v>
      </c>
      <c r="BF115" s="3">
        <v>1</v>
      </c>
      <c r="BG115" s="88" t="s">
        <v>538</v>
      </c>
      <c r="BH115" s="3">
        <v>-5</v>
      </c>
      <c r="BI115" s="3">
        <v>1</v>
      </c>
      <c r="BJ115" s="3" t="s">
        <v>507</v>
      </c>
      <c r="BK115" s="3">
        <v>400</v>
      </c>
      <c r="BL115" s="3">
        <v>7.63</v>
      </c>
      <c r="BM115" s="3">
        <v>0.84</v>
      </c>
      <c r="BN115" s="3" t="s">
        <v>267</v>
      </c>
      <c r="BO115" s="69" t="s">
        <v>80</v>
      </c>
      <c r="BP115" s="69" t="s">
        <v>80</v>
      </c>
      <c r="BQ115" s="69" t="s">
        <v>80</v>
      </c>
      <c r="BR115" s="3">
        <v>2</v>
      </c>
      <c r="BS115" s="3">
        <v>0.1</v>
      </c>
      <c r="BT115" s="3" t="s">
        <v>140</v>
      </c>
      <c r="BU115" s="3">
        <v>0.41</v>
      </c>
      <c r="BV115" s="3">
        <v>0.1</v>
      </c>
      <c r="BW115" s="3" t="s">
        <v>508</v>
      </c>
      <c r="BX115" s="3">
        <v>1</v>
      </c>
      <c r="BY115" s="3">
        <v>0.05</v>
      </c>
      <c r="BZ115" s="3" t="s">
        <v>140</v>
      </c>
      <c r="CA115" s="3">
        <v>0.5</v>
      </c>
      <c r="CB115" s="3">
        <v>2.5000000000000001E-2</v>
      </c>
      <c r="CC115" s="3" t="s">
        <v>140</v>
      </c>
      <c r="CD115" s="3">
        <v>0.25</v>
      </c>
      <c r="CE115" s="3">
        <v>2.5000000000000001E-2</v>
      </c>
      <c r="CF115" s="3" t="s">
        <v>509</v>
      </c>
      <c r="CG115" s="3">
        <v>1.2999999999999999E-2</v>
      </c>
      <c r="CH115" s="3">
        <v>6.4999999999999997E-3</v>
      </c>
      <c r="CI115" s="3" t="s">
        <v>510</v>
      </c>
      <c r="CJ115" s="25" t="s">
        <v>467</v>
      </c>
      <c r="CK115" s="3">
        <v>30</v>
      </c>
      <c r="CL115" s="3">
        <v>9.4009599999999997E-4</v>
      </c>
      <c r="CM115" s="3">
        <v>40</v>
      </c>
      <c r="CN115" s="3">
        <v>25</v>
      </c>
    </row>
    <row r="116" spans="1:92" s="3" customFormat="1">
      <c r="A116" s="3" t="s">
        <v>76</v>
      </c>
      <c r="B116" s="3" t="s">
        <v>491</v>
      </c>
      <c r="C116" s="3">
        <v>2019</v>
      </c>
      <c r="D116" s="78" t="str">
        <f t="shared" si="9"/>
        <v>10.1016/j.palaeo.2018.09.006</v>
      </c>
      <c r="E116" s="70">
        <f t="shared" si="10"/>
        <v>252950</v>
      </c>
      <c r="F116" s="70">
        <f t="shared" si="11"/>
        <v>1050.0000000000114</v>
      </c>
      <c r="G116" s="70">
        <f t="shared" si="12"/>
        <v>1049.9999999999829</v>
      </c>
      <c r="H116" s="71">
        <f t="shared" si="13"/>
        <v>552</v>
      </c>
      <c r="I116" s="71">
        <f t="shared" si="14"/>
        <v>381</v>
      </c>
      <c r="J116" s="71">
        <f t="shared" si="15"/>
        <v>199</v>
      </c>
      <c r="K116" s="3" t="s">
        <v>492</v>
      </c>
      <c r="L116" s="3" t="s">
        <v>250</v>
      </c>
      <c r="M116" s="82" t="s">
        <v>575</v>
      </c>
      <c r="N116" s="3" t="s">
        <v>490</v>
      </c>
      <c r="O116" s="3" t="s">
        <v>535</v>
      </c>
      <c r="P116" s="3" t="s">
        <v>494</v>
      </c>
      <c r="Q116" s="3" t="s">
        <v>495</v>
      </c>
      <c r="R116" s="3" t="s">
        <v>496</v>
      </c>
      <c r="S116" s="3" t="s">
        <v>497</v>
      </c>
      <c r="T116" s="3" t="s">
        <v>498</v>
      </c>
      <c r="U116" s="3" t="s">
        <v>499</v>
      </c>
      <c r="V116" s="3">
        <v>252.95</v>
      </c>
      <c r="W116" s="3">
        <v>254</v>
      </c>
      <c r="X116" s="3">
        <v>251.9</v>
      </c>
      <c r="Y116" s="3" t="s">
        <v>500</v>
      </c>
      <c r="Z116" s="3" t="s">
        <v>501</v>
      </c>
      <c r="AA116" s="3">
        <v>25.83</v>
      </c>
      <c r="AB116" s="3">
        <v>106.58</v>
      </c>
      <c r="AC116" s="3" t="s">
        <v>502</v>
      </c>
      <c r="AD116" s="3" t="s">
        <v>80</v>
      </c>
      <c r="AE116" s="3">
        <v>552</v>
      </c>
      <c r="AF116" s="3" t="s">
        <v>77</v>
      </c>
      <c r="AG116" s="3">
        <v>353</v>
      </c>
      <c r="AH116" s="3">
        <v>933</v>
      </c>
      <c r="AI116" s="3" t="s">
        <v>264</v>
      </c>
      <c r="AJ116" s="3" t="s">
        <v>137</v>
      </c>
      <c r="AK116" s="3" t="s">
        <v>138</v>
      </c>
      <c r="AL116" s="3" t="s">
        <v>139</v>
      </c>
      <c r="AM116" s="3">
        <v>64444444.44444444</v>
      </c>
      <c r="AN116" s="3">
        <v>6444444.444444445</v>
      </c>
      <c r="AO116" s="3" t="s">
        <v>503</v>
      </c>
      <c r="AQ116" s="3">
        <v>6444444.444444445</v>
      </c>
      <c r="AR116" s="3" t="s">
        <v>503</v>
      </c>
      <c r="AS116" s="3">
        <v>3.2839300000000003E-5</v>
      </c>
      <c r="AT116" s="29">
        <v>3.28393E-6</v>
      </c>
      <c r="AU116" s="3" t="s">
        <v>541</v>
      </c>
      <c r="AV116" s="3">
        <v>3.2839300000000003E-5</v>
      </c>
      <c r="AW116" s="3">
        <v>3.28393E-6</v>
      </c>
      <c r="AX116" s="3" t="s">
        <v>541</v>
      </c>
      <c r="AY116" s="3">
        <v>1.1259188571428571E-5</v>
      </c>
      <c r="AZ116" s="3">
        <v>1.1259188571428572E-6</v>
      </c>
      <c r="BA116" s="3" t="s">
        <v>541</v>
      </c>
      <c r="BB116" s="3">
        <v>1.1259188571428571E-5</v>
      </c>
      <c r="BC116" s="3">
        <v>1.1259188571428572E-6</v>
      </c>
      <c r="BD116" s="3" t="s">
        <v>541</v>
      </c>
      <c r="BE116" s="3" t="s">
        <v>537</v>
      </c>
      <c r="BF116" s="3">
        <v>1</v>
      </c>
      <c r="BG116" s="88" t="s">
        <v>538</v>
      </c>
      <c r="BH116" s="3">
        <v>-5</v>
      </c>
      <c r="BI116" s="3">
        <v>1</v>
      </c>
      <c r="BJ116" s="3" t="s">
        <v>507</v>
      </c>
      <c r="BK116" s="3">
        <v>400</v>
      </c>
      <c r="BL116" s="3">
        <v>7.63</v>
      </c>
      <c r="BM116" s="3">
        <v>0.84</v>
      </c>
      <c r="BN116" s="3" t="s">
        <v>267</v>
      </c>
      <c r="BO116" s="69" t="s">
        <v>80</v>
      </c>
      <c r="BP116" s="69" t="s">
        <v>80</v>
      </c>
      <c r="BQ116" s="69" t="s">
        <v>80</v>
      </c>
      <c r="BR116" s="3">
        <v>2</v>
      </c>
      <c r="BS116" s="3">
        <v>0.1</v>
      </c>
      <c r="BT116" s="3" t="s">
        <v>140</v>
      </c>
      <c r="BU116" s="3">
        <v>0.41</v>
      </c>
      <c r="BV116" s="3">
        <v>0.1</v>
      </c>
      <c r="BW116" s="3" t="s">
        <v>508</v>
      </c>
      <c r="BX116" s="3">
        <v>1</v>
      </c>
      <c r="BY116" s="3">
        <v>0.05</v>
      </c>
      <c r="BZ116" s="3" t="s">
        <v>140</v>
      </c>
      <c r="CA116" s="3">
        <v>0.5</v>
      </c>
      <c r="CB116" s="3">
        <v>2.5000000000000001E-2</v>
      </c>
      <c r="CC116" s="3" t="s">
        <v>140</v>
      </c>
      <c r="CD116" s="3">
        <v>0.25</v>
      </c>
      <c r="CE116" s="3">
        <v>2.5000000000000001E-2</v>
      </c>
      <c r="CF116" s="3" t="s">
        <v>509</v>
      </c>
      <c r="CG116" s="3">
        <v>1.2999999999999999E-2</v>
      </c>
      <c r="CH116" s="3">
        <v>6.4999999999999997E-3</v>
      </c>
      <c r="CI116" s="3" t="s">
        <v>510</v>
      </c>
      <c r="CJ116" s="25" t="s">
        <v>467</v>
      </c>
      <c r="CK116" s="3">
        <v>30</v>
      </c>
      <c r="CL116" s="3">
        <v>9.4009599999999997E-4</v>
      </c>
      <c r="CM116" s="3">
        <v>40</v>
      </c>
      <c r="CN116" s="3">
        <v>25</v>
      </c>
    </row>
    <row r="117" spans="1:92" s="3" customFormat="1">
      <c r="A117" s="3" t="s">
        <v>76</v>
      </c>
      <c r="B117" s="3" t="s">
        <v>491</v>
      </c>
      <c r="C117" s="3">
        <v>2019</v>
      </c>
      <c r="D117" s="78" t="str">
        <f t="shared" ref="D117:D180" si="16">N117</f>
        <v>10.1016/j.palaeo.2018.09.006</v>
      </c>
      <c r="E117" s="70">
        <f t="shared" ref="E117:E180" si="17">V117*1000</f>
        <v>252950</v>
      </c>
      <c r="F117" s="70">
        <f t="shared" ref="F117:F180" si="18">(W117-V117)*1000</f>
        <v>1050.0000000000114</v>
      </c>
      <c r="G117" s="70">
        <f t="shared" ref="G117:G180" si="19">(V117-X117)*1000</f>
        <v>1049.9999999999829</v>
      </c>
      <c r="H117" s="71">
        <f t="shared" ref="H117:H180" si="20">AE117</f>
        <v>572</v>
      </c>
      <c r="I117" s="71">
        <f t="shared" ref="I117:I180" si="21">AH117-AE117</f>
        <v>405</v>
      </c>
      <c r="J117" s="71">
        <f t="shared" ref="J117:J180" si="22">AE117-AG117</f>
        <v>203</v>
      </c>
      <c r="K117" s="3" t="s">
        <v>492</v>
      </c>
      <c r="L117" s="3" t="s">
        <v>250</v>
      </c>
      <c r="M117" s="82" t="s">
        <v>575</v>
      </c>
      <c r="N117" s="3" t="s">
        <v>490</v>
      </c>
      <c r="O117" s="3" t="s">
        <v>535</v>
      </c>
      <c r="P117" s="3" t="s">
        <v>494</v>
      </c>
      <c r="Q117" s="3" t="s">
        <v>495</v>
      </c>
      <c r="R117" s="3" t="s">
        <v>496</v>
      </c>
      <c r="S117" s="3" t="s">
        <v>497</v>
      </c>
      <c r="T117" s="3" t="s">
        <v>498</v>
      </c>
      <c r="U117" s="3" t="s">
        <v>499</v>
      </c>
      <c r="V117" s="3">
        <v>252.95</v>
      </c>
      <c r="W117" s="3">
        <v>254</v>
      </c>
      <c r="X117" s="3">
        <v>251.9</v>
      </c>
      <c r="Y117" s="3" t="s">
        <v>500</v>
      </c>
      <c r="Z117" s="3" t="s">
        <v>501</v>
      </c>
      <c r="AA117" s="3">
        <v>25.83</v>
      </c>
      <c r="AB117" s="3">
        <v>106.58</v>
      </c>
      <c r="AC117" s="3" t="s">
        <v>502</v>
      </c>
      <c r="AD117" s="3" t="s">
        <v>80</v>
      </c>
      <c r="AE117" s="3">
        <v>572</v>
      </c>
      <c r="AF117" s="3" t="s">
        <v>77</v>
      </c>
      <c r="AG117" s="3">
        <v>369</v>
      </c>
      <c r="AH117" s="3">
        <v>977</v>
      </c>
      <c r="AI117" s="3" t="s">
        <v>264</v>
      </c>
      <c r="AJ117" s="3" t="s">
        <v>137</v>
      </c>
      <c r="AK117" s="3" t="s">
        <v>138</v>
      </c>
      <c r="AL117" s="3" t="s">
        <v>139</v>
      </c>
      <c r="AM117" s="3">
        <v>66666666.666666672</v>
      </c>
      <c r="AN117" s="3">
        <v>6666666.6666666679</v>
      </c>
      <c r="AO117" s="3" t="s">
        <v>530</v>
      </c>
      <c r="AQ117" s="3">
        <v>6666666.6666666679</v>
      </c>
      <c r="AR117" s="3" t="s">
        <v>530</v>
      </c>
      <c r="AS117" s="3">
        <v>2.9753266666666669E-5</v>
      </c>
      <c r="AT117" s="29">
        <v>2.9753266666666671E-6</v>
      </c>
      <c r="AU117" s="3" t="s">
        <v>194</v>
      </c>
      <c r="AV117" s="3">
        <v>2.9753266666666669E-5</v>
      </c>
      <c r="AW117" s="3">
        <v>2.9753266666666671E-6</v>
      </c>
      <c r="AX117" s="3" t="s">
        <v>194</v>
      </c>
      <c r="AY117" s="3">
        <v>1.0201120000000001E-5</v>
      </c>
      <c r="AZ117" s="3">
        <v>1.0201120000000001E-6</v>
      </c>
      <c r="BA117" s="3" t="s">
        <v>194</v>
      </c>
      <c r="BB117" s="3">
        <v>1.0201120000000001E-5</v>
      </c>
      <c r="BC117" s="3">
        <v>1.0201120000000001E-6</v>
      </c>
      <c r="BD117" s="3" t="s">
        <v>194</v>
      </c>
      <c r="BE117" s="3" t="s">
        <v>537</v>
      </c>
      <c r="BF117" s="3">
        <v>1</v>
      </c>
      <c r="BG117" s="88" t="s">
        <v>538</v>
      </c>
      <c r="BH117" s="3">
        <v>-5</v>
      </c>
      <c r="BI117" s="3">
        <v>1</v>
      </c>
      <c r="BJ117" s="3" t="s">
        <v>507</v>
      </c>
      <c r="BK117" s="3">
        <v>400</v>
      </c>
      <c r="BL117" s="3">
        <v>7.63</v>
      </c>
      <c r="BM117" s="3">
        <v>0.84</v>
      </c>
      <c r="BN117" s="3" t="s">
        <v>267</v>
      </c>
      <c r="BO117" s="69" t="s">
        <v>80</v>
      </c>
      <c r="BP117" s="69" t="s">
        <v>80</v>
      </c>
      <c r="BQ117" s="69" t="s">
        <v>80</v>
      </c>
      <c r="BR117" s="3">
        <v>2</v>
      </c>
      <c r="BS117" s="3">
        <v>0.1</v>
      </c>
      <c r="BT117" s="3" t="s">
        <v>140</v>
      </c>
      <c r="BU117" s="3">
        <v>0.41</v>
      </c>
      <c r="BV117" s="3">
        <v>0.1</v>
      </c>
      <c r="BW117" s="3" t="s">
        <v>508</v>
      </c>
      <c r="BX117" s="3">
        <v>1</v>
      </c>
      <c r="BY117" s="3">
        <v>0.05</v>
      </c>
      <c r="BZ117" s="3" t="s">
        <v>140</v>
      </c>
      <c r="CA117" s="3">
        <v>0.5</v>
      </c>
      <c r="CB117" s="3">
        <v>2.5000000000000001E-2</v>
      </c>
      <c r="CC117" s="3" t="s">
        <v>140</v>
      </c>
      <c r="CD117" s="3">
        <v>0.25</v>
      </c>
      <c r="CE117" s="3">
        <v>2.5000000000000001E-2</v>
      </c>
      <c r="CF117" s="3" t="s">
        <v>509</v>
      </c>
      <c r="CG117" s="3">
        <v>1.2999999999999999E-2</v>
      </c>
      <c r="CH117" s="3">
        <v>6.4999999999999997E-3</v>
      </c>
      <c r="CI117" s="3" t="s">
        <v>510</v>
      </c>
      <c r="CJ117" s="25" t="s">
        <v>467</v>
      </c>
      <c r="CK117" s="3">
        <v>30</v>
      </c>
      <c r="CL117" s="3">
        <v>9.4009599999999997E-4</v>
      </c>
      <c r="CM117" s="3">
        <v>40</v>
      </c>
      <c r="CN117" s="3">
        <v>25</v>
      </c>
    </row>
    <row r="118" spans="1:92" s="3" customFormat="1">
      <c r="A118" s="3" t="s">
        <v>76</v>
      </c>
      <c r="B118" s="3" t="s">
        <v>491</v>
      </c>
      <c r="C118" s="3">
        <v>2019</v>
      </c>
      <c r="D118" s="78" t="str">
        <f t="shared" si="16"/>
        <v>10.1016/j.palaeo.2018.09.006</v>
      </c>
      <c r="E118" s="70">
        <f t="shared" si="17"/>
        <v>252950</v>
      </c>
      <c r="F118" s="70">
        <f t="shared" si="18"/>
        <v>1050.0000000000114</v>
      </c>
      <c r="G118" s="70">
        <f t="shared" si="19"/>
        <v>1049.9999999999829</v>
      </c>
      <c r="H118" s="71">
        <f t="shared" si="20"/>
        <v>452</v>
      </c>
      <c r="I118" s="71">
        <f t="shared" si="21"/>
        <v>325</v>
      </c>
      <c r="J118" s="71">
        <f t="shared" si="22"/>
        <v>163</v>
      </c>
      <c r="K118" s="3" t="s">
        <v>492</v>
      </c>
      <c r="L118" s="3" t="s">
        <v>250</v>
      </c>
      <c r="M118" s="82" t="s">
        <v>575</v>
      </c>
      <c r="N118" s="3" t="s">
        <v>490</v>
      </c>
      <c r="O118" s="3" t="s">
        <v>542</v>
      </c>
      <c r="P118" s="3" t="s">
        <v>494</v>
      </c>
      <c r="Q118" s="3" t="s">
        <v>495</v>
      </c>
      <c r="R118" s="3" t="s">
        <v>496</v>
      </c>
      <c r="S118" s="3" t="s">
        <v>497</v>
      </c>
      <c r="T118" s="3" t="s">
        <v>498</v>
      </c>
      <c r="U118" s="3" t="s">
        <v>499</v>
      </c>
      <c r="V118" s="3">
        <v>252.95</v>
      </c>
      <c r="W118" s="3">
        <v>254</v>
      </c>
      <c r="X118" s="3">
        <v>251.9</v>
      </c>
      <c r="Y118" s="3" t="s">
        <v>500</v>
      </c>
      <c r="Z118" s="3" t="s">
        <v>501</v>
      </c>
      <c r="AA118" s="3">
        <v>25.83</v>
      </c>
      <c r="AB118" s="3">
        <v>106.58</v>
      </c>
      <c r="AC118" s="3" t="s">
        <v>502</v>
      </c>
      <c r="AD118" s="3" t="s">
        <v>80</v>
      </c>
      <c r="AE118" s="3">
        <v>452</v>
      </c>
      <c r="AF118" s="3" t="s">
        <v>77</v>
      </c>
      <c r="AG118" s="3">
        <v>289</v>
      </c>
      <c r="AH118" s="3">
        <v>777</v>
      </c>
      <c r="AI118" s="3" t="s">
        <v>264</v>
      </c>
      <c r="AJ118" s="3" t="s">
        <v>137</v>
      </c>
      <c r="AK118" s="3" t="s">
        <v>138</v>
      </c>
      <c r="AL118" s="3" t="s">
        <v>139</v>
      </c>
      <c r="AM118" s="3">
        <v>87037037.037037015</v>
      </c>
      <c r="AN118" s="3">
        <v>8703703.7037037015</v>
      </c>
      <c r="AO118" s="3" t="s">
        <v>516</v>
      </c>
      <c r="AQ118" s="3">
        <v>8703703.7037037015</v>
      </c>
      <c r="AR118" s="3" t="s">
        <v>516</v>
      </c>
      <c r="AS118" s="3">
        <v>3.0269000000000001E-5</v>
      </c>
      <c r="AT118" s="29">
        <v>3.0269000000000002E-6</v>
      </c>
      <c r="AU118" s="3" t="s">
        <v>541</v>
      </c>
      <c r="AV118" s="3">
        <v>3.0269000000000001E-5</v>
      </c>
      <c r="AW118" s="3">
        <v>3.0269000000000002E-6</v>
      </c>
      <c r="AX118" s="3" t="s">
        <v>541</v>
      </c>
      <c r="AY118" s="3">
        <v>1.0377942857142859E-5</v>
      </c>
      <c r="AZ118" s="3">
        <v>1.0377942857142859E-6</v>
      </c>
      <c r="BA118" s="3" t="s">
        <v>541</v>
      </c>
      <c r="BB118" s="3">
        <v>1.0377942857142859E-5</v>
      </c>
      <c r="BC118" s="3">
        <v>1.0377942857142859E-6</v>
      </c>
      <c r="BD118" s="3" t="s">
        <v>541</v>
      </c>
      <c r="BE118" s="3" t="s">
        <v>543</v>
      </c>
      <c r="BF118" s="3">
        <v>1</v>
      </c>
      <c r="BG118" s="88" t="s">
        <v>512</v>
      </c>
      <c r="BH118" s="3">
        <v>-5</v>
      </c>
      <c r="BI118" s="3">
        <v>1</v>
      </c>
      <c r="BJ118" s="3" t="s">
        <v>507</v>
      </c>
      <c r="BK118" s="3">
        <v>400</v>
      </c>
      <c r="BL118" s="3">
        <v>7.63</v>
      </c>
      <c r="BM118" s="3">
        <v>0.84</v>
      </c>
      <c r="BN118" s="3" t="s">
        <v>267</v>
      </c>
      <c r="BO118" s="69" t="s">
        <v>80</v>
      </c>
      <c r="BP118" s="69" t="s">
        <v>80</v>
      </c>
      <c r="BQ118" s="69" t="s">
        <v>80</v>
      </c>
      <c r="BR118" s="3">
        <v>2</v>
      </c>
      <c r="BS118" s="3">
        <v>0.1</v>
      </c>
      <c r="BT118" s="3" t="s">
        <v>140</v>
      </c>
      <c r="BU118" s="3">
        <v>0.41</v>
      </c>
      <c r="BV118" s="3">
        <v>0.1</v>
      </c>
      <c r="BW118" s="3" t="s">
        <v>508</v>
      </c>
      <c r="BX118" s="3">
        <v>1</v>
      </c>
      <c r="BY118" s="3">
        <v>0.05</v>
      </c>
      <c r="BZ118" s="3" t="s">
        <v>140</v>
      </c>
      <c r="CA118" s="3">
        <v>0.5</v>
      </c>
      <c r="CB118" s="3">
        <v>2.5000000000000001E-2</v>
      </c>
      <c r="CC118" s="3" t="s">
        <v>140</v>
      </c>
      <c r="CD118" s="3">
        <v>0.25</v>
      </c>
      <c r="CE118" s="3">
        <v>2.5000000000000001E-2</v>
      </c>
      <c r="CF118" s="3" t="s">
        <v>509</v>
      </c>
      <c r="CG118" s="3">
        <v>1.2999999999999999E-2</v>
      </c>
      <c r="CH118" s="3">
        <v>6.4999999999999997E-3</v>
      </c>
      <c r="CI118" s="3" t="s">
        <v>510</v>
      </c>
      <c r="CJ118" s="25" t="s">
        <v>467</v>
      </c>
      <c r="CK118" s="3">
        <v>30</v>
      </c>
      <c r="CL118" s="3">
        <v>9.4009599999999997E-4</v>
      </c>
      <c r="CM118" s="3">
        <v>40</v>
      </c>
      <c r="CN118" s="3">
        <v>25</v>
      </c>
    </row>
    <row r="119" spans="1:92" s="3" customFormat="1">
      <c r="A119" s="3" t="s">
        <v>76</v>
      </c>
      <c r="B119" s="3" t="s">
        <v>491</v>
      </c>
      <c r="C119" s="3">
        <v>2019</v>
      </c>
      <c r="D119" s="78" t="str">
        <f t="shared" si="16"/>
        <v>10.1016/j.palaeo.2018.09.006</v>
      </c>
      <c r="E119" s="70">
        <f t="shared" si="17"/>
        <v>252950</v>
      </c>
      <c r="F119" s="70">
        <f t="shared" si="18"/>
        <v>1050.0000000000114</v>
      </c>
      <c r="G119" s="70">
        <f t="shared" si="19"/>
        <v>1049.9999999999829</v>
      </c>
      <c r="H119" s="71">
        <f t="shared" si="20"/>
        <v>422</v>
      </c>
      <c r="I119" s="71">
        <f t="shared" si="21"/>
        <v>296</v>
      </c>
      <c r="J119" s="71">
        <f t="shared" si="22"/>
        <v>155</v>
      </c>
      <c r="K119" s="3" t="s">
        <v>492</v>
      </c>
      <c r="L119" s="3" t="s">
        <v>250</v>
      </c>
      <c r="M119" s="82" t="s">
        <v>575</v>
      </c>
      <c r="N119" s="3" t="s">
        <v>490</v>
      </c>
      <c r="O119" s="3" t="s">
        <v>542</v>
      </c>
      <c r="P119" s="3" t="s">
        <v>494</v>
      </c>
      <c r="Q119" s="3" t="s">
        <v>495</v>
      </c>
      <c r="R119" s="3" t="s">
        <v>496</v>
      </c>
      <c r="S119" s="3" t="s">
        <v>497</v>
      </c>
      <c r="T119" s="3" t="s">
        <v>498</v>
      </c>
      <c r="U119" s="3" t="s">
        <v>499</v>
      </c>
      <c r="V119" s="3">
        <v>252.95</v>
      </c>
      <c r="W119" s="3">
        <v>254</v>
      </c>
      <c r="X119" s="3">
        <v>251.9</v>
      </c>
      <c r="Y119" s="3" t="s">
        <v>500</v>
      </c>
      <c r="Z119" s="3" t="s">
        <v>501</v>
      </c>
      <c r="AA119" s="3">
        <v>25.83</v>
      </c>
      <c r="AB119" s="3">
        <v>106.58</v>
      </c>
      <c r="AC119" s="3" t="s">
        <v>502</v>
      </c>
      <c r="AD119" s="3" t="s">
        <v>80</v>
      </c>
      <c r="AE119" s="3">
        <v>422</v>
      </c>
      <c r="AF119" s="3" t="s">
        <v>77</v>
      </c>
      <c r="AG119" s="3">
        <v>267</v>
      </c>
      <c r="AH119" s="3">
        <v>718</v>
      </c>
      <c r="AI119" s="3" t="s">
        <v>264</v>
      </c>
      <c r="AJ119" s="3" t="s">
        <v>137</v>
      </c>
      <c r="AK119" s="3" t="s">
        <v>138</v>
      </c>
      <c r="AL119" s="3" t="s">
        <v>139</v>
      </c>
      <c r="AM119" s="3">
        <v>77777777.777777791</v>
      </c>
      <c r="AN119" s="3">
        <v>7777777.7777777789</v>
      </c>
      <c r="AO119" s="3" t="s">
        <v>511</v>
      </c>
      <c r="AQ119" s="3">
        <v>7777777.7777777789</v>
      </c>
      <c r="AR119" s="3" t="s">
        <v>511</v>
      </c>
      <c r="AS119" s="3">
        <v>3.8600488888888889E-5</v>
      </c>
      <c r="AT119" s="29">
        <v>3.8600488888888889E-6</v>
      </c>
      <c r="AU119" s="3" t="s">
        <v>536</v>
      </c>
      <c r="AV119" s="3">
        <v>3.8600488888888889E-5</v>
      </c>
      <c r="AW119" s="3">
        <v>3.8600488888888889E-6</v>
      </c>
      <c r="AX119" s="3" t="s">
        <v>536</v>
      </c>
      <c r="AY119" s="3">
        <v>1.3234453333333333E-5</v>
      </c>
      <c r="AZ119" s="3">
        <v>1.3234453333333332E-6</v>
      </c>
      <c r="BA119" s="3" t="s">
        <v>536</v>
      </c>
      <c r="BB119" s="3">
        <v>1.3234453333333333E-5</v>
      </c>
      <c r="BC119" s="3">
        <v>1.3234453333333332E-6</v>
      </c>
      <c r="BD119" s="3" t="s">
        <v>536</v>
      </c>
      <c r="BE119" s="3" t="s">
        <v>543</v>
      </c>
      <c r="BF119" s="3">
        <v>1</v>
      </c>
      <c r="BG119" s="88" t="s">
        <v>512</v>
      </c>
      <c r="BH119" s="3">
        <v>-5</v>
      </c>
      <c r="BI119" s="3">
        <v>1</v>
      </c>
      <c r="BJ119" s="3" t="s">
        <v>507</v>
      </c>
      <c r="BK119" s="3">
        <v>400</v>
      </c>
      <c r="BL119" s="3">
        <v>7.63</v>
      </c>
      <c r="BM119" s="3">
        <v>0.84</v>
      </c>
      <c r="BN119" s="3" t="s">
        <v>267</v>
      </c>
      <c r="BO119" s="69" t="s">
        <v>80</v>
      </c>
      <c r="BP119" s="69" t="s">
        <v>80</v>
      </c>
      <c r="BQ119" s="69" t="s">
        <v>80</v>
      </c>
      <c r="BR119" s="3">
        <v>2</v>
      </c>
      <c r="BS119" s="3">
        <v>0.1</v>
      </c>
      <c r="BT119" s="3" t="s">
        <v>140</v>
      </c>
      <c r="BU119" s="3">
        <v>0.41</v>
      </c>
      <c r="BV119" s="3">
        <v>0.1</v>
      </c>
      <c r="BW119" s="3" t="s">
        <v>508</v>
      </c>
      <c r="BX119" s="3">
        <v>1</v>
      </c>
      <c r="BY119" s="3">
        <v>0.05</v>
      </c>
      <c r="BZ119" s="3" t="s">
        <v>140</v>
      </c>
      <c r="CA119" s="3">
        <v>0.5</v>
      </c>
      <c r="CB119" s="3">
        <v>2.5000000000000001E-2</v>
      </c>
      <c r="CC119" s="3" t="s">
        <v>140</v>
      </c>
      <c r="CD119" s="3">
        <v>0.25</v>
      </c>
      <c r="CE119" s="3">
        <v>2.5000000000000001E-2</v>
      </c>
      <c r="CF119" s="3" t="s">
        <v>509</v>
      </c>
      <c r="CG119" s="3">
        <v>1.2999999999999999E-2</v>
      </c>
      <c r="CH119" s="3">
        <v>6.4999999999999997E-3</v>
      </c>
      <c r="CI119" s="3" t="s">
        <v>510</v>
      </c>
      <c r="CJ119" s="25" t="s">
        <v>467</v>
      </c>
      <c r="CK119" s="3">
        <v>30</v>
      </c>
      <c r="CL119" s="3">
        <v>9.4009599999999997E-4</v>
      </c>
      <c r="CM119" s="3">
        <v>40</v>
      </c>
      <c r="CN119" s="3">
        <v>25</v>
      </c>
    </row>
    <row r="120" spans="1:92" s="3" customFormat="1">
      <c r="A120" s="3" t="s">
        <v>76</v>
      </c>
      <c r="B120" s="3" t="s">
        <v>491</v>
      </c>
      <c r="C120" s="3">
        <v>2019</v>
      </c>
      <c r="D120" s="78" t="str">
        <f t="shared" si="16"/>
        <v>10.1016/j.palaeo.2018.09.006</v>
      </c>
      <c r="E120" s="70">
        <f t="shared" si="17"/>
        <v>252950</v>
      </c>
      <c r="F120" s="70">
        <f t="shared" si="18"/>
        <v>1050.0000000000114</v>
      </c>
      <c r="G120" s="70">
        <f t="shared" si="19"/>
        <v>1049.9999999999829</v>
      </c>
      <c r="H120" s="71">
        <f t="shared" si="20"/>
        <v>453</v>
      </c>
      <c r="I120" s="71">
        <f t="shared" si="21"/>
        <v>317</v>
      </c>
      <c r="J120" s="71">
        <f t="shared" si="22"/>
        <v>160</v>
      </c>
      <c r="K120" s="3" t="s">
        <v>492</v>
      </c>
      <c r="L120" s="3" t="s">
        <v>250</v>
      </c>
      <c r="M120" s="82" t="s">
        <v>575</v>
      </c>
      <c r="N120" s="3" t="s">
        <v>490</v>
      </c>
      <c r="O120" s="3" t="s">
        <v>542</v>
      </c>
      <c r="P120" s="3" t="s">
        <v>494</v>
      </c>
      <c r="Q120" s="3" t="s">
        <v>495</v>
      </c>
      <c r="R120" s="3" t="s">
        <v>496</v>
      </c>
      <c r="S120" s="3" t="s">
        <v>497</v>
      </c>
      <c r="T120" s="3" t="s">
        <v>498</v>
      </c>
      <c r="U120" s="3" t="s">
        <v>499</v>
      </c>
      <c r="V120" s="3">
        <v>252.95</v>
      </c>
      <c r="W120" s="3">
        <v>254</v>
      </c>
      <c r="X120" s="3">
        <v>251.9</v>
      </c>
      <c r="Y120" s="3" t="s">
        <v>500</v>
      </c>
      <c r="Z120" s="3" t="s">
        <v>501</v>
      </c>
      <c r="AA120" s="3">
        <v>25.83</v>
      </c>
      <c r="AB120" s="3">
        <v>106.58</v>
      </c>
      <c r="AC120" s="3" t="s">
        <v>502</v>
      </c>
      <c r="AD120" s="3" t="s">
        <v>80</v>
      </c>
      <c r="AE120" s="3">
        <v>453</v>
      </c>
      <c r="AF120" s="3" t="s">
        <v>77</v>
      </c>
      <c r="AG120" s="3">
        <v>293</v>
      </c>
      <c r="AH120" s="3">
        <v>770</v>
      </c>
      <c r="AI120" s="3" t="s">
        <v>264</v>
      </c>
      <c r="AJ120" s="3" t="s">
        <v>137</v>
      </c>
      <c r="AK120" s="3" t="s">
        <v>138</v>
      </c>
      <c r="AL120" s="3" t="s">
        <v>139</v>
      </c>
      <c r="AM120" s="3">
        <v>77777777.777777791</v>
      </c>
      <c r="AN120" s="3">
        <v>7777777.7777777789</v>
      </c>
      <c r="AO120" s="3" t="s">
        <v>513</v>
      </c>
      <c r="AQ120" s="3">
        <v>7777777.7777777789</v>
      </c>
      <c r="AR120" s="3" t="s">
        <v>513</v>
      </c>
      <c r="AS120" s="3">
        <v>3.3661833333333323E-5</v>
      </c>
      <c r="AT120" s="29">
        <v>3.3661833333333325E-6</v>
      </c>
      <c r="AU120" s="3" t="s">
        <v>544</v>
      </c>
      <c r="AV120" s="3">
        <v>3.3661833333333323E-5</v>
      </c>
      <c r="AW120" s="3">
        <v>3.3661833333333325E-6</v>
      </c>
      <c r="AX120" s="3" t="s">
        <v>544</v>
      </c>
      <c r="AY120" s="3">
        <v>1.1541199999999999E-5</v>
      </c>
      <c r="AZ120" s="3">
        <v>1.15412E-6</v>
      </c>
      <c r="BA120" s="3" t="s">
        <v>544</v>
      </c>
      <c r="BB120" s="3">
        <v>1.1541199999999999E-5</v>
      </c>
      <c r="BC120" s="3">
        <v>1.15412E-6</v>
      </c>
      <c r="BD120" s="3" t="s">
        <v>544</v>
      </c>
      <c r="BE120" s="3" t="s">
        <v>543</v>
      </c>
      <c r="BF120" s="3">
        <v>1</v>
      </c>
      <c r="BG120" s="88" t="s">
        <v>512</v>
      </c>
      <c r="BH120" s="3">
        <v>-5</v>
      </c>
      <c r="BI120" s="3">
        <v>1</v>
      </c>
      <c r="BJ120" s="3" t="s">
        <v>507</v>
      </c>
      <c r="BK120" s="3">
        <v>400</v>
      </c>
      <c r="BL120" s="3">
        <v>7.63</v>
      </c>
      <c r="BM120" s="3">
        <v>0.84</v>
      </c>
      <c r="BN120" s="3" t="s">
        <v>267</v>
      </c>
      <c r="BO120" s="69" t="s">
        <v>80</v>
      </c>
      <c r="BP120" s="69" t="s">
        <v>80</v>
      </c>
      <c r="BQ120" s="69" t="s">
        <v>80</v>
      </c>
      <c r="BR120" s="3">
        <v>2</v>
      </c>
      <c r="BS120" s="3">
        <v>0.1</v>
      </c>
      <c r="BT120" s="3" t="s">
        <v>140</v>
      </c>
      <c r="BU120" s="3">
        <v>0.41</v>
      </c>
      <c r="BV120" s="3">
        <v>0.1</v>
      </c>
      <c r="BW120" s="3" t="s">
        <v>508</v>
      </c>
      <c r="BX120" s="3">
        <v>1</v>
      </c>
      <c r="BY120" s="3">
        <v>0.05</v>
      </c>
      <c r="BZ120" s="3" t="s">
        <v>140</v>
      </c>
      <c r="CA120" s="3">
        <v>0.5</v>
      </c>
      <c r="CB120" s="3">
        <v>2.5000000000000001E-2</v>
      </c>
      <c r="CC120" s="3" t="s">
        <v>140</v>
      </c>
      <c r="CD120" s="3">
        <v>0.25</v>
      </c>
      <c r="CE120" s="3">
        <v>2.5000000000000001E-2</v>
      </c>
      <c r="CF120" s="3" t="s">
        <v>509</v>
      </c>
      <c r="CG120" s="3">
        <v>1.2999999999999999E-2</v>
      </c>
      <c r="CH120" s="3">
        <v>6.4999999999999997E-3</v>
      </c>
      <c r="CI120" s="3" t="s">
        <v>510</v>
      </c>
      <c r="CJ120" s="25" t="s">
        <v>467</v>
      </c>
      <c r="CK120" s="3">
        <v>30</v>
      </c>
      <c r="CL120" s="3">
        <v>9.4009599999999997E-4</v>
      </c>
      <c r="CM120" s="3">
        <v>40</v>
      </c>
      <c r="CN120" s="3">
        <v>25</v>
      </c>
    </row>
    <row r="121" spans="1:92" s="3" customFormat="1">
      <c r="A121" s="3" t="s">
        <v>76</v>
      </c>
      <c r="B121" s="3" t="s">
        <v>491</v>
      </c>
      <c r="C121" s="3">
        <v>2019</v>
      </c>
      <c r="D121" s="78" t="str">
        <f t="shared" si="16"/>
        <v>10.1016/j.palaeo.2018.09.006</v>
      </c>
      <c r="E121" s="70">
        <f t="shared" si="17"/>
        <v>252950</v>
      </c>
      <c r="F121" s="70">
        <f t="shared" si="18"/>
        <v>1050.0000000000114</v>
      </c>
      <c r="G121" s="70">
        <f t="shared" si="19"/>
        <v>1049.9999999999829</v>
      </c>
      <c r="H121" s="71">
        <f t="shared" si="20"/>
        <v>454</v>
      </c>
      <c r="I121" s="71">
        <f t="shared" si="21"/>
        <v>319</v>
      </c>
      <c r="J121" s="71">
        <f t="shared" si="22"/>
        <v>161</v>
      </c>
      <c r="K121" s="3" t="s">
        <v>492</v>
      </c>
      <c r="L121" s="3" t="s">
        <v>250</v>
      </c>
      <c r="M121" s="82" t="s">
        <v>575</v>
      </c>
      <c r="N121" s="3" t="s">
        <v>490</v>
      </c>
      <c r="O121" s="3" t="s">
        <v>542</v>
      </c>
      <c r="P121" s="3" t="s">
        <v>494</v>
      </c>
      <c r="Q121" s="3" t="s">
        <v>495</v>
      </c>
      <c r="R121" s="3" t="s">
        <v>496</v>
      </c>
      <c r="S121" s="3" t="s">
        <v>497</v>
      </c>
      <c r="T121" s="3" t="s">
        <v>498</v>
      </c>
      <c r="U121" s="3" t="s">
        <v>499</v>
      </c>
      <c r="V121" s="3">
        <v>252.95</v>
      </c>
      <c r="W121" s="3">
        <v>254</v>
      </c>
      <c r="X121" s="3">
        <v>251.9</v>
      </c>
      <c r="Y121" s="3" t="s">
        <v>500</v>
      </c>
      <c r="Z121" s="3" t="s">
        <v>501</v>
      </c>
      <c r="AA121" s="3">
        <v>25.83</v>
      </c>
      <c r="AB121" s="3">
        <v>106.58</v>
      </c>
      <c r="AC121" s="3" t="s">
        <v>502</v>
      </c>
      <c r="AD121" s="3" t="s">
        <v>80</v>
      </c>
      <c r="AE121" s="3">
        <v>454</v>
      </c>
      <c r="AF121" s="3" t="s">
        <v>77</v>
      </c>
      <c r="AG121" s="3">
        <v>293</v>
      </c>
      <c r="AH121" s="3">
        <v>773</v>
      </c>
      <c r="AI121" s="3" t="s">
        <v>264</v>
      </c>
      <c r="AJ121" s="3" t="s">
        <v>137</v>
      </c>
      <c r="AK121" s="3" t="s">
        <v>138</v>
      </c>
      <c r="AL121" s="3" t="s">
        <v>139</v>
      </c>
      <c r="AM121" s="3">
        <v>73333333.333333328</v>
      </c>
      <c r="AN121" s="3">
        <v>7333333.333333333</v>
      </c>
      <c r="AO121" s="3" t="s">
        <v>520</v>
      </c>
      <c r="AQ121" s="3">
        <v>7333333.333333333</v>
      </c>
      <c r="AR121" s="3" t="s">
        <v>520</v>
      </c>
      <c r="AS121" s="3">
        <v>3.6127985185185176E-5</v>
      </c>
      <c r="AT121" s="29">
        <v>3.6127985185185174E-6</v>
      </c>
      <c r="AU121" s="3" t="s">
        <v>545</v>
      </c>
      <c r="AV121" s="3">
        <v>3.6127985185185176E-5</v>
      </c>
      <c r="AW121" s="3">
        <v>3.6127985185185174E-6</v>
      </c>
      <c r="AX121" s="3" t="s">
        <v>545</v>
      </c>
      <c r="AY121" s="3">
        <v>1.2386737777777774E-5</v>
      </c>
      <c r="AZ121" s="3">
        <v>1.2386737777777776E-6</v>
      </c>
      <c r="BA121" s="3" t="s">
        <v>545</v>
      </c>
      <c r="BB121" s="3">
        <v>1.2386737777777774E-5</v>
      </c>
      <c r="BC121" s="3">
        <v>1.2386737777777776E-6</v>
      </c>
      <c r="BD121" s="3" t="s">
        <v>545</v>
      </c>
      <c r="BE121" s="3" t="s">
        <v>543</v>
      </c>
      <c r="BF121" s="3">
        <v>1</v>
      </c>
      <c r="BG121" s="88" t="s">
        <v>512</v>
      </c>
      <c r="BH121" s="3">
        <v>-5</v>
      </c>
      <c r="BI121" s="3">
        <v>1</v>
      </c>
      <c r="BJ121" s="3" t="s">
        <v>507</v>
      </c>
      <c r="BK121" s="3">
        <v>400</v>
      </c>
      <c r="BL121" s="3">
        <v>7.63</v>
      </c>
      <c r="BM121" s="3">
        <v>0.84</v>
      </c>
      <c r="BN121" s="3" t="s">
        <v>267</v>
      </c>
      <c r="BO121" s="69" t="s">
        <v>80</v>
      </c>
      <c r="BP121" s="69" t="s">
        <v>80</v>
      </c>
      <c r="BQ121" s="69" t="s">
        <v>80</v>
      </c>
      <c r="BR121" s="3">
        <v>2</v>
      </c>
      <c r="BS121" s="3">
        <v>0.1</v>
      </c>
      <c r="BT121" s="3" t="s">
        <v>140</v>
      </c>
      <c r="BU121" s="3">
        <v>0.41</v>
      </c>
      <c r="BV121" s="3">
        <v>0.1</v>
      </c>
      <c r="BW121" s="3" t="s">
        <v>508</v>
      </c>
      <c r="BX121" s="3">
        <v>1</v>
      </c>
      <c r="BY121" s="3">
        <v>0.05</v>
      </c>
      <c r="BZ121" s="3" t="s">
        <v>140</v>
      </c>
      <c r="CA121" s="3">
        <v>0.5</v>
      </c>
      <c r="CB121" s="3">
        <v>2.5000000000000001E-2</v>
      </c>
      <c r="CC121" s="3" t="s">
        <v>140</v>
      </c>
      <c r="CD121" s="3">
        <v>0.25</v>
      </c>
      <c r="CE121" s="3">
        <v>2.5000000000000001E-2</v>
      </c>
      <c r="CF121" s="3" t="s">
        <v>509</v>
      </c>
      <c r="CG121" s="3">
        <v>1.2999999999999999E-2</v>
      </c>
      <c r="CH121" s="3">
        <v>6.4999999999999997E-3</v>
      </c>
      <c r="CI121" s="3" t="s">
        <v>510</v>
      </c>
      <c r="CJ121" s="25" t="s">
        <v>467</v>
      </c>
      <c r="CK121" s="3">
        <v>30</v>
      </c>
      <c r="CL121" s="3">
        <v>9.4009599999999997E-4</v>
      </c>
      <c r="CM121" s="3">
        <v>40</v>
      </c>
      <c r="CN121" s="3">
        <v>25</v>
      </c>
    </row>
    <row r="122" spans="1:92" s="3" customFormat="1">
      <c r="A122" s="3" t="s">
        <v>76</v>
      </c>
      <c r="B122" s="3" t="s">
        <v>491</v>
      </c>
      <c r="C122" s="3">
        <v>2019</v>
      </c>
      <c r="D122" s="78" t="str">
        <f t="shared" si="16"/>
        <v>10.1016/j.palaeo.2018.09.006</v>
      </c>
      <c r="E122" s="70">
        <f t="shared" si="17"/>
        <v>252950</v>
      </c>
      <c r="F122" s="70">
        <f t="shared" si="18"/>
        <v>1050.0000000000114</v>
      </c>
      <c r="G122" s="70">
        <f t="shared" si="19"/>
        <v>1049.9999999999829</v>
      </c>
      <c r="H122" s="71">
        <f t="shared" si="20"/>
        <v>473</v>
      </c>
      <c r="I122" s="71">
        <f t="shared" si="21"/>
        <v>343</v>
      </c>
      <c r="J122" s="71">
        <f t="shared" si="22"/>
        <v>169</v>
      </c>
      <c r="K122" s="3" t="s">
        <v>492</v>
      </c>
      <c r="L122" s="3" t="s">
        <v>250</v>
      </c>
      <c r="M122" s="82" t="s">
        <v>575</v>
      </c>
      <c r="N122" s="3" t="s">
        <v>490</v>
      </c>
      <c r="O122" s="3" t="s">
        <v>542</v>
      </c>
      <c r="P122" s="3" t="s">
        <v>494</v>
      </c>
      <c r="Q122" s="3" t="s">
        <v>495</v>
      </c>
      <c r="R122" s="3" t="s">
        <v>496</v>
      </c>
      <c r="S122" s="3" t="s">
        <v>497</v>
      </c>
      <c r="T122" s="3" t="s">
        <v>498</v>
      </c>
      <c r="U122" s="3" t="s">
        <v>499</v>
      </c>
      <c r="V122" s="3">
        <v>252.95</v>
      </c>
      <c r="W122" s="3">
        <v>254</v>
      </c>
      <c r="X122" s="3">
        <v>251.9</v>
      </c>
      <c r="Y122" s="3" t="s">
        <v>500</v>
      </c>
      <c r="Z122" s="3" t="s">
        <v>501</v>
      </c>
      <c r="AA122" s="3">
        <v>25.83</v>
      </c>
      <c r="AB122" s="3">
        <v>106.58</v>
      </c>
      <c r="AC122" s="3" t="s">
        <v>502</v>
      </c>
      <c r="AD122" s="3" t="s">
        <v>80</v>
      </c>
      <c r="AE122" s="3">
        <v>473</v>
      </c>
      <c r="AF122" s="3" t="s">
        <v>77</v>
      </c>
      <c r="AG122" s="3">
        <v>304</v>
      </c>
      <c r="AH122" s="3">
        <v>816</v>
      </c>
      <c r="AI122" s="3" t="s">
        <v>264</v>
      </c>
      <c r="AJ122" s="3" t="s">
        <v>137</v>
      </c>
      <c r="AK122" s="3" t="s">
        <v>138</v>
      </c>
      <c r="AL122" s="3" t="s">
        <v>139</v>
      </c>
      <c r="AM122" s="3">
        <v>68518518.518518552</v>
      </c>
      <c r="AN122" s="3">
        <v>6851851.8518518545</v>
      </c>
      <c r="AO122" s="3" t="s">
        <v>516</v>
      </c>
      <c r="AQ122" s="3">
        <v>6851851.8518518545</v>
      </c>
      <c r="AR122" s="3" t="s">
        <v>516</v>
      </c>
      <c r="AS122" s="3">
        <v>3.6398199999999993E-5</v>
      </c>
      <c r="AT122" s="29">
        <v>3.6398199999999996E-6</v>
      </c>
      <c r="AU122" s="3" t="s">
        <v>541</v>
      </c>
      <c r="AV122" s="3">
        <v>3.6398199999999993E-5</v>
      </c>
      <c r="AW122" s="3">
        <v>3.6398199999999996E-6</v>
      </c>
      <c r="AX122" s="3" t="s">
        <v>541</v>
      </c>
      <c r="AY122" s="3">
        <v>1.2479382857142855E-5</v>
      </c>
      <c r="AZ122" s="3">
        <v>1.2479382857142855E-6</v>
      </c>
      <c r="BA122" s="3" t="s">
        <v>541</v>
      </c>
      <c r="BB122" s="3">
        <v>1.2479382857142855E-5</v>
      </c>
      <c r="BC122" s="3">
        <v>1.2479382857142855E-6</v>
      </c>
      <c r="BD122" s="3" t="s">
        <v>541</v>
      </c>
      <c r="BE122" s="3" t="s">
        <v>543</v>
      </c>
      <c r="BF122" s="3">
        <v>1</v>
      </c>
      <c r="BG122" s="88" t="s">
        <v>512</v>
      </c>
      <c r="BH122" s="3">
        <v>-5</v>
      </c>
      <c r="BI122" s="3">
        <v>1</v>
      </c>
      <c r="BJ122" s="3" t="s">
        <v>507</v>
      </c>
      <c r="BK122" s="3">
        <v>400</v>
      </c>
      <c r="BL122" s="3">
        <v>7.63</v>
      </c>
      <c r="BM122" s="3">
        <v>0.84</v>
      </c>
      <c r="BN122" s="3" t="s">
        <v>267</v>
      </c>
      <c r="BO122" s="69" t="s">
        <v>80</v>
      </c>
      <c r="BP122" s="69" t="s">
        <v>80</v>
      </c>
      <c r="BQ122" s="69" t="s">
        <v>80</v>
      </c>
      <c r="BR122" s="3">
        <v>2</v>
      </c>
      <c r="BS122" s="3">
        <v>0.1</v>
      </c>
      <c r="BT122" s="3" t="s">
        <v>140</v>
      </c>
      <c r="BU122" s="3">
        <v>0.41</v>
      </c>
      <c r="BV122" s="3">
        <v>0.1</v>
      </c>
      <c r="BW122" s="3" t="s">
        <v>508</v>
      </c>
      <c r="BX122" s="3">
        <v>1</v>
      </c>
      <c r="BY122" s="3">
        <v>0.05</v>
      </c>
      <c r="BZ122" s="3" t="s">
        <v>140</v>
      </c>
      <c r="CA122" s="3">
        <v>0.5</v>
      </c>
      <c r="CB122" s="3">
        <v>2.5000000000000001E-2</v>
      </c>
      <c r="CC122" s="3" t="s">
        <v>140</v>
      </c>
      <c r="CD122" s="3">
        <v>0.25</v>
      </c>
      <c r="CE122" s="3">
        <v>2.5000000000000001E-2</v>
      </c>
      <c r="CF122" s="3" t="s">
        <v>509</v>
      </c>
      <c r="CG122" s="3">
        <v>1.2999999999999999E-2</v>
      </c>
      <c r="CH122" s="3">
        <v>6.4999999999999997E-3</v>
      </c>
      <c r="CI122" s="3" t="s">
        <v>510</v>
      </c>
      <c r="CJ122" s="25" t="s">
        <v>467</v>
      </c>
      <c r="CK122" s="3">
        <v>30</v>
      </c>
      <c r="CL122" s="3">
        <v>9.4009599999999997E-4</v>
      </c>
      <c r="CM122" s="3">
        <v>40</v>
      </c>
      <c r="CN122" s="3">
        <v>25</v>
      </c>
    </row>
    <row r="123" spans="1:92" s="3" customFormat="1">
      <c r="A123" s="3" t="s">
        <v>76</v>
      </c>
      <c r="B123" s="3" t="s">
        <v>491</v>
      </c>
      <c r="C123" s="3">
        <v>2019</v>
      </c>
      <c r="D123" s="78" t="str">
        <f t="shared" si="16"/>
        <v>10.1016/j.palaeo.2018.09.006</v>
      </c>
      <c r="E123" s="70">
        <f t="shared" si="17"/>
        <v>252950</v>
      </c>
      <c r="F123" s="70">
        <f t="shared" si="18"/>
        <v>1050.0000000000114</v>
      </c>
      <c r="G123" s="70">
        <f t="shared" si="19"/>
        <v>1049.9999999999829</v>
      </c>
      <c r="H123" s="71">
        <f t="shared" si="20"/>
        <v>449</v>
      </c>
      <c r="I123" s="71">
        <f t="shared" si="21"/>
        <v>329</v>
      </c>
      <c r="J123" s="71">
        <f t="shared" si="22"/>
        <v>162</v>
      </c>
      <c r="K123" s="3" t="s">
        <v>492</v>
      </c>
      <c r="L123" s="3" t="s">
        <v>250</v>
      </c>
      <c r="M123" s="82" t="s">
        <v>575</v>
      </c>
      <c r="N123" s="3" t="s">
        <v>490</v>
      </c>
      <c r="O123" s="3" t="s">
        <v>542</v>
      </c>
      <c r="P123" s="3" t="s">
        <v>494</v>
      </c>
      <c r="Q123" s="3" t="s">
        <v>495</v>
      </c>
      <c r="R123" s="3" t="s">
        <v>496</v>
      </c>
      <c r="S123" s="3" t="s">
        <v>497</v>
      </c>
      <c r="T123" s="3" t="s">
        <v>498</v>
      </c>
      <c r="U123" s="3" t="s">
        <v>499</v>
      </c>
      <c r="V123" s="3">
        <v>252.95</v>
      </c>
      <c r="W123" s="3">
        <v>254</v>
      </c>
      <c r="X123" s="3">
        <v>251.9</v>
      </c>
      <c r="Y123" s="3" t="s">
        <v>500</v>
      </c>
      <c r="Z123" s="3" t="s">
        <v>501</v>
      </c>
      <c r="AA123" s="3">
        <v>25.83</v>
      </c>
      <c r="AB123" s="3">
        <v>106.58</v>
      </c>
      <c r="AC123" s="3" t="s">
        <v>502</v>
      </c>
      <c r="AD123" s="3" t="s">
        <v>80</v>
      </c>
      <c r="AE123" s="3">
        <v>449</v>
      </c>
      <c r="AF123" s="3" t="s">
        <v>77</v>
      </c>
      <c r="AG123" s="3">
        <v>287</v>
      </c>
      <c r="AH123" s="3">
        <v>778</v>
      </c>
      <c r="AI123" s="3" t="s">
        <v>264</v>
      </c>
      <c r="AJ123" s="3" t="s">
        <v>137</v>
      </c>
      <c r="AK123" s="3" t="s">
        <v>138</v>
      </c>
      <c r="AL123" s="3" t="s">
        <v>139</v>
      </c>
      <c r="AM123" s="3">
        <v>88888888.888888881</v>
      </c>
      <c r="AN123" s="3">
        <v>8888888.8888888899</v>
      </c>
      <c r="AO123" s="3" t="s">
        <v>511</v>
      </c>
      <c r="AQ123" s="3">
        <v>8888888.8888888899</v>
      </c>
      <c r="AR123" s="3" t="s">
        <v>511</v>
      </c>
      <c r="AS123" s="3">
        <v>3.0349355555555552E-5</v>
      </c>
      <c r="AT123" s="29">
        <v>3.0349355555555556E-6</v>
      </c>
      <c r="AU123" s="3" t="s">
        <v>536</v>
      </c>
      <c r="AV123" s="3">
        <v>3.0349355555555552E-5</v>
      </c>
      <c r="AW123" s="3">
        <v>3.0349355555555556E-6</v>
      </c>
      <c r="AX123" s="3" t="s">
        <v>536</v>
      </c>
      <c r="AY123" s="3">
        <v>1.0405493333333331E-5</v>
      </c>
      <c r="AZ123" s="3">
        <v>1.0405493333333332E-6</v>
      </c>
      <c r="BA123" s="3" t="s">
        <v>536</v>
      </c>
      <c r="BB123" s="3">
        <v>1.0405493333333331E-5</v>
      </c>
      <c r="BC123" s="3">
        <v>1.0405493333333332E-6</v>
      </c>
      <c r="BD123" s="3" t="s">
        <v>536</v>
      </c>
      <c r="BE123" s="3" t="s">
        <v>543</v>
      </c>
      <c r="BF123" s="3">
        <v>1</v>
      </c>
      <c r="BG123" s="88" t="s">
        <v>512</v>
      </c>
      <c r="BH123" s="3">
        <v>-5</v>
      </c>
      <c r="BI123" s="3">
        <v>1</v>
      </c>
      <c r="BJ123" s="3" t="s">
        <v>507</v>
      </c>
      <c r="BK123" s="3">
        <v>400</v>
      </c>
      <c r="BL123" s="3">
        <v>7.63</v>
      </c>
      <c r="BM123" s="3">
        <v>0.84</v>
      </c>
      <c r="BN123" s="3" t="s">
        <v>267</v>
      </c>
      <c r="BO123" s="69" t="s">
        <v>80</v>
      </c>
      <c r="BP123" s="69" t="s">
        <v>80</v>
      </c>
      <c r="BQ123" s="69" t="s">
        <v>80</v>
      </c>
      <c r="BR123" s="3">
        <v>2</v>
      </c>
      <c r="BS123" s="3">
        <v>0.1</v>
      </c>
      <c r="BT123" s="3" t="s">
        <v>140</v>
      </c>
      <c r="BU123" s="3">
        <v>0.41</v>
      </c>
      <c r="BV123" s="3">
        <v>0.1</v>
      </c>
      <c r="BW123" s="3" t="s">
        <v>508</v>
      </c>
      <c r="BX123" s="3">
        <v>1</v>
      </c>
      <c r="BY123" s="3">
        <v>0.05</v>
      </c>
      <c r="BZ123" s="3" t="s">
        <v>140</v>
      </c>
      <c r="CA123" s="3">
        <v>0.5</v>
      </c>
      <c r="CB123" s="3">
        <v>2.5000000000000001E-2</v>
      </c>
      <c r="CC123" s="3" t="s">
        <v>140</v>
      </c>
      <c r="CD123" s="3">
        <v>0.25</v>
      </c>
      <c r="CE123" s="3">
        <v>2.5000000000000001E-2</v>
      </c>
      <c r="CF123" s="3" t="s">
        <v>509</v>
      </c>
      <c r="CG123" s="3">
        <v>1.2999999999999999E-2</v>
      </c>
      <c r="CH123" s="3">
        <v>6.4999999999999997E-3</v>
      </c>
      <c r="CI123" s="3" t="s">
        <v>510</v>
      </c>
      <c r="CJ123" s="25" t="s">
        <v>467</v>
      </c>
      <c r="CK123" s="3">
        <v>30</v>
      </c>
      <c r="CL123" s="3">
        <v>9.4009599999999997E-4</v>
      </c>
      <c r="CM123" s="3">
        <v>40</v>
      </c>
      <c r="CN123" s="3">
        <v>25</v>
      </c>
    </row>
    <row r="124" spans="1:92" s="3" customFormat="1">
      <c r="A124" s="3" t="s">
        <v>76</v>
      </c>
      <c r="B124" s="3" t="s">
        <v>491</v>
      </c>
      <c r="C124" s="3">
        <v>2019</v>
      </c>
      <c r="D124" s="78" t="str">
        <f t="shared" si="16"/>
        <v>10.1016/j.palaeo.2018.09.006</v>
      </c>
      <c r="E124" s="70">
        <f t="shared" si="17"/>
        <v>252950</v>
      </c>
      <c r="F124" s="70">
        <f t="shared" si="18"/>
        <v>1050.0000000000114</v>
      </c>
      <c r="G124" s="70">
        <f t="shared" si="19"/>
        <v>1049.9999999999829</v>
      </c>
      <c r="H124" s="71">
        <f t="shared" si="20"/>
        <v>446</v>
      </c>
      <c r="I124" s="71">
        <f t="shared" si="21"/>
        <v>305</v>
      </c>
      <c r="J124" s="71">
        <f t="shared" si="22"/>
        <v>162</v>
      </c>
      <c r="K124" s="3" t="s">
        <v>492</v>
      </c>
      <c r="L124" s="3" t="s">
        <v>250</v>
      </c>
      <c r="M124" s="82" t="s">
        <v>575</v>
      </c>
      <c r="N124" s="3" t="s">
        <v>490</v>
      </c>
      <c r="O124" s="3" t="s">
        <v>542</v>
      </c>
      <c r="P124" s="3" t="s">
        <v>494</v>
      </c>
      <c r="Q124" s="3" t="s">
        <v>495</v>
      </c>
      <c r="R124" s="3" t="s">
        <v>496</v>
      </c>
      <c r="S124" s="3" t="s">
        <v>497</v>
      </c>
      <c r="T124" s="3" t="s">
        <v>498</v>
      </c>
      <c r="U124" s="3" t="s">
        <v>499</v>
      </c>
      <c r="V124" s="3">
        <v>252.95</v>
      </c>
      <c r="W124" s="3">
        <v>254</v>
      </c>
      <c r="X124" s="3">
        <v>251.9</v>
      </c>
      <c r="Y124" s="3" t="s">
        <v>500</v>
      </c>
      <c r="Z124" s="3" t="s">
        <v>501</v>
      </c>
      <c r="AA124" s="3">
        <v>25.83</v>
      </c>
      <c r="AB124" s="3">
        <v>106.58</v>
      </c>
      <c r="AC124" s="3" t="s">
        <v>502</v>
      </c>
      <c r="AD124" s="3" t="s">
        <v>80</v>
      </c>
      <c r="AE124" s="3">
        <v>446</v>
      </c>
      <c r="AF124" s="3" t="s">
        <v>77</v>
      </c>
      <c r="AG124" s="3">
        <v>284</v>
      </c>
      <c r="AH124" s="3">
        <v>751</v>
      </c>
      <c r="AI124" s="3" t="s">
        <v>264</v>
      </c>
      <c r="AJ124" s="3" t="s">
        <v>137</v>
      </c>
      <c r="AK124" s="3" t="s">
        <v>138</v>
      </c>
      <c r="AL124" s="3" t="s">
        <v>139</v>
      </c>
      <c r="AM124" s="3">
        <v>77777777.777777791</v>
      </c>
      <c r="AN124" s="3">
        <v>7777777.7777777789</v>
      </c>
      <c r="AO124" s="3" t="s">
        <v>516</v>
      </c>
      <c r="AQ124" s="3">
        <v>7777777.7777777789</v>
      </c>
      <c r="AR124" s="3" t="s">
        <v>516</v>
      </c>
      <c r="AS124" s="3">
        <v>3.4755174999999994E-5</v>
      </c>
      <c r="AT124" s="29">
        <v>3.4755174999999995E-6</v>
      </c>
      <c r="AU124" s="3" t="s">
        <v>514</v>
      </c>
      <c r="AV124" s="3">
        <v>3.4755174999999994E-5</v>
      </c>
      <c r="AW124" s="3">
        <v>3.4755174999999995E-6</v>
      </c>
      <c r="AX124" s="3" t="s">
        <v>514</v>
      </c>
      <c r="AY124" s="3">
        <v>1.191606E-5</v>
      </c>
      <c r="AZ124" s="3">
        <v>1.1916059999999999E-6</v>
      </c>
      <c r="BA124" s="3" t="s">
        <v>514</v>
      </c>
      <c r="BB124" s="3">
        <v>1.191606E-5</v>
      </c>
      <c r="BC124" s="3">
        <v>1.1916059999999999E-6</v>
      </c>
      <c r="BD124" s="3" t="s">
        <v>514</v>
      </c>
      <c r="BE124" s="3" t="s">
        <v>543</v>
      </c>
      <c r="BF124" s="3">
        <v>1</v>
      </c>
      <c r="BG124" s="88" t="s">
        <v>512</v>
      </c>
      <c r="BH124" s="3">
        <v>-5</v>
      </c>
      <c r="BI124" s="3">
        <v>1</v>
      </c>
      <c r="BJ124" s="3" t="s">
        <v>507</v>
      </c>
      <c r="BK124" s="3">
        <v>400</v>
      </c>
      <c r="BL124" s="3">
        <v>7.63</v>
      </c>
      <c r="BM124" s="3">
        <v>0.84</v>
      </c>
      <c r="BN124" s="3" t="s">
        <v>267</v>
      </c>
      <c r="BO124" s="69" t="s">
        <v>80</v>
      </c>
      <c r="BP124" s="69" t="s">
        <v>80</v>
      </c>
      <c r="BQ124" s="69" t="s">
        <v>80</v>
      </c>
      <c r="BR124" s="3">
        <v>2</v>
      </c>
      <c r="BS124" s="3">
        <v>0.1</v>
      </c>
      <c r="BT124" s="3" t="s">
        <v>140</v>
      </c>
      <c r="BU124" s="3">
        <v>0.41</v>
      </c>
      <c r="BV124" s="3">
        <v>0.1</v>
      </c>
      <c r="BW124" s="3" t="s">
        <v>508</v>
      </c>
      <c r="BX124" s="3">
        <v>1</v>
      </c>
      <c r="BY124" s="3">
        <v>0.05</v>
      </c>
      <c r="BZ124" s="3" t="s">
        <v>140</v>
      </c>
      <c r="CA124" s="3">
        <v>0.5</v>
      </c>
      <c r="CB124" s="3">
        <v>2.5000000000000001E-2</v>
      </c>
      <c r="CC124" s="3" t="s">
        <v>140</v>
      </c>
      <c r="CD124" s="3">
        <v>0.25</v>
      </c>
      <c r="CE124" s="3">
        <v>2.5000000000000001E-2</v>
      </c>
      <c r="CF124" s="3" t="s">
        <v>509</v>
      </c>
      <c r="CG124" s="3">
        <v>1.2999999999999999E-2</v>
      </c>
      <c r="CH124" s="3">
        <v>6.4999999999999997E-3</v>
      </c>
      <c r="CI124" s="3" t="s">
        <v>510</v>
      </c>
      <c r="CJ124" s="25" t="s">
        <v>467</v>
      </c>
      <c r="CK124" s="3">
        <v>30</v>
      </c>
      <c r="CL124" s="3">
        <v>9.4009599999999997E-4</v>
      </c>
      <c r="CM124" s="3">
        <v>40</v>
      </c>
      <c r="CN124" s="3">
        <v>25</v>
      </c>
    </row>
    <row r="125" spans="1:92" s="3" customFormat="1">
      <c r="A125" s="3" t="s">
        <v>76</v>
      </c>
      <c r="B125" s="3" t="s">
        <v>491</v>
      </c>
      <c r="C125" s="3">
        <v>2019</v>
      </c>
      <c r="D125" s="78" t="str">
        <f t="shared" si="16"/>
        <v>10.1016/j.palaeo.2018.09.006</v>
      </c>
      <c r="E125" s="70">
        <f t="shared" si="17"/>
        <v>252950</v>
      </c>
      <c r="F125" s="70">
        <f t="shared" si="18"/>
        <v>1050.0000000000114</v>
      </c>
      <c r="G125" s="70">
        <f t="shared" si="19"/>
        <v>1049.9999999999829</v>
      </c>
      <c r="H125" s="71">
        <f t="shared" si="20"/>
        <v>506</v>
      </c>
      <c r="I125" s="71">
        <f t="shared" si="21"/>
        <v>351</v>
      </c>
      <c r="J125" s="71">
        <f t="shared" si="22"/>
        <v>179</v>
      </c>
      <c r="K125" s="3" t="s">
        <v>492</v>
      </c>
      <c r="L125" s="3" t="s">
        <v>250</v>
      </c>
      <c r="M125" s="82" t="s">
        <v>575</v>
      </c>
      <c r="N125" s="3" t="s">
        <v>490</v>
      </c>
      <c r="O125" s="3" t="s">
        <v>542</v>
      </c>
      <c r="P125" s="3" t="s">
        <v>494</v>
      </c>
      <c r="Q125" s="3" t="s">
        <v>495</v>
      </c>
      <c r="R125" s="3" t="s">
        <v>496</v>
      </c>
      <c r="S125" s="3" t="s">
        <v>497</v>
      </c>
      <c r="T125" s="3" t="s">
        <v>498</v>
      </c>
      <c r="U125" s="3" t="s">
        <v>499</v>
      </c>
      <c r="V125" s="3">
        <v>252.95</v>
      </c>
      <c r="W125" s="3">
        <v>254</v>
      </c>
      <c r="X125" s="3">
        <v>251.9</v>
      </c>
      <c r="Y125" s="3" t="s">
        <v>500</v>
      </c>
      <c r="Z125" s="3" t="s">
        <v>501</v>
      </c>
      <c r="AA125" s="3">
        <v>25.83</v>
      </c>
      <c r="AB125" s="3">
        <v>106.58</v>
      </c>
      <c r="AC125" s="3" t="s">
        <v>502</v>
      </c>
      <c r="AD125" s="3" t="s">
        <v>80</v>
      </c>
      <c r="AE125" s="3">
        <v>506</v>
      </c>
      <c r="AF125" s="3" t="s">
        <v>77</v>
      </c>
      <c r="AG125" s="3">
        <v>327</v>
      </c>
      <c r="AH125" s="3">
        <v>857</v>
      </c>
      <c r="AI125" s="3" t="s">
        <v>264</v>
      </c>
      <c r="AJ125" s="3" t="s">
        <v>137</v>
      </c>
      <c r="AK125" s="3" t="s">
        <v>138</v>
      </c>
      <c r="AL125" s="3" t="s">
        <v>139</v>
      </c>
      <c r="AM125" s="3">
        <v>72222222.222222224</v>
      </c>
      <c r="AN125" s="3">
        <v>7222222.2222222229</v>
      </c>
      <c r="AO125" s="3" t="s">
        <v>516</v>
      </c>
      <c r="AQ125" s="3">
        <v>7222222.2222222229</v>
      </c>
      <c r="AR125" s="3" t="s">
        <v>516</v>
      </c>
      <c r="AS125" s="3">
        <v>3.0915054545454543E-5</v>
      </c>
      <c r="AT125" s="29">
        <v>3.0915054545454545E-6</v>
      </c>
      <c r="AU125" s="3" t="s">
        <v>546</v>
      </c>
      <c r="AV125" s="3">
        <v>3.0915054545454543E-5</v>
      </c>
      <c r="AW125" s="3">
        <v>3.0915054545454545E-6</v>
      </c>
      <c r="AX125" s="3" t="s">
        <v>546</v>
      </c>
      <c r="AY125" s="3">
        <v>1.0599447272727273E-5</v>
      </c>
      <c r="AZ125" s="3">
        <v>1.0599447272727274E-6</v>
      </c>
      <c r="BA125" s="3" t="s">
        <v>546</v>
      </c>
      <c r="BB125" s="3">
        <v>1.0599447272727273E-5</v>
      </c>
      <c r="BC125" s="3">
        <v>1.0599447272727274E-6</v>
      </c>
      <c r="BD125" s="3" t="s">
        <v>546</v>
      </c>
      <c r="BE125" s="3" t="s">
        <v>543</v>
      </c>
      <c r="BF125" s="3">
        <v>1</v>
      </c>
      <c r="BG125" s="88" t="s">
        <v>512</v>
      </c>
      <c r="BH125" s="3">
        <v>-5</v>
      </c>
      <c r="BI125" s="3">
        <v>1</v>
      </c>
      <c r="BJ125" s="3" t="s">
        <v>507</v>
      </c>
      <c r="BK125" s="3">
        <v>400</v>
      </c>
      <c r="BL125" s="3">
        <v>7.63</v>
      </c>
      <c r="BM125" s="3">
        <v>0.84</v>
      </c>
      <c r="BN125" s="3" t="s">
        <v>267</v>
      </c>
      <c r="BO125" s="69" t="s">
        <v>80</v>
      </c>
      <c r="BP125" s="69" t="s">
        <v>80</v>
      </c>
      <c r="BQ125" s="69" t="s">
        <v>80</v>
      </c>
      <c r="BR125" s="3">
        <v>2</v>
      </c>
      <c r="BS125" s="3">
        <v>0.1</v>
      </c>
      <c r="BT125" s="3" t="s">
        <v>140</v>
      </c>
      <c r="BU125" s="3">
        <v>0.41</v>
      </c>
      <c r="BV125" s="3">
        <v>0.1</v>
      </c>
      <c r="BW125" s="3" t="s">
        <v>508</v>
      </c>
      <c r="BX125" s="3">
        <v>1</v>
      </c>
      <c r="BY125" s="3">
        <v>0.05</v>
      </c>
      <c r="BZ125" s="3" t="s">
        <v>140</v>
      </c>
      <c r="CA125" s="3">
        <v>0.5</v>
      </c>
      <c r="CB125" s="3">
        <v>2.5000000000000001E-2</v>
      </c>
      <c r="CC125" s="3" t="s">
        <v>140</v>
      </c>
      <c r="CD125" s="3">
        <v>0.25</v>
      </c>
      <c r="CE125" s="3">
        <v>2.5000000000000001E-2</v>
      </c>
      <c r="CF125" s="3" t="s">
        <v>509</v>
      </c>
      <c r="CG125" s="3">
        <v>1.2999999999999999E-2</v>
      </c>
      <c r="CH125" s="3">
        <v>6.4999999999999997E-3</v>
      </c>
      <c r="CI125" s="3" t="s">
        <v>510</v>
      </c>
      <c r="CJ125" s="25" t="s">
        <v>467</v>
      </c>
      <c r="CK125" s="3">
        <v>30</v>
      </c>
      <c r="CL125" s="3">
        <v>9.4009599999999997E-4</v>
      </c>
      <c r="CM125" s="3">
        <v>40</v>
      </c>
      <c r="CN125" s="3">
        <v>25</v>
      </c>
    </row>
    <row r="126" spans="1:92" s="3" customFormat="1">
      <c r="A126" s="3" t="s">
        <v>76</v>
      </c>
      <c r="B126" s="3" t="s">
        <v>491</v>
      </c>
      <c r="C126" s="3">
        <v>2019</v>
      </c>
      <c r="D126" s="78" t="str">
        <f t="shared" si="16"/>
        <v>10.1016/j.palaeo.2018.09.006</v>
      </c>
      <c r="E126" s="70">
        <f t="shared" si="17"/>
        <v>252950</v>
      </c>
      <c r="F126" s="70">
        <f t="shared" si="18"/>
        <v>1050.0000000000114</v>
      </c>
      <c r="G126" s="70">
        <f t="shared" si="19"/>
        <v>1049.9999999999829</v>
      </c>
      <c r="H126" s="71">
        <f t="shared" si="20"/>
        <v>507</v>
      </c>
      <c r="I126" s="71">
        <f t="shared" si="21"/>
        <v>361</v>
      </c>
      <c r="J126" s="71">
        <f t="shared" si="22"/>
        <v>181</v>
      </c>
      <c r="K126" s="3" t="s">
        <v>492</v>
      </c>
      <c r="L126" s="3" t="s">
        <v>250</v>
      </c>
      <c r="M126" s="82" t="s">
        <v>575</v>
      </c>
      <c r="N126" s="3" t="s">
        <v>490</v>
      </c>
      <c r="O126" s="3" t="s">
        <v>542</v>
      </c>
      <c r="P126" s="3" t="s">
        <v>494</v>
      </c>
      <c r="Q126" s="3" t="s">
        <v>495</v>
      </c>
      <c r="R126" s="3" t="s">
        <v>496</v>
      </c>
      <c r="S126" s="3" t="s">
        <v>497</v>
      </c>
      <c r="T126" s="3" t="s">
        <v>498</v>
      </c>
      <c r="U126" s="3" t="s">
        <v>499</v>
      </c>
      <c r="V126" s="3">
        <v>252.95</v>
      </c>
      <c r="W126" s="3">
        <v>254</v>
      </c>
      <c r="X126" s="3">
        <v>251.9</v>
      </c>
      <c r="Y126" s="3" t="s">
        <v>500</v>
      </c>
      <c r="Z126" s="3" t="s">
        <v>501</v>
      </c>
      <c r="AA126" s="3">
        <v>25.83</v>
      </c>
      <c r="AB126" s="3">
        <v>106.58</v>
      </c>
      <c r="AC126" s="3" t="s">
        <v>502</v>
      </c>
      <c r="AD126" s="3" t="s">
        <v>80</v>
      </c>
      <c r="AE126" s="3">
        <v>507</v>
      </c>
      <c r="AF126" s="3" t="s">
        <v>77</v>
      </c>
      <c r="AG126" s="3">
        <v>326</v>
      </c>
      <c r="AH126" s="3">
        <v>868</v>
      </c>
      <c r="AI126" s="3" t="s">
        <v>264</v>
      </c>
      <c r="AJ126" s="3" t="s">
        <v>137</v>
      </c>
      <c r="AK126" s="3" t="s">
        <v>138</v>
      </c>
      <c r="AL126" s="3" t="s">
        <v>139</v>
      </c>
      <c r="AM126" s="3">
        <v>66666666.666666672</v>
      </c>
      <c r="AN126" s="3">
        <v>6666666.6666666679</v>
      </c>
      <c r="AO126" s="3" t="s">
        <v>530</v>
      </c>
      <c r="AQ126" s="3">
        <v>6666666.6666666679</v>
      </c>
      <c r="AR126" s="3" t="s">
        <v>530</v>
      </c>
      <c r="AS126" s="3">
        <v>3.2761399999999994E-5</v>
      </c>
      <c r="AT126" s="29">
        <v>3.2761399999999997E-6</v>
      </c>
      <c r="AU126" s="3" t="s">
        <v>547</v>
      </c>
      <c r="AV126" s="3">
        <v>3.2761399999999994E-5</v>
      </c>
      <c r="AW126" s="3">
        <v>3.2761399999999997E-6</v>
      </c>
      <c r="AX126" s="3" t="s">
        <v>547</v>
      </c>
      <c r="AY126" s="3">
        <v>1.1232479999999998E-5</v>
      </c>
      <c r="AZ126" s="3">
        <v>1.1232479999999999E-6</v>
      </c>
      <c r="BA126" s="3" t="s">
        <v>547</v>
      </c>
      <c r="BB126" s="3">
        <v>1.1232479999999998E-5</v>
      </c>
      <c r="BC126" s="3">
        <v>1.1232479999999999E-6</v>
      </c>
      <c r="BD126" s="3" t="s">
        <v>547</v>
      </c>
      <c r="BE126" s="3" t="s">
        <v>543</v>
      </c>
      <c r="BF126" s="3">
        <v>1</v>
      </c>
      <c r="BG126" s="88" t="s">
        <v>512</v>
      </c>
      <c r="BH126" s="3">
        <v>-5</v>
      </c>
      <c r="BI126" s="3">
        <v>1</v>
      </c>
      <c r="BJ126" s="3" t="s">
        <v>507</v>
      </c>
      <c r="BK126" s="3">
        <v>400</v>
      </c>
      <c r="BL126" s="3">
        <v>7.63</v>
      </c>
      <c r="BM126" s="3">
        <v>0.84</v>
      </c>
      <c r="BN126" s="3" t="s">
        <v>267</v>
      </c>
      <c r="BO126" s="69" t="s">
        <v>80</v>
      </c>
      <c r="BP126" s="69" t="s">
        <v>80</v>
      </c>
      <c r="BQ126" s="69" t="s">
        <v>80</v>
      </c>
      <c r="BR126" s="3">
        <v>2</v>
      </c>
      <c r="BS126" s="3">
        <v>0.1</v>
      </c>
      <c r="BT126" s="3" t="s">
        <v>140</v>
      </c>
      <c r="BU126" s="3">
        <v>0.41</v>
      </c>
      <c r="BV126" s="3">
        <v>0.1</v>
      </c>
      <c r="BW126" s="3" t="s">
        <v>508</v>
      </c>
      <c r="BX126" s="3">
        <v>1</v>
      </c>
      <c r="BY126" s="3">
        <v>0.05</v>
      </c>
      <c r="BZ126" s="3" t="s">
        <v>140</v>
      </c>
      <c r="CA126" s="3">
        <v>0.5</v>
      </c>
      <c r="CB126" s="3">
        <v>2.5000000000000001E-2</v>
      </c>
      <c r="CC126" s="3" t="s">
        <v>140</v>
      </c>
      <c r="CD126" s="3">
        <v>0.25</v>
      </c>
      <c r="CE126" s="3">
        <v>2.5000000000000001E-2</v>
      </c>
      <c r="CF126" s="3" t="s">
        <v>509</v>
      </c>
      <c r="CG126" s="3">
        <v>1.2999999999999999E-2</v>
      </c>
      <c r="CH126" s="3">
        <v>6.4999999999999997E-3</v>
      </c>
      <c r="CI126" s="3" t="s">
        <v>510</v>
      </c>
      <c r="CJ126" s="25" t="s">
        <v>467</v>
      </c>
      <c r="CK126" s="3">
        <v>30</v>
      </c>
      <c r="CL126" s="3">
        <v>9.4009599999999997E-4</v>
      </c>
      <c r="CM126" s="3">
        <v>40</v>
      </c>
      <c r="CN126" s="3">
        <v>25</v>
      </c>
    </row>
    <row r="127" spans="1:92" s="3" customFormat="1">
      <c r="A127" s="3" t="s">
        <v>76</v>
      </c>
      <c r="B127" s="3" t="s">
        <v>491</v>
      </c>
      <c r="C127" s="3">
        <v>2019</v>
      </c>
      <c r="D127" s="78" t="str">
        <f t="shared" si="16"/>
        <v>10.1016/j.palaeo.2018.09.006</v>
      </c>
      <c r="E127" s="70">
        <f t="shared" si="17"/>
        <v>252950</v>
      </c>
      <c r="F127" s="70">
        <f t="shared" si="18"/>
        <v>1050.0000000000114</v>
      </c>
      <c r="G127" s="70">
        <f t="shared" si="19"/>
        <v>1049.9999999999829</v>
      </c>
      <c r="H127" s="71">
        <f t="shared" si="20"/>
        <v>425</v>
      </c>
      <c r="I127" s="71">
        <f t="shared" si="21"/>
        <v>315</v>
      </c>
      <c r="J127" s="71">
        <f t="shared" si="22"/>
        <v>153</v>
      </c>
      <c r="K127" s="3" t="s">
        <v>492</v>
      </c>
      <c r="L127" s="3" t="s">
        <v>250</v>
      </c>
      <c r="M127" s="82" t="s">
        <v>575</v>
      </c>
      <c r="N127" s="3" t="s">
        <v>490</v>
      </c>
      <c r="O127" s="3" t="s">
        <v>542</v>
      </c>
      <c r="P127" s="3" t="s">
        <v>494</v>
      </c>
      <c r="Q127" s="3" t="s">
        <v>495</v>
      </c>
      <c r="R127" s="3" t="s">
        <v>496</v>
      </c>
      <c r="S127" s="3" t="s">
        <v>497</v>
      </c>
      <c r="T127" s="3" t="s">
        <v>498</v>
      </c>
      <c r="U127" s="3" t="s">
        <v>499</v>
      </c>
      <c r="V127" s="3">
        <v>252.95</v>
      </c>
      <c r="W127" s="3">
        <v>254</v>
      </c>
      <c r="X127" s="3">
        <v>251.9</v>
      </c>
      <c r="Y127" s="3" t="s">
        <v>500</v>
      </c>
      <c r="Z127" s="3" t="s">
        <v>501</v>
      </c>
      <c r="AA127" s="3">
        <v>25.83</v>
      </c>
      <c r="AB127" s="3">
        <v>106.58</v>
      </c>
      <c r="AC127" s="3" t="s">
        <v>502</v>
      </c>
      <c r="AD127" s="3" t="s">
        <v>80</v>
      </c>
      <c r="AE127" s="3">
        <v>425</v>
      </c>
      <c r="AF127" s="3" t="s">
        <v>77</v>
      </c>
      <c r="AG127" s="3">
        <v>272</v>
      </c>
      <c r="AH127" s="3">
        <v>740</v>
      </c>
      <c r="AI127" s="3" t="s">
        <v>264</v>
      </c>
      <c r="AJ127" s="3" t="s">
        <v>137</v>
      </c>
      <c r="AK127" s="3" t="s">
        <v>138</v>
      </c>
      <c r="AL127" s="3" t="s">
        <v>139</v>
      </c>
      <c r="AM127" s="3">
        <v>80555555.555555552</v>
      </c>
      <c r="AN127" s="3">
        <v>8055555.555555555</v>
      </c>
      <c r="AO127" s="3" t="s">
        <v>513</v>
      </c>
      <c r="AQ127" s="3">
        <v>8055555.555555555</v>
      </c>
      <c r="AR127" s="3" t="s">
        <v>513</v>
      </c>
      <c r="AS127" s="3">
        <v>3.6241099999999994E-5</v>
      </c>
      <c r="AT127" s="29">
        <v>3.6241099999999996E-6</v>
      </c>
      <c r="AU127" s="3" t="s">
        <v>544</v>
      </c>
      <c r="AV127" s="3">
        <v>3.6241099999999994E-5</v>
      </c>
      <c r="AW127" s="3">
        <v>3.6241099999999996E-6</v>
      </c>
      <c r="AX127" s="3" t="s">
        <v>544</v>
      </c>
      <c r="AY127" s="3">
        <v>1.2425519999999998E-5</v>
      </c>
      <c r="AZ127" s="3">
        <v>1.2425519999999999E-6</v>
      </c>
      <c r="BA127" s="3" t="s">
        <v>544</v>
      </c>
      <c r="BB127" s="3">
        <v>1.2425519999999998E-5</v>
      </c>
      <c r="BC127" s="3">
        <v>1.2425519999999999E-6</v>
      </c>
      <c r="BD127" s="3" t="s">
        <v>544</v>
      </c>
      <c r="BE127" s="3" t="s">
        <v>543</v>
      </c>
      <c r="BF127" s="3">
        <v>1</v>
      </c>
      <c r="BG127" s="88" t="s">
        <v>512</v>
      </c>
      <c r="BH127" s="3">
        <v>-5</v>
      </c>
      <c r="BI127" s="3">
        <v>1</v>
      </c>
      <c r="BJ127" s="3" t="s">
        <v>507</v>
      </c>
      <c r="BK127" s="3">
        <v>400</v>
      </c>
      <c r="BL127" s="3">
        <v>7.63</v>
      </c>
      <c r="BM127" s="3">
        <v>0.84</v>
      </c>
      <c r="BN127" s="3" t="s">
        <v>267</v>
      </c>
      <c r="BO127" s="69" t="s">
        <v>80</v>
      </c>
      <c r="BP127" s="69" t="s">
        <v>80</v>
      </c>
      <c r="BQ127" s="69" t="s">
        <v>80</v>
      </c>
      <c r="BR127" s="3">
        <v>2</v>
      </c>
      <c r="BS127" s="3">
        <v>0.1</v>
      </c>
      <c r="BT127" s="3" t="s">
        <v>140</v>
      </c>
      <c r="BU127" s="3">
        <v>0.41</v>
      </c>
      <c r="BV127" s="3">
        <v>0.1</v>
      </c>
      <c r="BW127" s="3" t="s">
        <v>508</v>
      </c>
      <c r="BX127" s="3">
        <v>1</v>
      </c>
      <c r="BY127" s="3">
        <v>0.05</v>
      </c>
      <c r="BZ127" s="3" t="s">
        <v>140</v>
      </c>
      <c r="CA127" s="3">
        <v>0.5</v>
      </c>
      <c r="CB127" s="3">
        <v>2.5000000000000001E-2</v>
      </c>
      <c r="CC127" s="3" t="s">
        <v>140</v>
      </c>
      <c r="CD127" s="3">
        <v>0.25</v>
      </c>
      <c r="CE127" s="3">
        <v>2.5000000000000001E-2</v>
      </c>
      <c r="CF127" s="3" t="s">
        <v>509</v>
      </c>
      <c r="CG127" s="3">
        <v>1.2999999999999999E-2</v>
      </c>
      <c r="CH127" s="3">
        <v>6.4999999999999997E-3</v>
      </c>
      <c r="CI127" s="3" t="s">
        <v>510</v>
      </c>
      <c r="CJ127" s="25" t="s">
        <v>467</v>
      </c>
      <c r="CK127" s="3">
        <v>30</v>
      </c>
      <c r="CL127" s="3">
        <v>9.4009599999999997E-4</v>
      </c>
      <c r="CM127" s="3">
        <v>40</v>
      </c>
      <c r="CN127" s="3">
        <v>25</v>
      </c>
    </row>
    <row r="128" spans="1:92" s="3" customFormat="1">
      <c r="A128" s="3" t="s">
        <v>76</v>
      </c>
      <c r="B128" s="3" t="s">
        <v>491</v>
      </c>
      <c r="C128" s="3">
        <v>2019</v>
      </c>
      <c r="D128" s="78" t="str">
        <f t="shared" si="16"/>
        <v>10.1016/j.palaeo.2018.09.006</v>
      </c>
      <c r="E128" s="70">
        <f t="shared" si="17"/>
        <v>252950</v>
      </c>
      <c r="F128" s="70">
        <f t="shared" si="18"/>
        <v>1050.0000000000114</v>
      </c>
      <c r="G128" s="70">
        <f t="shared" si="19"/>
        <v>1049.9999999999829</v>
      </c>
      <c r="H128" s="71">
        <f t="shared" si="20"/>
        <v>447</v>
      </c>
      <c r="I128" s="71">
        <f t="shared" si="21"/>
        <v>319</v>
      </c>
      <c r="J128" s="71">
        <f t="shared" si="22"/>
        <v>162</v>
      </c>
      <c r="K128" s="3" t="s">
        <v>492</v>
      </c>
      <c r="L128" s="3" t="s">
        <v>250</v>
      </c>
      <c r="M128" s="82" t="s">
        <v>575</v>
      </c>
      <c r="N128" s="3" t="s">
        <v>490</v>
      </c>
      <c r="O128" s="3" t="s">
        <v>542</v>
      </c>
      <c r="P128" s="3" t="s">
        <v>494</v>
      </c>
      <c r="Q128" s="3" t="s">
        <v>495</v>
      </c>
      <c r="R128" s="3" t="s">
        <v>496</v>
      </c>
      <c r="S128" s="3" t="s">
        <v>497</v>
      </c>
      <c r="T128" s="3" t="s">
        <v>498</v>
      </c>
      <c r="U128" s="3" t="s">
        <v>499</v>
      </c>
      <c r="V128" s="3">
        <v>252.95</v>
      </c>
      <c r="W128" s="3">
        <v>254</v>
      </c>
      <c r="X128" s="3">
        <v>251.9</v>
      </c>
      <c r="Y128" s="3" t="s">
        <v>500</v>
      </c>
      <c r="Z128" s="3" t="s">
        <v>501</v>
      </c>
      <c r="AA128" s="3">
        <v>25.83</v>
      </c>
      <c r="AB128" s="3">
        <v>106.58</v>
      </c>
      <c r="AC128" s="3" t="s">
        <v>502</v>
      </c>
      <c r="AD128" s="3" t="s">
        <v>80</v>
      </c>
      <c r="AE128" s="3">
        <v>447</v>
      </c>
      <c r="AF128" s="3" t="s">
        <v>77</v>
      </c>
      <c r="AG128" s="3">
        <v>285</v>
      </c>
      <c r="AH128" s="3">
        <v>766</v>
      </c>
      <c r="AI128" s="3" t="s">
        <v>264</v>
      </c>
      <c r="AJ128" s="3" t="s">
        <v>137</v>
      </c>
      <c r="AK128" s="3" t="s">
        <v>138</v>
      </c>
      <c r="AL128" s="3" t="s">
        <v>139</v>
      </c>
      <c r="AM128" s="3">
        <v>77777777.777777791</v>
      </c>
      <c r="AN128" s="3">
        <v>7777777.7777777789</v>
      </c>
      <c r="AO128" s="3" t="s">
        <v>511</v>
      </c>
      <c r="AQ128" s="3">
        <v>7777777.7777777789</v>
      </c>
      <c r="AR128" s="3" t="s">
        <v>511</v>
      </c>
      <c r="AS128" s="3">
        <v>3.4592250000000001E-5</v>
      </c>
      <c r="AT128" s="29">
        <v>3.4592249999999999E-6</v>
      </c>
      <c r="AU128" s="3" t="s">
        <v>548</v>
      </c>
      <c r="AV128" s="3">
        <v>3.4592250000000001E-5</v>
      </c>
      <c r="AW128" s="3">
        <v>3.4592249999999999E-6</v>
      </c>
      <c r="AX128" s="3" t="s">
        <v>548</v>
      </c>
      <c r="AY128" s="3">
        <v>1.18602E-5</v>
      </c>
      <c r="AZ128" s="3">
        <v>1.1860200000000001E-6</v>
      </c>
      <c r="BA128" s="3" t="s">
        <v>548</v>
      </c>
      <c r="BB128" s="3">
        <v>1.18602E-5</v>
      </c>
      <c r="BC128" s="3">
        <v>1.1860200000000001E-6</v>
      </c>
      <c r="BD128" s="3" t="s">
        <v>548</v>
      </c>
      <c r="BE128" s="3" t="s">
        <v>543</v>
      </c>
      <c r="BF128" s="3">
        <v>1</v>
      </c>
      <c r="BG128" s="88" t="s">
        <v>512</v>
      </c>
      <c r="BH128" s="3">
        <v>-5</v>
      </c>
      <c r="BI128" s="3">
        <v>1</v>
      </c>
      <c r="BJ128" s="3" t="s">
        <v>507</v>
      </c>
      <c r="BK128" s="3">
        <v>400</v>
      </c>
      <c r="BL128" s="3">
        <v>7.63</v>
      </c>
      <c r="BM128" s="3">
        <v>0.84</v>
      </c>
      <c r="BN128" s="3" t="s">
        <v>267</v>
      </c>
      <c r="BO128" s="69" t="s">
        <v>80</v>
      </c>
      <c r="BP128" s="69" t="s">
        <v>80</v>
      </c>
      <c r="BQ128" s="69" t="s">
        <v>80</v>
      </c>
      <c r="BR128" s="3">
        <v>2</v>
      </c>
      <c r="BS128" s="3">
        <v>0.1</v>
      </c>
      <c r="BT128" s="3" t="s">
        <v>140</v>
      </c>
      <c r="BU128" s="3">
        <v>0.41</v>
      </c>
      <c r="BV128" s="3">
        <v>0.1</v>
      </c>
      <c r="BW128" s="3" t="s">
        <v>508</v>
      </c>
      <c r="BX128" s="3">
        <v>1</v>
      </c>
      <c r="BY128" s="3">
        <v>0.05</v>
      </c>
      <c r="BZ128" s="3" t="s">
        <v>140</v>
      </c>
      <c r="CA128" s="3">
        <v>0.5</v>
      </c>
      <c r="CB128" s="3">
        <v>2.5000000000000001E-2</v>
      </c>
      <c r="CC128" s="3" t="s">
        <v>140</v>
      </c>
      <c r="CD128" s="3">
        <v>0.25</v>
      </c>
      <c r="CE128" s="3">
        <v>2.5000000000000001E-2</v>
      </c>
      <c r="CF128" s="3" t="s">
        <v>509</v>
      </c>
      <c r="CG128" s="3">
        <v>1.2999999999999999E-2</v>
      </c>
      <c r="CH128" s="3">
        <v>6.4999999999999997E-3</v>
      </c>
      <c r="CI128" s="3" t="s">
        <v>510</v>
      </c>
      <c r="CJ128" s="25" t="s">
        <v>467</v>
      </c>
      <c r="CK128" s="3">
        <v>30</v>
      </c>
      <c r="CL128" s="3">
        <v>9.4009599999999997E-4</v>
      </c>
      <c r="CM128" s="3">
        <v>40</v>
      </c>
      <c r="CN128" s="3">
        <v>25</v>
      </c>
    </row>
    <row r="129" spans="1:92" s="3" customFormat="1">
      <c r="A129" s="3" t="s">
        <v>76</v>
      </c>
      <c r="B129" s="3" t="s">
        <v>491</v>
      </c>
      <c r="C129" s="3">
        <v>2019</v>
      </c>
      <c r="D129" s="78" t="str">
        <f t="shared" si="16"/>
        <v>10.1016/j.palaeo.2018.09.006</v>
      </c>
      <c r="E129" s="70">
        <f t="shared" si="17"/>
        <v>252950</v>
      </c>
      <c r="F129" s="70">
        <f t="shared" si="18"/>
        <v>1050.0000000000114</v>
      </c>
      <c r="G129" s="70">
        <f t="shared" si="19"/>
        <v>1049.9999999999829</v>
      </c>
      <c r="H129" s="71">
        <f t="shared" si="20"/>
        <v>486</v>
      </c>
      <c r="I129" s="71">
        <f t="shared" si="21"/>
        <v>363</v>
      </c>
      <c r="J129" s="71">
        <f t="shared" si="22"/>
        <v>175</v>
      </c>
      <c r="K129" s="3" t="s">
        <v>492</v>
      </c>
      <c r="L129" s="3" t="s">
        <v>250</v>
      </c>
      <c r="M129" s="82" t="s">
        <v>575</v>
      </c>
      <c r="N129" s="3" t="s">
        <v>490</v>
      </c>
      <c r="O129" s="3" t="s">
        <v>542</v>
      </c>
      <c r="P129" s="3" t="s">
        <v>494</v>
      </c>
      <c r="Q129" s="3" t="s">
        <v>495</v>
      </c>
      <c r="R129" s="3" t="s">
        <v>496</v>
      </c>
      <c r="S129" s="3" t="s">
        <v>497</v>
      </c>
      <c r="T129" s="3" t="s">
        <v>498</v>
      </c>
      <c r="U129" s="3" t="s">
        <v>499</v>
      </c>
      <c r="V129" s="3">
        <v>252.95</v>
      </c>
      <c r="W129" s="3">
        <v>254</v>
      </c>
      <c r="X129" s="3">
        <v>251.9</v>
      </c>
      <c r="Y129" s="3" t="s">
        <v>500</v>
      </c>
      <c r="Z129" s="3" t="s">
        <v>501</v>
      </c>
      <c r="AA129" s="3">
        <v>25.83</v>
      </c>
      <c r="AB129" s="3">
        <v>106.58</v>
      </c>
      <c r="AC129" s="3" t="s">
        <v>502</v>
      </c>
      <c r="AD129" s="3" t="s">
        <v>80</v>
      </c>
      <c r="AE129" s="3">
        <v>486</v>
      </c>
      <c r="AF129" s="3" t="s">
        <v>77</v>
      </c>
      <c r="AG129" s="3">
        <v>311</v>
      </c>
      <c r="AH129" s="3">
        <v>849</v>
      </c>
      <c r="AI129" s="3" t="s">
        <v>264</v>
      </c>
      <c r="AJ129" s="3" t="s">
        <v>137</v>
      </c>
      <c r="AK129" s="3" t="s">
        <v>138</v>
      </c>
      <c r="AL129" s="3" t="s">
        <v>139</v>
      </c>
      <c r="AM129" s="3">
        <v>66666666.666666672</v>
      </c>
      <c r="AN129" s="3">
        <v>6666666.6666666679</v>
      </c>
      <c r="AO129" s="3" t="s">
        <v>511</v>
      </c>
      <c r="AQ129" s="3">
        <v>6666666.6666666679</v>
      </c>
      <c r="AR129" s="3" t="s">
        <v>511</v>
      </c>
      <c r="AS129" s="3">
        <v>3.5479826666666669E-5</v>
      </c>
      <c r="AT129" s="29">
        <v>3.5479826666666668E-6</v>
      </c>
      <c r="AU129" s="3" t="s">
        <v>549</v>
      </c>
      <c r="AV129" s="3">
        <v>3.5479826666666669E-5</v>
      </c>
      <c r="AW129" s="3">
        <v>3.5479826666666668E-6</v>
      </c>
      <c r="AX129" s="3" t="s">
        <v>549</v>
      </c>
      <c r="AY129" s="3">
        <v>1.2164512E-5</v>
      </c>
      <c r="AZ129" s="3">
        <v>1.2164511999999999E-6</v>
      </c>
      <c r="BA129" s="3" t="s">
        <v>549</v>
      </c>
      <c r="BB129" s="3">
        <v>1.2164512E-5</v>
      </c>
      <c r="BC129" s="3">
        <v>1.2164511999999999E-6</v>
      </c>
      <c r="BD129" s="3" t="s">
        <v>549</v>
      </c>
      <c r="BE129" s="3" t="s">
        <v>543</v>
      </c>
      <c r="BF129" s="3">
        <v>1</v>
      </c>
      <c r="BG129" s="88" t="s">
        <v>512</v>
      </c>
      <c r="BH129" s="3">
        <v>-5</v>
      </c>
      <c r="BI129" s="3">
        <v>1</v>
      </c>
      <c r="BJ129" s="3" t="s">
        <v>507</v>
      </c>
      <c r="BK129" s="3">
        <v>400</v>
      </c>
      <c r="BL129" s="3">
        <v>7.63</v>
      </c>
      <c r="BM129" s="3">
        <v>0.84</v>
      </c>
      <c r="BN129" s="3" t="s">
        <v>267</v>
      </c>
      <c r="BO129" s="69" t="s">
        <v>80</v>
      </c>
      <c r="BP129" s="69" t="s">
        <v>80</v>
      </c>
      <c r="BQ129" s="69" t="s">
        <v>80</v>
      </c>
      <c r="BR129" s="3">
        <v>2</v>
      </c>
      <c r="BS129" s="3">
        <v>0.1</v>
      </c>
      <c r="BT129" s="3" t="s">
        <v>140</v>
      </c>
      <c r="BU129" s="3">
        <v>0.41</v>
      </c>
      <c r="BV129" s="3">
        <v>0.1</v>
      </c>
      <c r="BW129" s="3" t="s">
        <v>508</v>
      </c>
      <c r="BX129" s="3">
        <v>1</v>
      </c>
      <c r="BY129" s="3">
        <v>0.05</v>
      </c>
      <c r="BZ129" s="3" t="s">
        <v>140</v>
      </c>
      <c r="CA129" s="3">
        <v>0.5</v>
      </c>
      <c r="CB129" s="3">
        <v>2.5000000000000001E-2</v>
      </c>
      <c r="CC129" s="3" t="s">
        <v>140</v>
      </c>
      <c r="CD129" s="3">
        <v>0.25</v>
      </c>
      <c r="CE129" s="3">
        <v>2.5000000000000001E-2</v>
      </c>
      <c r="CF129" s="3" t="s">
        <v>509</v>
      </c>
      <c r="CG129" s="3">
        <v>1.2999999999999999E-2</v>
      </c>
      <c r="CH129" s="3">
        <v>6.4999999999999997E-3</v>
      </c>
      <c r="CI129" s="3" t="s">
        <v>510</v>
      </c>
      <c r="CJ129" s="25" t="s">
        <v>467</v>
      </c>
      <c r="CK129" s="3">
        <v>30</v>
      </c>
      <c r="CL129" s="3">
        <v>9.4009599999999997E-4</v>
      </c>
      <c r="CM129" s="3">
        <v>40</v>
      </c>
      <c r="CN129" s="3">
        <v>25</v>
      </c>
    </row>
    <row r="130" spans="1:92" s="3" customFormat="1">
      <c r="A130" s="3" t="s">
        <v>76</v>
      </c>
      <c r="B130" s="3" t="s">
        <v>491</v>
      </c>
      <c r="C130" s="3">
        <v>2019</v>
      </c>
      <c r="D130" s="78" t="str">
        <f t="shared" si="16"/>
        <v>10.1016/j.palaeo.2018.09.006</v>
      </c>
      <c r="E130" s="70">
        <f t="shared" si="17"/>
        <v>252950</v>
      </c>
      <c r="F130" s="70">
        <f t="shared" si="18"/>
        <v>1050.0000000000114</v>
      </c>
      <c r="G130" s="70">
        <f t="shared" si="19"/>
        <v>1049.9999999999829</v>
      </c>
      <c r="H130" s="71">
        <f t="shared" si="20"/>
        <v>408</v>
      </c>
      <c r="I130" s="71">
        <f t="shared" si="21"/>
        <v>300</v>
      </c>
      <c r="J130" s="71">
        <f t="shared" si="22"/>
        <v>146</v>
      </c>
      <c r="K130" s="3" t="s">
        <v>492</v>
      </c>
      <c r="L130" s="3" t="s">
        <v>250</v>
      </c>
      <c r="M130" s="82" t="s">
        <v>575</v>
      </c>
      <c r="N130" s="3" t="s">
        <v>490</v>
      </c>
      <c r="O130" s="3" t="s">
        <v>550</v>
      </c>
      <c r="P130" s="3" t="s">
        <v>494</v>
      </c>
      <c r="Q130" s="3" t="s">
        <v>495</v>
      </c>
      <c r="R130" s="3" t="s">
        <v>496</v>
      </c>
      <c r="S130" s="3" t="s">
        <v>497</v>
      </c>
      <c r="T130" s="3" t="s">
        <v>498</v>
      </c>
      <c r="U130" s="3" t="s">
        <v>499</v>
      </c>
      <c r="V130" s="3">
        <v>252.95</v>
      </c>
      <c r="W130" s="3">
        <v>254</v>
      </c>
      <c r="X130" s="3">
        <v>251.9</v>
      </c>
      <c r="Y130" s="3" t="s">
        <v>500</v>
      </c>
      <c r="Z130" s="3" t="s">
        <v>501</v>
      </c>
      <c r="AA130" s="3">
        <v>25.83</v>
      </c>
      <c r="AB130" s="3">
        <v>106.58</v>
      </c>
      <c r="AC130" s="3" t="s">
        <v>502</v>
      </c>
      <c r="AD130" s="3" t="s">
        <v>80</v>
      </c>
      <c r="AE130" s="3">
        <v>408</v>
      </c>
      <c r="AF130" s="3" t="s">
        <v>77</v>
      </c>
      <c r="AG130" s="3">
        <v>262</v>
      </c>
      <c r="AH130" s="3">
        <v>708</v>
      </c>
      <c r="AI130" s="3" t="s">
        <v>264</v>
      </c>
      <c r="AJ130" s="3" t="s">
        <v>137</v>
      </c>
      <c r="AK130" s="3" t="s">
        <v>138</v>
      </c>
      <c r="AL130" s="3" t="s">
        <v>139</v>
      </c>
      <c r="AM130" s="3">
        <v>77248677.248677254</v>
      </c>
      <c r="AN130" s="3">
        <v>7724867.7248677257</v>
      </c>
      <c r="AO130" s="3" t="s">
        <v>551</v>
      </c>
      <c r="AQ130" s="3">
        <v>7724867.7248677257</v>
      </c>
      <c r="AR130" s="3" t="s">
        <v>551</v>
      </c>
      <c r="AS130" s="3">
        <v>3.7663030769230766E-5</v>
      </c>
      <c r="AT130" s="29">
        <v>3.7663030769230762E-6</v>
      </c>
      <c r="AU130" s="3" t="s">
        <v>552</v>
      </c>
      <c r="AV130" s="3">
        <v>3.7663030769230766E-5</v>
      </c>
      <c r="AW130" s="3">
        <v>3.7663030769230762E-6</v>
      </c>
      <c r="AX130" s="3" t="s">
        <v>552</v>
      </c>
      <c r="AY130" s="3">
        <v>1.2913039120879121E-5</v>
      </c>
      <c r="AZ130" s="3">
        <v>1.2913039120879121E-6</v>
      </c>
      <c r="BA130" s="3" t="s">
        <v>552</v>
      </c>
      <c r="BB130" s="3">
        <v>1.2913039120879121E-5</v>
      </c>
      <c r="BC130" s="3">
        <v>1.2913039120879121E-6</v>
      </c>
      <c r="BD130" s="3" t="s">
        <v>552</v>
      </c>
      <c r="BE130" s="3" t="s">
        <v>553</v>
      </c>
      <c r="BF130" s="3">
        <v>1</v>
      </c>
      <c r="BG130" s="88" t="s">
        <v>538</v>
      </c>
      <c r="BH130" s="3">
        <v>-5</v>
      </c>
      <c r="BI130" s="3">
        <v>1</v>
      </c>
      <c r="BJ130" s="3" t="s">
        <v>507</v>
      </c>
      <c r="BK130" s="3">
        <v>400</v>
      </c>
      <c r="BL130" s="3">
        <v>7.63</v>
      </c>
      <c r="BM130" s="3">
        <v>0.84</v>
      </c>
      <c r="BN130" s="3" t="s">
        <v>267</v>
      </c>
      <c r="BO130" s="69" t="s">
        <v>80</v>
      </c>
      <c r="BP130" s="69" t="s">
        <v>80</v>
      </c>
      <c r="BQ130" s="69" t="s">
        <v>80</v>
      </c>
      <c r="BR130" s="3">
        <v>2</v>
      </c>
      <c r="BS130" s="3">
        <v>0.1</v>
      </c>
      <c r="BT130" s="3" t="s">
        <v>140</v>
      </c>
      <c r="BU130" s="3">
        <v>0.41</v>
      </c>
      <c r="BV130" s="3">
        <v>0.1</v>
      </c>
      <c r="BW130" s="3" t="s">
        <v>508</v>
      </c>
      <c r="BX130" s="3">
        <v>1</v>
      </c>
      <c r="BY130" s="3">
        <v>0.05</v>
      </c>
      <c r="BZ130" s="3" t="s">
        <v>140</v>
      </c>
      <c r="CA130" s="3">
        <v>0.5</v>
      </c>
      <c r="CB130" s="3">
        <v>2.5000000000000001E-2</v>
      </c>
      <c r="CC130" s="3" t="s">
        <v>140</v>
      </c>
      <c r="CD130" s="3">
        <v>0.25</v>
      </c>
      <c r="CE130" s="3">
        <v>2.5000000000000001E-2</v>
      </c>
      <c r="CF130" s="3" t="s">
        <v>509</v>
      </c>
      <c r="CG130" s="3">
        <v>1.2999999999999999E-2</v>
      </c>
      <c r="CH130" s="3">
        <v>6.4999999999999997E-3</v>
      </c>
      <c r="CI130" s="3" t="s">
        <v>510</v>
      </c>
      <c r="CJ130" s="25" t="s">
        <v>467</v>
      </c>
      <c r="CK130" s="3">
        <v>30</v>
      </c>
      <c r="CL130" s="3">
        <v>9.4009599999999997E-4</v>
      </c>
      <c r="CM130" s="3">
        <v>40</v>
      </c>
      <c r="CN130" s="3">
        <v>25</v>
      </c>
    </row>
    <row r="131" spans="1:92" s="3" customFormat="1">
      <c r="A131" s="3" t="s">
        <v>76</v>
      </c>
      <c r="B131" s="3" t="s">
        <v>491</v>
      </c>
      <c r="C131" s="3">
        <v>2019</v>
      </c>
      <c r="D131" s="78" t="str">
        <f t="shared" si="16"/>
        <v>10.1016/j.palaeo.2018.09.006</v>
      </c>
      <c r="E131" s="70">
        <f t="shared" si="17"/>
        <v>252950</v>
      </c>
      <c r="F131" s="70">
        <f t="shared" si="18"/>
        <v>1050.0000000000114</v>
      </c>
      <c r="G131" s="70">
        <f t="shared" si="19"/>
        <v>1049.9999999999829</v>
      </c>
      <c r="H131" s="71">
        <f t="shared" si="20"/>
        <v>402</v>
      </c>
      <c r="I131" s="71">
        <f t="shared" si="21"/>
        <v>293</v>
      </c>
      <c r="J131" s="71">
        <f t="shared" si="22"/>
        <v>142</v>
      </c>
      <c r="K131" s="3" t="s">
        <v>492</v>
      </c>
      <c r="L131" s="3" t="s">
        <v>250</v>
      </c>
      <c r="M131" s="82" t="s">
        <v>575</v>
      </c>
      <c r="N131" s="3" t="s">
        <v>490</v>
      </c>
      <c r="O131" s="3" t="s">
        <v>550</v>
      </c>
      <c r="P131" s="3" t="s">
        <v>494</v>
      </c>
      <c r="Q131" s="3" t="s">
        <v>495</v>
      </c>
      <c r="R131" s="3" t="s">
        <v>496</v>
      </c>
      <c r="S131" s="3" t="s">
        <v>497</v>
      </c>
      <c r="T131" s="3" t="s">
        <v>498</v>
      </c>
      <c r="U131" s="3" t="s">
        <v>499</v>
      </c>
      <c r="V131" s="3">
        <v>252.95</v>
      </c>
      <c r="W131" s="3">
        <v>254</v>
      </c>
      <c r="X131" s="3">
        <v>251.9</v>
      </c>
      <c r="Y131" s="3" t="s">
        <v>500</v>
      </c>
      <c r="Z131" s="3" t="s">
        <v>501</v>
      </c>
      <c r="AA131" s="3">
        <v>25.83</v>
      </c>
      <c r="AB131" s="3">
        <v>106.58</v>
      </c>
      <c r="AC131" s="3" t="s">
        <v>502</v>
      </c>
      <c r="AD131" s="3" t="s">
        <v>80</v>
      </c>
      <c r="AE131" s="3">
        <v>402</v>
      </c>
      <c r="AF131" s="3" t="s">
        <v>77</v>
      </c>
      <c r="AG131" s="3">
        <v>260</v>
      </c>
      <c r="AH131" s="3">
        <v>695</v>
      </c>
      <c r="AI131" s="3" t="s">
        <v>264</v>
      </c>
      <c r="AJ131" s="3" t="s">
        <v>137</v>
      </c>
      <c r="AK131" s="3" t="s">
        <v>138</v>
      </c>
      <c r="AL131" s="3" t="s">
        <v>139</v>
      </c>
      <c r="AM131" s="3">
        <v>77777777.777777791</v>
      </c>
      <c r="AN131" s="3">
        <v>7777777.7777777789</v>
      </c>
      <c r="AO131" s="3" t="s">
        <v>520</v>
      </c>
      <c r="AQ131" s="3">
        <v>7777777.7777777789</v>
      </c>
      <c r="AR131" s="3" t="s">
        <v>520</v>
      </c>
      <c r="AS131" s="3">
        <v>3.885081951219512E-5</v>
      </c>
      <c r="AT131" s="29">
        <v>3.8850819512195125E-6</v>
      </c>
      <c r="AU131" s="3" t="s">
        <v>554</v>
      </c>
      <c r="AV131" s="3">
        <v>3.885081951219512E-5</v>
      </c>
      <c r="AW131" s="3">
        <v>3.8850819512195125E-6</v>
      </c>
      <c r="AX131" s="3" t="s">
        <v>554</v>
      </c>
      <c r="AY131" s="3">
        <v>1.3320280975609756E-5</v>
      </c>
      <c r="AZ131" s="3">
        <v>1.3320280975609756E-6</v>
      </c>
      <c r="BA131" s="3" t="s">
        <v>554</v>
      </c>
      <c r="BB131" s="3">
        <v>1.3320280975609756E-5</v>
      </c>
      <c r="BC131" s="3">
        <v>1.3320280975609756E-6</v>
      </c>
      <c r="BD131" s="3" t="s">
        <v>554</v>
      </c>
      <c r="BE131" s="3" t="s">
        <v>553</v>
      </c>
      <c r="BF131" s="3">
        <v>1</v>
      </c>
      <c r="BG131" s="88" t="s">
        <v>538</v>
      </c>
      <c r="BH131" s="3">
        <v>-5</v>
      </c>
      <c r="BI131" s="3">
        <v>1</v>
      </c>
      <c r="BJ131" s="3" t="s">
        <v>507</v>
      </c>
      <c r="BK131" s="3">
        <v>400</v>
      </c>
      <c r="BL131" s="3">
        <v>7.63</v>
      </c>
      <c r="BM131" s="3">
        <v>0.84</v>
      </c>
      <c r="BN131" s="3" t="s">
        <v>267</v>
      </c>
      <c r="BO131" s="69" t="s">
        <v>80</v>
      </c>
      <c r="BP131" s="69" t="s">
        <v>80</v>
      </c>
      <c r="BQ131" s="69" t="s">
        <v>80</v>
      </c>
      <c r="BR131" s="3">
        <v>2</v>
      </c>
      <c r="BS131" s="3">
        <v>0.1</v>
      </c>
      <c r="BT131" s="3" t="s">
        <v>140</v>
      </c>
      <c r="BU131" s="3">
        <v>0.41</v>
      </c>
      <c r="BV131" s="3">
        <v>0.1</v>
      </c>
      <c r="BW131" s="3" t="s">
        <v>508</v>
      </c>
      <c r="BX131" s="3">
        <v>1</v>
      </c>
      <c r="BY131" s="3">
        <v>0.05</v>
      </c>
      <c r="BZ131" s="3" t="s">
        <v>140</v>
      </c>
      <c r="CA131" s="3">
        <v>0.5</v>
      </c>
      <c r="CB131" s="3">
        <v>2.5000000000000001E-2</v>
      </c>
      <c r="CC131" s="3" t="s">
        <v>140</v>
      </c>
      <c r="CD131" s="3">
        <v>0.25</v>
      </c>
      <c r="CE131" s="3">
        <v>2.5000000000000001E-2</v>
      </c>
      <c r="CF131" s="3" t="s">
        <v>509</v>
      </c>
      <c r="CG131" s="3">
        <v>1.2999999999999999E-2</v>
      </c>
      <c r="CH131" s="3">
        <v>6.4999999999999997E-3</v>
      </c>
      <c r="CI131" s="3" t="s">
        <v>510</v>
      </c>
      <c r="CJ131" s="25" t="s">
        <v>467</v>
      </c>
      <c r="CK131" s="3">
        <v>30</v>
      </c>
      <c r="CL131" s="3">
        <v>9.4009599999999997E-4</v>
      </c>
      <c r="CM131" s="3">
        <v>40</v>
      </c>
      <c r="CN131" s="3">
        <v>25</v>
      </c>
    </row>
    <row r="132" spans="1:92" s="3" customFormat="1">
      <c r="A132" s="3" t="s">
        <v>76</v>
      </c>
      <c r="B132" s="3" t="s">
        <v>491</v>
      </c>
      <c r="C132" s="3">
        <v>2019</v>
      </c>
      <c r="D132" s="78" t="str">
        <f t="shared" si="16"/>
        <v>10.1016/j.palaeo.2018.09.006</v>
      </c>
      <c r="E132" s="70">
        <f t="shared" si="17"/>
        <v>252950</v>
      </c>
      <c r="F132" s="70">
        <f t="shared" si="18"/>
        <v>1050.0000000000114</v>
      </c>
      <c r="G132" s="70">
        <f t="shared" si="19"/>
        <v>1049.9999999999829</v>
      </c>
      <c r="H132" s="71">
        <f t="shared" si="20"/>
        <v>448</v>
      </c>
      <c r="I132" s="71">
        <f t="shared" si="21"/>
        <v>308</v>
      </c>
      <c r="J132" s="71">
        <f t="shared" si="22"/>
        <v>163</v>
      </c>
      <c r="K132" s="3" t="s">
        <v>492</v>
      </c>
      <c r="L132" s="3" t="s">
        <v>250</v>
      </c>
      <c r="M132" s="82" t="s">
        <v>575</v>
      </c>
      <c r="N132" s="3" t="s">
        <v>490</v>
      </c>
      <c r="O132" s="3" t="s">
        <v>550</v>
      </c>
      <c r="P132" s="3" t="s">
        <v>494</v>
      </c>
      <c r="Q132" s="3" t="s">
        <v>495</v>
      </c>
      <c r="R132" s="3" t="s">
        <v>496</v>
      </c>
      <c r="S132" s="3" t="s">
        <v>497</v>
      </c>
      <c r="T132" s="3" t="s">
        <v>498</v>
      </c>
      <c r="U132" s="3" t="s">
        <v>499</v>
      </c>
      <c r="V132" s="3">
        <v>252.95</v>
      </c>
      <c r="W132" s="3">
        <v>254</v>
      </c>
      <c r="X132" s="3">
        <v>251.9</v>
      </c>
      <c r="Y132" s="3" t="s">
        <v>500</v>
      </c>
      <c r="Z132" s="3" t="s">
        <v>501</v>
      </c>
      <c r="AA132" s="3">
        <v>25.83</v>
      </c>
      <c r="AB132" s="3">
        <v>106.58</v>
      </c>
      <c r="AC132" s="3" t="s">
        <v>502</v>
      </c>
      <c r="AD132" s="3" t="s">
        <v>80</v>
      </c>
      <c r="AE132" s="3">
        <v>448</v>
      </c>
      <c r="AF132" s="3" t="s">
        <v>77</v>
      </c>
      <c r="AG132" s="3">
        <v>285</v>
      </c>
      <c r="AH132" s="3">
        <v>756</v>
      </c>
      <c r="AI132" s="3" t="s">
        <v>264</v>
      </c>
      <c r="AJ132" s="3" t="s">
        <v>137</v>
      </c>
      <c r="AK132" s="3" t="s">
        <v>138</v>
      </c>
      <c r="AL132" s="3" t="s">
        <v>139</v>
      </c>
      <c r="AM132" s="3">
        <v>68686868.686868697</v>
      </c>
      <c r="AN132" s="3">
        <v>6868686.8686868697</v>
      </c>
      <c r="AO132" s="3" t="s">
        <v>555</v>
      </c>
      <c r="AQ132" s="3">
        <v>6868686.8686868697</v>
      </c>
      <c r="AR132" s="3" t="s">
        <v>555</v>
      </c>
      <c r="AS132" s="3">
        <v>3.6974672E-5</v>
      </c>
      <c r="AT132" s="29">
        <v>3.6974672000000006E-6</v>
      </c>
      <c r="AU132" s="3" t="s">
        <v>556</v>
      </c>
      <c r="AV132" s="3">
        <v>3.6974672E-5</v>
      </c>
      <c r="AW132" s="3">
        <v>3.6974672000000006E-6</v>
      </c>
      <c r="AX132" s="3" t="s">
        <v>556</v>
      </c>
      <c r="AY132" s="3">
        <v>1.2677030400000003E-5</v>
      </c>
      <c r="AZ132" s="3">
        <v>1.2677030400000004E-6</v>
      </c>
      <c r="BA132" s="3" t="s">
        <v>556</v>
      </c>
      <c r="BB132" s="3">
        <v>1.2677030400000003E-5</v>
      </c>
      <c r="BC132" s="3">
        <v>1.2677030400000004E-6</v>
      </c>
      <c r="BD132" s="3" t="s">
        <v>556</v>
      </c>
      <c r="BE132" s="3" t="s">
        <v>553</v>
      </c>
      <c r="BF132" s="3">
        <v>1</v>
      </c>
      <c r="BG132" s="88" t="s">
        <v>538</v>
      </c>
      <c r="BH132" s="3">
        <v>-5</v>
      </c>
      <c r="BI132" s="3">
        <v>1</v>
      </c>
      <c r="BJ132" s="3" t="s">
        <v>507</v>
      </c>
      <c r="BK132" s="3">
        <v>400</v>
      </c>
      <c r="BL132" s="3">
        <v>7.63</v>
      </c>
      <c r="BM132" s="3">
        <v>0.84</v>
      </c>
      <c r="BN132" s="3" t="s">
        <v>267</v>
      </c>
      <c r="BO132" s="69" t="s">
        <v>80</v>
      </c>
      <c r="BP132" s="69" t="s">
        <v>80</v>
      </c>
      <c r="BQ132" s="69" t="s">
        <v>80</v>
      </c>
      <c r="BR132" s="3">
        <v>2</v>
      </c>
      <c r="BS132" s="3">
        <v>0.1</v>
      </c>
      <c r="BT132" s="3" t="s">
        <v>140</v>
      </c>
      <c r="BU132" s="3">
        <v>0.41</v>
      </c>
      <c r="BV132" s="3">
        <v>0.1</v>
      </c>
      <c r="BW132" s="3" t="s">
        <v>508</v>
      </c>
      <c r="BX132" s="3">
        <v>1</v>
      </c>
      <c r="BY132" s="3">
        <v>0.05</v>
      </c>
      <c r="BZ132" s="3" t="s">
        <v>140</v>
      </c>
      <c r="CA132" s="3">
        <v>0.5</v>
      </c>
      <c r="CB132" s="3">
        <v>2.5000000000000001E-2</v>
      </c>
      <c r="CC132" s="3" t="s">
        <v>140</v>
      </c>
      <c r="CD132" s="3">
        <v>0.25</v>
      </c>
      <c r="CE132" s="3">
        <v>2.5000000000000001E-2</v>
      </c>
      <c r="CF132" s="3" t="s">
        <v>509</v>
      </c>
      <c r="CG132" s="3">
        <v>1.2999999999999999E-2</v>
      </c>
      <c r="CH132" s="3">
        <v>6.4999999999999997E-3</v>
      </c>
      <c r="CI132" s="3" t="s">
        <v>510</v>
      </c>
      <c r="CJ132" s="25" t="s">
        <v>467</v>
      </c>
      <c r="CK132" s="3">
        <v>30</v>
      </c>
      <c r="CL132" s="3">
        <v>9.4009599999999997E-4</v>
      </c>
      <c r="CM132" s="3">
        <v>40</v>
      </c>
      <c r="CN132" s="3">
        <v>25</v>
      </c>
    </row>
    <row r="133" spans="1:92" s="3" customFormat="1">
      <c r="A133" s="3" t="s">
        <v>76</v>
      </c>
      <c r="B133" s="3" t="s">
        <v>491</v>
      </c>
      <c r="C133" s="3">
        <v>2019</v>
      </c>
      <c r="D133" s="78" t="str">
        <f t="shared" si="16"/>
        <v>10.1016/j.palaeo.2018.09.006</v>
      </c>
      <c r="E133" s="70">
        <f t="shared" si="17"/>
        <v>252950</v>
      </c>
      <c r="F133" s="70">
        <f t="shared" si="18"/>
        <v>1050.0000000000114</v>
      </c>
      <c r="G133" s="70">
        <f t="shared" si="19"/>
        <v>1049.9999999999829</v>
      </c>
      <c r="H133" s="71">
        <f t="shared" si="20"/>
        <v>402</v>
      </c>
      <c r="I133" s="71">
        <f t="shared" si="21"/>
        <v>288</v>
      </c>
      <c r="J133" s="71">
        <f t="shared" si="22"/>
        <v>141</v>
      </c>
      <c r="K133" s="3" t="s">
        <v>492</v>
      </c>
      <c r="L133" s="3" t="s">
        <v>250</v>
      </c>
      <c r="M133" s="82" t="s">
        <v>575</v>
      </c>
      <c r="N133" s="3" t="s">
        <v>490</v>
      </c>
      <c r="O133" s="3" t="s">
        <v>550</v>
      </c>
      <c r="P133" s="3" t="s">
        <v>494</v>
      </c>
      <c r="Q133" s="3" t="s">
        <v>495</v>
      </c>
      <c r="R133" s="3" t="s">
        <v>496</v>
      </c>
      <c r="S133" s="3" t="s">
        <v>497</v>
      </c>
      <c r="T133" s="3" t="s">
        <v>498</v>
      </c>
      <c r="U133" s="3" t="s">
        <v>499</v>
      </c>
      <c r="V133" s="3">
        <v>252.95</v>
      </c>
      <c r="W133" s="3">
        <v>254</v>
      </c>
      <c r="X133" s="3">
        <v>251.9</v>
      </c>
      <c r="Y133" s="3" t="s">
        <v>500</v>
      </c>
      <c r="Z133" s="3" t="s">
        <v>501</v>
      </c>
      <c r="AA133" s="3">
        <v>25.83</v>
      </c>
      <c r="AB133" s="3">
        <v>106.58</v>
      </c>
      <c r="AC133" s="3" t="s">
        <v>502</v>
      </c>
      <c r="AD133" s="3" t="s">
        <v>80</v>
      </c>
      <c r="AE133" s="3">
        <v>402</v>
      </c>
      <c r="AF133" s="3" t="s">
        <v>77</v>
      </c>
      <c r="AG133" s="3">
        <v>261</v>
      </c>
      <c r="AH133" s="3">
        <v>690</v>
      </c>
      <c r="AI133" s="3" t="s">
        <v>264</v>
      </c>
      <c r="AJ133" s="3" t="s">
        <v>137</v>
      </c>
      <c r="AK133" s="3" t="s">
        <v>138</v>
      </c>
      <c r="AL133" s="3" t="s">
        <v>139</v>
      </c>
      <c r="AM133" s="3">
        <v>77037037.037037015</v>
      </c>
      <c r="AN133" s="3">
        <v>7703703.7037037015</v>
      </c>
      <c r="AO133" s="3" t="s">
        <v>557</v>
      </c>
      <c r="AQ133" s="3">
        <v>7703703.7037037015</v>
      </c>
      <c r="AR133" s="3" t="s">
        <v>557</v>
      </c>
      <c r="AS133" s="3">
        <v>3.8302629787234028E-5</v>
      </c>
      <c r="AT133" s="29">
        <v>3.8302629787234031E-6</v>
      </c>
      <c r="AU133" s="3" t="s">
        <v>558</v>
      </c>
      <c r="AV133" s="3">
        <v>3.8302629787234028E-5</v>
      </c>
      <c r="AW133" s="3">
        <v>3.8302629787234031E-6</v>
      </c>
      <c r="AX133" s="3" t="s">
        <v>558</v>
      </c>
      <c r="AY133" s="3">
        <v>1.3132330212765955E-5</v>
      </c>
      <c r="AZ133" s="3">
        <v>1.3132330212765957E-6</v>
      </c>
      <c r="BA133" s="3" t="s">
        <v>558</v>
      </c>
      <c r="BB133" s="3">
        <v>1.3132330212765955E-5</v>
      </c>
      <c r="BC133" s="3">
        <v>1.3132330212765957E-6</v>
      </c>
      <c r="BD133" s="3" t="s">
        <v>558</v>
      </c>
      <c r="BE133" s="3" t="s">
        <v>553</v>
      </c>
      <c r="BF133" s="3">
        <v>1</v>
      </c>
      <c r="BG133" s="88" t="s">
        <v>538</v>
      </c>
      <c r="BH133" s="3">
        <v>-5</v>
      </c>
      <c r="BI133" s="3">
        <v>1</v>
      </c>
      <c r="BJ133" s="3" t="s">
        <v>507</v>
      </c>
      <c r="BK133" s="3">
        <v>400</v>
      </c>
      <c r="BL133" s="3">
        <v>7.63</v>
      </c>
      <c r="BM133" s="3">
        <v>0.84</v>
      </c>
      <c r="BN133" s="3" t="s">
        <v>267</v>
      </c>
      <c r="BO133" s="69" t="s">
        <v>80</v>
      </c>
      <c r="BP133" s="69" t="s">
        <v>80</v>
      </c>
      <c r="BQ133" s="69" t="s">
        <v>80</v>
      </c>
      <c r="BR133" s="3">
        <v>2</v>
      </c>
      <c r="BS133" s="3">
        <v>0.1</v>
      </c>
      <c r="BT133" s="3" t="s">
        <v>140</v>
      </c>
      <c r="BU133" s="3">
        <v>0.41</v>
      </c>
      <c r="BV133" s="3">
        <v>0.1</v>
      </c>
      <c r="BW133" s="3" t="s">
        <v>508</v>
      </c>
      <c r="BX133" s="3">
        <v>1</v>
      </c>
      <c r="BY133" s="3">
        <v>0.05</v>
      </c>
      <c r="BZ133" s="3" t="s">
        <v>140</v>
      </c>
      <c r="CA133" s="3">
        <v>0.5</v>
      </c>
      <c r="CB133" s="3">
        <v>2.5000000000000001E-2</v>
      </c>
      <c r="CC133" s="3" t="s">
        <v>140</v>
      </c>
      <c r="CD133" s="3">
        <v>0.25</v>
      </c>
      <c r="CE133" s="3">
        <v>2.5000000000000001E-2</v>
      </c>
      <c r="CF133" s="3" t="s">
        <v>509</v>
      </c>
      <c r="CG133" s="3">
        <v>1.2999999999999999E-2</v>
      </c>
      <c r="CH133" s="3">
        <v>6.4999999999999997E-3</v>
      </c>
      <c r="CI133" s="3" t="s">
        <v>510</v>
      </c>
      <c r="CJ133" s="25" t="s">
        <v>467</v>
      </c>
      <c r="CK133" s="3">
        <v>30</v>
      </c>
      <c r="CL133" s="3">
        <v>9.4009599999999997E-4</v>
      </c>
      <c r="CM133" s="3">
        <v>40</v>
      </c>
      <c r="CN133" s="3">
        <v>25</v>
      </c>
    </row>
    <row r="134" spans="1:92" s="3" customFormat="1">
      <c r="A134" s="3" t="s">
        <v>76</v>
      </c>
      <c r="B134" s="3" t="s">
        <v>491</v>
      </c>
      <c r="C134" s="3">
        <v>2019</v>
      </c>
      <c r="D134" s="78" t="str">
        <f t="shared" si="16"/>
        <v>10.1016/j.palaeo.2018.09.006</v>
      </c>
      <c r="E134" s="70">
        <f t="shared" si="17"/>
        <v>252950</v>
      </c>
      <c r="F134" s="70">
        <f t="shared" si="18"/>
        <v>1050.0000000000114</v>
      </c>
      <c r="G134" s="70">
        <f t="shared" si="19"/>
        <v>1049.9999999999829</v>
      </c>
      <c r="H134" s="71">
        <f t="shared" si="20"/>
        <v>432</v>
      </c>
      <c r="I134" s="71">
        <f t="shared" si="21"/>
        <v>313</v>
      </c>
      <c r="J134" s="71">
        <f t="shared" si="22"/>
        <v>154</v>
      </c>
      <c r="K134" s="3" t="s">
        <v>492</v>
      </c>
      <c r="L134" s="3" t="s">
        <v>250</v>
      </c>
      <c r="M134" s="82" t="s">
        <v>575</v>
      </c>
      <c r="N134" s="3" t="s">
        <v>490</v>
      </c>
      <c r="O134" s="3" t="s">
        <v>550</v>
      </c>
      <c r="P134" s="3" t="s">
        <v>494</v>
      </c>
      <c r="Q134" s="3" t="s">
        <v>495</v>
      </c>
      <c r="R134" s="3" t="s">
        <v>496</v>
      </c>
      <c r="S134" s="3" t="s">
        <v>497</v>
      </c>
      <c r="T134" s="3" t="s">
        <v>498</v>
      </c>
      <c r="U134" s="3" t="s">
        <v>499</v>
      </c>
      <c r="V134" s="3">
        <v>252.95</v>
      </c>
      <c r="W134" s="3">
        <v>254</v>
      </c>
      <c r="X134" s="3">
        <v>251.9</v>
      </c>
      <c r="Y134" s="3" t="s">
        <v>500</v>
      </c>
      <c r="Z134" s="3" t="s">
        <v>501</v>
      </c>
      <c r="AA134" s="3">
        <v>25.83</v>
      </c>
      <c r="AB134" s="3">
        <v>106.58</v>
      </c>
      <c r="AC134" s="3" t="s">
        <v>502</v>
      </c>
      <c r="AD134" s="3" t="s">
        <v>80</v>
      </c>
      <c r="AE134" s="3">
        <v>432</v>
      </c>
      <c r="AF134" s="3" t="s">
        <v>77</v>
      </c>
      <c r="AG134" s="3">
        <v>278</v>
      </c>
      <c r="AH134" s="3">
        <v>745</v>
      </c>
      <c r="AI134" s="3" t="s">
        <v>264</v>
      </c>
      <c r="AJ134" s="3" t="s">
        <v>137</v>
      </c>
      <c r="AK134" s="3" t="s">
        <v>138</v>
      </c>
      <c r="AL134" s="3" t="s">
        <v>139</v>
      </c>
      <c r="AM134" s="3">
        <v>75555555.555555552</v>
      </c>
      <c r="AN134" s="3">
        <v>7555555.555555556</v>
      </c>
      <c r="AO134" s="3" t="s">
        <v>503</v>
      </c>
      <c r="AQ134" s="3">
        <v>7555555.555555556</v>
      </c>
      <c r="AR134" s="3" t="s">
        <v>503</v>
      </c>
      <c r="AS134" s="3">
        <v>3.5586599999999996E-5</v>
      </c>
      <c r="AT134" s="29">
        <v>3.5586599999999997E-6</v>
      </c>
      <c r="AU134" s="3" t="s">
        <v>559</v>
      </c>
      <c r="AV134" s="3">
        <v>3.5586599999999996E-5</v>
      </c>
      <c r="AW134" s="3">
        <v>3.5586599999999997E-6</v>
      </c>
      <c r="AX134" s="3" t="s">
        <v>559</v>
      </c>
      <c r="AY134" s="3">
        <v>1.2201119999999999E-5</v>
      </c>
      <c r="AZ134" s="3">
        <v>1.2201120000000001E-6</v>
      </c>
      <c r="BA134" s="3" t="s">
        <v>559</v>
      </c>
      <c r="BB134" s="3">
        <v>1.2201119999999999E-5</v>
      </c>
      <c r="BC134" s="3">
        <v>1.2201120000000001E-6</v>
      </c>
      <c r="BD134" s="3" t="s">
        <v>559</v>
      </c>
      <c r="BE134" s="3" t="s">
        <v>553</v>
      </c>
      <c r="BF134" s="3">
        <v>1</v>
      </c>
      <c r="BG134" s="88" t="s">
        <v>538</v>
      </c>
      <c r="BH134" s="3">
        <v>-5</v>
      </c>
      <c r="BI134" s="3">
        <v>1</v>
      </c>
      <c r="BJ134" s="3" t="s">
        <v>507</v>
      </c>
      <c r="BK134" s="3">
        <v>400</v>
      </c>
      <c r="BL134" s="3">
        <v>7.63</v>
      </c>
      <c r="BM134" s="3">
        <v>0.84</v>
      </c>
      <c r="BN134" s="3" t="s">
        <v>267</v>
      </c>
      <c r="BO134" s="69" t="s">
        <v>80</v>
      </c>
      <c r="BP134" s="69" t="s">
        <v>80</v>
      </c>
      <c r="BQ134" s="69" t="s">
        <v>80</v>
      </c>
      <c r="BR134" s="3">
        <v>2</v>
      </c>
      <c r="BS134" s="3">
        <v>0.1</v>
      </c>
      <c r="BT134" s="3" t="s">
        <v>140</v>
      </c>
      <c r="BU134" s="3">
        <v>0.41</v>
      </c>
      <c r="BV134" s="3">
        <v>0.1</v>
      </c>
      <c r="BW134" s="3" t="s">
        <v>508</v>
      </c>
      <c r="BX134" s="3">
        <v>1</v>
      </c>
      <c r="BY134" s="3">
        <v>0.05</v>
      </c>
      <c r="BZ134" s="3" t="s">
        <v>140</v>
      </c>
      <c r="CA134" s="3">
        <v>0.5</v>
      </c>
      <c r="CB134" s="3">
        <v>2.5000000000000001E-2</v>
      </c>
      <c r="CC134" s="3" t="s">
        <v>140</v>
      </c>
      <c r="CD134" s="3">
        <v>0.25</v>
      </c>
      <c r="CE134" s="3">
        <v>2.5000000000000001E-2</v>
      </c>
      <c r="CF134" s="3" t="s">
        <v>509</v>
      </c>
      <c r="CG134" s="3">
        <v>1.2999999999999999E-2</v>
      </c>
      <c r="CH134" s="3">
        <v>6.4999999999999997E-3</v>
      </c>
      <c r="CI134" s="3" t="s">
        <v>510</v>
      </c>
      <c r="CJ134" s="25" t="s">
        <v>467</v>
      </c>
      <c r="CK134" s="3">
        <v>30</v>
      </c>
      <c r="CL134" s="3">
        <v>9.4009599999999997E-4</v>
      </c>
      <c r="CM134" s="3">
        <v>40</v>
      </c>
      <c r="CN134" s="3">
        <v>25</v>
      </c>
    </row>
    <row r="135" spans="1:92" s="3" customFormat="1">
      <c r="A135" s="3" t="s">
        <v>76</v>
      </c>
      <c r="B135" s="3" t="s">
        <v>491</v>
      </c>
      <c r="C135" s="3">
        <v>2019</v>
      </c>
      <c r="D135" s="78" t="str">
        <f t="shared" si="16"/>
        <v>10.1016/j.palaeo.2018.09.006</v>
      </c>
      <c r="E135" s="70">
        <f t="shared" si="17"/>
        <v>252950</v>
      </c>
      <c r="F135" s="70">
        <f t="shared" si="18"/>
        <v>1050.0000000000114</v>
      </c>
      <c r="G135" s="70">
        <f t="shared" si="19"/>
        <v>1049.9999999999829</v>
      </c>
      <c r="H135" s="71">
        <f t="shared" si="20"/>
        <v>418</v>
      </c>
      <c r="I135" s="71">
        <f t="shared" si="21"/>
        <v>289</v>
      </c>
      <c r="J135" s="71">
        <f t="shared" si="22"/>
        <v>150</v>
      </c>
      <c r="K135" s="3" t="s">
        <v>492</v>
      </c>
      <c r="L135" s="3" t="s">
        <v>250</v>
      </c>
      <c r="M135" s="82" t="s">
        <v>575</v>
      </c>
      <c r="N135" s="3" t="s">
        <v>490</v>
      </c>
      <c r="O135" s="3" t="s">
        <v>550</v>
      </c>
      <c r="P135" s="3" t="s">
        <v>494</v>
      </c>
      <c r="Q135" s="3" t="s">
        <v>495</v>
      </c>
      <c r="R135" s="3" t="s">
        <v>496</v>
      </c>
      <c r="S135" s="3" t="s">
        <v>497</v>
      </c>
      <c r="T135" s="3" t="s">
        <v>498</v>
      </c>
      <c r="U135" s="3" t="s">
        <v>499</v>
      </c>
      <c r="V135" s="3">
        <v>252.95</v>
      </c>
      <c r="W135" s="3">
        <v>254</v>
      </c>
      <c r="X135" s="3">
        <v>251.9</v>
      </c>
      <c r="Y135" s="3" t="s">
        <v>500</v>
      </c>
      <c r="Z135" s="3" t="s">
        <v>501</v>
      </c>
      <c r="AA135" s="3">
        <v>25.83</v>
      </c>
      <c r="AB135" s="3">
        <v>106.58</v>
      </c>
      <c r="AC135" s="3" t="s">
        <v>502</v>
      </c>
      <c r="AD135" s="3" t="s">
        <v>80</v>
      </c>
      <c r="AE135" s="3">
        <v>418</v>
      </c>
      <c r="AF135" s="3" t="s">
        <v>77</v>
      </c>
      <c r="AG135" s="3">
        <v>268</v>
      </c>
      <c r="AH135" s="3">
        <v>707</v>
      </c>
      <c r="AI135" s="3" t="s">
        <v>264</v>
      </c>
      <c r="AJ135" s="3" t="s">
        <v>137</v>
      </c>
      <c r="AK135" s="3" t="s">
        <v>138</v>
      </c>
      <c r="AL135" s="3" t="s">
        <v>139</v>
      </c>
      <c r="AM135" s="3">
        <v>78787878.787878796</v>
      </c>
      <c r="AN135" s="3">
        <v>7878787.8787878798</v>
      </c>
      <c r="AO135" s="3" t="s">
        <v>555</v>
      </c>
      <c r="AQ135" s="3">
        <v>7878787.8787878798</v>
      </c>
      <c r="AR135" s="3" t="s">
        <v>555</v>
      </c>
      <c r="AS135" s="3">
        <v>3.5890750000000002E-5</v>
      </c>
      <c r="AT135" s="29">
        <v>3.5890750000000004E-6</v>
      </c>
      <c r="AU135" s="3" t="s">
        <v>560</v>
      </c>
      <c r="AV135" s="3">
        <v>3.5890750000000002E-5</v>
      </c>
      <c r="AW135" s="3">
        <v>3.5890750000000004E-6</v>
      </c>
      <c r="AX135" s="3" t="s">
        <v>560</v>
      </c>
      <c r="AY135" s="3">
        <v>1.2305400000000002E-5</v>
      </c>
      <c r="AZ135" s="3">
        <v>1.2305400000000004E-6</v>
      </c>
      <c r="BA135" s="3" t="s">
        <v>560</v>
      </c>
      <c r="BB135" s="3">
        <v>1.2305400000000002E-5</v>
      </c>
      <c r="BC135" s="3">
        <v>1.2305400000000004E-6</v>
      </c>
      <c r="BD135" s="3" t="s">
        <v>560</v>
      </c>
      <c r="BE135" s="3" t="s">
        <v>553</v>
      </c>
      <c r="BF135" s="3">
        <v>1</v>
      </c>
      <c r="BG135" s="88" t="s">
        <v>538</v>
      </c>
      <c r="BH135" s="3">
        <v>-5</v>
      </c>
      <c r="BI135" s="3">
        <v>1</v>
      </c>
      <c r="BJ135" s="3" t="s">
        <v>507</v>
      </c>
      <c r="BK135" s="3">
        <v>400</v>
      </c>
      <c r="BL135" s="3">
        <v>7.63</v>
      </c>
      <c r="BM135" s="3">
        <v>0.84</v>
      </c>
      <c r="BN135" s="3" t="s">
        <v>267</v>
      </c>
      <c r="BO135" s="69" t="s">
        <v>80</v>
      </c>
      <c r="BP135" s="69" t="s">
        <v>80</v>
      </c>
      <c r="BQ135" s="69" t="s">
        <v>80</v>
      </c>
      <c r="BR135" s="3">
        <v>2</v>
      </c>
      <c r="BS135" s="3">
        <v>0.1</v>
      </c>
      <c r="BT135" s="3" t="s">
        <v>140</v>
      </c>
      <c r="BU135" s="3">
        <v>0.41</v>
      </c>
      <c r="BV135" s="3">
        <v>0.1</v>
      </c>
      <c r="BW135" s="3" t="s">
        <v>508</v>
      </c>
      <c r="BX135" s="3">
        <v>1</v>
      </c>
      <c r="BY135" s="3">
        <v>0.05</v>
      </c>
      <c r="BZ135" s="3" t="s">
        <v>140</v>
      </c>
      <c r="CA135" s="3">
        <v>0.5</v>
      </c>
      <c r="CB135" s="3">
        <v>2.5000000000000001E-2</v>
      </c>
      <c r="CC135" s="3" t="s">
        <v>140</v>
      </c>
      <c r="CD135" s="3">
        <v>0.25</v>
      </c>
      <c r="CE135" s="3">
        <v>2.5000000000000001E-2</v>
      </c>
      <c r="CF135" s="3" t="s">
        <v>509</v>
      </c>
      <c r="CG135" s="3">
        <v>1.2999999999999999E-2</v>
      </c>
      <c r="CH135" s="3">
        <v>6.4999999999999997E-3</v>
      </c>
      <c r="CI135" s="3" t="s">
        <v>510</v>
      </c>
      <c r="CJ135" s="25" t="s">
        <v>467</v>
      </c>
      <c r="CK135" s="3">
        <v>30</v>
      </c>
      <c r="CL135" s="3">
        <v>9.4009599999999997E-4</v>
      </c>
      <c r="CM135" s="3">
        <v>40</v>
      </c>
      <c r="CN135" s="3">
        <v>25</v>
      </c>
    </row>
    <row r="136" spans="1:92" s="3" customFormat="1">
      <c r="A136" s="3" t="s">
        <v>76</v>
      </c>
      <c r="B136" s="3" t="s">
        <v>491</v>
      </c>
      <c r="C136" s="3">
        <v>2019</v>
      </c>
      <c r="D136" s="78" t="str">
        <f t="shared" si="16"/>
        <v>10.1016/j.palaeo.2018.09.006</v>
      </c>
      <c r="E136" s="70">
        <f t="shared" si="17"/>
        <v>252950</v>
      </c>
      <c r="F136" s="70">
        <f t="shared" si="18"/>
        <v>1050.0000000000114</v>
      </c>
      <c r="G136" s="70">
        <f t="shared" si="19"/>
        <v>1049.9999999999829</v>
      </c>
      <c r="H136" s="71">
        <f t="shared" si="20"/>
        <v>411</v>
      </c>
      <c r="I136" s="71">
        <f t="shared" si="21"/>
        <v>299</v>
      </c>
      <c r="J136" s="71">
        <f t="shared" si="22"/>
        <v>150</v>
      </c>
      <c r="K136" s="3" t="s">
        <v>492</v>
      </c>
      <c r="L136" s="3" t="s">
        <v>250</v>
      </c>
      <c r="M136" s="82" t="s">
        <v>575</v>
      </c>
      <c r="N136" s="3" t="s">
        <v>490</v>
      </c>
      <c r="O136" s="3" t="s">
        <v>550</v>
      </c>
      <c r="P136" s="3" t="s">
        <v>494</v>
      </c>
      <c r="Q136" s="3" t="s">
        <v>495</v>
      </c>
      <c r="R136" s="3" t="s">
        <v>496</v>
      </c>
      <c r="S136" s="3" t="s">
        <v>497</v>
      </c>
      <c r="T136" s="3" t="s">
        <v>498</v>
      </c>
      <c r="U136" s="3" t="s">
        <v>499</v>
      </c>
      <c r="V136" s="3">
        <v>252.95</v>
      </c>
      <c r="W136" s="3">
        <v>254</v>
      </c>
      <c r="X136" s="3">
        <v>251.9</v>
      </c>
      <c r="Y136" s="3" t="s">
        <v>500</v>
      </c>
      <c r="Z136" s="3" t="s">
        <v>501</v>
      </c>
      <c r="AA136" s="3">
        <v>25.83</v>
      </c>
      <c r="AB136" s="3">
        <v>106.58</v>
      </c>
      <c r="AC136" s="3" t="s">
        <v>502</v>
      </c>
      <c r="AD136" s="3" t="s">
        <v>80</v>
      </c>
      <c r="AE136" s="3">
        <v>411</v>
      </c>
      <c r="AF136" s="3" t="s">
        <v>77</v>
      </c>
      <c r="AG136" s="3">
        <v>261</v>
      </c>
      <c r="AH136" s="3">
        <v>710</v>
      </c>
      <c r="AI136" s="3" t="s">
        <v>264</v>
      </c>
      <c r="AJ136" s="3" t="s">
        <v>137</v>
      </c>
      <c r="AK136" s="3" t="s">
        <v>138</v>
      </c>
      <c r="AL136" s="3" t="s">
        <v>139</v>
      </c>
      <c r="AM136" s="3">
        <v>84444444.444444448</v>
      </c>
      <c r="AN136" s="3">
        <v>8444444.444444444</v>
      </c>
      <c r="AO136" s="3" t="s">
        <v>520</v>
      </c>
      <c r="AQ136" s="3">
        <v>8444444.444444444</v>
      </c>
      <c r="AR136" s="3" t="s">
        <v>520</v>
      </c>
      <c r="AS136" s="3">
        <v>3.4622538461538461E-5</v>
      </c>
      <c r="AT136" s="29">
        <v>3.4622538461538461E-6</v>
      </c>
      <c r="AU136" s="3" t="s">
        <v>561</v>
      </c>
      <c r="AV136" s="3">
        <v>3.4622538461538461E-5</v>
      </c>
      <c r="AW136" s="3">
        <v>3.4622538461538461E-6</v>
      </c>
      <c r="AX136" s="3" t="s">
        <v>561</v>
      </c>
      <c r="AY136" s="3">
        <v>1.1870584615384614E-5</v>
      </c>
      <c r="AZ136" s="3">
        <v>1.1870584615384616E-6</v>
      </c>
      <c r="BA136" s="3" t="s">
        <v>561</v>
      </c>
      <c r="BB136" s="3">
        <v>1.1870584615384614E-5</v>
      </c>
      <c r="BC136" s="3">
        <v>1.1870584615384616E-6</v>
      </c>
      <c r="BD136" s="3" t="s">
        <v>561</v>
      </c>
      <c r="BE136" s="3" t="s">
        <v>553</v>
      </c>
      <c r="BF136" s="3">
        <v>1</v>
      </c>
      <c r="BG136" s="88" t="s">
        <v>538</v>
      </c>
      <c r="BH136" s="3">
        <v>-5</v>
      </c>
      <c r="BI136" s="3">
        <v>1</v>
      </c>
      <c r="BJ136" s="3" t="s">
        <v>507</v>
      </c>
      <c r="BK136" s="3">
        <v>400</v>
      </c>
      <c r="BL136" s="3">
        <v>7.63</v>
      </c>
      <c r="BM136" s="3">
        <v>0.84</v>
      </c>
      <c r="BN136" s="3" t="s">
        <v>267</v>
      </c>
      <c r="BO136" s="69" t="s">
        <v>80</v>
      </c>
      <c r="BP136" s="69" t="s">
        <v>80</v>
      </c>
      <c r="BQ136" s="69" t="s">
        <v>80</v>
      </c>
      <c r="BR136" s="3">
        <v>2</v>
      </c>
      <c r="BS136" s="3">
        <v>0.1</v>
      </c>
      <c r="BT136" s="3" t="s">
        <v>140</v>
      </c>
      <c r="BU136" s="3">
        <v>0.41</v>
      </c>
      <c r="BV136" s="3">
        <v>0.1</v>
      </c>
      <c r="BW136" s="3" t="s">
        <v>508</v>
      </c>
      <c r="BX136" s="3">
        <v>1</v>
      </c>
      <c r="BY136" s="3">
        <v>0.05</v>
      </c>
      <c r="BZ136" s="3" t="s">
        <v>140</v>
      </c>
      <c r="CA136" s="3">
        <v>0.5</v>
      </c>
      <c r="CB136" s="3">
        <v>2.5000000000000001E-2</v>
      </c>
      <c r="CC136" s="3" t="s">
        <v>140</v>
      </c>
      <c r="CD136" s="3">
        <v>0.25</v>
      </c>
      <c r="CE136" s="3">
        <v>2.5000000000000001E-2</v>
      </c>
      <c r="CF136" s="3" t="s">
        <v>509</v>
      </c>
      <c r="CG136" s="3">
        <v>1.2999999999999999E-2</v>
      </c>
      <c r="CH136" s="3">
        <v>6.4999999999999997E-3</v>
      </c>
      <c r="CI136" s="3" t="s">
        <v>510</v>
      </c>
      <c r="CJ136" s="25" t="s">
        <v>467</v>
      </c>
      <c r="CK136" s="3">
        <v>30</v>
      </c>
      <c r="CL136" s="3">
        <v>9.4009599999999997E-4</v>
      </c>
      <c r="CM136" s="3">
        <v>40</v>
      </c>
      <c r="CN136" s="3">
        <v>25</v>
      </c>
    </row>
    <row r="137" spans="1:92" s="3" customFormat="1">
      <c r="A137" s="3" t="s">
        <v>76</v>
      </c>
      <c r="B137" s="3" t="s">
        <v>491</v>
      </c>
      <c r="C137" s="3">
        <v>2019</v>
      </c>
      <c r="D137" s="78" t="str">
        <f t="shared" si="16"/>
        <v>10.1016/j.palaeo.2018.09.006</v>
      </c>
      <c r="E137" s="70">
        <f t="shared" si="17"/>
        <v>252950</v>
      </c>
      <c r="F137" s="70">
        <f t="shared" si="18"/>
        <v>1050.0000000000114</v>
      </c>
      <c r="G137" s="70">
        <f t="shared" si="19"/>
        <v>1049.9999999999829</v>
      </c>
      <c r="H137" s="71">
        <f t="shared" si="20"/>
        <v>401</v>
      </c>
      <c r="I137" s="71">
        <f t="shared" si="21"/>
        <v>289</v>
      </c>
      <c r="J137" s="71">
        <f t="shared" si="22"/>
        <v>144</v>
      </c>
      <c r="K137" s="3" t="s">
        <v>492</v>
      </c>
      <c r="L137" s="3" t="s">
        <v>250</v>
      </c>
      <c r="M137" s="82" t="s">
        <v>575</v>
      </c>
      <c r="N137" s="3" t="s">
        <v>490</v>
      </c>
      <c r="O137" s="3" t="s">
        <v>550</v>
      </c>
      <c r="P137" s="3" t="s">
        <v>494</v>
      </c>
      <c r="Q137" s="3" t="s">
        <v>495</v>
      </c>
      <c r="R137" s="3" t="s">
        <v>496</v>
      </c>
      <c r="S137" s="3" t="s">
        <v>497</v>
      </c>
      <c r="T137" s="3" t="s">
        <v>498</v>
      </c>
      <c r="U137" s="3" t="s">
        <v>499</v>
      </c>
      <c r="V137" s="3">
        <v>252.95</v>
      </c>
      <c r="W137" s="3">
        <v>254</v>
      </c>
      <c r="X137" s="3">
        <v>251.9</v>
      </c>
      <c r="Y137" s="3" t="s">
        <v>500</v>
      </c>
      <c r="Z137" s="3" t="s">
        <v>501</v>
      </c>
      <c r="AA137" s="3">
        <v>25.83</v>
      </c>
      <c r="AB137" s="3">
        <v>106.58</v>
      </c>
      <c r="AC137" s="3" t="s">
        <v>502</v>
      </c>
      <c r="AD137" s="3" t="s">
        <v>80</v>
      </c>
      <c r="AE137" s="3">
        <v>401</v>
      </c>
      <c r="AF137" s="3" t="s">
        <v>77</v>
      </c>
      <c r="AG137" s="3">
        <v>257</v>
      </c>
      <c r="AH137" s="3">
        <v>690</v>
      </c>
      <c r="AI137" s="3" t="s">
        <v>264</v>
      </c>
      <c r="AJ137" s="3" t="s">
        <v>137</v>
      </c>
      <c r="AK137" s="3" t="s">
        <v>138</v>
      </c>
      <c r="AL137" s="3" t="s">
        <v>139</v>
      </c>
      <c r="AM137" s="3">
        <v>80000000</v>
      </c>
      <c r="AN137" s="3">
        <v>8000000</v>
      </c>
      <c r="AO137" s="3" t="s">
        <v>520</v>
      </c>
      <c r="AQ137" s="3">
        <v>8000000</v>
      </c>
      <c r="AR137" s="3" t="s">
        <v>520</v>
      </c>
      <c r="AS137" s="3">
        <v>3.7173791666666655E-5</v>
      </c>
      <c r="AT137" s="29">
        <v>3.717379166666666E-6</v>
      </c>
      <c r="AU137" s="3" t="s">
        <v>518</v>
      </c>
      <c r="AV137" s="3">
        <v>3.7173791666666655E-5</v>
      </c>
      <c r="AW137" s="3">
        <v>3.717379166666666E-6</v>
      </c>
      <c r="AX137" s="3" t="s">
        <v>518</v>
      </c>
      <c r="AY137" s="3">
        <v>1.2745299999999998E-5</v>
      </c>
      <c r="AZ137" s="3">
        <v>1.2745299999999998E-6</v>
      </c>
      <c r="BA137" s="3" t="s">
        <v>518</v>
      </c>
      <c r="BB137" s="3">
        <v>1.2745299999999998E-5</v>
      </c>
      <c r="BC137" s="3">
        <v>1.2745299999999998E-6</v>
      </c>
      <c r="BD137" s="3" t="s">
        <v>518</v>
      </c>
      <c r="BE137" s="3" t="s">
        <v>553</v>
      </c>
      <c r="BF137" s="3">
        <v>1</v>
      </c>
      <c r="BG137" s="88" t="s">
        <v>538</v>
      </c>
      <c r="BH137" s="3">
        <v>-5</v>
      </c>
      <c r="BI137" s="3">
        <v>1</v>
      </c>
      <c r="BJ137" s="3" t="s">
        <v>507</v>
      </c>
      <c r="BK137" s="3">
        <v>400</v>
      </c>
      <c r="BL137" s="3">
        <v>7.63</v>
      </c>
      <c r="BM137" s="3">
        <v>0.84</v>
      </c>
      <c r="BN137" s="3" t="s">
        <v>267</v>
      </c>
      <c r="BO137" s="69" t="s">
        <v>80</v>
      </c>
      <c r="BP137" s="69" t="s">
        <v>80</v>
      </c>
      <c r="BQ137" s="69" t="s">
        <v>80</v>
      </c>
      <c r="BR137" s="3">
        <v>2</v>
      </c>
      <c r="BS137" s="3">
        <v>0.1</v>
      </c>
      <c r="BT137" s="3" t="s">
        <v>140</v>
      </c>
      <c r="BU137" s="3">
        <v>0.41</v>
      </c>
      <c r="BV137" s="3">
        <v>0.1</v>
      </c>
      <c r="BW137" s="3" t="s">
        <v>508</v>
      </c>
      <c r="BX137" s="3">
        <v>1</v>
      </c>
      <c r="BY137" s="3">
        <v>0.05</v>
      </c>
      <c r="BZ137" s="3" t="s">
        <v>140</v>
      </c>
      <c r="CA137" s="3">
        <v>0.5</v>
      </c>
      <c r="CB137" s="3">
        <v>2.5000000000000001E-2</v>
      </c>
      <c r="CC137" s="3" t="s">
        <v>140</v>
      </c>
      <c r="CD137" s="3">
        <v>0.25</v>
      </c>
      <c r="CE137" s="3">
        <v>2.5000000000000001E-2</v>
      </c>
      <c r="CF137" s="3" t="s">
        <v>509</v>
      </c>
      <c r="CG137" s="3">
        <v>1.2999999999999999E-2</v>
      </c>
      <c r="CH137" s="3">
        <v>6.4999999999999997E-3</v>
      </c>
      <c r="CI137" s="3" t="s">
        <v>510</v>
      </c>
      <c r="CJ137" s="25" t="s">
        <v>467</v>
      </c>
      <c r="CK137" s="3">
        <v>30</v>
      </c>
      <c r="CL137" s="3">
        <v>9.4009599999999997E-4</v>
      </c>
      <c r="CM137" s="3">
        <v>40</v>
      </c>
      <c r="CN137" s="3">
        <v>25</v>
      </c>
    </row>
    <row r="138" spans="1:92" s="3" customFormat="1">
      <c r="A138" s="3" t="s">
        <v>76</v>
      </c>
      <c r="B138" s="3" t="s">
        <v>491</v>
      </c>
      <c r="C138" s="3">
        <v>2019</v>
      </c>
      <c r="D138" s="78" t="str">
        <f t="shared" si="16"/>
        <v>10.1016/j.palaeo.2018.09.006</v>
      </c>
      <c r="E138" s="70">
        <f t="shared" si="17"/>
        <v>252950</v>
      </c>
      <c r="F138" s="70">
        <f t="shared" si="18"/>
        <v>1050.0000000000114</v>
      </c>
      <c r="G138" s="70">
        <f t="shared" si="19"/>
        <v>1049.9999999999829</v>
      </c>
      <c r="H138" s="71">
        <f t="shared" si="20"/>
        <v>444</v>
      </c>
      <c r="I138" s="71">
        <f t="shared" si="21"/>
        <v>327</v>
      </c>
      <c r="J138" s="71">
        <f t="shared" si="22"/>
        <v>162</v>
      </c>
      <c r="K138" s="3" t="s">
        <v>492</v>
      </c>
      <c r="L138" s="3" t="s">
        <v>250</v>
      </c>
      <c r="M138" s="82" t="s">
        <v>575</v>
      </c>
      <c r="N138" s="3" t="s">
        <v>490</v>
      </c>
      <c r="O138" s="3" t="s">
        <v>550</v>
      </c>
      <c r="P138" s="3" t="s">
        <v>494</v>
      </c>
      <c r="Q138" s="3" t="s">
        <v>495</v>
      </c>
      <c r="R138" s="3" t="s">
        <v>496</v>
      </c>
      <c r="S138" s="3" t="s">
        <v>497</v>
      </c>
      <c r="T138" s="3" t="s">
        <v>498</v>
      </c>
      <c r="U138" s="3" t="s">
        <v>499</v>
      </c>
      <c r="V138" s="3">
        <v>252.95</v>
      </c>
      <c r="W138" s="3">
        <v>254</v>
      </c>
      <c r="X138" s="3">
        <v>251.9</v>
      </c>
      <c r="Y138" s="3" t="s">
        <v>500</v>
      </c>
      <c r="Z138" s="3" t="s">
        <v>501</v>
      </c>
      <c r="AA138" s="3">
        <v>25.83</v>
      </c>
      <c r="AB138" s="3">
        <v>106.58</v>
      </c>
      <c r="AC138" s="3" t="s">
        <v>502</v>
      </c>
      <c r="AD138" s="3" t="s">
        <v>80</v>
      </c>
      <c r="AE138" s="3">
        <v>444</v>
      </c>
      <c r="AF138" s="3" t="s">
        <v>77</v>
      </c>
      <c r="AG138" s="3">
        <v>282</v>
      </c>
      <c r="AH138" s="3">
        <v>771</v>
      </c>
      <c r="AI138" s="3" t="s">
        <v>264</v>
      </c>
      <c r="AJ138" s="3" t="s">
        <v>137</v>
      </c>
      <c r="AK138" s="3" t="s">
        <v>138</v>
      </c>
      <c r="AL138" s="3" t="s">
        <v>139</v>
      </c>
      <c r="AM138" s="3">
        <v>77777777.777777791</v>
      </c>
      <c r="AN138" s="3">
        <v>7777777.7777777789</v>
      </c>
      <c r="AO138" s="3" t="s">
        <v>511</v>
      </c>
      <c r="AQ138" s="3">
        <v>7777777.7777777789</v>
      </c>
      <c r="AR138" s="3" t="s">
        <v>511</v>
      </c>
      <c r="AS138" s="3">
        <v>3.2981200000000002E-5</v>
      </c>
      <c r="AT138" s="29">
        <v>3.2981200000000004E-6</v>
      </c>
      <c r="AU138" s="3" t="s">
        <v>519</v>
      </c>
      <c r="AV138" s="3">
        <v>3.2981200000000002E-5</v>
      </c>
      <c r="AW138" s="3">
        <v>3.2981200000000004E-6</v>
      </c>
      <c r="AX138" s="3" t="s">
        <v>519</v>
      </c>
      <c r="AY138" s="3">
        <v>1.1307839999999998E-5</v>
      </c>
      <c r="AZ138" s="3">
        <v>1.130784E-6</v>
      </c>
      <c r="BA138" s="3" t="s">
        <v>519</v>
      </c>
      <c r="BB138" s="3">
        <v>1.1307839999999998E-5</v>
      </c>
      <c r="BC138" s="3">
        <v>1.130784E-6</v>
      </c>
      <c r="BD138" s="3" t="s">
        <v>519</v>
      </c>
      <c r="BE138" s="3" t="s">
        <v>553</v>
      </c>
      <c r="BF138" s="3">
        <v>1</v>
      </c>
      <c r="BG138" s="88" t="s">
        <v>538</v>
      </c>
      <c r="BH138" s="3">
        <v>-5</v>
      </c>
      <c r="BI138" s="3">
        <v>1</v>
      </c>
      <c r="BJ138" s="3" t="s">
        <v>507</v>
      </c>
      <c r="BK138" s="3">
        <v>400</v>
      </c>
      <c r="BL138" s="3">
        <v>7.63</v>
      </c>
      <c r="BM138" s="3">
        <v>0.84</v>
      </c>
      <c r="BN138" s="3" t="s">
        <v>267</v>
      </c>
      <c r="BO138" s="69" t="s">
        <v>80</v>
      </c>
      <c r="BP138" s="69" t="s">
        <v>80</v>
      </c>
      <c r="BQ138" s="69" t="s">
        <v>80</v>
      </c>
      <c r="BR138" s="3">
        <v>2</v>
      </c>
      <c r="BS138" s="3">
        <v>0.1</v>
      </c>
      <c r="BT138" s="3" t="s">
        <v>140</v>
      </c>
      <c r="BU138" s="3">
        <v>0.41</v>
      </c>
      <c r="BV138" s="3">
        <v>0.1</v>
      </c>
      <c r="BW138" s="3" t="s">
        <v>508</v>
      </c>
      <c r="BX138" s="3">
        <v>1</v>
      </c>
      <c r="BY138" s="3">
        <v>0.05</v>
      </c>
      <c r="BZ138" s="3" t="s">
        <v>140</v>
      </c>
      <c r="CA138" s="3">
        <v>0.5</v>
      </c>
      <c r="CB138" s="3">
        <v>2.5000000000000001E-2</v>
      </c>
      <c r="CC138" s="3" t="s">
        <v>140</v>
      </c>
      <c r="CD138" s="3">
        <v>0.25</v>
      </c>
      <c r="CE138" s="3">
        <v>2.5000000000000001E-2</v>
      </c>
      <c r="CF138" s="3" t="s">
        <v>509</v>
      </c>
      <c r="CG138" s="3">
        <v>1.2999999999999999E-2</v>
      </c>
      <c r="CH138" s="3">
        <v>6.4999999999999997E-3</v>
      </c>
      <c r="CI138" s="3" t="s">
        <v>510</v>
      </c>
      <c r="CJ138" s="25" t="s">
        <v>467</v>
      </c>
      <c r="CK138" s="3">
        <v>30</v>
      </c>
      <c r="CL138" s="3">
        <v>9.4009599999999997E-4</v>
      </c>
      <c r="CM138" s="3">
        <v>40</v>
      </c>
      <c r="CN138" s="3">
        <v>25</v>
      </c>
    </row>
    <row r="139" spans="1:92" s="3" customFormat="1">
      <c r="A139" s="3" t="s">
        <v>76</v>
      </c>
      <c r="B139" s="3" t="s">
        <v>491</v>
      </c>
      <c r="C139" s="3">
        <v>2019</v>
      </c>
      <c r="D139" s="78" t="str">
        <f t="shared" si="16"/>
        <v>10.1016/j.palaeo.2018.09.006</v>
      </c>
      <c r="E139" s="70">
        <f t="shared" si="17"/>
        <v>252950</v>
      </c>
      <c r="F139" s="70">
        <f t="shared" si="18"/>
        <v>1050.0000000000114</v>
      </c>
      <c r="G139" s="70">
        <f t="shared" si="19"/>
        <v>1049.9999999999829</v>
      </c>
      <c r="H139" s="71">
        <f t="shared" si="20"/>
        <v>397</v>
      </c>
      <c r="I139" s="71">
        <f t="shared" si="21"/>
        <v>286</v>
      </c>
      <c r="J139" s="71">
        <f t="shared" si="22"/>
        <v>141</v>
      </c>
      <c r="K139" s="3" t="s">
        <v>492</v>
      </c>
      <c r="L139" s="3" t="s">
        <v>250</v>
      </c>
      <c r="M139" s="82" t="s">
        <v>575</v>
      </c>
      <c r="N139" s="3" t="s">
        <v>490</v>
      </c>
      <c r="O139" s="3" t="s">
        <v>562</v>
      </c>
      <c r="P139" s="3" t="s">
        <v>494</v>
      </c>
      <c r="Q139" s="3" t="s">
        <v>495</v>
      </c>
      <c r="R139" s="3" t="s">
        <v>496</v>
      </c>
      <c r="S139" s="3" t="s">
        <v>497</v>
      </c>
      <c r="T139" s="3" t="s">
        <v>498</v>
      </c>
      <c r="U139" s="3" t="s">
        <v>499</v>
      </c>
      <c r="V139" s="3">
        <v>252.95</v>
      </c>
      <c r="W139" s="3">
        <v>254</v>
      </c>
      <c r="X139" s="3">
        <v>251.9</v>
      </c>
      <c r="Y139" s="3" t="s">
        <v>500</v>
      </c>
      <c r="Z139" s="3" t="s">
        <v>501</v>
      </c>
      <c r="AA139" s="3">
        <v>25.83</v>
      </c>
      <c r="AB139" s="3">
        <v>106.58</v>
      </c>
      <c r="AC139" s="3" t="s">
        <v>502</v>
      </c>
      <c r="AD139" s="3" t="s">
        <v>80</v>
      </c>
      <c r="AE139" s="3">
        <v>397</v>
      </c>
      <c r="AF139" s="3" t="s">
        <v>77</v>
      </c>
      <c r="AG139" s="3">
        <v>256</v>
      </c>
      <c r="AH139" s="3">
        <v>683</v>
      </c>
      <c r="AI139" s="3" t="s">
        <v>264</v>
      </c>
      <c r="AJ139" s="3" t="s">
        <v>137</v>
      </c>
      <c r="AK139" s="3" t="s">
        <v>138</v>
      </c>
      <c r="AL139" s="3" t="s">
        <v>139</v>
      </c>
      <c r="AM139" s="3">
        <v>83950617.283950627</v>
      </c>
      <c r="AN139" s="3">
        <v>8395061.7283950616</v>
      </c>
      <c r="AO139" s="3" t="s">
        <v>563</v>
      </c>
      <c r="AQ139" s="3">
        <v>8395061.7283950616</v>
      </c>
      <c r="AR139" s="3" t="s">
        <v>563</v>
      </c>
      <c r="AS139" s="3">
        <v>3.8028899999999991E-5</v>
      </c>
      <c r="AT139" s="29">
        <v>3.8028899999999993E-6</v>
      </c>
      <c r="AU139" s="3" t="s">
        <v>564</v>
      </c>
      <c r="AV139" s="3">
        <v>3.8028899999999991E-5</v>
      </c>
      <c r="AW139" s="3">
        <v>3.8028899999999993E-6</v>
      </c>
      <c r="AX139" s="3" t="s">
        <v>564</v>
      </c>
      <c r="AY139" s="3">
        <v>1.3038479999999999E-5</v>
      </c>
      <c r="AZ139" s="3">
        <v>1.303848E-6</v>
      </c>
      <c r="BA139" s="3" t="s">
        <v>564</v>
      </c>
      <c r="BB139" s="3">
        <v>1.3038479999999999E-5</v>
      </c>
      <c r="BC139" s="3">
        <v>1.303848E-6</v>
      </c>
      <c r="BD139" s="3" t="s">
        <v>564</v>
      </c>
      <c r="BE139" s="3" t="s">
        <v>565</v>
      </c>
      <c r="BF139" s="3">
        <v>1</v>
      </c>
      <c r="BG139" s="88" t="s">
        <v>538</v>
      </c>
      <c r="BH139" s="3">
        <v>-5</v>
      </c>
      <c r="BI139" s="3">
        <v>1</v>
      </c>
      <c r="BJ139" s="3" t="s">
        <v>507</v>
      </c>
      <c r="BK139" s="3">
        <v>400</v>
      </c>
      <c r="BL139" s="3">
        <v>7.63</v>
      </c>
      <c r="BM139" s="3">
        <v>0.84</v>
      </c>
      <c r="BN139" s="3" t="s">
        <v>267</v>
      </c>
      <c r="BO139" s="69" t="s">
        <v>80</v>
      </c>
      <c r="BP139" s="69" t="s">
        <v>80</v>
      </c>
      <c r="BQ139" s="69" t="s">
        <v>80</v>
      </c>
      <c r="BR139" s="3">
        <v>2</v>
      </c>
      <c r="BS139" s="3">
        <v>0.1</v>
      </c>
      <c r="BT139" s="3" t="s">
        <v>140</v>
      </c>
      <c r="BU139" s="3">
        <v>0.41</v>
      </c>
      <c r="BV139" s="3">
        <v>0.1</v>
      </c>
      <c r="BW139" s="3" t="s">
        <v>508</v>
      </c>
      <c r="BX139" s="3">
        <v>1</v>
      </c>
      <c r="BY139" s="3">
        <v>0.05</v>
      </c>
      <c r="BZ139" s="3" t="s">
        <v>140</v>
      </c>
      <c r="CA139" s="3">
        <v>0.5</v>
      </c>
      <c r="CB139" s="3">
        <v>2.5000000000000001E-2</v>
      </c>
      <c r="CC139" s="3" t="s">
        <v>140</v>
      </c>
      <c r="CD139" s="3">
        <v>0.25</v>
      </c>
      <c r="CE139" s="3">
        <v>2.5000000000000001E-2</v>
      </c>
      <c r="CF139" s="3" t="s">
        <v>509</v>
      </c>
      <c r="CG139" s="3">
        <v>1.2999999999999999E-2</v>
      </c>
      <c r="CH139" s="3">
        <v>6.4999999999999997E-3</v>
      </c>
      <c r="CI139" s="3" t="s">
        <v>510</v>
      </c>
      <c r="CJ139" s="25" t="s">
        <v>467</v>
      </c>
      <c r="CK139" s="3">
        <v>30</v>
      </c>
      <c r="CL139" s="3">
        <v>9.4009599999999997E-4</v>
      </c>
      <c r="CM139" s="3">
        <v>40</v>
      </c>
      <c r="CN139" s="3">
        <v>25</v>
      </c>
    </row>
    <row r="140" spans="1:92" s="3" customFormat="1">
      <c r="A140" s="3" t="s">
        <v>76</v>
      </c>
      <c r="B140" s="3" t="s">
        <v>491</v>
      </c>
      <c r="C140" s="3">
        <v>2019</v>
      </c>
      <c r="D140" s="78" t="str">
        <f t="shared" si="16"/>
        <v>10.1016/j.palaeo.2018.09.006</v>
      </c>
      <c r="E140" s="70">
        <f t="shared" si="17"/>
        <v>252950</v>
      </c>
      <c r="F140" s="70">
        <f t="shared" si="18"/>
        <v>1050.0000000000114</v>
      </c>
      <c r="G140" s="70">
        <f t="shared" si="19"/>
        <v>1049.9999999999829</v>
      </c>
      <c r="H140" s="71">
        <f t="shared" si="20"/>
        <v>410</v>
      </c>
      <c r="I140" s="71">
        <f t="shared" si="21"/>
        <v>293</v>
      </c>
      <c r="J140" s="71">
        <f t="shared" si="22"/>
        <v>148</v>
      </c>
      <c r="K140" s="3" t="s">
        <v>492</v>
      </c>
      <c r="L140" s="3" t="s">
        <v>250</v>
      </c>
      <c r="M140" s="82" t="s">
        <v>575</v>
      </c>
      <c r="N140" s="3" t="s">
        <v>490</v>
      </c>
      <c r="O140" s="3" t="s">
        <v>562</v>
      </c>
      <c r="P140" s="3" t="s">
        <v>494</v>
      </c>
      <c r="Q140" s="3" t="s">
        <v>495</v>
      </c>
      <c r="R140" s="3" t="s">
        <v>496</v>
      </c>
      <c r="S140" s="3" t="s">
        <v>497</v>
      </c>
      <c r="T140" s="3" t="s">
        <v>498</v>
      </c>
      <c r="U140" s="3" t="s">
        <v>499</v>
      </c>
      <c r="V140" s="3">
        <v>252.95</v>
      </c>
      <c r="W140" s="3">
        <v>254</v>
      </c>
      <c r="X140" s="3">
        <v>251.9</v>
      </c>
      <c r="Y140" s="3" t="s">
        <v>500</v>
      </c>
      <c r="Z140" s="3" t="s">
        <v>501</v>
      </c>
      <c r="AA140" s="3">
        <v>25.83</v>
      </c>
      <c r="AB140" s="3">
        <v>106.58</v>
      </c>
      <c r="AC140" s="3" t="s">
        <v>502</v>
      </c>
      <c r="AD140" s="3" t="s">
        <v>80</v>
      </c>
      <c r="AE140" s="3">
        <v>410</v>
      </c>
      <c r="AF140" s="3" t="s">
        <v>77</v>
      </c>
      <c r="AG140" s="3">
        <v>262</v>
      </c>
      <c r="AH140" s="3">
        <v>703</v>
      </c>
      <c r="AI140" s="3" t="s">
        <v>264</v>
      </c>
      <c r="AJ140" s="3" t="s">
        <v>137</v>
      </c>
      <c r="AK140" s="3" t="s">
        <v>138</v>
      </c>
      <c r="AL140" s="3" t="s">
        <v>139</v>
      </c>
      <c r="AM140" s="3">
        <v>88194444.444444448</v>
      </c>
      <c r="AN140" s="3">
        <v>8819444.444444444</v>
      </c>
      <c r="AO140" s="3" t="s">
        <v>566</v>
      </c>
      <c r="AQ140" s="3">
        <v>8819444.444444444</v>
      </c>
      <c r="AR140" s="3" t="s">
        <v>566</v>
      </c>
      <c r="AS140" s="3">
        <v>3.4635618181818177E-5</v>
      </c>
      <c r="AT140" s="29">
        <v>3.4635618181818181E-6</v>
      </c>
      <c r="AU140" s="3" t="s">
        <v>567</v>
      </c>
      <c r="AV140" s="3">
        <v>3.4635618181818177E-5</v>
      </c>
      <c r="AW140" s="3">
        <v>3.4635618181818181E-6</v>
      </c>
      <c r="AX140" s="3" t="s">
        <v>567</v>
      </c>
      <c r="AY140" s="3">
        <v>1.1875069090909091E-5</v>
      </c>
      <c r="AZ140" s="3">
        <v>1.1875069090909091E-6</v>
      </c>
      <c r="BA140" s="3" t="s">
        <v>567</v>
      </c>
      <c r="BB140" s="3">
        <v>1.1875069090909091E-5</v>
      </c>
      <c r="BC140" s="3">
        <v>1.1875069090909091E-6</v>
      </c>
      <c r="BD140" s="3" t="s">
        <v>567</v>
      </c>
      <c r="BE140" s="3" t="s">
        <v>565</v>
      </c>
      <c r="BF140" s="3">
        <v>1</v>
      </c>
      <c r="BG140" s="88" t="s">
        <v>538</v>
      </c>
      <c r="BH140" s="3">
        <v>-5</v>
      </c>
      <c r="BI140" s="3">
        <v>1</v>
      </c>
      <c r="BJ140" s="3" t="s">
        <v>507</v>
      </c>
      <c r="BK140" s="3">
        <v>400</v>
      </c>
      <c r="BL140" s="3">
        <v>7.63</v>
      </c>
      <c r="BM140" s="3">
        <v>0.84</v>
      </c>
      <c r="BN140" s="3" t="s">
        <v>267</v>
      </c>
      <c r="BO140" s="69" t="s">
        <v>80</v>
      </c>
      <c r="BP140" s="69" t="s">
        <v>80</v>
      </c>
      <c r="BQ140" s="69" t="s">
        <v>80</v>
      </c>
      <c r="BR140" s="3">
        <v>2</v>
      </c>
      <c r="BS140" s="3">
        <v>0.1</v>
      </c>
      <c r="BT140" s="3" t="s">
        <v>140</v>
      </c>
      <c r="BU140" s="3">
        <v>0.41</v>
      </c>
      <c r="BV140" s="3">
        <v>0.1</v>
      </c>
      <c r="BW140" s="3" t="s">
        <v>508</v>
      </c>
      <c r="BX140" s="3">
        <v>1</v>
      </c>
      <c r="BY140" s="3">
        <v>0.05</v>
      </c>
      <c r="BZ140" s="3" t="s">
        <v>140</v>
      </c>
      <c r="CA140" s="3">
        <v>0.5</v>
      </c>
      <c r="CB140" s="3">
        <v>2.5000000000000001E-2</v>
      </c>
      <c r="CC140" s="3" t="s">
        <v>140</v>
      </c>
      <c r="CD140" s="3">
        <v>0.25</v>
      </c>
      <c r="CE140" s="3">
        <v>2.5000000000000001E-2</v>
      </c>
      <c r="CF140" s="3" t="s">
        <v>509</v>
      </c>
      <c r="CG140" s="3">
        <v>1.2999999999999999E-2</v>
      </c>
      <c r="CH140" s="3">
        <v>6.4999999999999997E-3</v>
      </c>
      <c r="CI140" s="3" t="s">
        <v>510</v>
      </c>
      <c r="CJ140" s="25" t="s">
        <v>467</v>
      </c>
      <c r="CK140" s="3">
        <v>30</v>
      </c>
      <c r="CL140" s="3">
        <v>9.4009599999999997E-4</v>
      </c>
      <c r="CM140" s="3">
        <v>40</v>
      </c>
      <c r="CN140" s="3">
        <v>25</v>
      </c>
    </row>
    <row r="141" spans="1:92" s="3" customFormat="1">
      <c r="A141" s="3" t="s">
        <v>76</v>
      </c>
      <c r="B141" s="3" t="s">
        <v>491</v>
      </c>
      <c r="C141" s="3">
        <v>2019</v>
      </c>
      <c r="D141" s="78" t="str">
        <f t="shared" si="16"/>
        <v>10.1016/j.palaeo.2018.09.006</v>
      </c>
      <c r="E141" s="70">
        <f t="shared" si="17"/>
        <v>252950</v>
      </c>
      <c r="F141" s="70">
        <f t="shared" si="18"/>
        <v>1050.0000000000114</v>
      </c>
      <c r="G141" s="70">
        <f t="shared" si="19"/>
        <v>1049.9999999999829</v>
      </c>
      <c r="H141" s="71">
        <f t="shared" si="20"/>
        <v>416</v>
      </c>
      <c r="I141" s="71">
        <f t="shared" si="21"/>
        <v>297</v>
      </c>
      <c r="J141" s="71">
        <f t="shared" si="22"/>
        <v>149</v>
      </c>
      <c r="K141" s="3" t="s">
        <v>492</v>
      </c>
      <c r="L141" s="3" t="s">
        <v>250</v>
      </c>
      <c r="M141" s="82" t="s">
        <v>575</v>
      </c>
      <c r="N141" s="3" t="s">
        <v>490</v>
      </c>
      <c r="O141" s="3" t="s">
        <v>562</v>
      </c>
      <c r="P141" s="3" t="s">
        <v>494</v>
      </c>
      <c r="Q141" s="3" t="s">
        <v>495</v>
      </c>
      <c r="R141" s="3" t="s">
        <v>496</v>
      </c>
      <c r="S141" s="3" t="s">
        <v>497</v>
      </c>
      <c r="T141" s="3" t="s">
        <v>498</v>
      </c>
      <c r="U141" s="3" t="s">
        <v>499</v>
      </c>
      <c r="V141" s="3">
        <v>252.95</v>
      </c>
      <c r="W141" s="3">
        <v>254</v>
      </c>
      <c r="X141" s="3">
        <v>251.9</v>
      </c>
      <c r="Y141" s="3" t="s">
        <v>500</v>
      </c>
      <c r="Z141" s="3" t="s">
        <v>501</v>
      </c>
      <c r="AA141" s="3">
        <v>25.83</v>
      </c>
      <c r="AB141" s="3">
        <v>106.58</v>
      </c>
      <c r="AC141" s="3" t="s">
        <v>502</v>
      </c>
      <c r="AD141" s="3" t="s">
        <v>80</v>
      </c>
      <c r="AE141" s="3">
        <v>416</v>
      </c>
      <c r="AF141" s="3" t="s">
        <v>77</v>
      </c>
      <c r="AG141" s="3">
        <v>267</v>
      </c>
      <c r="AH141" s="3">
        <v>713</v>
      </c>
      <c r="AI141" s="3" t="s">
        <v>264</v>
      </c>
      <c r="AJ141" s="3" t="s">
        <v>137</v>
      </c>
      <c r="AK141" s="3" t="s">
        <v>138</v>
      </c>
      <c r="AL141" s="3" t="s">
        <v>139</v>
      </c>
      <c r="AM141" s="3">
        <v>85185185.185185224</v>
      </c>
      <c r="AN141" s="3">
        <v>8518518.5185185224</v>
      </c>
      <c r="AO141" s="3" t="s">
        <v>511</v>
      </c>
      <c r="AQ141" s="3">
        <v>8518518.5185185224</v>
      </c>
      <c r="AR141" s="3" t="s">
        <v>511</v>
      </c>
      <c r="AS141" s="3">
        <v>3.4645799999999993E-5</v>
      </c>
      <c r="AT141" s="29">
        <v>3.4645799999999997E-6</v>
      </c>
      <c r="AU141" s="3" t="s">
        <v>536</v>
      </c>
      <c r="AV141" s="3">
        <v>3.4645799999999993E-5</v>
      </c>
      <c r="AW141" s="3">
        <v>3.4645799999999997E-6</v>
      </c>
      <c r="AX141" s="3" t="s">
        <v>536</v>
      </c>
      <c r="AY141" s="3">
        <v>1.1878559999999999E-5</v>
      </c>
      <c r="AZ141" s="3">
        <v>1.1878559999999999E-6</v>
      </c>
      <c r="BA141" s="3" t="s">
        <v>536</v>
      </c>
      <c r="BB141" s="3">
        <v>1.1878559999999999E-5</v>
      </c>
      <c r="BC141" s="3">
        <v>1.1878559999999999E-6</v>
      </c>
      <c r="BD141" s="3" t="s">
        <v>536</v>
      </c>
      <c r="BE141" s="3" t="s">
        <v>565</v>
      </c>
      <c r="BF141" s="3">
        <v>1</v>
      </c>
      <c r="BG141" s="88" t="s">
        <v>538</v>
      </c>
      <c r="BH141" s="3">
        <v>-5</v>
      </c>
      <c r="BI141" s="3">
        <v>1</v>
      </c>
      <c r="BJ141" s="3" t="s">
        <v>507</v>
      </c>
      <c r="BK141" s="3">
        <v>400</v>
      </c>
      <c r="BL141" s="3">
        <v>7.63</v>
      </c>
      <c r="BM141" s="3">
        <v>0.84</v>
      </c>
      <c r="BN141" s="3" t="s">
        <v>267</v>
      </c>
      <c r="BO141" s="69" t="s">
        <v>80</v>
      </c>
      <c r="BP141" s="69" t="s">
        <v>80</v>
      </c>
      <c r="BQ141" s="69" t="s">
        <v>80</v>
      </c>
      <c r="BR141" s="3">
        <v>2</v>
      </c>
      <c r="BS141" s="3">
        <v>0.1</v>
      </c>
      <c r="BT141" s="3" t="s">
        <v>140</v>
      </c>
      <c r="BU141" s="3">
        <v>0.41</v>
      </c>
      <c r="BV141" s="3">
        <v>0.1</v>
      </c>
      <c r="BW141" s="3" t="s">
        <v>508</v>
      </c>
      <c r="BX141" s="3">
        <v>1</v>
      </c>
      <c r="BY141" s="3">
        <v>0.05</v>
      </c>
      <c r="BZ141" s="3" t="s">
        <v>140</v>
      </c>
      <c r="CA141" s="3">
        <v>0.5</v>
      </c>
      <c r="CB141" s="3">
        <v>2.5000000000000001E-2</v>
      </c>
      <c r="CC141" s="3" t="s">
        <v>140</v>
      </c>
      <c r="CD141" s="3">
        <v>0.25</v>
      </c>
      <c r="CE141" s="3">
        <v>2.5000000000000001E-2</v>
      </c>
      <c r="CF141" s="3" t="s">
        <v>509</v>
      </c>
      <c r="CG141" s="3">
        <v>1.2999999999999999E-2</v>
      </c>
      <c r="CH141" s="3">
        <v>6.4999999999999997E-3</v>
      </c>
      <c r="CI141" s="3" t="s">
        <v>510</v>
      </c>
      <c r="CJ141" s="25" t="s">
        <v>467</v>
      </c>
      <c r="CK141" s="3">
        <v>30</v>
      </c>
      <c r="CL141" s="3">
        <v>9.4009599999999997E-4</v>
      </c>
      <c r="CM141" s="3">
        <v>40</v>
      </c>
      <c r="CN141" s="3">
        <v>25</v>
      </c>
    </row>
    <row r="142" spans="1:92" s="3" customFormat="1">
      <c r="A142" s="3" t="s">
        <v>76</v>
      </c>
      <c r="B142" s="3" t="s">
        <v>491</v>
      </c>
      <c r="C142" s="3">
        <v>2019</v>
      </c>
      <c r="D142" s="78" t="str">
        <f t="shared" si="16"/>
        <v>10.1016/j.palaeo.2018.09.006</v>
      </c>
      <c r="E142" s="70">
        <f t="shared" si="17"/>
        <v>252950</v>
      </c>
      <c r="F142" s="70">
        <f t="shared" si="18"/>
        <v>1050.0000000000114</v>
      </c>
      <c r="G142" s="70">
        <f t="shared" si="19"/>
        <v>1049.9999999999829</v>
      </c>
      <c r="H142" s="71">
        <f t="shared" si="20"/>
        <v>429</v>
      </c>
      <c r="I142" s="71">
        <f t="shared" si="21"/>
        <v>307</v>
      </c>
      <c r="J142" s="71">
        <f t="shared" si="22"/>
        <v>158</v>
      </c>
      <c r="K142" s="3" t="s">
        <v>492</v>
      </c>
      <c r="L142" s="3" t="s">
        <v>250</v>
      </c>
      <c r="M142" s="82" t="s">
        <v>575</v>
      </c>
      <c r="N142" s="3" t="s">
        <v>490</v>
      </c>
      <c r="O142" s="3" t="s">
        <v>562</v>
      </c>
      <c r="P142" s="3" t="s">
        <v>494</v>
      </c>
      <c r="Q142" s="3" t="s">
        <v>495</v>
      </c>
      <c r="R142" s="3" t="s">
        <v>496</v>
      </c>
      <c r="S142" s="3" t="s">
        <v>497</v>
      </c>
      <c r="T142" s="3" t="s">
        <v>498</v>
      </c>
      <c r="U142" s="3" t="s">
        <v>499</v>
      </c>
      <c r="V142" s="3">
        <v>252.95</v>
      </c>
      <c r="W142" s="3">
        <v>254</v>
      </c>
      <c r="X142" s="3">
        <v>251.9</v>
      </c>
      <c r="Y142" s="3" t="s">
        <v>500</v>
      </c>
      <c r="Z142" s="3" t="s">
        <v>501</v>
      </c>
      <c r="AA142" s="3">
        <v>25.83</v>
      </c>
      <c r="AB142" s="3">
        <v>106.58</v>
      </c>
      <c r="AC142" s="3" t="s">
        <v>502</v>
      </c>
      <c r="AD142" s="3" t="s">
        <v>80</v>
      </c>
      <c r="AE142" s="3">
        <v>429</v>
      </c>
      <c r="AF142" s="3" t="s">
        <v>77</v>
      </c>
      <c r="AG142" s="3">
        <v>271</v>
      </c>
      <c r="AH142" s="3">
        <v>736</v>
      </c>
      <c r="AI142" s="3" t="s">
        <v>264</v>
      </c>
      <c r="AJ142" s="3" t="s">
        <v>137</v>
      </c>
      <c r="AK142" s="3" t="s">
        <v>138</v>
      </c>
      <c r="AL142" s="3" t="s">
        <v>139</v>
      </c>
      <c r="AM142" s="3">
        <v>80952380.952380955</v>
      </c>
      <c r="AN142" s="3">
        <v>8095238.0952380951</v>
      </c>
      <c r="AO142" s="3" t="s">
        <v>568</v>
      </c>
      <c r="AQ142" s="3">
        <v>8095238.0952380951</v>
      </c>
      <c r="AR142" s="3" t="s">
        <v>568</v>
      </c>
      <c r="AS142" s="3">
        <v>3.5343199999999997E-5</v>
      </c>
      <c r="AT142" s="29">
        <v>3.5343199999999995E-6</v>
      </c>
      <c r="AU142" s="3" t="s">
        <v>540</v>
      </c>
      <c r="AV142" s="3">
        <v>3.5343199999999997E-5</v>
      </c>
      <c r="AW142" s="3">
        <v>3.5343199999999995E-6</v>
      </c>
      <c r="AX142" s="3" t="s">
        <v>540</v>
      </c>
      <c r="AY142" s="3">
        <v>1.211766857142857E-5</v>
      </c>
      <c r="AZ142" s="3">
        <v>1.2117668571428569E-6</v>
      </c>
      <c r="BA142" s="3" t="s">
        <v>540</v>
      </c>
      <c r="BB142" s="3">
        <v>1.211766857142857E-5</v>
      </c>
      <c r="BC142" s="3">
        <v>1.2117668571428569E-6</v>
      </c>
      <c r="BD142" s="3" t="s">
        <v>540</v>
      </c>
      <c r="BE142" s="3" t="s">
        <v>565</v>
      </c>
      <c r="BF142" s="3">
        <v>1</v>
      </c>
      <c r="BG142" s="88" t="s">
        <v>538</v>
      </c>
      <c r="BH142" s="3">
        <v>-5</v>
      </c>
      <c r="BI142" s="3">
        <v>1</v>
      </c>
      <c r="BJ142" s="3" t="s">
        <v>507</v>
      </c>
      <c r="BK142" s="3">
        <v>400</v>
      </c>
      <c r="BL142" s="3">
        <v>7.63</v>
      </c>
      <c r="BM142" s="3">
        <v>0.84</v>
      </c>
      <c r="BN142" s="3" t="s">
        <v>267</v>
      </c>
      <c r="BO142" s="69" t="s">
        <v>80</v>
      </c>
      <c r="BP142" s="69" t="s">
        <v>80</v>
      </c>
      <c r="BQ142" s="69" t="s">
        <v>80</v>
      </c>
      <c r="BR142" s="3">
        <v>2</v>
      </c>
      <c r="BS142" s="3">
        <v>0.1</v>
      </c>
      <c r="BT142" s="3" t="s">
        <v>140</v>
      </c>
      <c r="BU142" s="3">
        <v>0.41</v>
      </c>
      <c r="BV142" s="3">
        <v>0.1</v>
      </c>
      <c r="BW142" s="3" t="s">
        <v>508</v>
      </c>
      <c r="BX142" s="3">
        <v>1</v>
      </c>
      <c r="BY142" s="3">
        <v>0.05</v>
      </c>
      <c r="BZ142" s="3" t="s">
        <v>140</v>
      </c>
      <c r="CA142" s="3">
        <v>0.5</v>
      </c>
      <c r="CB142" s="3">
        <v>2.5000000000000001E-2</v>
      </c>
      <c r="CC142" s="3" t="s">
        <v>140</v>
      </c>
      <c r="CD142" s="3">
        <v>0.25</v>
      </c>
      <c r="CE142" s="3">
        <v>2.5000000000000001E-2</v>
      </c>
      <c r="CF142" s="3" t="s">
        <v>509</v>
      </c>
      <c r="CG142" s="3">
        <v>1.2999999999999999E-2</v>
      </c>
      <c r="CH142" s="3">
        <v>6.4999999999999997E-3</v>
      </c>
      <c r="CI142" s="3" t="s">
        <v>510</v>
      </c>
      <c r="CJ142" s="25" t="s">
        <v>467</v>
      </c>
      <c r="CK142" s="3">
        <v>30</v>
      </c>
      <c r="CL142" s="3">
        <v>9.4009599999999997E-4</v>
      </c>
      <c r="CM142" s="3">
        <v>40</v>
      </c>
      <c r="CN142" s="3">
        <v>25</v>
      </c>
    </row>
    <row r="143" spans="1:92" s="3" customFormat="1">
      <c r="A143" s="3" t="s">
        <v>76</v>
      </c>
      <c r="B143" s="3" t="s">
        <v>491</v>
      </c>
      <c r="C143" s="3">
        <v>2019</v>
      </c>
      <c r="D143" s="78" t="str">
        <f t="shared" si="16"/>
        <v>10.1016/j.palaeo.2018.09.006</v>
      </c>
      <c r="E143" s="70">
        <f t="shared" si="17"/>
        <v>252950</v>
      </c>
      <c r="F143" s="70">
        <f t="shared" si="18"/>
        <v>1050.0000000000114</v>
      </c>
      <c r="G143" s="70">
        <f t="shared" si="19"/>
        <v>1049.9999999999829</v>
      </c>
      <c r="H143" s="71">
        <f t="shared" si="20"/>
        <v>413</v>
      </c>
      <c r="I143" s="71">
        <f t="shared" si="21"/>
        <v>283</v>
      </c>
      <c r="J143" s="71">
        <f t="shared" si="22"/>
        <v>149</v>
      </c>
      <c r="K143" s="3" t="s">
        <v>492</v>
      </c>
      <c r="L143" s="3" t="s">
        <v>250</v>
      </c>
      <c r="M143" s="82" t="s">
        <v>575</v>
      </c>
      <c r="N143" s="3" t="s">
        <v>490</v>
      </c>
      <c r="O143" s="3" t="s">
        <v>562</v>
      </c>
      <c r="P143" s="3" t="s">
        <v>494</v>
      </c>
      <c r="Q143" s="3" t="s">
        <v>495</v>
      </c>
      <c r="R143" s="3" t="s">
        <v>496</v>
      </c>
      <c r="S143" s="3" t="s">
        <v>497</v>
      </c>
      <c r="T143" s="3" t="s">
        <v>498</v>
      </c>
      <c r="U143" s="3" t="s">
        <v>499</v>
      </c>
      <c r="V143" s="3">
        <v>252.95</v>
      </c>
      <c r="W143" s="3">
        <v>254</v>
      </c>
      <c r="X143" s="3">
        <v>251.9</v>
      </c>
      <c r="Y143" s="3" t="s">
        <v>500</v>
      </c>
      <c r="Z143" s="3" t="s">
        <v>501</v>
      </c>
      <c r="AA143" s="3">
        <v>25.83</v>
      </c>
      <c r="AB143" s="3">
        <v>106.58</v>
      </c>
      <c r="AC143" s="3" t="s">
        <v>502</v>
      </c>
      <c r="AD143" s="3" t="s">
        <v>80</v>
      </c>
      <c r="AE143" s="3">
        <v>413</v>
      </c>
      <c r="AF143" s="3" t="s">
        <v>77</v>
      </c>
      <c r="AG143" s="3">
        <v>264</v>
      </c>
      <c r="AH143" s="3">
        <v>696</v>
      </c>
      <c r="AI143" s="3" t="s">
        <v>264</v>
      </c>
      <c r="AJ143" s="3" t="s">
        <v>137</v>
      </c>
      <c r="AK143" s="3" t="s">
        <v>138</v>
      </c>
      <c r="AL143" s="3" t="s">
        <v>139</v>
      </c>
      <c r="AM143" s="3">
        <v>87654320.987654328</v>
      </c>
      <c r="AN143" s="3">
        <v>8765432.0987654328</v>
      </c>
      <c r="AO143" s="3" t="s">
        <v>563</v>
      </c>
      <c r="AQ143" s="3">
        <v>8765432.0987654328</v>
      </c>
      <c r="AR143" s="3" t="s">
        <v>563</v>
      </c>
      <c r="AS143" s="3">
        <v>3.4042729411764709E-5</v>
      </c>
      <c r="AT143" s="29">
        <v>3.404272941176471E-6</v>
      </c>
      <c r="AU143" s="3" t="s">
        <v>569</v>
      </c>
      <c r="AV143" s="3">
        <v>3.4042729411764709E-5</v>
      </c>
      <c r="AW143" s="3">
        <v>3.404272941176471E-6</v>
      </c>
      <c r="AX143" s="3" t="s">
        <v>569</v>
      </c>
      <c r="AY143" s="3">
        <v>1.1671792941176472E-5</v>
      </c>
      <c r="AZ143" s="3">
        <v>1.1671792941176472E-6</v>
      </c>
      <c r="BA143" s="3" t="s">
        <v>569</v>
      </c>
      <c r="BB143" s="3">
        <v>1.1671792941176472E-5</v>
      </c>
      <c r="BC143" s="3">
        <v>1.1671792941176472E-6</v>
      </c>
      <c r="BD143" s="3" t="s">
        <v>569</v>
      </c>
      <c r="BE143" s="3" t="s">
        <v>565</v>
      </c>
      <c r="BF143" s="3">
        <v>1</v>
      </c>
      <c r="BG143" s="88" t="s">
        <v>538</v>
      </c>
      <c r="BH143" s="3">
        <v>-5</v>
      </c>
      <c r="BI143" s="3">
        <v>1</v>
      </c>
      <c r="BJ143" s="3" t="s">
        <v>507</v>
      </c>
      <c r="BK143" s="3">
        <v>400</v>
      </c>
      <c r="BL143" s="3">
        <v>7.63</v>
      </c>
      <c r="BM143" s="3">
        <v>0.84</v>
      </c>
      <c r="BN143" s="3" t="s">
        <v>267</v>
      </c>
      <c r="BO143" s="69" t="s">
        <v>80</v>
      </c>
      <c r="BP143" s="69" t="s">
        <v>80</v>
      </c>
      <c r="BQ143" s="69" t="s">
        <v>80</v>
      </c>
      <c r="BR143" s="3">
        <v>2</v>
      </c>
      <c r="BS143" s="3">
        <v>0.1</v>
      </c>
      <c r="BT143" s="3" t="s">
        <v>140</v>
      </c>
      <c r="BU143" s="3">
        <v>0.41</v>
      </c>
      <c r="BV143" s="3">
        <v>0.1</v>
      </c>
      <c r="BW143" s="3" t="s">
        <v>508</v>
      </c>
      <c r="BX143" s="3">
        <v>1</v>
      </c>
      <c r="BY143" s="3">
        <v>0.05</v>
      </c>
      <c r="BZ143" s="3" t="s">
        <v>140</v>
      </c>
      <c r="CA143" s="3">
        <v>0.5</v>
      </c>
      <c r="CB143" s="3">
        <v>2.5000000000000001E-2</v>
      </c>
      <c r="CC143" s="3" t="s">
        <v>140</v>
      </c>
      <c r="CD143" s="3">
        <v>0.25</v>
      </c>
      <c r="CE143" s="3">
        <v>2.5000000000000001E-2</v>
      </c>
      <c r="CF143" s="3" t="s">
        <v>509</v>
      </c>
      <c r="CG143" s="3">
        <v>1.2999999999999999E-2</v>
      </c>
      <c r="CH143" s="3">
        <v>6.4999999999999997E-3</v>
      </c>
      <c r="CI143" s="3" t="s">
        <v>510</v>
      </c>
      <c r="CJ143" s="25" t="s">
        <v>467</v>
      </c>
      <c r="CK143" s="3">
        <v>30</v>
      </c>
      <c r="CL143" s="3">
        <v>9.4009599999999997E-4</v>
      </c>
      <c r="CM143" s="3">
        <v>40</v>
      </c>
      <c r="CN143" s="3">
        <v>25</v>
      </c>
    </row>
    <row r="144" spans="1:92" s="3" customFormat="1">
      <c r="A144" s="3" t="s">
        <v>76</v>
      </c>
      <c r="B144" s="3" t="s">
        <v>491</v>
      </c>
      <c r="C144" s="3">
        <v>2019</v>
      </c>
      <c r="D144" s="78" t="str">
        <f t="shared" si="16"/>
        <v>10.1016/j.palaeo.2018.09.006</v>
      </c>
      <c r="E144" s="70">
        <f t="shared" si="17"/>
        <v>252950</v>
      </c>
      <c r="F144" s="70">
        <f t="shared" si="18"/>
        <v>1050.0000000000114</v>
      </c>
      <c r="G144" s="70">
        <f t="shared" si="19"/>
        <v>1049.9999999999829</v>
      </c>
      <c r="H144" s="71">
        <f t="shared" si="20"/>
        <v>496</v>
      </c>
      <c r="I144" s="71">
        <f t="shared" si="21"/>
        <v>348</v>
      </c>
      <c r="J144" s="71">
        <f t="shared" si="22"/>
        <v>183</v>
      </c>
      <c r="K144" s="3" t="s">
        <v>492</v>
      </c>
      <c r="L144" s="3" t="s">
        <v>250</v>
      </c>
      <c r="M144" s="82" t="s">
        <v>575</v>
      </c>
      <c r="N144" s="3" t="s">
        <v>490</v>
      </c>
      <c r="O144" s="3" t="s">
        <v>570</v>
      </c>
      <c r="P144" s="3" t="s">
        <v>494</v>
      </c>
      <c r="Q144" s="3" t="s">
        <v>495</v>
      </c>
      <c r="R144" s="3" t="s">
        <v>496</v>
      </c>
      <c r="S144" s="3" t="s">
        <v>497</v>
      </c>
      <c r="T144" s="3" t="s">
        <v>498</v>
      </c>
      <c r="U144" s="3" t="s">
        <v>499</v>
      </c>
      <c r="V144" s="3">
        <v>252.95</v>
      </c>
      <c r="W144" s="3">
        <v>254</v>
      </c>
      <c r="X144" s="3">
        <v>251.9</v>
      </c>
      <c r="Y144" s="3" t="s">
        <v>500</v>
      </c>
      <c r="Z144" s="3" t="s">
        <v>501</v>
      </c>
      <c r="AA144" s="3">
        <v>25.83</v>
      </c>
      <c r="AB144" s="3">
        <v>106.58</v>
      </c>
      <c r="AC144" s="3" t="s">
        <v>502</v>
      </c>
      <c r="AD144" s="3" t="s">
        <v>80</v>
      </c>
      <c r="AE144" s="3">
        <v>496</v>
      </c>
      <c r="AF144" s="3" t="s">
        <v>77</v>
      </c>
      <c r="AG144" s="3">
        <v>313</v>
      </c>
      <c r="AH144" s="3">
        <v>844</v>
      </c>
      <c r="AI144" s="3" t="s">
        <v>264</v>
      </c>
      <c r="AJ144" s="3" t="s">
        <v>137</v>
      </c>
      <c r="AK144" s="3" t="s">
        <v>138</v>
      </c>
      <c r="AL144" s="3" t="s">
        <v>139</v>
      </c>
      <c r="AM144" s="3">
        <v>94444444.444444448</v>
      </c>
      <c r="AN144" s="3">
        <v>9444444.444444444</v>
      </c>
      <c r="AO144" s="3" t="s">
        <v>523</v>
      </c>
      <c r="AQ144" s="3">
        <v>9444444.444444444</v>
      </c>
      <c r="AR144" s="3" t="s">
        <v>523</v>
      </c>
      <c r="AS144" s="3">
        <v>2.7540100000000001E-5</v>
      </c>
      <c r="AT144" s="29">
        <v>2.7540100000000005E-6</v>
      </c>
      <c r="AU144" s="3" t="s">
        <v>571</v>
      </c>
      <c r="AV144" s="3">
        <v>2.7540100000000001E-5</v>
      </c>
      <c r="AW144" s="3">
        <v>2.7540100000000005E-6</v>
      </c>
      <c r="AX144" s="3" t="s">
        <v>571</v>
      </c>
      <c r="AY144" s="3">
        <v>9.4423200000000008E-6</v>
      </c>
      <c r="AZ144" s="3">
        <v>9.4423200000000003E-7</v>
      </c>
      <c r="BA144" s="3" t="s">
        <v>571</v>
      </c>
      <c r="BB144" s="3">
        <v>9.4423200000000008E-6</v>
      </c>
      <c r="BC144" s="3">
        <v>9.4423200000000003E-7</v>
      </c>
      <c r="BD144" s="3" t="s">
        <v>571</v>
      </c>
      <c r="BE144" s="3" t="s">
        <v>572</v>
      </c>
      <c r="BF144" s="3">
        <v>1</v>
      </c>
      <c r="BG144" s="88" t="s">
        <v>538</v>
      </c>
      <c r="BH144" s="3">
        <v>-5</v>
      </c>
      <c r="BI144" s="3">
        <v>1</v>
      </c>
      <c r="BJ144" s="3" t="s">
        <v>507</v>
      </c>
      <c r="BK144" s="3">
        <v>400</v>
      </c>
      <c r="BL144" s="3">
        <v>7.63</v>
      </c>
      <c r="BM144" s="3">
        <v>0.84</v>
      </c>
      <c r="BN144" s="3" t="s">
        <v>267</v>
      </c>
      <c r="BO144" s="69" t="s">
        <v>80</v>
      </c>
      <c r="BP144" s="69" t="s">
        <v>80</v>
      </c>
      <c r="BQ144" s="69" t="s">
        <v>80</v>
      </c>
      <c r="BR144" s="3">
        <v>2</v>
      </c>
      <c r="BS144" s="3">
        <v>0.1</v>
      </c>
      <c r="BT144" s="3" t="s">
        <v>140</v>
      </c>
      <c r="BU144" s="3">
        <v>0.41</v>
      </c>
      <c r="BV144" s="3">
        <v>0.1</v>
      </c>
      <c r="BW144" s="3" t="s">
        <v>508</v>
      </c>
      <c r="BX144" s="3">
        <v>1</v>
      </c>
      <c r="BY144" s="3">
        <v>0.05</v>
      </c>
      <c r="BZ144" s="3" t="s">
        <v>140</v>
      </c>
      <c r="CA144" s="3">
        <v>0.5</v>
      </c>
      <c r="CB144" s="3">
        <v>2.5000000000000001E-2</v>
      </c>
      <c r="CC144" s="3" t="s">
        <v>140</v>
      </c>
      <c r="CD144" s="3">
        <v>0.25</v>
      </c>
      <c r="CE144" s="3">
        <v>2.5000000000000001E-2</v>
      </c>
      <c r="CF144" s="3" t="s">
        <v>509</v>
      </c>
      <c r="CG144" s="3">
        <v>1.2999999999999999E-2</v>
      </c>
      <c r="CH144" s="3">
        <v>6.4999999999999997E-3</v>
      </c>
      <c r="CI144" s="3" t="s">
        <v>510</v>
      </c>
      <c r="CJ144" s="25" t="s">
        <v>467</v>
      </c>
      <c r="CK144" s="3">
        <v>30</v>
      </c>
      <c r="CL144" s="3">
        <v>9.4009599999999997E-4</v>
      </c>
      <c r="CM144" s="3">
        <v>40</v>
      </c>
      <c r="CN144" s="3">
        <v>25</v>
      </c>
    </row>
    <row r="145" spans="1:92" s="3" customFormat="1">
      <c r="A145" s="3" t="s">
        <v>76</v>
      </c>
      <c r="B145" s="3" t="s">
        <v>491</v>
      </c>
      <c r="C145" s="3">
        <v>2019</v>
      </c>
      <c r="D145" s="78" t="str">
        <f t="shared" si="16"/>
        <v>10.1016/j.palaeo.2018.09.006</v>
      </c>
      <c r="E145" s="70">
        <f t="shared" si="17"/>
        <v>252950</v>
      </c>
      <c r="F145" s="70">
        <f t="shared" si="18"/>
        <v>1050.0000000000114</v>
      </c>
      <c r="G145" s="70">
        <f t="shared" si="19"/>
        <v>1049.9999999999829</v>
      </c>
      <c r="H145" s="71">
        <f t="shared" si="20"/>
        <v>531</v>
      </c>
      <c r="I145" s="71">
        <f t="shared" si="21"/>
        <v>374</v>
      </c>
      <c r="J145" s="71">
        <f t="shared" si="22"/>
        <v>195</v>
      </c>
      <c r="K145" s="3" t="s">
        <v>492</v>
      </c>
      <c r="L145" s="3" t="s">
        <v>250</v>
      </c>
      <c r="M145" s="82" t="s">
        <v>575</v>
      </c>
      <c r="N145" s="3" t="s">
        <v>490</v>
      </c>
      <c r="O145" s="3" t="s">
        <v>570</v>
      </c>
      <c r="P145" s="3" t="s">
        <v>494</v>
      </c>
      <c r="Q145" s="3" t="s">
        <v>495</v>
      </c>
      <c r="R145" s="3" t="s">
        <v>496</v>
      </c>
      <c r="S145" s="3" t="s">
        <v>497</v>
      </c>
      <c r="T145" s="3" t="s">
        <v>498</v>
      </c>
      <c r="U145" s="3" t="s">
        <v>499</v>
      </c>
      <c r="V145" s="3">
        <v>252.95</v>
      </c>
      <c r="W145" s="3">
        <v>254</v>
      </c>
      <c r="X145" s="3">
        <v>251.9</v>
      </c>
      <c r="Y145" s="3" t="s">
        <v>500</v>
      </c>
      <c r="Z145" s="3" t="s">
        <v>501</v>
      </c>
      <c r="AA145" s="3">
        <v>25.83</v>
      </c>
      <c r="AB145" s="3">
        <v>106.58</v>
      </c>
      <c r="AC145" s="3" t="s">
        <v>502</v>
      </c>
      <c r="AD145" s="3" t="s">
        <v>80</v>
      </c>
      <c r="AE145" s="3">
        <v>531</v>
      </c>
      <c r="AF145" s="3" t="s">
        <v>77</v>
      </c>
      <c r="AG145" s="3">
        <v>336</v>
      </c>
      <c r="AH145" s="3">
        <v>905</v>
      </c>
      <c r="AI145" s="3" t="s">
        <v>264</v>
      </c>
      <c r="AJ145" s="3" t="s">
        <v>137</v>
      </c>
      <c r="AK145" s="3" t="s">
        <v>138</v>
      </c>
      <c r="AL145" s="3" t="s">
        <v>139</v>
      </c>
      <c r="AM145" s="3">
        <v>72222222.222222224</v>
      </c>
      <c r="AN145" s="3">
        <v>7222222.2222222229</v>
      </c>
      <c r="AO145" s="3" t="s">
        <v>523</v>
      </c>
      <c r="AQ145" s="3">
        <v>7222222.2222222229</v>
      </c>
      <c r="AR145" s="3" t="s">
        <v>523</v>
      </c>
      <c r="AS145" s="3">
        <v>3.2086319999999993E-5</v>
      </c>
      <c r="AT145" s="29">
        <v>3.2086319999999997E-6</v>
      </c>
      <c r="AU145" s="3" t="s">
        <v>519</v>
      </c>
      <c r="AV145" s="3">
        <v>3.2086319999999993E-5</v>
      </c>
      <c r="AW145" s="3">
        <v>3.2086319999999997E-6</v>
      </c>
      <c r="AX145" s="3" t="s">
        <v>519</v>
      </c>
      <c r="AY145" s="3">
        <v>1.1001023999999997E-5</v>
      </c>
      <c r="AZ145" s="3">
        <v>1.1001023999999997E-6</v>
      </c>
      <c r="BA145" s="3" t="s">
        <v>519</v>
      </c>
      <c r="BB145" s="3">
        <v>1.1001023999999997E-5</v>
      </c>
      <c r="BC145" s="3">
        <v>1.1001023999999997E-6</v>
      </c>
      <c r="BD145" s="3" t="s">
        <v>519</v>
      </c>
      <c r="BE145" s="3" t="s">
        <v>572</v>
      </c>
      <c r="BF145" s="3">
        <v>1</v>
      </c>
      <c r="BG145" s="88" t="s">
        <v>538</v>
      </c>
      <c r="BH145" s="3">
        <v>-5</v>
      </c>
      <c r="BI145" s="3">
        <v>1</v>
      </c>
      <c r="BJ145" s="3" t="s">
        <v>507</v>
      </c>
      <c r="BK145" s="3">
        <v>400</v>
      </c>
      <c r="BL145" s="3">
        <v>7.63</v>
      </c>
      <c r="BM145" s="3">
        <v>0.84</v>
      </c>
      <c r="BN145" s="3" t="s">
        <v>267</v>
      </c>
      <c r="BO145" s="69" t="s">
        <v>80</v>
      </c>
      <c r="BP145" s="69" t="s">
        <v>80</v>
      </c>
      <c r="BQ145" s="69" t="s">
        <v>80</v>
      </c>
      <c r="BR145" s="3">
        <v>2</v>
      </c>
      <c r="BS145" s="3">
        <v>0.1</v>
      </c>
      <c r="BT145" s="3" t="s">
        <v>140</v>
      </c>
      <c r="BU145" s="3">
        <v>0.41</v>
      </c>
      <c r="BV145" s="3">
        <v>0.1</v>
      </c>
      <c r="BW145" s="3" t="s">
        <v>508</v>
      </c>
      <c r="BX145" s="3">
        <v>1</v>
      </c>
      <c r="BY145" s="3">
        <v>0.05</v>
      </c>
      <c r="BZ145" s="3" t="s">
        <v>140</v>
      </c>
      <c r="CA145" s="3">
        <v>0.5</v>
      </c>
      <c r="CB145" s="3">
        <v>2.5000000000000001E-2</v>
      </c>
      <c r="CC145" s="3" t="s">
        <v>140</v>
      </c>
      <c r="CD145" s="3">
        <v>0.25</v>
      </c>
      <c r="CE145" s="3">
        <v>2.5000000000000001E-2</v>
      </c>
      <c r="CF145" s="3" t="s">
        <v>509</v>
      </c>
      <c r="CG145" s="3">
        <v>1.2999999999999999E-2</v>
      </c>
      <c r="CH145" s="3">
        <v>6.4999999999999997E-3</v>
      </c>
      <c r="CI145" s="3" t="s">
        <v>510</v>
      </c>
      <c r="CJ145" s="25" t="s">
        <v>467</v>
      </c>
      <c r="CK145" s="3">
        <v>30</v>
      </c>
      <c r="CL145" s="3">
        <v>9.4009599999999997E-4</v>
      </c>
      <c r="CM145" s="3">
        <v>40</v>
      </c>
      <c r="CN145" s="3">
        <v>25</v>
      </c>
    </row>
    <row r="146" spans="1:92" s="3" customFormat="1">
      <c r="A146" s="3" t="s">
        <v>76</v>
      </c>
      <c r="B146" s="3" t="s">
        <v>491</v>
      </c>
      <c r="C146" s="3">
        <v>2019</v>
      </c>
      <c r="D146" s="78" t="str">
        <f t="shared" si="16"/>
        <v>10.1016/j.palaeo.2018.09.006</v>
      </c>
      <c r="E146" s="70">
        <f t="shared" si="17"/>
        <v>252950</v>
      </c>
      <c r="F146" s="70">
        <f t="shared" si="18"/>
        <v>1050.0000000000114</v>
      </c>
      <c r="G146" s="70">
        <f t="shared" si="19"/>
        <v>1049.9999999999829</v>
      </c>
      <c r="H146" s="71">
        <f t="shared" si="20"/>
        <v>527</v>
      </c>
      <c r="I146" s="71">
        <f t="shared" si="21"/>
        <v>371</v>
      </c>
      <c r="J146" s="71">
        <f t="shared" si="22"/>
        <v>195</v>
      </c>
      <c r="K146" s="3" t="s">
        <v>492</v>
      </c>
      <c r="L146" s="3" t="s">
        <v>250</v>
      </c>
      <c r="M146" s="82" t="s">
        <v>575</v>
      </c>
      <c r="N146" s="3" t="s">
        <v>490</v>
      </c>
      <c r="O146" s="3" t="s">
        <v>570</v>
      </c>
      <c r="P146" s="3" t="s">
        <v>494</v>
      </c>
      <c r="Q146" s="3" t="s">
        <v>495</v>
      </c>
      <c r="R146" s="3" t="s">
        <v>496</v>
      </c>
      <c r="S146" s="3" t="s">
        <v>497</v>
      </c>
      <c r="T146" s="3" t="s">
        <v>498</v>
      </c>
      <c r="U146" s="3" t="s">
        <v>499</v>
      </c>
      <c r="V146" s="3">
        <v>252.95</v>
      </c>
      <c r="W146" s="3">
        <v>254</v>
      </c>
      <c r="X146" s="3">
        <v>251.9</v>
      </c>
      <c r="Y146" s="3" t="s">
        <v>500</v>
      </c>
      <c r="Z146" s="3" t="s">
        <v>501</v>
      </c>
      <c r="AA146" s="3">
        <v>25.83</v>
      </c>
      <c r="AB146" s="3">
        <v>106.58</v>
      </c>
      <c r="AC146" s="3" t="s">
        <v>502</v>
      </c>
      <c r="AD146" s="3" t="s">
        <v>80</v>
      </c>
      <c r="AE146" s="3">
        <v>527</v>
      </c>
      <c r="AF146" s="3" t="s">
        <v>77</v>
      </c>
      <c r="AG146" s="3">
        <v>332</v>
      </c>
      <c r="AH146" s="3">
        <v>898</v>
      </c>
      <c r="AI146" s="3" t="s">
        <v>264</v>
      </c>
      <c r="AJ146" s="3" t="s">
        <v>137</v>
      </c>
      <c r="AK146" s="3" t="s">
        <v>138</v>
      </c>
      <c r="AL146" s="3" t="s">
        <v>139</v>
      </c>
      <c r="AM146" s="3">
        <v>77777777.777777791</v>
      </c>
      <c r="AN146" s="3">
        <v>7777777.7777777789</v>
      </c>
      <c r="AO146" s="3" t="s">
        <v>511</v>
      </c>
      <c r="AQ146" s="3">
        <v>7777777.7777777789</v>
      </c>
      <c r="AR146" s="3" t="s">
        <v>511</v>
      </c>
      <c r="AS146" s="3">
        <v>3.0102274999999996E-5</v>
      </c>
      <c r="AT146" s="29">
        <v>3.0102274999999998E-6</v>
      </c>
      <c r="AU146" s="3" t="s">
        <v>548</v>
      </c>
      <c r="AV146" s="3">
        <v>3.0102274999999996E-5</v>
      </c>
      <c r="AW146" s="3">
        <v>3.0102274999999998E-6</v>
      </c>
      <c r="AX146" s="3" t="s">
        <v>548</v>
      </c>
      <c r="AY146" s="3">
        <v>1.0320779999999998E-5</v>
      </c>
      <c r="AZ146" s="3">
        <v>1.0320780000000001E-6</v>
      </c>
      <c r="BA146" s="3" t="s">
        <v>548</v>
      </c>
      <c r="BB146" s="3">
        <v>1.0320779999999998E-5</v>
      </c>
      <c r="BC146" s="3">
        <v>1.0320780000000001E-6</v>
      </c>
      <c r="BD146" s="3" t="s">
        <v>548</v>
      </c>
      <c r="BE146" s="3" t="s">
        <v>572</v>
      </c>
      <c r="BF146" s="3">
        <v>1</v>
      </c>
      <c r="BG146" s="88" t="s">
        <v>538</v>
      </c>
      <c r="BH146" s="3">
        <v>-5</v>
      </c>
      <c r="BI146" s="3">
        <v>1</v>
      </c>
      <c r="BJ146" s="3" t="s">
        <v>507</v>
      </c>
      <c r="BK146" s="3">
        <v>400</v>
      </c>
      <c r="BL146" s="3">
        <v>7.63</v>
      </c>
      <c r="BM146" s="3">
        <v>0.84</v>
      </c>
      <c r="BN146" s="3" t="s">
        <v>267</v>
      </c>
      <c r="BO146" s="69" t="s">
        <v>80</v>
      </c>
      <c r="BP146" s="69" t="s">
        <v>80</v>
      </c>
      <c r="BQ146" s="69" t="s">
        <v>80</v>
      </c>
      <c r="BR146" s="3">
        <v>2</v>
      </c>
      <c r="BS146" s="3">
        <v>0.1</v>
      </c>
      <c r="BT146" s="3" t="s">
        <v>140</v>
      </c>
      <c r="BU146" s="3">
        <v>0.41</v>
      </c>
      <c r="BV146" s="3">
        <v>0.1</v>
      </c>
      <c r="BW146" s="3" t="s">
        <v>508</v>
      </c>
      <c r="BX146" s="3">
        <v>1</v>
      </c>
      <c r="BY146" s="3">
        <v>0.05</v>
      </c>
      <c r="BZ146" s="3" t="s">
        <v>140</v>
      </c>
      <c r="CA146" s="3">
        <v>0.5</v>
      </c>
      <c r="CB146" s="3">
        <v>2.5000000000000001E-2</v>
      </c>
      <c r="CC146" s="3" t="s">
        <v>140</v>
      </c>
      <c r="CD146" s="3">
        <v>0.25</v>
      </c>
      <c r="CE146" s="3">
        <v>2.5000000000000001E-2</v>
      </c>
      <c r="CF146" s="3" t="s">
        <v>509</v>
      </c>
      <c r="CG146" s="3">
        <v>1.2999999999999999E-2</v>
      </c>
      <c r="CH146" s="3">
        <v>6.4999999999999997E-3</v>
      </c>
      <c r="CI146" s="3" t="s">
        <v>510</v>
      </c>
      <c r="CJ146" s="25" t="s">
        <v>467</v>
      </c>
      <c r="CK146" s="3">
        <v>30</v>
      </c>
      <c r="CL146" s="3">
        <v>9.4009599999999997E-4</v>
      </c>
      <c r="CM146" s="3">
        <v>40</v>
      </c>
      <c r="CN146" s="3">
        <v>25</v>
      </c>
    </row>
    <row r="147" spans="1:92" s="3" customFormat="1">
      <c r="A147" s="3" t="s">
        <v>76</v>
      </c>
      <c r="B147" s="3" t="s">
        <v>491</v>
      </c>
      <c r="C147" s="3">
        <v>2019</v>
      </c>
      <c r="D147" s="78" t="str">
        <f t="shared" si="16"/>
        <v>10.1016/j.palaeo.2018.09.006</v>
      </c>
      <c r="E147" s="70">
        <f t="shared" si="17"/>
        <v>252950</v>
      </c>
      <c r="F147" s="70">
        <f t="shared" si="18"/>
        <v>1050.0000000000114</v>
      </c>
      <c r="G147" s="70">
        <f t="shared" si="19"/>
        <v>1049.9999999999829</v>
      </c>
      <c r="H147" s="71">
        <f t="shared" si="20"/>
        <v>507</v>
      </c>
      <c r="I147" s="71">
        <f t="shared" si="21"/>
        <v>352</v>
      </c>
      <c r="J147" s="71">
        <f t="shared" si="22"/>
        <v>187</v>
      </c>
      <c r="K147" s="3" t="s">
        <v>492</v>
      </c>
      <c r="L147" s="3" t="s">
        <v>250</v>
      </c>
      <c r="M147" s="82" t="s">
        <v>575</v>
      </c>
      <c r="N147" s="3" t="s">
        <v>490</v>
      </c>
      <c r="O147" s="3" t="s">
        <v>570</v>
      </c>
      <c r="P147" s="3" t="s">
        <v>494</v>
      </c>
      <c r="Q147" s="3" t="s">
        <v>495</v>
      </c>
      <c r="R147" s="3" t="s">
        <v>496</v>
      </c>
      <c r="S147" s="3" t="s">
        <v>497</v>
      </c>
      <c r="T147" s="3" t="s">
        <v>498</v>
      </c>
      <c r="U147" s="3" t="s">
        <v>499</v>
      </c>
      <c r="V147" s="3">
        <v>252.95</v>
      </c>
      <c r="W147" s="3">
        <v>254</v>
      </c>
      <c r="X147" s="3">
        <v>251.9</v>
      </c>
      <c r="Y147" s="3" t="s">
        <v>500</v>
      </c>
      <c r="Z147" s="3" t="s">
        <v>501</v>
      </c>
      <c r="AA147" s="3">
        <v>25.83</v>
      </c>
      <c r="AB147" s="3">
        <v>106.58</v>
      </c>
      <c r="AC147" s="3" t="s">
        <v>502</v>
      </c>
      <c r="AD147" s="3" t="s">
        <v>80</v>
      </c>
      <c r="AE147" s="3">
        <v>507</v>
      </c>
      <c r="AF147" s="3" t="s">
        <v>77</v>
      </c>
      <c r="AG147" s="3">
        <v>320</v>
      </c>
      <c r="AH147" s="3">
        <v>859</v>
      </c>
      <c r="AI147" s="3" t="s">
        <v>264</v>
      </c>
      <c r="AJ147" s="3" t="s">
        <v>137</v>
      </c>
      <c r="AK147" s="3" t="s">
        <v>138</v>
      </c>
      <c r="AL147" s="3" t="s">
        <v>139</v>
      </c>
      <c r="AM147" s="3">
        <v>77777777.777777791</v>
      </c>
      <c r="AN147" s="3">
        <v>7777777.7777777789</v>
      </c>
      <c r="AO147" s="3" t="s">
        <v>513</v>
      </c>
      <c r="AQ147" s="3">
        <v>7777777.7777777789</v>
      </c>
      <c r="AR147" s="3" t="s">
        <v>513</v>
      </c>
      <c r="AS147" s="3">
        <v>3.2842600000000003E-5</v>
      </c>
      <c r="AT147" s="29">
        <v>3.2842600000000006E-6</v>
      </c>
      <c r="AU147" s="3" t="s">
        <v>559</v>
      </c>
      <c r="AV147" s="3">
        <v>3.2842600000000003E-5</v>
      </c>
      <c r="AW147" s="3">
        <v>3.2842600000000006E-6</v>
      </c>
      <c r="AX147" s="3" t="s">
        <v>559</v>
      </c>
      <c r="AY147" s="3">
        <v>1.1260320000000003E-5</v>
      </c>
      <c r="AZ147" s="3">
        <v>1.1260320000000004E-6</v>
      </c>
      <c r="BA147" s="3" t="s">
        <v>559</v>
      </c>
      <c r="BB147" s="3">
        <v>1.1260320000000003E-5</v>
      </c>
      <c r="BC147" s="3">
        <v>1.1260320000000004E-6</v>
      </c>
      <c r="BD147" s="3" t="s">
        <v>559</v>
      </c>
      <c r="BE147" s="3" t="s">
        <v>572</v>
      </c>
      <c r="BF147" s="3">
        <v>1</v>
      </c>
      <c r="BG147" s="88" t="s">
        <v>538</v>
      </c>
      <c r="BH147" s="3">
        <v>-5</v>
      </c>
      <c r="BI147" s="3">
        <v>1</v>
      </c>
      <c r="BJ147" s="3" t="s">
        <v>507</v>
      </c>
      <c r="BK147" s="3">
        <v>400</v>
      </c>
      <c r="BL147" s="3">
        <v>7.63</v>
      </c>
      <c r="BM147" s="3">
        <v>0.84</v>
      </c>
      <c r="BN147" s="3" t="s">
        <v>267</v>
      </c>
      <c r="BO147" s="69" t="s">
        <v>80</v>
      </c>
      <c r="BP147" s="69" t="s">
        <v>80</v>
      </c>
      <c r="BQ147" s="69" t="s">
        <v>80</v>
      </c>
      <c r="BR147" s="3">
        <v>2</v>
      </c>
      <c r="BS147" s="3">
        <v>0.1</v>
      </c>
      <c r="BT147" s="3" t="s">
        <v>140</v>
      </c>
      <c r="BU147" s="3">
        <v>0.41</v>
      </c>
      <c r="BV147" s="3">
        <v>0.1</v>
      </c>
      <c r="BW147" s="3" t="s">
        <v>508</v>
      </c>
      <c r="BX147" s="3">
        <v>1</v>
      </c>
      <c r="BY147" s="3">
        <v>0.05</v>
      </c>
      <c r="BZ147" s="3" t="s">
        <v>140</v>
      </c>
      <c r="CA147" s="3">
        <v>0.5</v>
      </c>
      <c r="CB147" s="3">
        <v>2.5000000000000001E-2</v>
      </c>
      <c r="CC147" s="3" t="s">
        <v>140</v>
      </c>
      <c r="CD147" s="3">
        <v>0.25</v>
      </c>
      <c r="CE147" s="3">
        <v>2.5000000000000001E-2</v>
      </c>
      <c r="CF147" s="3" t="s">
        <v>509</v>
      </c>
      <c r="CG147" s="3">
        <v>1.2999999999999999E-2</v>
      </c>
      <c r="CH147" s="3">
        <v>6.4999999999999997E-3</v>
      </c>
      <c r="CI147" s="3" t="s">
        <v>510</v>
      </c>
      <c r="CJ147" s="25" t="s">
        <v>467</v>
      </c>
      <c r="CK147" s="3">
        <v>30</v>
      </c>
      <c r="CL147" s="3">
        <v>9.4009599999999997E-4</v>
      </c>
      <c r="CM147" s="3">
        <v>40</v>
      </c>
      <c r="CN147" s="3">
        <v>25</v>
      </c>
    </row>
    <row r="148" spans="1:92" s="3" customFormat="1">
      <c r="A148" s="3" t="s">
        <v>76</v>
      </c>
      <c r="B148" s="3" t="s">
        <v>491</v>
      </c>
      <c r="C148" s="3">
        <v>2019</v>
      </c>
      <c r="D148" s="78" t="str">
        <f t="shared" si="16"/>
        <v>10.1016/j.palaeo.2018.09.006</v>
      </c>
      <c r="E148" s="70">
        <f t="shared" si="17"/>
        <v>252950</v>
      </c>
      <c r="F148" s="70">
        <f t="shared" si="18"/>
        <v>1050.0000000000114</v>
      </c>
      <c r="G148" s="70">
        <f t="shared" si="19"/>
        <v>1049.9999999999829</v>
      </c>
      <c r="H148" s="71">
        <f t="shared" si="20"/>
        <v>412</v>
      </c>
      <c r="I148" s="71">
        <f t="shared" si="21"/>
        <v>306</v>
      </c>
      <c r="J148" s="71">
        <f t="shared" si="22"/>
        <v>151</v>
      </c>
      <c r="K148" s="3" t="s">
        <v>492</v>
      </c>
      <c r="L148" s="3" t="s">
        <v>250</v>
      </c>
      <c r="M148" s="82" t="s">
        <v>575</v>
      </c>
      <c r="N148" s="3" t="s">
        <v>490</v>
      </c>
      <c r="O148" s="3" t="s">
        <v>573</v>
      </c>
      <c r="P148" s="3" t="s">
        <v>494</v>
      </c>
      <c r="Q148" s="3" t="s">
        <v>495</v>
      </c>
      <c r="R148" s="3" t="s">
        <v>496</v>
      </c>
      <c r="S148" s="3" t="s">
        <v>497</v>
      </c>
      <c r="T148" s="3" t="s">
        <v>498</v>
      </c>
      <c r="U148" s="3" t="s">
        <v>499</v>
      </c>
      <c r="V148" s="3">
        <v>252.95</v>
      </c>
      <c r="W148" s="3">
        <v>254</v>
      </c>
      <c r="X148" s="3">
        <v>251.9</v>
      </c>
      <c r="Y148" s="3" t="s">
        <v>500</v>
      </c>
      <c r="Z148" s="3" t="s">
        <v>501</v>
      </c>
      <c r="AA148" s="3">
        <v>25.83</v>
      </c>
      <c r="AB148" s="3">
        <v>106.58</v>
      </c>
      <c r="AC148" s="3" t="s">
        <v>502</v>
      </c>
      <c r="AD148" s="3" t="s">
        <v>80</v>
      </c>
      <c r="AE148" s="3">
        <v>412</v>
      </c>
      <c r="AF148" s="3" t="s">
        <v>77</v>
      </c>
      <c r="AG148" s="3">
        <v>261</v>
      </c>
      <c r="AH148" s="3">
        <v>718</v>
      </c>
      <c r="AI148" s="3" t="s">
        <v>264</v>
      </c>
      <c r="AJ148" s="3" t="s">
        <v>137</v>
      </c>
      <c r="AK148" s="3" t="s">
        <v>138</v>
      </c>
      <c r="AL148" s="3" t="s">
        <v>139</v>
      </c>
      <c r="AM148" s="3">
        <v>111111111.11111112</v>
      </c>
      <c r="AN148" s="3">
        <v>11111111.111111112</v>
      </c>
      <c r="AO148" s="3" t="s">
        <v>523</v>
      </c>
      <c r="AQ148" s="3">
        <v>11111111.111111112</v>
      </c>
      <c r="AR148" s="3" t="s">
        <v>523</v>
      </c>
      <c r="AS148" s="3">
        <v>3.9030950000000003E-5</v>
      </c>
      <c r="AT148" s="29">
        <v>3.9030950000000004E-6</v>
      </c>
      <c r="AU148" s="3" t="s">
        <v>527</v>
      </c>
      <c r="AV148" s="3">
        <v>3.9030950000000003E-5</v>
      </c>
      <c r="AW148" s="3">
        <v>3.9030950000000004E-6</v>
      </c>
      <c r="AX148" s="3" t="s">
        <v>527</v>
      </c>
      <c r="AY148" s="3">
        <v>1.3382039999999999E-5</v>
      </c>
      <c r="AZ148" s="3">
        <v>1.3382040000000001E-6</v>
      </c>
      <c r="BA148" s="3" t="s">
        <v>527</v>
      </c>
      <c r="BB148" s="3">
        <v>1.3382039999999999E-5</v>
      </c>
      <c r="BC148" s="3">
        <v>1.3382040000000001E-6</v>
      </c>
      <c r="BD148" s="3" t="s">
        <v>527</v>
      </c>
      <c r="BE148" s="3" t="s">
        <v>574</v>
      </c>
      <c r="BF148" s="3">
        <v>1</v>
      </c>
      <c r="BG148" s="88" t="s">
        <v>538</v>
      </c>
      <c r="BH148" s="3">
        <v>-5</v>
      </c>
      <c r="BI148" s="3">
        <v>1</v>
      </c>
      <c r="BJ148" s="3" t="s">
        <v>507</v>
      </c>
      <c r="BK148" s="3">
        <v>400</v>
      </c>
      <c r="BL148" s="3">
        <v>7.63</v>
      </c>
      <c r="BM148" s="3">
        <v>0.84</v>
      </c>
      <c r="BN148" s="3" t="s">
        <v>267</v>
      </c>
      <c r="BO148" s="69" t="s">
        <v>80</v>
      </c>
      <c r="BP148" s="69" t="s">
        <v>80</v>
      </c>
      <c r="BQ148" s="69" t="s">
        <v>80</v>
      </c>
      <c r="BR148" s="3">
        <v>2</v>
      </c>
      <c r="BS148" s="3">
        <v>0.1</v>
      </c>
      <c r="BT148" s="3" t="s">
        <v>140</v>
      </c>
      <c r="BU148" s="3">
        <v>0.41</v>
      </c>
      <c r="BV148" s="3">
        <v>0.1</v>
      </c>
      <c r="BW148" s="3" t="s">
        <v>508</v>
      </c>
      <c r="BX148" s="3">
        <v>1</v>
      </c>
      <c r="BY148" s="3">
        <v>0.05</v>
      </c>
      <c r="BZ148" s="3" t="s">
        <v>140</v>
      </c>
      <c r="CA148" s="3">
        <v>0.5</v>
      </c>
      <c r="CB148" s="3">
        <v>2.5000000000000001E-2</v>
      </c>
      <c r="CC148" s="3" t="s">
        <v>140</v>
      </c>
      <c r="CD148" s="3">
        <v>0.25</v>
      </c>
      <c r="CE148" s="3">
        <v>2.5000000000000001E-2</v>
      </c>
      <c r="CF148" s="3" t="s">
        <v>509</v>
      </c>
      <c r="CG148" s="3">
        <v>1.2999999999999999E-2</v>
      </c>
      <c r="CH148" s="3">
        <v>6.4999999999999997E-3</v>
      </c>
      <c r="CI148" s="3" t="s">
        <v>510</v>
      </c>
      <c r="CJ148" s="25" t="s">
        <v>467</v>
      </c>
      <c r="CK148" s="3">
        <v>30</v>
      </c>
      <c r="CL148" s="3">
        <v>9.4009599999999997E-4</v>
      </c>
      <c r="CM148" s="3">
        <v>40</v>
      </c>
      <c r="CN148" s="3">
        <v>25</v>
      </c>
    </row>
    <row r="149" spans="1:92" s="3" customFormat="1">
      <c r="A149" s="3" t="s">
        <v>76</v>
      </c>
      <c r="B149" s="3" t="s">
        <v>491</v>
      </c>
      <c r="C149" s="3">
        <v>2019</v>
      </c>
      <c r="D149" s="78" t="str">
        <f t="shared" si="16"/>
        <v>10.1016/j.palaeo.2018.09.006</v>
      </c>
      <c r="E149" s="70">
        <f t="shared" si="17"/>
        <v>252950</v>
      </c>
      <c r="F149" s="70">
        <f t="shared" si="18"/>
        <v>1050.0000000000114</v>
      </c>
      <c r="G149" s="70">
        <f t="shared" si="19"/>
        <v>1049.9999999999829</v>
      </c>
      <c r="H149" s="71">
        <f t="shared" si="20"/>
        <v>473</v>
      </c>
      <c r="I149" s="71">
        <f t="shared" si="21"/>
        <v>341</v>
      </c>
      <c r="J149" s="71">
        <f t="shared" si="22"/>
        <v>168</v>
      </c>
      <c r="K149" s="3" t="s">
        <v>492</v>
      </c>
      <c r="L149" s="3" t="s">
        <v>250</v>
      </c>
      <c r="M149" s="82" t="s">
        <v>575</v>
      </c>
      <c r="N149" s="3" t="s">
        <v>490</v>
      </c>
      <c r="O149" s="3" t="s">
        <v>573</v>
      </c>
      <c r="P149" s="3" t="s">
        <v>494</v>
      </c>
      <c r="Q149" s="3" t="s">
        <v>495</v>
      </c>
      <c r="R149" s="3" t="s">
        <v>496</v>
      </c>
      <c r="S149" s="3" t="s">
        <v>497</v>
      </c>
      <c r="T149" s="3" t="s">
        <v>498</v>
      </c>
      <c r="U149" s="3" t="s">
        <v>499</v>
      </c>
      <c r="V149" s="3">
        <v>252.95</v>
      </c>
      <c r="W149" s="3">
        <v>254</v>
      </c>
      <c r="X149" s="3">
        <v>251.9</v>
      </c>
      <c r="Y149" s="3" t="s">
        <v>500</v>
      </c>
      <c r="Z149" s="3" t="s">
        <v>501</v>
      </c>
      <c r="AA149" s="3">
        <v>25.83</v>
      </c>
      <c r="AB149" s="3">
        <v>106.58</v>
      </c>
      <c r="AC149" s="3" t="s">
        <v>502</v>
      </c>
      <c r="AD149" s="3" t="s">
        <v>80</v>
      </c>
      <c r="AE149" s="3">
        <v>473</v>
      </c>
      <c r="AF149" s="3" t="s">
        <v>77</v>
      </c>
      <c r="AG149" s="3">
        <v>305</v>
      </c>
      <c r="AH149" s="3">
        <v>814</v>
      </c>
      <c r="AI149" s="3" t="s">
        <v>264</v>
      </c>
      <c r="AJ149" s="3" t="s">
        <v>137</v>
      </c>
      <c r="AK149" s="3" t="s">
        <v>138</v>
      </c>
      <c r="AL149" s="3" t="s">
        <v>139</v>
      </c>
      <c r="AM149" s="3">
        <v>114814814.81481445</v>
      </c>
      <c r="AN149" s="3">
        <v>11481481.481481446</v>
      </c>
      <c r="AO149" s="3" t="s">
        <v>511</v>
      </c>
      <c r="AQ149" s="3">
        <v>11481481.481481446</v>
      </c>
      <c r="AR149" s="3" t="s">
        <v>511</v>
      </c>
      <c r="AS149" s="3">
        <v>2.8655200000000003E-5</v>
      </c>
      <c r="AT149" s="29">
        <v>2.8655200000000005E-6</v>
      </c>
      <c r="AU149" s="3" t="s">
        <v>571</v>
      </c>
      <c r="AV149" s="3">
        <v>2.8655200000000003E-5</v>
      </c>
      <c r="AW149" s="3">
        <v>2.8655200000000005E-6</v>
      </c>
      <c r="AX149" s="3" t="s">
        <v>571</v>
      </c>
      <c r="AY149" s="3">
        <v>9.8246400000000002E-6</v>
      </c>
      <c r="AZ149" s="3">
        <v>9.8246399999999998E-7</v>
      </c>
      <c r="BA149" s="3" t="s">
        <v>571</v>
      </c>
      <c r="BB149" s="3">
        <v>9.8246400000000002E-6</v>
      </c>
      <c r="BC149" s="3">
        <v>9.8246399999999998E-7</v>
      </c>
      <c r="BD149" s="3" t="s">
        <v>571</v>
      </c>
      <c r="BE149" s="3" t="s">
        <v>574</v>
      </c>
      <c r="BF149" s="3">
        <v>1</v>
      </c>
      <c r="BG149" s="88" t="s">
        <v>538</v>
      </c>
      <c r="BH149" s="3">
        <v>-5</v>
      </c>
      <c r="BI149" s="3">
        <v>1</v>
      </c>
      <c r="BJ149" s="3" t="s">
        <v>507</v>
      </c>
      <c r="BK149" s="3">
        <v>400</v>
      </c>
      <c r="BL149" s="3">
        <v>7.63</v>
      </c>
      <c r="BM149" s="3">
        <v>0.84</v>
      </c>
      <c r="BN149" s="3" t="s">
        <v>267</v>
      </c>
      <c r="BO149" s="69" t="s">
        <v>80</v>
      </c>
      <c r="BP149" s="69" t="s">
        <v>80</v>
      </c>
      <c r="BQ149" s="69" t="s">
        <v>80</v>
      </c>
      <c r="BR149" s="3">
        <v>2</v>
      </c>
      <c r="BS149" s="3">
        <v>0.1</v>
      </c>
      <c r="BT149" s="3" t="s">
        <v>140</v>
      </c>
      <c r="BU149" s="3">
        <v>0.41</v>
      </c>
      <c r="BV149" s="3">
        <v>0.1</v>
      </c>
      <c r="BW149" s="3" t="s">
        <v>508</v>
      </c>
      <c r="BX149" s="3">
        <v>1</v>
      </c>
      <c r="BY149" s="3">
        <v>0.05</v>
      </c>
      <c r="BZ149" s="3" t="s">
        <v>140</v>
      </c>
      <c r="CA149" s="3">
        <v>0.5</v>
      </c>
      <c r="CB149" s="3">
        <v>2.5000000000000001E-2</v>
      </c>
      <c r="CC149" s="3" t="s">
        <v>140</v>
      </c>
      <c r="CD149" s="3">
        <v>0.25</v>
      </c>
      <c r="CE149" s="3">
        <v>2.5000000000000001E-2</v>
      </c>
      <c r="CF149" s="3" t="s">
        <v>509</v>
      </c>
      <c r="CG149" s="3">
        <v>1.2999999999999999E-2</v>
      </c>
      <c r="CH149" s="3">
        <v>6.4999999999999997E-3</v>
      </c>
      <c r="CI149" s="3" t="s">
        <v>510</v>
      </c>
      <c r="CJ149" s="25" t="s">
        <v>467</v>
      </c>
      <c r="CK149" s="3">
        <v>30</v>
      </c>
      <c r="CL149" s="3">
        <v>9.4009599999999997E-4</v>
      </c>
      <c r="CM149" s="3">
        <v>40</v>
      </c>
      <c r="CN149" s="3">
        <v>25</v>
      </c>
    </row>
    <row r="150" spans="1:92" s="3" customFormat="1">
      <c r="A150" s="3" t="s">
        <v>76</v>
      </c>
      <c r="B150" s="3" t="s">
        <v>491</v>
      </c>
      <c r="C150" s="3">
        <v>2019</v>
      </c>
      <c r="D150" s="78" t="str">
        <f t="shared" si="16"/>
        <v>10.1016/j.palaeo.2018.09.006</v>
      </c>
      <c r="E150" s="70">
        <f t="shared" si="17"/>
        <v>252950</v>
      </c>
      <c r="F150" s="70">
        <f t="shared" si="18"/>
        <v>1050.0000000000114</v>
      </c>
      <c r="G150" s="70">
        <f t="shared" si="19"/>
        <v>1049.9999999999829</v>
      </c>
      <c r="H150" s="71">
        <f t="shared" si="20"/>
        <v>469</v>
      </c>
      <c r="I150" s="71">
        <f t="shared" si="21"/>
        <v>338</v>
      </c>
      <c r="J150" s="71">
        <f t="shared" si="22"/>
        <v>167</v>
      </c>
      <c r="K150" s="3" t="s">
        <v>492</v>
      </c>
      <c r="L150" s="3" t="s">
        <v>250</v>
      </c>
      <c r="M150" s="82" t="s">
        <v>575</v>
      </c>
      <c r="N150" s="3" t="s">
        <v>490</v>
      </c>
      <c r="O150" s="3" t="s">
        <v>573</v>
      </c>
      <c r="P150" s="3" t="s">
        <v>494</v>
      </c>
      <c r="Q150" s="3" t="s">
        <v>495</v>
      </c>
      <c r="R150" s="3" t="s">
        <v>496</v>
      </c>
      <c r="S150" s="3" t="s">
        <v>497</v>
      </c>
      <c r="T150" s="3" t="s">
        <v>498</v>
      </c>
      <c r="U150" s="3" t="s">
        <v>499</v>
      </c>
      <c r="V150" s="3">
        <v>252.95</v>
      </c>
      <c r="W150" s="3">
        <v>254</v>
      </c>
      <c r="X150" s="3">
        <v>251.9</v>
      </c>
      <c r="Y150" s="3" t="s">
        <v>500</v>
      </c>
      <c r="Z150" s="3" t="s">
        <v>501</v>
      </c>
      <c r="AA150" s="3">
        <v>25.83</v>
      </c>
      <c r="AB150" s="3">
        <v>106.58</v>
      </c>
      <c r="AC150" s="3" t="s">
        <v>502</v>
      </c>
      <c r="AD150" s="3" t="s">
        <v>80</v>
      </c>
      <c r="AE150" s="3">
        <v>469</v>
      </c>
      <c r="AF150" s="3" t="s">
        <v>77</v>
      </c>
      <c r="AG150" s="3">
        <v>302</v>
      </c>
      <c r="AH150" s="3">
        <v>807</v>
      </c>
      <c r="AI150" s="3" t="s">
        <v>264</v>
      </c>
      <c r="AJ150" s="3" t="s">
        <v>137</v>
      </c>
      <c r="AK150" s="3" t="s">
        <v>138</v>
      </c>
      <c r="AL150" s="3" t="s">
        <v>139</v>
      </c>
      <c r="AM150" s="3">
        <v>88888888.888888881</v>
      </c>
      <c r="AN150" s="3">
        <v>8888888.8888888899</v>
      </c>
      <c r="AO150" s="3" t="s">
        <v>530</v>
      </c>
      <c r="AQ150" s="3">
        <v>8888888.8888888899</v>
      </c>
      <c r="AR150" s="3" t="s">
        <v>530</v>
      </c>
      <c r="AS150" s="3">
        <v>3.7599450000000001E-5</v>
      </c>
      <c r="AT150" s="29">
        <v>3.7599450000000004E-6</v>
      </c>
      <c r="AU150" s="3" t="s">
        <v>527</v>
      </c>
      <c r="AV150" s="3">
        <v>3.7599450000000001E-5</v>
      </c>
      <c r="AW150" s="3">
        <v>3.7599450000000004E-6</v>
      </c>
      <c r="AX150" s="3" t="s">
        <v>527</v>
      </c>
      <c r="AY150" s="3">
        <v>1.2891240000000001E-5</v>
      </c>
      <c r="AZ150" s="3">
        <v>1.2891240000000001E-6</v>
      </c>
      <c r="BA150" s="3" t="s">
        <v>527</v>
      </c>
      <c r="BB150" s="3">
        <v>1.2891240000000001E-5</v>
      </c>
      <c r="BC150" s="3">
        <v>1.2891240000000001E-6</v>
      </c>
      <c r="BD150" s="3" t="s">
        <v>527</v>
      </c>
      <c r="BE150" s="3" t="s">
        <v>574</v>
      </c>
      <c r="BF150" s="3">
        <v>1</v>
      </c>
      <c r="BG150" s="88" t="s">
        <v>538</v>
      </c>
      <c r="BH150" s="3">
        <v>-5</v>
      </c>
      <c r="BI150" s="3">
        <v>1</v>
      </c>
      <c r="BJ150" s="3" t="s">
        <v>507</v>
      </c>
      <c r="BK150" s="3">
        <v>400</v>
      </c>
      <c r="BL150" s="3">
        <v>7.63</v>
      </c>
      <c r="BM150" s="3">
        <v>0.84</v>
      </c>
      <c r="BN150" s="3" t="s">
        <v>267</v>
      </c>
      <c r="BO150" s="69" t="s">
        <v>80</v>
      </c>
      <c r="BP150" s="69" t="s">
        <v>80</v>
      </c>
      <c r="BQ150" s="69" t="s">
        <v>80</v>
      </c>
      <c r="BR150" s="3">
        <v>2</v>
      </c>
      <c r="BS150" s="3">
        <v>0.1</v>
      </c>
      <c r="BT150" s="3" t="s">
        <v>140</v>
      </c>
      <c r="BU150" s="3">
        <v>0.41</v>
      </c>
      <c r="BV150" s="3">
        <v>0.1</v>
      </c>
      <c r="BW150" s="3" t="s">
        <v>508</v>
      </c>
      <c r="BX150" s="3">
        <v>1</v>
      </c>
      <c r="BY150" s="3">
        <v>0.05</v>
      </c>
      <c r="BZ150" s="3" t="s">
        <v>140</v>
      </c>
      <c r="CA150" s="3">
        <v>0.5</v>
      </c>
      <c r="CB150" s="3">
        <v>2.5000000000000001E-2</v>
      </c>
      <c r="CC150" s="3" t="s">
        <v>140</v>
      </c>
      <c r="CD150" s="3">
        <v>0.25</v>
      </c>
      <c r="CE150" s="3">
        <v>2.5000000000000001E-2</v>
      </c>
      <c r="CF150" s="3" t="s">
        <v>509</v>
      </c>
      <c r="CG150" s="3">
        <v>1.2999999999999999E-2</v>
      </c>
      <c r="CH150" s="3">
        <v>6.4999999999999997E-3</v>
      </c>
      <c r="CI150" s="3" t="s">
        <v>510</v>
      </c>
      <c r="CJ150" s="25" t="s">
        <v>467</v>
      </c>
      <c r="CK150" s="3">
        <v>30</v>
      </c>
      <c r="CL150" s="3">
        <v>9.4009599999999997E-4</v>
      </c>
      <c r="CM150" s="3">
        <v>40</v>
      </c>
      <c r="CN150" s="3">
        <v>25</v>
      </c>
    </row>
    <row r="151" spans="1:92" s="3" customFormat="1">
      <c r="A151" s="3" t="s">
        <v>76</v>
      </c>
      <c r="B151" s="3" t="s">
        <v>491</v>
      </c>
      <c r="C151" s="3">
        <v>2019</v>
      </c>
      <c r="D151" s="78" t="str">
        <f t="shared" si="16"/>
        <v>10.1016/j.palaeo.2018.09.006</v>
      </c>
      <c r="E151" s="70">
        <f t="shared" si="17"/>
        <v>252950</v>
      </c>
      <c r="F151" s="70">
        <f t="shared" si="18"/>
        <v>1050.0000000000114</v>
      </c>
      <c r="G151" s="70">
        <f t="shared" si="19"/>
        <v>1049.9999999999829</v>
      </c>
      <c r="H151" s="71">
        <f t="shared" si="20"/>
        <v>547</v>
      </c>
      <c r="I151" s="71">
        <f t="shared" si="21"/>
        <v>389</v>
      </c>
      <c r="J151" s="71">
        <f t="shared" si="22"/>
        <v>197</v>
      </c>
      <c r="K151" s="3" t="s">
        <v>492</v>
      </c>
      <c r="L151" s="3" t="s">
        <v>250</v>
      </c>
      <c r="M151" s="82" t="s">
        <v>575</v>
      </c>
      <c r="N151" s="3" t="s">
        <v>490</v>
      </c>
      <c r="O151" s="3" t="s">
        <v>493</v>
      </c>
      <c r="P151" s="3" t="s">
        <v>494</v>
      </c>
      <c r="Q151" s="3" t="s">
        <v>495</v>
      </c>
      <c r="R151" s="3" t="s">
        <v>496</v>
      </c>
      <c r="S151" s="3" t="s">
        <v>497</v>
      </c>
      <c r="T151" s="3" t="s">
        <v>498</v>
      </c>
      <c r="U151" s="3" t="s">
        <v>499</v>
      </c>
      <c r="V151" s="3">
        <v>252.95</v>
      </c>
      <c r="W151" s="3">
        <v>254</v>
      </c>
      <c r="X151" s="3">
        <v>251.9</v>
      </c>
      <c r="Y151" s="3" t="s">
        <v>500</v>
      </c>
      <c r="Z151" s="3" t="s">
        <v>501</v>
      </c>
      <c r="AA151" s="3">
        <v>25.83</v>
      </c>
      <c r="AB151" s="3">
        <v>106.58</v>
      </c>
      <c r="AC151" s="3" t="s">
        <v>502</v>
      </c>
      <c r="AD151" s="3" t="s">
        <v>80</v>
      </c>
      <c r="AE151" s="3">
        <v>547</v>
      </c>
      <c r="AF151" s="3" t="s">
        <v>77</v>
      </c>
      <c r="AG151" s="3">
        <v>350</v>
      </c>
      <c r="AH151" s="3">
        <v>936</v>
      </c>
      <c r="AI151" s="3" t="s">
        <v>264</v>
      </c>
      <c r="AJ151" s="3" t="s">
        <v>137</v>
      </c>
      <c r="AK151" s="3" t="s">
        <v>138</v>
      </c>
      <c r="AL151" s="3" t="s">
        <v>139</v>
      </c>
      <c r="AM151" s="3">
        <v>88888888.890000001</v>
      </c>
      <c r="AN151" s="3">
        <v>8888888.8890000004</v>
      </c>
      <c r="AO151" s="3" t="s">
        <v>503</v>
      </c>
      <c r="AQ151" s="3">
        <v>8888888.8890000004</v>
      </c>
      <c r="AR151" s="3" t="s">
        <v>503</v>
      </c>
      <c r="AS151" s="3">
        <v>2.9092909999999995E-5</v>
      </c>
      <c r="AT151" s="29">
        <v>2.9092909999999994E-6</v>
      </c>
      <c r="AU151" s="3" t="s">
        <v>504</v>
      </c>
      <c r="AV151" s="3">
        <v>2.9092909999999995E-5</v>
      </c>
      <c r="AW151" s="3">
        <v>2.9092909999999994E-6</v>
      </c>
      <c r="AX151" s="3" t="s">
        <v>504</v>
      </c>
      <c r="AY151" s="3">
        <v>9.9747119999999973E-6</v>
      </c>
      <c r="AZ151" s="3">
        <v>9.974711999999999E-7</v>
      </c>
      <c r="BA151" s="3" t="s">
        <v>504</v>
      </c>
      <c r="BB151" s="3">
        <v>9.9747119999999973E-6</v>
      </c>
      <c r="BC151" s="3">
        <v>9.974711999999999E-7</v>
      </c>
      <c r="BD151" s="3" t="s">
        <v>504</v>
      </c>
      <c r="BE151" s="3" t="s">
        <v>505</v>
      </c>
      <c r="BF151" s="3">
        <v>1</v>
      </c>
      <c r="BG151" s="88" t="s">
        <v>506</v>
      </c>
      <c r="BH151" s="3">
        <v>-5</v>
      </c>
      <c r="BI151" s="3">
        <v>1</v>
      </c>
      <c r="BJ151" s="3" t="s">
        <v>507</v>
      </c>
      <c r="BK151" s="3">
        <v>400</v>
      </c>
      <c r="BL151" s="3">
        <v>9.07</v>
      </c>
      <c r="BM151" s="3">
        <v>1.39</v>
      </c>
      <c r="BN151" s="3" t="s">
        <v>268</v>
      </c>
      <c r="BO151" s="69" t="s">
        <v>80</v>
      </c>
      <c r="BP151" s="69" t="s">
        <v>80</v>
      </c>
      <c r="BQ151" s="69" t="s">
        <v>80</v>
      </c>
      <c r="BR151" s="3">
        <v>2</v>
      </c>
      <c r="BS151" s="3">
        <v>0.1</v>
      </c>
      <c r="BT151" s="3" t="s">
        <v>140</v>
      </c>
      <c r="BU151" s="3">
        <v>0.41</v>
      </c>
      <c r="BV151" s="3">
        <v>0.1</v>
      </c>
      <c r="BW151" s="3" t="s">
        <v>508</v>
      </c>
      <c r="BX151" s="3">
        <v>1</v>
      </c>
      <c r="BY151" s="3">
        <v>0.05</v>
      </c>
      <c r="BZ151" s="3" t="s">
        <v>140</v>
      </c>
      <c r="CA151" s="3">
        <v>0.5</v>
      </c>
      <c r="CB151" s="3">
        <v>2.5000000000000001E-2</v>
      </c>
      <c r="CC151" s="3" t="s">
        <v>140</v>
      </c>
      <c r="CD151" s="3">
        <v>0.25</v>
      </c>
      <c r="CE151" s="3">
        <v>2.5000000000000001E-2</v>
      </c>
      <c r="CF151" s="3" t="s">
        <v>509</v>
      </c>
      <c r="CG151" s="3">
        <v>1.2999999999999999E-2</v>
      </c>
      <c r="CH151" s="3">
        <v>6.4999999999999997E-3</v>
      </c>
      <c r="CI151" s="3" t="s">
        <v>510</v>
      </c>
      <c r="CJ151" s="25" t="s">
        <v>467</v>
      </c>
      <c r="CK151" s="3">
        <v>30</v>
      </c>
      <c r="CL151" s="3">
        <v>9.4009599999999997E-4</v>
      </c>
      <c r="CM151" s="3">
        <v>40</v>
      </c>
      <c r="CN151" s="3">
        <v>25</v>
      </c>
    </row>
    <row r="152" spans="1:92" s="3" customFormat="1">
      <c r="A152" s="3" t="s">
        <v>76</v>
      </c>
      <c r="B152" s="3" t="s">
        <v>491</v>
      </c>
      <c r="C152" s="3">
        <v>2019</v>
      </c>
      <c r="D152" s="78" t="str">
        <f t="shared" si="16"/>
        <v>10.1016/j.palaeo.2018.09.006</v>
      </c>
      <c r="E152" s="70">
        <f t="shared" si="17"/>
        <v>252950</v>
      </c>
      <c r="F152" s="70">
        <f t="shared" si="18"/>
        <v>1050.0000000000114</v>
      </c>
      <c r="G152" s="70">
        <f t="shared" si="19"/>
        <v>1049.9999999999829</v>
      </c>
      <c r="H152" s="71">
        <f t="shared" si="20"/>
        <v>670</v>
      </c>
      <c r="I152" s="71">
        <f t="shared" si="21"/>
        <v>475</v>
      </c>
      <c r="J152" s="71">
        <f t="shared" si="22"/>
        <v>244</v>
      </c>
      <c r="K152" s="3" t="s">
        <v>492</v>
      </c>
      <c r="L152" s="3" t="s">
        <v>250</v>
      </c>
      <c r="M152" s="82" t="s">
        <v>575</v>
      </c>
      <c r="N152" s="3" t="s">
        <v>490</v>
      </c>
      <c r="O152" s="3" t="s">
        <v>493</v>
      </c>
      <c r="P152" s="3" t="s">
        <v>494</v>
      </c>
      <c r="Q152" s="3" t="s">
        <v>495</v>
      </c>
      <c r="R152" s="3" t="s">
        <v>496</v>
      </c>
      <c r="S152" s="3" t="s">
        <v>497</v>
      </c>
      <c r="T152" s="3" t="s">
        <v>498</v>
      </c>
      <c r="U152" s="3" t="s">
        <v>499</v>
      </c>
      <c r="V152" s="3">
        <v>252.95</v>
      </c>
      <c r="W152" s="3">
        <v>254</v>
      </c>
      <c r="X152" s="3">
        <v>251.9</v>
      </c>
      <c r="Y152" s="3" t="s">
        <v>500</v>
      </c>
      <c r="Z152" s="3" t="s">
        <v>501</v>
      </c>
      <c r="AA152" s="3">
        <v>25.83</v>
      </c>
      <c r="AB152" s="3">
        <v>106.58</v>
      </c>
      <c r="AC152" s="3" t="s">
        <v>502</v>
      </c>
      <c r="AD152" s="3" t="s">
        <v>80</v>
      </c>
      <c r="AE152" s="3">
        <v>670</v>
      </c>
      <c r="AF152" s="3" t="s">
        <v>77</v>
      </c>
      <c r="AG152" s="3">
        <v>426</v>
      </c>
      <c r="AH152" s="3">
        <v>1145</v>
      </c>
      <c r="AI152" s="3" t="s">
        <v>264</v>
      </c>
      <c r="AJ152" s="3" t="s">
        <v>137</v>
      </c>
      <c r="AK152" s="3" t="s">
        <v>138</v>
      </c>
      <c r="AL152" s="3" t="s">
        <v>139</v>
      </c>
      <c r="AM152" s="3">
        <v>74074074.074074104</v>
      </c>
      <c r="AN152" s="3">
        <v>7407407.4074074114</v>
      </c>
      <c r="AO152" s="3" t="s">
        <v>511</v>
      </c>
      <c r="AQ152" s="3">
        <v>7407407.4074074114</v>
      </c>
      <c r="AR152" s="3" t="s">
        <v>511</v>
      </c>
      <c r="AS152" s="3">
        <v>2.62556E-5</v>
      </c>
      <c r="AT152" s="29">
        <v>2.6255600000000001E-6</v>
      </c>
      <c r="AU152" s="3" t="s">
        <v>194</v>
      </c>
      <c r="AV152" s="3">
        <v>2.62556E-5</v>
      </c>
      <c r="AW152" s="3">
        <v>2.6255600000000001E-6</v>
      </c>
      <c r="AX152" s="3" t="s">
        <v>194</v>
      </c>
      <c r="AY152" s="3">
        <v>9.001919999999999E-6</v>
      </c>
      <c r="AZ152" s="3">
        <v>9.0019200000000007E-7</v>
      </c>
      <c r="BA152" s="3" t="s">
        <v>194</v>
      </c>
      <c r="BB152" s="3">
        <v>9.001919999999999E-6</v>
      </c>
      <c r="BC152" s="3">
        <v>9.0019200000000007E-7</v>
      </c>
      <c r="BD152" s="3" t="s">
        <v>194</v>
      </c>
      <c r="BE152" s="3" t="s">
        <v>505</v>
      </c>
      <c r="BF152" s="3">
        <v>1</v>
      </c>
      <c r="BG152" s="88" t="s">
        <v>512</v>
      </c>
      <c r="BH152" s="3">
        <v>-5</v>
      </c>
      <c r="BI152" s="3">
        <v>1</v>
      </c>
      <c r="BJ152" s="3" t="s">
        <v>507</v>
      </c>
      <c r="BK152" s="3">
        <v>400</v>
      </c>
      <c r="BL152" s="3">
        <v>9.07</v>
      </c>
      <c r="BM152" s="3">
        <v>1.39</v>
      </c>
      <c r="BN152" s="3" t="s">
        <v>268</v>
      </c>
      <c r="BO152" s="69" t="s">
        <v>80</v>
      </c>
      <c r="BP152" s="69" t="s">
        <v>80</v>
      </c>
      <c r="BQ152" s="69" t="s">
        <v>80</v>
      </c>
      <c r="BR152" s="3">
        <v>2</v>
      </c>
      <c r="BS152" s="3">
        <v>0.1</v>
      </c>
      <c r="BT152" s="3" t="s">
        <v>140</v>
      </c>
      <c r="BU152" s="3">
        <v>0.41</v>
      </c>
      <c r="BV152" s="3">
        <v>0.1</v>
      </c>
      <c r="BW152" s="3" t="s">
        <v>508</v>
      </c>
      <c r="BX152" s="3">
        <v>1</v>
      </c>
      <c r="BY152" s="3">
        <v>0.05</v>
      </c>
      <c r="BZ152" s="3" t="s">
        <v>140</v>
      </c>
      <c r="CA152" s="3">
        <v>0.5</v>
      </c>
      <c r="CB152" s="3">
        <v>2.5000000000000001E-2</v>
      </c>
      <c r="CC152" s="3" t="s">
        <v>140</v>
      </c>
      <c r="CD152" s="3">
        <v>0.25</v>
      </c>
      <c r="CE152" s="3">
        <v>2.5000000000000001E-2</v>
      </c>
      <c r="CF152" s="3" t="s">
        <v>509</v>
      </c>
      <c r="CG152" s="3">
        <v>1.2999999999999999E-2</v>
      </c>
      <c r="CH152" s="3">
        <v>6.4999999999999997E-3</v>
      </c>
      <c r="CI152" s="3" t="s">
        <v>510</v>
      </c>
      <c r="CJ152" s="25" t="s">
        <v>467</v>
      </c>
      <c r="CK152" s="3">
        <v>30</v>
      </c>
      <c r="CL152" s="3">
        <v>9.4009599999999997E-4</v>
      </c>
      <c r="CM152" s="3">
        <v>40</v>
      </c>
      <c r="CN152" s="3">
        <v>25</v>
      </c>
    </row>
    <row r="153" spans="1:92" s="3" customFormat="1">
      <c r="A153" s="3" t="s">
        <v>76</v>
      </c>
      <c r="B153" s="3" t="s">
        <v>491</v>
      </c>
      <c r="C153" s="3">
        <v>2019</v>
      </c>
      <c r="D153" s="78" t="str">
        <f t="shared" si="16"/>
        <v>10.1016/j.palaeo.2018.09.006</v>
      </c>
      <c r="E153" s="70">
        <f t="shared" si="17"/>
        <v>252950</v>
      </c>
      <c r="F153" s="70">
        <f t="shared" si="18"/>
        <v>1050.0000000000114</v>
      </c>
      <c r="G153" s="70">
        <f t="shared" si="19"/>
        <v>1049.9999999999829</v>
      </c>
      <c r="H153" s="71">
        <f t="shared" si="20"/>
        <v>466</v>
      </c>
      <c r="I153" s="71">
        <f t="shared" si="21"/>
        <v>332</v>
      </c>
      <c r="J153" s="71">
        <f t="shared" si="22"/>
        <v>169</v>
      </c>
      <c r="K153" s="3" t="s">
        <v>492</v>
      </c>
      <c r="L153" s="3" t="s">
        <v>250</v>
      </c>
      <c r="M153" s="82" t="s">
        <v>575</v>
      </c>
      <c r="N153" s="3" t="s">
        <v>490</v>
      </c>
      <c r="O153" s="3" t="s">
        <v>493</v>
      </c>
      <c r="P153" s="3" t="s">
        <v>494</v>
      </c>
      <c r="Q153" s="3" t="s">
        <v>495</v>
      </c>
      <c r="R153" s="3" t="s">
        <v>496</v>
      </c>
      <c r="S153" s="3" t="s">
        <v>497</v>
      </c>
      <c r="T153" s="3" t="s">
        <v>498</v>
      </c>
      <c r="U153" s="3" t="s">
        <v>499</v>
      </c>
      <c r="V153" s="3">
        <v>252.95</v>
      </c>
      <c r="W153" s="3">
        <v>254</v>
      </c>
      <c r="X153" s="3">
        <v>251.9</v>
      </c>
      <c r="Y153" s="3" t="s">
        <v>500</v>
      </c>
      <c r="Z153" s="3" t="s">
        <v>501</v>
      </c>
      <c r="AA153" s="3">
        <v>25.83</v>
      </c>
      <c r="AB153" s="3">
        <v>106.58</v>
      </c>
      <c r="AC153" s="3" t="s">
        <v>502</v>
      </c>
      <c r="AD153" s="3" t="s">
        <v>80</v>
      </c>
      <c r="AE153" s="3">
        <v>466</v>
      </c>
      <c r="AF153" s="3" t="s">
        <v>77</v>
      </c>
      <c r="AG153" s="3">
        <v>297</v>
      </c>
      <c r="AH153" s="3">
        <v>798</v>
      </c>
      <c r="AI153" s="3" t="s">
        <v>264</v>
      </c>
      <c r="AJ153" s="3" t="s">
        <v>137</v>
      </c>
      <c r="AK153" s="3" t="s">
        <v>138</v>
      </c>
      <c r="AL153" s="3" t="s">
        <v>139</v>
      </c>
      <c r="AM153" s="3">
        <v>119444444.44444445</v>
      </c>
      <c r="AN153" s="3">
        <v>11944444.444444444</v>
      </c>
      <c r="AO153" s="3" t="s">
        <v>513</v>
      </c>
      <c r="AQ153" s="3">
        <v>11944444.444444444</v>
      </c>
      <c r="AR153" s="3" t="s">
        <v>513</v>
      </c>
      <c r="AS153" s="3">
        <v>2.78348E-5</v>
      </c>
      <c r="AT153" s="29">
        <v>2.7834800000000004E-6</v>
      </c>
      <c r="AU153" s="3" t="s">
        <v>514</v>
      </c>
      <c r="AV153" s="3">
        <v>2.78348E-5</v>
      </c>
      <c r="AW153" s="3">
        <v>2.7834800000000004E-6</v>
      </c>
      <c r="AX153" s="3" t="s">
        <v>514</v>
      </c>
      <c r="AY153" s="3">
        <v>9.5433599999999997E-6</v>
      </c>
      <c r="AZ153" s="3">
        <v>9.5433600000000006E-7</v>
      </c>
      <c r="BA153" s="3" t="s">
        <v>514</v>
      </c>
      <c r="BB153" s="3">
        <v>9.5433599999999997E-6</v>
      </c>
      <c r="BC153" s="3">
        <v>9.5433600000000006E-7</v>
      </c>
      <c r="BD153" s="3" t="s">
        <v>514</v>
      </c>
      <c r="BE153" s="3" t="s">
        <v>505</v>
      </c>
      <c r="BF153" s="3">
        <v>1</v>
      </c>
      <c r="BG153" s="88" t="s">
        <v>512</v>
      </c>
      <c r="BH153" s="3">
        <v>-5</v>
      </c>
      <c r="BI153" s="3">
        <v>1</v>
      </c>
      <c r="BJ153" s="3" t="s">
        <v>507</v>
      </c>
      <c r="BK153" s="3">
        <v>400</v>
      </c>
      <c r="BL153" s="3">
        <v>9.07</v>
      </c>
      <c r="BM153" s="3">
        <v>1.39</v>
      </c>
      <c r="BN153" s="3" t="s">
        <v>268</v>
      </c>
      <c r="BO153" s="69" t="s">
        <v>80</v>
      </c>
      <c r="BP153" s="69" t="s">
        <v>80</v>
      </c>
      <c r="BQ153" s="69" t="s">
        <v>80</v>
      </c>
      <c r="BR153" s="3">
        <v>2</v>
      </c>
      <c r="BS153" s="3">
        <v>0.1</v>
      </c>
      <c r="BT153" s="3" t="s">
        <v>140</v>
      </c>
      <c r="BU153" s="3">
        <v>0.41</v>
      </c>
      <c r="BV153" s="3">
        <v>0.1</v>
      </c>
      <c r="BW153" s="3" t="s">
        <v>508</v>
      </c>
      <c r="BX153" s="3">
        <v>1</v>
      </c>
      <c r="BY153" s="3">
        <v>0.05</v>
      </c>
      <c r="BZ153" s="3" t="s">
        <v>140</v>
      </c>
      <c r="CA153" s="3">
        <v>0.5</v>
      </c>
      <c r="CB153" s="3">
        <v>2.5000000000000001E-2</v>
      </c>
      <c r="CC153" s="3" t="s">
        <v>140</v>
      </c>
      <c r="CD153" s="3">
        <v>0.25</v>
      </c>
      <c r="CE153" s="3">
        <v>2.5000000000000001E-2</v>
      </c>
      <c r="CF153" s="3" t="s">
        <v>509</v>
      </c>
      <c r="CG153" s="3">
        <v>1.2999999999999999E-2</v>
      </c>
      <c r="CH153" s="3">
        <v>6.4999999999999997E-3</v>
      </c>
      <c r="CI153" s="3" t="s">
        <v>510</v>
      </c>
      <c r="CJ153" s="25" t="s">
        <v>467</v>
      </c>
      <c r="CK153" s="3">
        <v>30</v>
      </c>
      <c r="CL153" s="3">
        <v>9.4009599999999997E-4</v>
      </c>
      <c r="CM153" s="3">
        <v>40</v>
      </c>
      <c r="CN153" s="3">
        <v>25</v>
      </c>
    </row>
    <row r="154" spans="1:92" s="3" customFormat="1">
      <c r="A154" s="3" t="s">
        <v>76</v>
      </c>
      <c r="B154" s="3" t="s">
        <v>491</v>
      </c>
      <c r="C154" s="3">
        <v>2019</v>
      </c>
      <c r="D154" s="78" t="str">
        <f t="shared" si="16"/>
        <v>10.1016/j.palaeo.2018.09.006</v>
      </c>
      <c r="E154" s="70">
        <f t="shared" si="17"/>
        <v>252950</v>
      </c>
      <c r="F154" s="70">
        <f t="shared" si="18"/>
        <v>1050.0000000000114</v>
      </c>
      <c r="G154" s="70">
        <f t="shared" si="19"/>
        <v>1049.9999999999829</v>
      </c>
      <c r="H154" s="71">
        <f t="shared" si="20"/>
        <v>550</v>
      </c>
      <c r="I154" s="71">
        <f t="shared" si="21"/>
        <v>376</v>
      </c>
      <c r="J154" s="71">
        <f t="shared" si="22"/>
        <v>200</v>
      </c>
      <c r="K154" s="3" t="s">
        <v>492</v>
      </c>
      <c r="L154" s="3" t="s">
        <v>250</v>
      </c>
      <c r="M154" s="82" t="s">
        <v>575</v>
      </c>
      <c r="N154" s="3" t="s">
        <v>490</v>
      </c>
      <c r="O154" s="3" t="s">
        <v>515</v>
      </c>
      <c r="P154" s="3" t="s">
        <v>494</v>
      </c>
      <c r="Q154" s="3" t="s">
        <v>495</v>
      </c>
      <c r="R154" s="3" t="s">
        <v>496</v>
      </c>
      <c r="S154" s="3" t="s">
        <v>497</v>
      </c>
      <c r="T154" s="3" t="s">
        <v>498</v>
      </c>
      <c r="U154" s="3" t="s">
        <v>499</v>
      </c>
      <c r="V154" s="3">
        <v>252.95</v>
      </c>
      <c r="W154" s="3">
        <v>254</v>
      </c>
      <c r="X154" s="3">
        <v>251.9</v>
      </c>
      <c r="Y154" s="3" t="s">
        <v>500</v>
      </c>
      <c r="Z154" s="3" t="s">
        <v>501</v>
      </c>
      <c r="AA154" s="3">
        <v>25.83</v>
      </c>
      <c r="AB154" s="3">
        <v>106.58</v>
      </c>
      <c r="AC154" s="3" t="s">
        <v>502</v>
      </c>
      <c r="AD154" s="3" t="s">
        <v>80</v>
      </c>
      <c r="AE154" s="3">
        <v>550</v>
      </c>
      <c r="AF154" s="3" t="s">
        <v>77</v>
      </c>
      <c r="AG154" s="3">
        <v>350</v>
      </c>
      <c r="AH154" s="3">
        <v>926</v>
      </c>
      <c r="AI154" s="3" t="s">
        <v>264</v>
      </c>
      <c r="AJ154" s="3" t="s">
        <v>137</v>
      </c>
      <c r="AK154" s="3" t="s">
        <v>138</v>
      </c>
      <c r="AL154" s="3" t="s">
        <v>139</v>
      </c>
      <c r="AM154" s="3">
        <v>70370370.370370343</v>
      </c>
      <c r="AN154" s="3">
        <v>7037037.0370370345</v>
      </c>
      <c r="AO154" s="3" t="s">
        <v>516</v>
      </c>
      <c r="AQ154" s="3">
        <v>7037037.0370370345</v>
      </c>
      <c r="AR154" s="3" t="s">
        <v>516</v>
      </c>
      <c r="AS154" s="3">
        <v>3.6792155555555554E-5</v>
      </c>
      <c r="AT154" s="29">
        <v>3.6792155555555554E-6</v>
      </c>
      <c r="AU154" s="3" t="s">
        <v>517</v>
      </c>
      <c r="AV154" s="3">
        <v>3.6792155555555554E-5</v>
      </c>
      <c r="AW154" s="3">
        <v>3.6792155555555554E-6</v>
      </c>
      <c r="AX154" s="3" t="s">
        <v>517</v>
      </c>
      <c r="AY154" s="3">
        <v>1.26144533333333E-5</v>
      </c>
      <c r="AZ154" s="3">
        <v>1.26144533333333E-6</v>
      </c>
      <c r="BA154" s="3" t="s">
        <v>517</v>
      </c>
      <c r="BB154" s="3">
        <v>1.2614453333333332E-5</v>
      </c>
      <c r="BC154" s="3">
        <v>1.26144533333333E-6</v>
      </c>
      <c r="BD154" s="3" t="s">
        <v>517</v>
      </c>
      <c r="BE154" s="3" t="s">
        <v>505</v>
      </c>
      <c r="BF154" s="3">
        <v>1</v>
      </c>
      <c r="BG154" s="88" t="s">
        <v>512</v>
      </c>
      <c r="BH154" s="3">
        <v>-5</v>
      </c>
      <c r="BI154" s="3">
        <v>1</v>
      </c>
      <c r="BJ154" s="3" t="s">
        <v>507</v>
      </c>
      <c r="BK154" s="3">
        <v>400</v>
      </c>
      <c r="BL154" s="3">
        <v>9.07</v>
      </c>
      <c r="BM154" s="3">
        <v>1.39</v>
      </c>
      <c r="BN154" s="3" t="s">
        <v>268</v>
      </c>
      <c r="BO154" s="69" t="s">
        <v>80</v>
      </c>
      <c r="BP154" s="69" t="s">
        <v>80</v>
      </c>
      <c r="BQ154" s="69" t="s">
        <v>80</v>
      </c>
      <c r="BR154" s="3">
        <v>2</v>
      </c>
      <c r="BS154" s="3">
        <v>0.1</v>
      </c>
      <c r="BT154" s="3" t="s">
        <v>140</v>
      </c>
      <c r="BU154" s="3">
        <v>0.41</v>
      </c>
      <c r="BV154" s="3">
        <v>0.1</v>
      </c>
      <c r="BW154" s="3" t="s">
        <v>508</v>
      </c>
      <c r="BX154" s="3">
        <v>1</v>
      </c>
      <c r="BY154" s="3">
        <v>0.05</v>
      </c>
      <c r="BZ154" s="3" t="s">
        <v>140</v>
      </c>
      <c r="CA154" s="3">
        <v>0.5</v>
      </c>
      <c r="CB154" s="3">
        <v>2.5000000000000001E-2</v>
      </c>
      <c r="CC154" s="3" t="s">
        <v>140</v>
      </c>
      <c r="CD154" s="3">
        <v>0.25</v>
      </c>
      <c r="CE154" s="3">
        <v>2.5000000000000001E-2</v>
      </c>
      <c r="CF154" s="3" t="s">
        <v>509</v>
      </c>
      <c r="CG154" s="3">
        <v>1.2999999999999999E-2</v>
      </c>
      <c r="CH154" s="3">
        <v>6.4999999999999997E-3</v>
      </c>
      <c r="CI154" s="3" t="s">
        <v>510</v>
      </c>
      <c r="CJ154" s="25" t="s">
        <v>467</v>
      </c>
      <c r="CK154" s="3">
        <v>30</v>
      </c>
      <c r="CL154" s="3">
        <v>9.4009599999999997E-4</v>
      </c>
      <c r="CM154" s="3">
        <v>40</v>
      </c>
      <c r="CN154" s="3">
        <v>25</v>
      </c>
    </row>
    <row r="155" spans="1:92" s="3" customFormat="1">
      <c r="A155" s="3" t="s">
        <v>76</v>
      </c>
      <c r="B155" s="3" t="s">
        <v>491</v>
      </c>
      <c r="C155" s="3">
        <v>2019</v>
      </c>
      <c r="D155" s="78" t="str">
        <f t="shared" si="16"/>
        <v>10.1016/j.palaeo.2018.09.006</v>
      </c>
      <c r="E155" s="70">
        <f t="shared" si="17"/>
        <v>252950</v>
      </c>
      <c r="F155" s="70">
        <f t="shared" si="18"/>
        <v>1050.0000000000114</v>
      </c>
      <c r="G155" s="70">
        <f t="shared" si="19"/>
        <v>1049.9999999999829</v>
      </c>
      <c r="H155" s="71">
        <f t="shared" si="20"/>
        <v>595</v>
      </c>
      <c r="I155" s="71">
        <f t="shared" si="21"/>
        <v>430</v>
      </c>
      <c r="J155" s="71">
        <f t="shared" si="22"/>
        <v>214</v>
      </c>
      <c r="K155" s="3" t="s">
        <v>492</v>
      </c>
      <c r="L155" s="3" t="s">
        <v>250</v>
      </c>
      <c r="M155" s="82" t="s">
        <v>575</v>
      </c>
      <c r="N155" s="3" t="s">
        <v>490</v>
      </c>
      <c r="O155" s="3" t="s">
        <v>515</v>
      </c>
      <c r="P155" s="3" t="s">
        <v>494</v>
      </c>
      <c r="Q155" s="3" t="s">
        <v>495</v>
      </c>
      <c r="R155" s="3" t="s">
        <v>496</v>
      </c>
      <c r="S155" s="3" t="s">
        <v>497</v>
      </c>
      <c r="T155" s="3" t="s">
        <v>498</v>
      </c>
      <c r="U155" s="3" t="s">
        <v>499</v>
      </c>
      <c r="V155" s="3">
        <v>252.95</v>
      </c>
      <c r="W155" s="3">
        <v>254</v>
      </c>
      <c r="X155" s="3">
        <v>251.9</v>
      </c>
      <c r="Y155" s="3" t="s">
        <v>500</v>
      </c>
      <c r="Z155" s="3" t="s">
        <v>501</v>
      </c>
      <c r="AA155" s="3">
        <v>25.83</v>
      </c>
      <c r="AB155" s="3">
        <v>106.58</v>
      </c>
      <c r="AC155" s="3" t="s">
        <v>502</v>
      </c>
      <c r="AD155" s="3" t="s">
        <v>80</v>
      </c>
      <c r="AE155" s="3">
        <v>595</v>
      </c>
      <c r="AF155" s="3" t="s">
        <v>77</v>
      </c>
      <c r="AG155" s="3">
        <v>381</v>
      </c>
      <c r="AH155" s="3">
        <v>1025</v>
      </c>
      <c r="AI155" s="3" t="s">
        <v>264</v>
      </c>
      <c r="AJ155" s="3" t="s">
        <v>137</v>
      </c>
      <c r="AK155" s="3" t="s">
        <v>138</v>
      </c>
      <c r="AL155" s="3" t="s">
        <v>139</v>
      </c>
      <c r="AM155" s="3">
        <v>66666666.666666672</v>
      </c>
      <c r="AN155" s="3">
        <v>6666666.6666666679</v>
      </c>
      <c r="AO155" s="3" t="s">
        <v>516</v>
      </c>
      <c r="AQ155" s="3">
        <v>6666666.6666666679</v>
      </c>
      <c r="AR155" s="3" t="s">
        <v>516</v>
      </c>
      <c r="AS155" s="3">
        <v>3.4412816666666667E-5</v>
      </c>
      <c r="AT155" s="29">
        <v>3.4412816666666672E-6</v>
      </c>
      <c r="AU155" s="3" t="s">
        <v>518</v>
      </c>
      <c r="AV155" s="3">
        <v>3.4412816666666667E-5</v>
      </c>
      <c r="AW155" s="3">
        <v>3.4412816666666672E-6</v>
      </c>
      <c r="AX155" s="3" t="s">
        <v>518</v>
      </c>
      <c r="AY155" s="3">
        <v>1.179868E-5</v>
      </c>
      <c r="AZ155" s="3">
        <v>1.1798680000000001E-6</v>
      </c>
      <c r="BA155" s="3" t="s">
        <v>518</v>
      </c>
      <c r="BB155" s="3">
        <v>1.179868E-5</v>
      </c>
      <c r="BC155" s="3">
        <v>1.1798680000000001E-6</v>
      </c>
      <c r="BD155" s="3" t="s">
        <v>518</v>
      </c>
      <c r="BE155" s="3" t="s">
        <v>505</v>
      </c>
      <c r="BF155" s="3">
        <v>1</v>
      </c>
      <c r="BG155" s="88" t="s">
        <v>512</v>
      </c>
      <c r="BH155" s="3">
        <v>-5</v>
      </c>
      <c r="BI155" s="3">
        <v>1</v>
      </c>
      <c r="BJ155" s="3" t="s">
        <v>507</v>
      </c>
      <c r="BK155" s="3">
        <v>400</v>
      </c>
      <c r="BL155" s="3">
        <v>9.07</v>
      </c>
      <c r="BM155" s="3">
        <v>1.39</v>
      </c>
      <c r="BN155" s="3" t="s">
        <v>268</v>
      </c>
      <c r="BO155" s="69" t="s">
        <v>80</v>
      </c>
      <c r="BP155" s="69" t="s">
        <v>80</v>
      </c>
      <c r="BQ155" s="69" t="s">
        <v>80</v>
      </c>
      <c r="BR155" s="3">
        <v>2</v>
      </c>
      <c r="BS155" s="3">
        <v>0.1</v>
      </c>
      <c r="BT155" s="3" t="s">
        <v>140</v>
      </c>
      <c r="BU155" s="3">
        <v>0.41</v>
      </c>
      <c r="BV155" s="3">
        <v>0.1</v>
      </c>
      <c r="BW155" s="3" t="s">
        <v>508</v>
      </c>
      <c r="BX155" s="3">
        <v>1</v>
      </c>
      <c r="BY155" s="3">
        <v>0.05</v>
      </c>
      <c r="BZ155" s="3" t="s">
        <v>140</v>
      </c>
      <c r="CA155" s="3">
        <v>0.5</v>
      </c>
      <c r="CB155" s="3">
        <v>2.5000000000000001E-2</v>
      </c>
      <c r="CC155" s="3" t="s">
        <v>140</v>
      </c>
      <c r="CD155" s="3">
        <v>0.25</v>
      </c>
      <c r="CE155" s="3">
        <v>2.5000000000000001E-2</v>
      </c>
      <c r="CF155" s="3" t="s">
        <v>509</v>
      </c>
      <c r="CG155" s="3">
        <v>1.2999999999999999E-2</v>
      </c>
      <c r="CH155" s="3">
        <v>6.4999999999999997E-3</v>
      </c>
      <c r="CI155" s="3" t="s">
        <v>510</v>
      </c>
      <c r="CJ155" s="25" t="s">
        <v>467</v>
      </c>
      <c r="CK155" s="3">
        <v>30</v>
      </c>
      <c r="CL155" s="3">
        <v>9.4009599999999997E-4</v>
      </c>
      <c r="CM155" s="3">
        <v>40</v>
      </c>
      <c r="CN155" s="3">
        <v>25</v>
      </c>
    </row>
    <row r="156" spans="1:92" s="3" customFormat="1">
      <c r="A156" s="3" t="s">
        <v>76</v>
      </c>
      <c r="B156" s="3" t="s">
        <v>491</v>
      </c>
      <c r="C156" s="3">
        <v>2019</v>
      </c>
      <c r="D156" s="78" t="str">
        <f t="shared" si="16"/>
        <v>10.1016/j.palaeo.2018.09.006</v>
      </c>
      <c r="E156" s="70">
        <f t="shared" si="17"/>
        <v>252950</v>
      </c>
      <c r="F156" s="70">
        <f t="shared" si="18"/>
        <v>1050.0000000000114</v>
      </c>
      <c r="G156" s="70">
        <f t="shared" si="19"/>
        <v>1049.9999999999829</v>
      </c>
      <c r="H156" s="71">
        <f t="shared" si="20"/>
        <v>579</v>
      </c>
      <c r="I156" s="71">
        <f t="shared" si="21"/>
        <v>413</v>
      </c>
      <c r="J156" s="71">
        <f t="shared" si="22"/>
        <v>210</v>
      </c>
      <c r="K156" s="3" t="s">
        <v>492</v>
      </c>
      <c r="L156" s="3" t="s">
        <v>250</v>
      </c>
      <c r="M156" s="82" t="s">
        <v>575</v>
      </c>
      <c r="N156" s="3" t="s">
        <v>490</v>
      </c>
      <c r="O156" s="3" t="s">
        <v>515</v>
      </c>
      <c r="P156" s="3" t="s">
        <v>494</v>
      </c>
      <c r="Q156" s="3" t="s">
        <v>495</v>
      </c>
      <c r="R156" s="3" t="s">
        <v>496</v>
      </c>
      <c r="S156" s="3" t="s">
        <v>497</v>
      </c>
      <c r="T156" s="3" t="s">
        <v>498</v>
      </c>
      <c r="U156" s="3" t="s">
        <v>499</v>
      </c>
      <c r="V156" s="3">
        <v>252.95</v>
      </c>
      <c r="W156" s="3">
        <v>254</v>
      </c>
      <c r="X156" s="3">
        <v>251.9</v>
      </c>
      <c r="Y156" s="3" t="s">
        <v>500</v>
      </c>
      <c r="Z156" s="3" t="s">
        <v>501</v>
      </c>
      <c r="AA156" s="3">
        <v>25.83</v>
      </c>
      <c r="AB156" s="3">
        <v>106.58</v>
      </c>
      <c r="AC156" s="3" t="s">
        <v>502</v>
      </c>
      <c r="AD156" s="3" t="s">
        <v>80</v>
      </c>
      <c r="AE156" s="3">
        <v>579</v>
      </c>
      <c r="AF156" s="3" t="s">
        <v>77</v>
      </c>
      <c r="AG156" s="3">
        <v>369</v>
      </c>
      <c r="AH156" s="3">
        <v>992</v>
      </c>
      <c r="AI156" s="3" t="s">
        <v>264</v>
      </c>
      <c r="AJ156" s="3" t="s">
        <v>137</v>
      </c>
      <c r="AK156" s="3" t="s">
        <v>138</v>
      </c>
      <c r="AL156" s="3" t="s">
        <v>139</v>
      </c>
      <c r="AM156" s="3">
        <v>69444444.444444448</v>
      </c>
      <c r="AN156" s="3">
        <v>6944444.444444445</v>
      </c>
      <c r="AO156" s="3" t="s">
        <v>513</v>
      </c>
      <c r="AQ156" s="3">
        <v>6944444.444444445</v>
      </c>
      <c r="AR156" s="3" t="s">
        <v>513</v>
      </c>
      <c r="AS156" s="3">
        <v>3.4198359999999992E-5</v>
      </c>
      <c r="AT156" s="29">
        <v>3.4198359999999996E-6</v>
      </c>
      <c r="AU156" s="3" t="s">
        <v>519</v>
      </c>
      <c r="AV156" s="3">
        <v>3.4198359999999992E-5</v>
      </c>
      <c r="AW156" s="3">
        <v>3.4198359999999996E-6</v>
      </c>
      <c r="AX156" s="3" t="s">
        <v>519</v>
      </c>
      <c r="AY156" s="3">
        <v>1.1725152E-5</v>
      </c>
      <c r="AZ156" s="3">
        <v>1.1725152000000001E-6</v>
      </c>
      <c r="BA156" s="3" t="s">
        <v>519</v>
      </c>
      <c r="BB156" s="3">
        <v>1.1725152E-5</v>
      </c>
      <c r="BC156" s="3">
        <v>1.1725152000000001E-6</v>
      </c>
      <c r="BD156" s="3" t="s">
        <v>519</v>
      </c>
      <c r="BE156" s="3" t="s">
        <v>505</v>
      </c>
      <c r="BF156" s="3">
        <v>1</v>
      </c>
      <c r="BG156" s="88" t="s">
        <v>512</v>
      </c>
      <c r="BH156" s="3">
        <v>-5</v>
      </c>
      <c r="BI156" s="3">
        <v>1</v>
      </c>
      <c r="BJ156" s="3" t="s">
        <v>507</v>
      </c>
      <c r="BK156" s="3">
        <v>400</v>
      </c>
      <c r="BL156" s="3">
        <v>9.07</v>
      </c>
      <c r="BM156" s="3">
        <v>1.39</v>
      </c>
      <c r="BN156" s="3" t="s">
        <v>268</v>
      </c>
      <c r="BO156" s="69" t="s">
        <v>80</v>
      </c>
      <c r="BP156" s="69" t="s">
        <v>80</v>
      </c>
      <c r="BQ156" s="69" t="s">
        <v>80</v>
      </c>
      <c r="BR156" s="3">
        <v>2</v>
      </c>
      <c r="BS156" s="3">
        <v>0.1</v>
      </c>
      <c r="BT156" s="3" t="s">
        <v>140</v>
      </c>
      <c r="BU156" s="3">
        <v>0.41</v>
      </c>
      <c r="BV156" s="3">
        <v>0.1</v>
      </c>
      <c r="BW156" s="3" t="s">
        <v>508</v>
      </c>
      <c r="BX156" s="3">
        <v>1</v>
      </c>
      <c r="BY156" s="3">
        <v>0.05</v>
      </c>
      <c r="BZ156" s="3" t="s">
        <v>140</v>
      </c>
      <c r="CA156" s="3">
        <v>0.5</v>
      </c>
      <c r="CB156" s="3">
        <v>2.5000000000000001E-2</v>
      </c>
      <c r="CC156" s="3" t="s">
        <v>140</v>
      </c>
      <c r="CD156" s="3">
        <v>0.25</v>
      </c>
      <c r="CE156" s="3">
        <v>2.5000000000000001E-2</v>
      </c>
      <c r="CF156" s="3" t="s">
        <v>509</v>
      </c>
      <c r="CG156" s="3">
        <v>1.2999999999999999E-2</v>
      </c>
      <c r="CH156" s="3">
        <v>6.4999999999999997E-3</v>
      </c>
      <c r="CI156" s="3" t="s">
        <v>510</v>
      </c>
      <c r="CJ156" s="25" t="s">
        <v>467</v>
      </c>
      <c r="CK156" s="3">
        <v>30</v>
      </c>
      <c r="CL156" s="3">
        <v>9.4009599999999997E-4</v>
      </c>
      <c r="CM156" s="3">
        <v>40</v>
      </c>
      <c r="CN156" s="3">
        <v>25</v>
      </c>
    </row>
    <row r="157" spans="1:92" s="3" customFormat="1">
      <c r="A157" s="3" t="s">
        <v>76</v>
      </c>
      <c r="B157" s="3" t="s">
        <v>491</v>
      </c>
      <c r="C157" s="3">
        <v>2019</v>
      </c>
      <c r="D157" s="78" t="str">
        <f t="shared" si="16"/>
        <v>10.1016/j.palaeo.2018.09.006</v>
      </c>
      <c r="E157" s="70">
        <f t="shared" si="17"/>
        <v>252950</v>
      </c>
      <c r="F157" s="70">
        <f t="shared" si="18"/>
        <v>1050.0000000000114</v>
      </c>
      <c r="G157" s="70">
        <f t="shared" si="19"/>
        <v>1049.9999999999829</v>
      </c>
      <c r="H157" s="71">
        <f t="shared" si="20"/>
        <v>521</v>
      </c>
      <c r="I157" s="71">
        <f t="shared" si="21"/>
        <v>384</v>
      </c>
      <c r="J157" s="71">
        <f t="shared" si="22"/>
        <v>191</v>
      </c>
      <c r="K157" s="3" t="s">
        <v>492</v>
      </c>
      <c r="L157" s="3" t="s">
        <v>250</v>
      </c>
      <c r="M157" s="82" t="s">
        <v>575</v>
      </c>
      <c r="N157" s="3" t="s">
        <v>490</v>
      </c>
      <c r="O157" s="3" t="s">
        <v>515</v>
      </c>
      <c r="P157" s="3" t="s">
        <v>494</v>
      </c>
      <c r="Q157" s="3" t="s">
        <v>495</v>
      </c>
      <c r="R157" s="3" t="s">
        <v>496</v>
      </c>
      <c r="S157" s="3" t="s">
        <v>497</v>
      </c>
      <c r="T157" s="3" t="s">
        <v>498</v>
      </c>
      <c r="U157" s="3" t="s">
        <v>499</v>
      </c>
      <c r="V157" s="3">
        <v>252.95</v>
      </c>
      <c r="W157" s="3">
        <v>254</v>
      </c>
      <c r="X157" s="3">
        <v>251.9</v>
      </c>
      <c r="Y157" s="3" t="s">
        <v>500</v>
      </c>
      <c r="Z157" s="3" t="s">
        <v>501</v>
      </c>
      <c r="AA157" s="3">
        <v>25.83</v>
      </c>
      <c r="AB157" s="3">
        <v>106.58</v>
      </c>
      <c r="AC157" s="3" t="s">
        <v>502</v>
      </c>
      <c r="AD157" s="3" t="s">
        <v>80</v>
      </c>
      <c r="AE157" s="3">
        <v>521</v>
      </c>
      <c r="AF157" s="3" t="s">
        <v>77</v>
      </c>
      <c r="AG157" s="3">
        <v>330</v>
      </c>
      <c r="AH157" s="3">
        <v>905</v>
      </c>
      <c r="AI157" s="3" t="s">
        <v>264</v>
      </c>
      <c r="AJ157" s="3" t="s">
        <v>137</v>
      </c>
      <c r="AK157" s="3" t="s">
        <v>138</v>
      </c>
      <c r="AL157" s="3" t="s">
        <v>139</v>
      </c>
      <c r="AM157" s="3">
        <v>85555555.555555552</v>
      </c>
      <c r="AN157" s="3">
        <v>8555555.555555556</v>
      </c>
      <c r="AO157" s="3" t="s">
        <v>520</v>
      </c>
      <c r="AQ157" s="3">
        <v>8555555.555555556</v>
      </c>
      <c r="AR157" s="3" t="s">
        <v>520</v>
      </c>
      <c r="AS157" s="3">
        <v>3.2589327272727266E-5</v>
      </c>
      <c r="AT157" s="29">
        <v>3.2589327272727269E-6</v>
      </c>
      <c r="AU157" s="3" t="s">
        <v>521</v>
      </c>
      <c r="AV157" s="3">
        <v>3.2589327272727266E-5</v>
      </c>
      <c r="AW157" s="3">
        <v>3.2589327272727269E-6</v>
      </c>
      <c r="AX157" s="3" t="s">
        <v>521</v>
      </c>
      <c r="AY157" s="3">
        <v>1.1173483636363635E-5</v>
      </c>
      <c r="AZ157" s="3">
        <v>1.1173483636363634E-6</v>
      </c>
      <c r="BA157" s="3" t="s">
        <v>521</v>
      </c>
      <c r="BB157" s="3">
        <v>1.1173483636363635E-5</v>
      </c>
      <c r="BC157" s="3">
        <v>1.1173483636363634E-6</v>
      </c>
      <c r="BD157" s="3" t="s">
        <v>521</v>
      </c>
      <c r="BE157" s="3" t="s">
        <v>505</v>
      </c>
      <c r="BF157" s="3">
        <v>1</v>
      </c>
      <c r="BG157" s="88" t="s">
        <v>506</v>
      </c>
      <c r="BH157" s="3">
        <v>-5</v>
      </c>
      <c r="BI157" s="3">
        <v>1</v>
      </c>
      <c r="BJ157" s="3" t="s">
        <v>507</v>
      </c>
      <c r="BK157" s="3">
        <v>400</v>
      </c>
      <c r="BL157" s="3">
        <v>9.07</v>
      </c>
      <c r="BM157" s="3">
        <v>1.39</v>
      </c>
      <c r="BN157" s="3" t="s">
        <v>268</v>
      </c>
      <c r="BO157" s="69" t="s">
        <v>80</v>
      </c>
      <c r="BP157" s="69" t="s">
        <v>80</v>
      </c>
      <c r="BQ157" s="69" t="s">
        <v>80</v>
      </c>
      <c r="BR157" s="3">
        <v>2</v>
      </c>
      <c r="BS157" s="3">
        <v>0.1</v>
      </c>
      <c r="BT157" s="3" t="s">
        <v>140</v>
      </c>
      <c r="BU157" s="3">
        <v>0.41</v>
      </c>
      <c r="BV157" s="3">
        <v>0.1</v>
      </c>
      <c r="BW157" s="3" t="s">
        <v>508</v>
      </c>
      <c r="BX157" s="3">
        <v>1</v>
      </c>
      <c r="BY157" s="3">
        <v>0.05</v>
      </c>
      <c r="BZ157" s="3" t="s">
        <v>140</v>
      </c>
      <c r="CA157" s="3">
        <v>0.5</v>
      </c>
      <c r="CB157" s="3">
        <v>2.5000000000000001E-2</v>
      </c>
      <c r="CC157" s="3" t="s">
        <v>140</v>
      </c>
      <c r="CD157" s="3">
        <v>0.25</v>
      </c>
      <c r="CE157" s="3">
        <v>2.5000000000000001E-2</v>
      </c>
      <c r="CF157" s="3" t="s">
        <v>509</v>
      </c>
      <c r="CG157" s="3">
        <v>1.2999999999999999E-2</v>
      </c>
      <c r="CH157" s="3">
        <v>6.4999999999999997E-3</v>
      </c>
      <c r="CI157" s="3" t="s">
        <v>510</v>
      </c>
      <c r="CJ157" s="25" t="s">
        <v>467</v>
      </c>
      <c r="CK157" s="3">
        <v>30</v>
      </c>
      <c r="CL157" s="3">
        <v>9.4009599999999997E-4</v>
      </c>
      <c r="CM157" s="3">
        <v>40</v>
      </c>
      <c r="CN157" s="3">
        <v>25</v>
      </c>
    </row>
    <row r="158" spans="1:92" s="3" customFormat="1">
      <c r="A158" s="3" t="s">
        <v>76</v>
      </c>
      <c r="B158" s="3" t="s">
        <v>491</v>
      </c>
      <c r="C158" s="3">
        <v>2019</v>
      </c>
      <c r="D158" s="78" t="str">
        <f t="shared" si="16"/>
        <v>10.1016/j.palaeo.2018.09.006</v>
      </c>
      <c r="E158" s="70">
        <f t="shared" si="17"/>
        <v>252950</v>
      </c>
      <c r="F158" s="70">
        <f t="shared" si="18"/>
        <v>1050.0000000000114</v>
      </c>
      <c r="G158" s="70">
        <f t="shared" si="19"/>
        <v>1049.9999999999829</v>
      </c>
      <c r="H158" s="71">
        <f t="shared" si="20"/>
        <v>656</v>
      </c>
      <c r="I158" s="71">
        <f t="shared" si="21"/>
        <v>487</v>
      </c>
      <c r="J158" s="71">
        <f t="shared" si="22"/>
        <v>242</v>
      </c>
      <c r="K158" s="3" t="s">
        <v>492</v>
      </c>
      <c r="L158" s="3" t="s">
        <v>250</v>
      </c>
      <c r="M158" s="82" t="s">
        <v>575</v>
      </c>
      <c r="N158" s="3" t="s">
        <v>490</v>
      </c>
      <c r="O158" s="3" t="s">
        <v>522</v>
      </c>
      <c r="P158" s="3" t="s">
        <v>494</v>
      </c>
      <c r="Q158" s="3" t="s">
        <v>495</v>
      </c>
      <c r="R158" s="3" t="s">
        <v>496</v>
      </c>
      <c r="S158" s="3" t="s">
        <v>497</v>
      </c>
      <c r="T158" s="3" t="s">
        <v>498</v>
      </c>
      <c r="U158" s="3" t="s">
        <v>499</v>
      </c>
      <c r="V158" s="3">
        <v>252.95</v>
      </c>
      <c r="W158" s="3">
        <v>254</v>
      </c>
      <c r="X158" s="3">
        <v>251.9</v>
      </c>
      <c r="Y158" s="3" t="s">
        <v>500</v>
      </c>
      <c r="Z158" s="3" t="s">
        <v>501</v>
      </c>
      <c r="AA158" s="3">
        <v>25.83</v>
      </c>
      <c r="AB158" s="3">
        <v>106.58</v>
      </c>
      <c r="AC158" s="3" t="s">
        <v>502</v>
      </c>
      <c r="AD158" s="3" t="s">
        <v>80</v>
      </c>
      <c r="AE158" s="3">
        <v>656</v>
      </c>
      <c r="AF158" s="3" t="s">
        <v>77</v>
      </c>
      <c r="AG158" s="3">
        <v>414</v>
      </c>
      <c r="AH158" s="3">
        <v>1143</v>
      </c>
      <c r="AI158" s="3" t="s">
        <v>264</v>
      </c>
      <c r="AJ158" s="3" t="s">
        <v>137</v>
      </c>
      <c r="AK158" s="3" t="s">
        <v>138</v>
      </c>
      <c r="AL158" s="3" t="s">
        <v>139</v>
      </c>
      <c r="AM158" s="3">
        <v>83333333.333333343</v>
      </c>
      <c r="AN158" s="3">
        <v>8333333.333333334</v>
      </c>
      <c r="AO158" s="3" t="s">
        <v>523</v>
      </c>
      <c r="AQ158" s="3">
        <v>8333333.333333334</v>
      </c>
      <c r="AR158" s="3" t="s">
        <v>523</v>
      </c>
      <c r="AS158" s="3">
        <v>3.0946720000000001E-5</v>
      </c>
      <c r="AT158" s="29">
        <v>3.0946719999999999E-6</v>
      </c>
      <c r="AU158" s="3" t="s">
        <v>519</v>
      </c>
      <c r="AV158" s="3">
        <v>3.0946720000000001E-5</v>
      </c>
      <c r="AW158" s="3">
        <v>3.0946719999999999E-6</v>
      </c>
      <c r="AX158" s="3" t="s">
        <v>519</v>
      </c>
      <c r="AY158" s="3">
        <v>1.0610303999999998E-5</v>
      </c>
      <c r="AZ158" s="3">
        <v>1.0610303999999998E-6</v>
      </c>
      <c r="BA158" s="3" t="s">
        <v>519</v>
      </c>
      <c r="BB158" s="3">
        <v>1.0610303999999998E-5</v>
      </c>
      <c r="BC158" s="3">
        <v>1.0610303999999998E-6</v>
      </c>
      <c r="BD158" s="3" t="s">
        <v>519</v>
      </c>
      <c r="BE158" s="3" t="s">
        <v>524</v>
      </c>
      <c r="BF158" s="3">
        <v>1</v>
      </c>
      <c r="BG158" s="88" t="s">
        <v>525</v>
      </c>
      <c r="BH158" s="3">
        <v>-5</v>
      </c>
      <c r="BI158" s="3">
        <v>1</v>
      </c>
      <c r="BJ158" s="3" t="s">
        <v>507</v>
      </c>
      <c r="BK158" s="3">
        <v>400</v>
      </c>
      <c r="BL158" s="3">
        <v>9.07</v>
      </c>
      <c r="BM158" s="3">
        <v>1.39</v>
      </c>
      <c r="BN158" s="3" t="s">
        <v>268</v>
      </c>
      <c r="BO158" s="69" t="s">
        <v>80</v>
      </c>
      <c r="BP158" s="69" t="s">
        <v>80</v>
      </c>
      <c r="BQ158" s="69" t="s">
        <v>80</v>
      </c>
      <c r="BR158" s="3">
        <v>2</v>
      </c>
      <c r="BS158" s="3">
        <v>0.1</v>
      </c>
      <c r="BT158" s="3" t="s">
        <v>140</v>
      </c>
      <c r="BU158" s="3">
        <v>0.41</v>
      </c>
      <c r="BV158" s="3">
        <v>0.1</v>
      </c>
      <c r="BW158" s="3" t="s">
        <v>508</v>
      </c>
      <c r="BX158" s="3">
        <v>1</v>
      </c>
      <c r="BY158" s="3">
        <v>0.05</v>
      </c>
      <c r="BZ158" s="3" t="s">
        <v>140</v>
      </c>
      <c r="CA158" s="3">
        <v>0.5</v>
      </c>
      <c r="CB158" s="3">
        <v>2.5000000000000001E-2</v>
      </c>
      <c r="CC158" s="3" t="s">
        <v>140</v>
      </c>
      <c r="CD158" s="3">
        <v>0.25</v>
      </c>
      <c r="CE158" s="3">
        <v>2.5000000000000001E-2</v>
      </c>
      <c r="CF158" s="3" t="s">
        <v>509</v>
      </c>
      <c r="CG158" s="3">
        <v>1.2999999999999999E-2</v>
      </c>
      <c r="CH158" s="3">
        <v>6.4999999999999997E-3</v>
      </c>
      <c r="CI158" s="3" t="s">
        <v>510</v>
      </c>
      <c r="CJ158" s="25" t="s">
        <v>467</v>
      </c>
      <c r="CK158" s="3">
        <v>30</v>
      </c>
      <c r="CL158" s="3">
        <v>9.4009599999999997E-4</v>
      </c>
      <c r="CM158" s="3">
        <v>40</v>
      </c>
      <c r="CN158" s="3">
        <v>25</v>
      </c>
    </row>
    <row r="159" spans="1:92" s="3" customFormat="1">
      <c r="A159" s="3" t="s">
        <v>76</v>
      </c>
      <c r="B159" s="3" t="s">
        <v>491</v>
      </c>
      <c r="C159" s="3">
        <v>2019</v>
      </c>
      <c r="D159" s="78" t="str">
        <f t="shared" si="16"/>
        <v>10.1016/j.palaeo.2018.09.006</v>
      </c>
      <c r="E159" s="70">
        <f t="shared" si="17"/>
        <v>252950</v>
      </c>
      <c r="F159" s="70">
        <f t="shared" si="18"/>
        <v>1050.0000000000114</v>
      </c>
      <c r="G159" s="70">
        <f t="shared" si="19"/>
        <v>1049.9999999999829</v>
      </c>
      <c r="H159" s="71">
        <f t="shared" si="20"/>
        <v>408</v>
      </c>
      <c r="I159" s="71">
        <f t="shared" si="21"/>
        <v>298</v>
      </c>
      <c r="J159" s="71">
        <f t="shared" si="22"/>
        <v>148</v>
      </c>
      <c r="K159" s="3" t="s">
        <v>492</v>
      </c>
      <c r="L159" s="3" t="s">
        <v>250</v>
      </c>
      <c r="M159" s="82" t="s">
        <v>575</v>
      </c>
      <c r="N159" s="3" t="s">
        <v>490</v>
      </c>
      <c r="O159" s="3" t="s">
        <v>526</v>
      </c>
      <c r="P159" s="3" t="s">
        <v>494</v>
      </c>
      <c r="Q159" s="3" t="s">
        <v>495</v>
      </c>
      <c r="R159" s="3" t="s">
        <v>496</v>
      </c>
      <c r="S159" s="3" t="s">
        <v>497</v>
      </c>
      <c r="T159" s="3" t="s">
        <v>498</v>
      </c>
      <c r="U159" s="3" t="s">
        <v>499</v>
      </c>
      <c r="V159" s="3">
        <v>252.95</v>
      </c>
      <c r="W159" s="3">
        <v>254</v>
      </c>
      <c r="X159" s="3">
        <v>251.9</v>
      </c>
      <c r="Y159" s="3" t="s">
        <v>500</v>
      </c>
      <c r="Z159" s="3" t="s">
        <v>501</v>
      </c>
      <c r="AA159" s="3">
        <v>25.83</v>
      </c>
      <c r="AB159" s="3">
        <v>106.58</v>
      </c>
      <c r="AC159" s="3" t="s">
        <v>502</v>
      </c>
      <c r="AD159" s="3" t="s">
        <v>80</v>
      </c>
      <c r="AE159" s="3">
        <v>408</v>
      </c>
      <c r="AF159" s="3" t="s">
        <v>77</v>
      </c>
      <c r="AG159" s="3">
        <v>260</v>
      </c>
      <c r="AH159" s="3">
        <v>706</v>
      </c>
      <c r="AI159" s="3" t="s">
        <v>264</v>
      </c>
      <c r="AJ159" s="3" t="s">
        <v>137</v>
      </c>
      <c r="AK159" s="3" t="s">
        <v>138</v>
      </c>
      <c r="AL159" s="3" t="s">
        <v>139</v>
      </c>
      <c r="AM159" s="3">
        <v>103703703.70370369</v>
      </c>
      <c r="AN159" s="3">
        <v>10370370.370370368</v>
      </c>
      <c r="AO159" s="3" t="s">
        <v>511</v>
      </c>
      <c r="AQ159" s="3">
        <v>10370370.370370368</v>
      </c>
      <c r="AR159" s="3" t="s">
        <v>511</v>
      </c>
      <c r="AS159" s="3">
        <v>3.1893399999999995E-5</v>
      </c>
      <c r="AT159" s="29">
        <v>3.1893399999999995E-6</v>
      </c>
      <c r="AU159" s="3" t="s">
        <v>527</v>
      </c>
      <c r="AV159" s="3">
        <v>3.1893399999999995E-5</v>
      </c>
      <c r="AW159" s="3">
        <v>3.1893399999999995E-6</v>
      </c>
      <c r="AX159" s="3" t="s">
        <v>527</v>
      </c>
      <c r="AY159" s="3">
        <v>1.093488E-5</v>
      </c>
      <c r="AZ159" s="3">
        <v>1.0934879999999999E-6</v>
      </c>
      <c r="BA159" s="3" t="s">
        <v>527</v>
      </c>
      <c r="BB159" s="3">
        <v>1.093488E-5</v>
      </c>
      <c r="BC159" s="3">
        <v>1.0934879999999999E-6</v>
      </c>
      <c r="BD159" s="3" t="s">
        <v>527</v>
      </c>
      <c r="BE159" s="3" t="s">
        <v>528</v>
      </c>
      <c r="BF159" s="3">
        <v>1</v>
      </c>
      <c r="BG159" s="88" t="s">
        <v>529</v>
      </c>
      <c r="BH159" s="3">
        <v>-5</v>
      </c>
      <c r="BI159" s="3">
        <v>1</v>
      </c>
      <c r="BJ159" s="3" t="s">
        <v>507</v>
      </c>
      <c r="BK159" s="3">
        <v>400</v>
      </c>
      <c r="BL159" s="3">
        <v>9.07</v>
      </c>
      <c r="BM159" s="3">
        <v>1.39</v>
      </c>
      <c r="BN159" s="3" t="s">
        <v>268</v>
      </c>
      <c r="BO159" s="69" t="s">
        <v>80</v>
      </c>
      <c r="BP159" s="69" t="s">
        <v>80</v>
      </c>
      <c r="BQ159" s="69" t="s">
        <v>80</v>
      </c>
      <c r="BR159" s="3">
        <v>2</v>
      </c>
      <c r="BS159" s="3">
        <v>0.1</v>
      </c>
      <c r="BT159" s="3" t="s">
        <v>140</v>
      </c>
      <c r="BU159" s="3">
        <v>0.41</v>
      </c>
      <c r="BV159" s="3">
        <v>0.1</v>
      </c>
      <c r="BW159" s="3" t="s">
        <v>508</v>
      </c>
      <c r="BX159" s="3">
        <v>1</v>
      </c>
      <c r="BY159" s="3">
        <v>0.05</v>
      </c>
      <c r="BZ159" s="3" t="s">
        <v>140</v>
      </c>
      <c r="CA159" s="3">
        <v>0.5</v>
      </c>
      <c r="CB159" s="3">
        <v>2.5000000000000001E-2</v>
      </c>
      <c r="CC159" s="3" t="s">
        <v>140</v>
      </c>
      <c r="CD159" s="3">
        <v>0.25</v>
      </c>
      <c r="CE159" s="3">
        <v>2.5000000000000001E-2</v>
      </c>
      <c r="CF159" s="3" t="s">
        <v>509</v>
      </c>
      <c r="CG159" s="3">
        <v>1.2999999999999999E-2</v>
      </c>
      <c r="CH159" s="3">
        <v>6.4999999999999997E-3</v>
      </c>
      <c r="CI159" s="3" t="s">
        <v>510</v>
      </c>
      <c r="CJ159" s="25" t="s">
        <v>467</v>
      </c>
      <c r="CK159" s="3">
        <v>30</v>
      </c>
      <c r="CL159" s="3">
        <v>9.4009599999999997E-4</v>
      </c>
      <c r="CM159" s="3">
        <v>40</v>
      </c>
      <c r="CN159" s="3">
        <v>25</v>
      </c>
    </row>
    <row r="160" spans="1:92" s="3" customFormat="1">
      <c r="A160" s="3" t="s">
        <v>76</v>
      </c>
      <c r="B160" s="3" t="s">
        <v>491</v>
      </c>
      <c r="C160" s="3">
        <v>2019</v>
      </c>
      <c r="D160" s="78" t="str">
        <f t="shared" si="16"/>
        <v>10.1016/j.palaeo.2018.09.006</v>
      </c>
      <c r="E160" s="70">
        <f t="shared" si="17"/>
        <v>252950</v>
      </c>
      <c r="F160" s="70">
        <f t="shared" si="18"/>
        <v>1050.0000000000114</v>
      </c>
      <c r="G160" s="70">
        <f t="shared" si="19"/>
        <v>1049.9999999999829</v>
      </c>
      <c r="H160" s="71">
        <f t="shared" si="20"/>
        <v>439</v>
      </c>
      <c r="I160" s="71">
        <f t="shared" si="21"/>
        <v>312</v>
      </c>
      <c r="J160" s="71">
        <f t="shared" si="22"/>
        <v>160</v>
      </c>
      <c r="K160" s="3" t="s">
        <v>492</v>
      </c>
      <c r="L160" s="3" t="s">
        <v>250</v>
      </c>
      <c r="M160" s="82" t="s">
        <v>575</v>
      </c>
      <c r="N160" s="3" t="s">
        <v>490</v>
      </c>
      <c r="O160" s="3" t="s">
        <v>526</v>
      </c>
      <c r="P160" s="3" t="s">
        <v>494</v>
      </c>
      <c r="Q160" s="3" t="s">
        <v>495</v>
      </c>
      <c r="R160" s="3" t="s">
        <v>496</v>
      </c>
      <c r="S160" s="3" t="s">
        <v>497</v>
      </c>
      <c r="T160" s="3" t="s">
        <v>498</v>
      </c>
      <c r="U160" s="3" t="s">
        <v>499</v>
      </c>
      <c r="V160" s="3">
        <v>252.95</v>
      </c>
      <c r="W160" s="3">
        <v>254</v>
      </c>
      <c r="X160" s="3">
        <v>251.9</v>
      </c>
      <c r="Y160" s="3" t="s">
        <v>500</v>
      </c>
      <c r="Z160" s="3" t="s">
        <v>501</v>
      </c>
      <c r="AA160" s="3">
        <v>25.83</v>
      </c>
      <c r="AB160" s="3">
        <v>106.58</v>
      </c>
      <c r="AC160" s="3" t="s">
        <v>502</v>
      </c>
      <c r="AD160" s="3" t="s">
        <v>80</v>
      </c>
      <c r="AE160" s="3">
        <v>439</v>
      </c>
      <c r="AF160" s="3" t="s">
        <v>77</v>
      </c>
      <c r="AG160" s="3">
        <v>279</v>
      </c>
      <c r="AH160" s="3">
        <v>751</v>
      </c>
      <c r="AI160" s="3" t="s">
        <v>264</v>
      </c>
      <c r="AJ160" s="3" t="s">
        <v>137</v>
      </c>
      <c r="AK160" s="3" t="s">
        <v>138</v>
      </c>
      <c r="AL160" s="3" t="s">
        <v>139</v>
      </c>
      <c r="AM160" s="3">
        <v>88888888.888888881</v>
      </c>
      <c r="AN160" s="3">
        <v>8888888.8888888899</v>
      </c>
      <c r="AO160" s="3" t="s">
        <v>530</v>
      </c>
      <c r="AQ160" s="3">
        <v>8888888.8888888899</v>
      </c>
      <c r="AR160" s="3" t="s">
        <v>530</v>
      </c>
      <c r="AS160" s="3">
        <v>3.3461399999999998E-5</v>
      </c>
      <c r="AT160" s="29">
        <v>3.3461399999999999E-6</v>
      </c>
      <c r="AU160" s="3" t="s">
        <v>194</v>
      </c>
      <c r="AV160" s="3">
        <v>3.3461399999999998E-5</v>
      </c>
      <c r="AW160" s="3">
        <v>3.3461399999999999E-6</v>
      </c>
      <c r="AX160" s="3" t="s">
        <v>194</v>
      </c>
      <c r="AY160" s="3">
        <v>1.1472479999999999E-5</v>
      </c>
      <c r="AZ160" s="3">
        <v>1.1472480000000001E-6</v>
      </c>
      <c r="BA160" s="3" t="s">
        <v>194</v>
      </c>
      <c r="BB160" s="3">
        <v>1.1472479999999999E-5</v>
      </c>
      <c r="BC160" s="3">
        <v>1.1472480000000001E-6</v>
      </c>
      <c r="BD160" s="3" t="s">
        <v>194</v>
      </c>
      <c r="BE160" s="3" t="s">
        <v>528</v>
      </c>
      <c r="BF160" s="3">
        <v>1</v>
      </c>
      <c r="BG160" s="88" t="s">
        <v>529</v>
      </c>
      <c r="BH160" s="3">
        <v>-5</v>
      </c>
      <c r="BI160" s="3">
        <v>1</v>
      </c>
      <c r="BJ160" s="3" t="s">
        <v>507</v>
      </c>
      <c r="BK160" s="3">
        <v>400</v>
      </c>
      <c r="BL160" s="3">
        <v>9.07</v>
      </c>
      <c r="BM160" s="3">
        <v>1.39</v>
      </c>
      <c r="BN160" s="3" t="s">
        <v>268</v>
      </c>
      <c r="BO160" s="69" t="s">
        <v>80</v>
      </c>
      <c r="BP160" s="69" t="s">
        <v>80</v>
      </c>
      <c r="BQ160" s="69" t="s">
        <v>80</v>
      </c>
      <c r="BR160" s="3">
        <v>2</v>
      </c>
      <c r="BS160" s="3">
        <v>0.1</v>
      </c>
      <c r="BT160" s="3" t="s">
        <v>140</v>
      </c>
      <c r="BU160" s="3">
        <v>0.41</v>
      </c>
      <c r="BV160" s="3">
        <v>0.1</v>
      </c>
      <c r="BW160" s="3" t="s">
        <v>508</v>
      </c>
      <c r="BX160" s="3">
        <v>1</v>
      </c>
      <c r="BY160" s="3">
        <v>0.05</v>
      </c>
      <c r="BZ160" s="3" t="s">
        <v>140</v>
      </c>
      <c r="CA160" s="3">
        <v>0.5</v>
      </c>
      <c r="CB160" s="3">
        <v>2.5000000000000001E-2</v>
      </c>
      <c r="CC160" s="3" t="s">
        <v>140</v>
      </c>
      <c r="CD160" s="3">
        <v>0.25</v>
      </c>
      <c r="CE160" s="3">
        <v>2.5000000000000001E-2</v>
      </c>
      <c r="CF160" s="3" t="s">
        <v>509</v>
      </c>
      <c r="CG160" s="3">
        <v>1.2999999999999999E-2</v>
      </c>
      <c r="CH160" s="3">
        <v>6.4999999999999997E-3</v>
      </c>
      <c r="CI160" s="3" t="s">
        <v>510</v>
      </c>
      <c r="CJ160" s="25" t="s">
        <v>467</v>
      </c>
      <c r="CK160" s="3">
        <v>30</v>
      </c>
      <c r="CL160" s="3">
        <v>9.4009599999999997E-4</v>
      </c>
      <c r="CM160" s="3">
        <v>40</v>
      </c>
      <c r="CN160" s="3">
        <v>25</v>
      </c>
    </row>
    <row r="161" spans="1:92" s="3" customFormat="1">
      <c r="A161" s="3" t="s">
        <v>76</v>
      </c>
      <c r="B161" s="3" t="s">
        <v>491</v>
      </c>
      <c r="C161" s="3">
        <v>2019</v>
      </c>
      <c r="D161" s="78" t="str">
        <f t="shared" si="16"/>
        <v>10.1016/j.palaeo.2018.09.006</v>
      </c>
      <c r="E161" s="70">
        <f t="shared" si="17"/>
        <v>252950</v>
      </c>
      <c r="F161" s="70">
        <f t="shared" si="18"/>
        <v>1050.0000000000114</v>
      </c>
      <c r="G161" s="70">
        <f t="shared" si="19"/>
        <v>1049.9999999999829</v>
      </c>
      <c r="H161" s="71">
        <f t="shared" si="20"/>
        <v>404</v>
      </c>
      <c r="I161" s="71">
        <f t="shared" si="21"/>
        <v>291</v>
      </c>
      <c r="J161" s="71">
        <f t="shared" si="22"/>
        <v>147</v>
      </c>
      <c r="K161" s="3" t="s">
        <v>492</v>
      </c>
      <c r="L161" s="3" t="s">
        <v>250</v>
      </c>
      <c r="M161" s="82" t="s">
        <v>575</v>
      </c>
      <c r="N161" s="3" t="s">
        <v>490</v>
      </c>
      <c r="O161" s="3" t="s">
        <v>531</v>
      </c>
      <c r="P161" s="3" t="s">
        <v>494</v>
      </c>
      <c r="Q161" s="3" t="s">
        <v>495</v>
      </c>
      <c r="R161" s="3" t="s">
        <v>496</v>
      </c>
      <c r="S161" s="3" t="s">
        <v>497</v>
      </c>
      <c r="T161" s="3" t="s">
        <v>498</v>
      </c>
      <c r="U161" s="3" t="s">
        <v>499</v>
      </c>
      <c r="V161" s="3">
        <v>252.95</v>
      </c>
      <c r="W161" s="3">
        <v>254</v>
      </c>
      <c r="X161" s="3">
        <v>251.9</v>
      </c>
      <c r="Y161" s="3" t="s">
        <v>500</v>
      </c>
      <c r="Z161" s="3" t="s">
        <v>501</v>
      </c>
      <c r="AA161" s="3">
        <v>25.83</v>
      </c>
      <c r="AB161" s="3">
        <v>106.58</v>
      </c>
      <c r="AC161" s="3" t="s">
        <v>502</v>
      </c>
      <c r="AD161" s="3" t="s">
        <v>80</v>
      </c>
      <c r="AE161" s="3">
        <v>404</v>
      </c>
      <c r="AF161" s="3" t="s">
        <v>77</v>
      </c>
      <c r="AG161" s="3">
        <v>257</v>
      </c>
      <c r="AH161" s="3">
        <v>695</v>
      </c>
      <c r="AI161" s="3" t="s">
        <v>264</v>
      </c>
      <c r="AJ161" s="3" t="s">
        <v>137</v>
      </c>
      <c r="AK161" s="3" t="s">
        <v>138</v>
      </c>
      <c r="AL161" s="3" t="s">
        <v>139</v>
      </c>
      <c r="AM161" s="3">
        <v>118888888.888889</v>
      </c>
      <c r="AN161" s="3">
        <v>11888888.888888899</v>
      </c>
      <c r="AO161" s="3" t="s">
        <v>532</v>
      </c>
      <c r="AQ161" s="3">
        <v>11888888.888888899</v>
      </c>
      <c r="AR161" s="3" t="s">
        <v>532</v>
      </c>
      <c r="AS161" s="3">
        <v>2.67141212121212E-5</v>
      </c>
      <c r="AT161" s="29">
        <v>2.6714121212121201E-6</v>
      </c>
      <c r="AU161" s="3" t="s">
        <v>533</v>
      </c>
      <c r="AV161" s="3">
        <v>2.6714121212121204E-5</v>
      </c>
      <c r="AW161" s="3">
        <v>2.6714121212121201E-6</v>
      </c>
      <c r="AX161" s="3" t="s">
        <v>533</v>
      </c>
      <c r="AY161" s="3">
        <v>9.1591272727272692E-6</v>
      </c>
      <c r="AZ161" s="3">
        <v>9.1591272727272703E-7</v>
      </c>
      <c r="BA161" s="3" t="s">
        <v>533</v>
      </c>
      <c r="BB161" s="3">
        <v>9.1591272727272709E-6</v>
      </c>
      <c r="BC161" s="3">
        <v>9.1591272727272703E-7</v>
      </c>
      <c r="BD161" s="3" t="s">
        <v>533</v>
      </c>
      <c r="BE161" s="3" t="s">
        <v>534</v>
      </c>
      <c r="BF161" s="3">
        <v>1</v>
      </c>
      <c r="BG161" s="88" t="s">
        <v>525</v>
      </c>
      <c r="BH161" s="3">
        <v>-5</v>
      </c>
      <c r="BI161" s="3">
        <v>1</v>
      </c>
      <c r="BJ161" s="3" t="s">
        <v>507</v>
      </c>
      <c r="BK161" s="3">
        <v>400</v>
      </c>
      <c r="BL161" s="3">
        <v>9.07</v>
      </c>
      <c r="BM161" s="3">
        <v>1.39</v>
      </c>
      <c r="BN161" s="3" t="s">
        <v>268</v>
      </c>
      <c r="BO161" s="69" t="s">
        <v>80</v>
      </c>
      <c r="BP161" s="69" t="s">
        <v>80</v>
      </c>
      <c r="BQ161" s="69" t="s">
        <v>80</v>
      </c>
      <c r="BR161" s="3">
        <v>2</v>
      </c>
      <c r="BS161" s="3">
        <v>0.1</v>
      </c>
      <c r="BT161" s="3" t="s">
        <v>140</v>
      </c>
      <c r="BU161" s="3">
        <v>0.41</v>
      </c>
      <c r="BV161" s="3">
        <v>0.1</v>
      </c>
      <c r="BW161" s="3" t="s">
        <v>508</v>
      </c>
      <c r="BX161" s="3">
        <v>1</v>
      </c>
      <c r="BY161" s="3">
        <v>0.05</v>
      </c>
      <c r="BZ161" s="3" t="s">
        <v>140</v>
      </c>
      <c r="CA161" s="3">
        <v>0.5</v>
      </c>
      <c r="CB161" s="3">
        <v>2.5000000000000001E-2</v>
      </c>
      <c r="CC161" s="3" t="s">
        <v>140</v>
      </c>
      <c r="CD161" s="3">
        <v>0.25</v>
      </c>
      <c r="CE161" s="3">
        <v>2.5000000000000001E-2</v>
      </c>
      <c r="CF161" s="3" t="s">
        <v>509</v>
      </c>
      <c r="CG161" s="3">
        <v>1.2999999999999999E-2</v>
      </c>
      <c r="CH161" s="3">
        <v>6.4999999999999997E-3</v>
      </c>
      <c r="CI161" s="3" t="s">
        <v>510</v>
      </c>
      <c r="CJ161" s="25" t="s">
        <v>467</v>
      </c>
      <c r="CK161" s="3">
        <v>30</v>
      </c>
      <c r="CL161" s="3">
        <v>9.4009599999999997E-4</v>
      </c>
      <c r="CM161" s="3">
        <v>40</v>
      </c>
      <c r="CN161" s="3">
        <v>25</v>
      </c>
    </row>
    <row r="162" spans="1:92" s="3" customFormat="1">
      <c r="A162" s="3" t="s">
        <v>76</v>
      </c>
      <c r="B162" s="3" t="s">
        <v>491</v>
      </c>
      <c r="C162" s="3">
        <v>2019</v>
      </c>
      <c r="D162" s="78" t="str">
        <f t="shared" si="16"/>
        <v>10.1016/j.palaeo.2018.09.006</v>
      </c>
      <c r="E162" s="70">
        <f t="shared" si="17"/>
        <v>252950</v>
      </c>
      <c r="F162" s="70">
        <f t="shared" si="18"/>
        <v>1050.0000000000114</v>
      </c>
      <c r="G162" s="70">
        <f t="shared" si="19"/>
        <v>1049.9999999999829</v>
      </c>
      <c r="H162" s="71">
        <f t="shared" si="20"/>
        <v>509</v>
      </c>
      <c r="I162" s="71">
        <f t="shared" si="21"/>
        <v>360</v>
      </c>
      <c r="J162" s="71">
        <f t="shared" si="22"/>
        <v>182</v>
      </c>
      <c r="K162" s="3" t="s">
        <v>492</v>
      </c>
      <c r="L162" s="3" t="s">
        <v>250</v>
      </c>
      <c r="M162" s="82" t="s">
        <v>575</v>
      </c>
      <c r="N162" s="3" t="s">
        <v>490</v>
      </c>
      <c r="O162" s="3" t="s">
        <v>535</v>
      </c>
      <c r="P162" s="3" t="s">
        <v>494</v>
      </c>
      <c r="Q162" s="3" t="s">
        <v>495</v>
      </c>
      <c r="R162" s="3" t="s">
        <v>496</v>
      </c>
      <c r="S162" s="3" t="s">
        <v>497</v>
      </c>
      <c r="T162" s="3" t="s">
        <v>498</v>
      </c>
      <c r="U162" s="3" t="s">
        <v>499</v>
      </c>
      <c r="V162" s="3">
        <v>252.95</v>
      </c>
      <c r="W162" s="3">
        <v>254</v>
      </c>
      <c r="X162" s="3">
        <v>251.9</v>
      </c>
      <c r="Y162" s="3" t="s">
        <v>500</v>
      </c>
      <c r="Z162" s="3" t="s">
        <v>501</v>
      </c>
      <c r="AA162" s="3">
        <v>25.83</v>
      </c>
      <c r="AB162" s="3">
        <v>106.58</v>
      </c>
      <c r="AC162" s="3" t="s">
        <v>502</v>
      </c>
      <c r="AD162" s="3" t="s">
        <v>80</v>
      </c>
      <c r="AE162" s="3">
        <v>509</v>
      </c>
      <c r="AF162" s="3" t="s">
        <v>77</v>
      </c>
      <c r="AG162" s="3">
        <v>327</v>
      </c>
      <c r="AH162" s="3">
        <v>869</v>
      </c>
      <c r="AI162" s="3" t="s">
        <v>264</v>
      </c>
      <c r="AJ162" s="3" t="s">
        <v>137</v>
      </c>
      <c r="AK162" s="3" t="s">
        <v>138</v>
      </c>
      <c r="AL162" s="3" t="s">
        <v>139</v>
      </c>
      <c r="AM162" s="3">
        <v>77777777.777777791</v>
      </c>
      <c r="AN162" s="3">
        <v>7777777.7777777789</v>
      </c>
      <c r="AO162" s="3" t="s">
        <v>511</v>
      </c>
      <c r="AQ162" s="3">
        <v>7777777.7777777789</v>
      </c>
      <c r="AR162" s="3" t="s">
        <v>511</v>
      </c>
      <c r="AS162" s="3">
        <v>3.6206799999999994E-5</v>
      </c>
      <c r="AT162" s="29">
        <v>3.6206799999999994E-6</v>
      </c>
      <c r="AU162" s="3" t="s">
        <v>536</v>
      </c>
      <c r="AV162" s="3">
        <v>3.6206799999999994E-5</v>
      </c>
      <c r="AW162" s="3">
        <v>3.6206799999999994E-6</v>
      </c>
      <c r="AX162" s="3" t="s">
        <v>536</v>
      </c>
      <c r="AY162" s="3">
        <v>1.2413759999999997E-5</v>
      </c>
      <c r="AZ162" s="3">
        <v>1.2413759999999999E-6</v>
      </c>
      <c r="BA162" s="3" t="s">
        <v>536</v>
      </c>
      <c r="BB162" s="3">
        <v>1.2413759999999997E-5</v>
      </c>
      <c r="BC162" s="3">
        <v>1.2413759999999999E-6</v>
      </c>
      <c r="BD162" s="3" t="s">
        <v>536</v>
      </c>
      <c r="BE162" s="3" t="s">
        <v>537</v>
      </c>
      <c r="BF162" s="3">
        <v>1</v>
      </c>
      <c r="BG162" s="88" t="s">
        <v>538</v>
      </c>
      <c r="BH162" s="3">
        <v>-5</v>
      </c>
      <c r="BI162" s="3">
        <v>1</v>
      </c>
      <c r="BJ162" s="3" t="s">
        <v>507</v>
      </c>
      <c r="BK162" s="3">
        <v>400</v>
      </c>
      <c r="BL162" s="3">
        <v>9.07</v>
      </c>
      <c r="BM162" s="3">
        <v>1.39</v>
      </c>
      <c r="BN162" s="3" t="s">
        <v>268</v>
      </c>
      <c r="BO162" s="69" t="s">
        <v>80</v>
      </c>
      <c r="BP162" s="69" t="s">
        <v>80</v>
      </c>
      <c r="BQ162" s="69" t="s">
        <v>80</v>
      </c>
      <c r="BR162" s="3">
        <v>2</v>
      </c>
      <c r="BS162" s="3">
        <v>0.1</v>
      </c>
      <c r="BT162" s="3" t="s">
        <v>140</v>
      </c>
      <c r="BU162" s="3">
        <v>0.41</v>
      </c>
      <c r="BV162" s="3">
        <v>0.1</v>
      </c>
      <c r="BW162" s="3" t="s">
        <v>508</v>
      </c>
      <c r="BX162" s="3">
        <v>1</v>
      </c>
      <c r="BY162" s="3">
        <v>0.05</v>
      </c>
      <c r="BZ162" s="3" t="s">
        <v>140</v>
      </c>
      <c r="CA162" s="3">
        <v>0.5</v>
      </c>
      <c r="CB162" s="3">
        <v>2.5000000000000001E-2</v>
      </c>
      <c r="CC162" s="3" t="s">
        <v>140</v>
      </c>
      <c r="CD162" s="3">
        <v>0.25</v>
      </c>
      <c r="CE162" s="3">
        <v>2.5000000000000001E-2</v>
      </c>
      <c r="CF162" s="3" t="s">
        <v>509</v>
      </c>
      <c r="CG162" s="3">
        <v>1.2999999999999999E-2</v>
      </c>
      <c r="CH162" s="3">
        <v>6.4999999999999997E-3</v>
      </c>
      <c r="CI162" s="3" t="s">
        <v>510</v>
      </c>
      <c r="CJ162" s="25" t="s">
        <v>467</v>
      </c>
      <c r="CK162" s="3">
        <v>30</v>
      </c>
      <c r="CL162" s="3">
        <v>9.4009599999999997E-4</v>
      </c>
      <c r="CM162" s="3">
        <v>40</v>
      </c>
      <c r="CN162" s="3">
        <v>25</v>
      </c>
    </row>
    <row r="163" spans="1:92" s="3" customFormat="1">
      <c r="A163" s="3" t="s">
        <v>76</v>
      </c>
      <c r="B163" s="3" t="s">
        <v>491</v>
      </c>
      <c r="C163" s="3">
        <v>2019</v>
      </c>
      <c r="D163" s="78" t="str">
        <f t="shared" si="16"/>
        <v>10.1016/j.palaeo.2018.09.006</v>
      </c>
      <c r="E163" s="70">
        <f t="shared" si="17"/>
        <v>252950</v>
      </c>
      <c r="F163" s="70">
        <f t="shared" si="18"/>
        <v>1050.0000000000114</v>
      </c>
      <c r="G163" s="70">
        <f t="shared" si="19"/>
        <v>1049.9999999999829</v>
      </c>
      <c r="H163" s="71">
        <f t="shared" si="20"/>
        <v>646</v>
      </c>
      <c r="I163" s="71">
        <f t="shared" si="21"/>
        <v>465</v>
      </c>
      <c r="J163" s="71">
        <f t="shared" si="22"/>
        <v>235</v>
      </c>
      <c r="K163" s="3" t="s">
        <v>492</v>
      </c>
      <c r="L163" s="3" t="s">
        <v>250</v>
      </c>
      <c r="M163" s="82" t="s">
        <v>575</v>
      </c>
      <c r="N163" s="3" t="s">
        <v>490</v>
      </c>
      <c r="O163" s="3" t="s">
        <v>535</v>
      </c>
      <c r="P163" s="3" t="s">
        <v>494</v>
      </c>
      <c r="Q163" s="3" t="s">
        <v>495</v>
      </c>
      <c r="R163" s="3" t="s">
        <v>496</v>
      </c>
      <c r="S163" s="3" t="s">
        <v>497</v>
      </c>
      <c r="T163" s="3" t="s">
        <v>498</v>
      </c>
      <c r="U163" s="3" t="s">
        <v>499</v>
      </c>
      <c r="V163" s="3">
        <v>252.95</v>
      </c>
      <c r="W163" s="3">
        <v>254</v>
      </c>
      <c r="X163" s="3">
        <v>251.9</v>
      </c>
      <c r="Y163" s="3" t="s">
        <v>500</v>
      </c>
      <c r="Z163" s="3" t="s">
        <v>501</v>
      </c>
      <c r="AA163" s="3">
        <v>25.83</v>
      </c>
      <c r="AB163" s="3">
        <v>106.58</v>
      </c>
      <c r="AC163" s="3" t="s">
        <v>502</v>
      </c>
      <c r="AD163" s="3" t="s">
        <v>80</v>
      </c>
      <c r="AE163" s="3">
        <v>646</v>
      </c>
      <c r="AF163" s="3" t="s">
        <v>77</v>
      </c>
      <c r="AG163" s="3">
        <v>411</v>
      </c>
      <c r="AH163" s="3">
        <v>1111</v>
      </c>
      <c r="AI163" s="3" t="s">
        <v>264</v>
      </c>
      <c r="AJ163" s="3" t="s">
        <v>137</v>
      </c>
      <c r="AK163" s="3" t="s">
        <v>138</v>
      </c>
      <c r="AL163" s="3" t="s">
        <v>139</v>
      </c>
      <c r="AM163" s="3">
        <v>59259259.259259231</v>
      </c>
      <c r="AN163" s="3">
        <v>5925925.9259259235</v>
      </c>
      <c r="AO163" s="3" t="s">
        <v>511</v>
      </c>
      <c r="AQ163" s="3">
        <v>5925925.9259259235</v>
      </c>
      <c r="AR163" s="3" t="s">
        <v>511</v>
      </c>
      <c r="AS163" s="3">
        <v>3.393641999999999E-5</v>
      </c>
      <c r="AT163" s="29">
        <v>3.393641999999999E-6</v>
      </c>
      <c r="AU163" s="3" t="s">
        <v>539</v>
      </c>
      <c r="AV163" s="3">
        <v>3.393641999999999E-5</v>
      </c>
      <c r="AW163" s="3">
        <v>3.393641999999999E-6</v>
      </c>
      <c r="AX163" s="3" t="s">
        <v>539</v>
      </c>
      <c r="AY163" s="3">
        <v>1.1635343999999997E-5</v>
      </c>
      <c r="AZ163" s="3">
        <v>1.1635343999999998E-6</v>
      </c>
      <c r="BA163" s="3" t="s">
        <v>539</v>
      </c>
      <c r="BB163" s="3">
        <v>1.1635343999999997E-5</v>
      </c>
      <c r="BC163" s="3">
        <v>1.1635343999999998E-6</v>
      </c>
      <c r="BD163" s="3" t="s">
        <v>539</v>
      </c>
      <c r="BE163" s="3" t="s">
        <v>537</v>
      </c>
      <c r="BF163" s="3">
        <v>1</v>
      </c>
      <c r="BG163" s="88" t="s">
        <v>538</v>
      </c>
      <c r="BH163" s="3">
        <v>-5</v>
      </c>
      <c r="BI163" s="3">
        <v>1</v>
      </c>
      <c r="BJ163" s="3" t="s">
        <v>507</v>
      </c>
      <c r="BK163" s="3">
        <v>400</v>
      </c>
      <c r="BL163" s="3">
        <v>9.07</v>
      </c>
      <c r="BM163" s="3">
        <v>1.39</v>
      </c>
      <c r="BN163" s="3" t="s">
        <v>268</v>
      </c>
      <c r="BO163" s="69" t="s">
        <v>80</v>
      </c>
      <c r="BP163" s="69" t="s">
        <v>80</v>
      </c>
      <c r="BQ163" s="69" t="s">
        <v>80</v>
      </c>
      <c r="BR163" s="3">
        <v>2</v>
      </c>
      <c r="BS163" s="3">
        <v>0.1</v>
      </c>
      <c r="BT163" s="3" t="s">
        <v>140</v>
      </c>
      <c r="BU163" s="3">
        <v>0.41</v>
      </c>
      <c r="BV163" s="3">
        <v>0.1</v>
      </c>
      <c r="BW163" s="3" t="s">
        <v>508</v>
      </c>
      <c r="BX163" s="3">
        <v>1</v>
      </c>
      <c r="BY163" s="3">
        <v>0.05</v>
      </c>
      <c r="BZ163" s="3" t="s">
        <v>140</v>
      </c>
      <c r="CA163" s="3">
        <v>0.5</v>
      </c>
      <c r="CB163" s="3">
        <v>2.5000000000000001E-2</v>
      </c>
      <c r="CC163" s="3" t="s">
        <v>140</v>
      </c>
      <c r="CD163" s="3">
        <v>0.25</v>
      </c>
      <c r="CE163" s="3">
        <v>2.5000000000000001E-2</v>
      </c>
      <c r="CF163" s="3" t="s">
        <v>509</v>
      </c>
      <c r="CG163" s="3">
        <v>1.2999999999999999E-2</v>
      </c>
      <c r="CH163" s="3">
        <v>6.4999999999999997E-3</v>
      </c>
      <c r="CI163" s="3" t="s">
        <v>510</v>
      </c>
      <c r="CJ163" s="25" t="s">
        <v>467</v>
      </c>
      <c r="CK163" s="3">
        <v>30</v>
      </c>
      <c r="CL163" s="3">
        <v>9.4009599999999997E-4</v>
      </c>
      <c r="CM163" s="3">
        <v>40</v>
      </c>
      <c r="CN163" s="3">
        <v>25</v>
      </c>
    </row>
    <row r="164" spans="1:92" s="3" customFormat="1">
      <c r="A164" s="3" t="s">
        <v>76</v>
      </c>
      <c r="B164" s="3" t="s">
        <v>491</v>
      </c>
      <c r="C164" s="3">
        <v>2019</v>
      </c>
      <c r="D164" s="78" t="str">
        <f t="shared" si="16"/>
        <v>10.1016/j.palaeo.2018.09.006</v>
      </c>
      <c r="E164" s="70">
        <f t="shared" si="17"/>
        <v>252950</v>
      </c>
      <c r="F164" s="70">
        <f t="shared" si="18"/>
        <v>1050.0000000000114</v>
      </c>
      <c r="G164" s="70">
        <f t="shared" si="19"/>
        <v>1049.9999999999829</v>
      </c>
      <c r="H164" s="71">
        <f t="shared" si="20"/>
        <v>590</v>
      </c>
      <c r="I164" s="71">
        <f t="shared" si="21"/>
        <v>416</v>
      </c>
      <c r="J164" s="71">
        <f t="shared" si="22"/>
        <v>216</v>
      </c>
      <c r="K164" s="3" t="s">
        <v>492</v>
      </c>
      <c r="L164" s="3" t="s">
        <v>250</v>
      </c>
      <c r="M164" s="82" t="s">
        <v>575</v>
      </c>
      <c r="N164" s="3" t="s">
        <v>490</v>
      </c>
      <c r="O164" s="3" t="s">
        <v>535</v>
      </c>
      <c r="P164" s="3" t="s">
        <v>494</v>
      </c>
      <c r="Q164" s="3" t="s">
        <v>495</v>
      </c>
      <c r="R164" s="3" t="s">
        <v>496</v>
      </c>
      <c r="S164" s="3" t="s">
        <v>497</v>
      </c>
      <c r="T164" s="3" t="s">
        <v>498</v>
      </c>
      <c r="U164" s="3" t="s">
        <v>499</v>
      </c>
      <c r="V164" s="3">
        <v>252.95</v>
      </c>
      <c r="W164" s="3">
        <v>254</v>
      </c>
      <c r="X164" s="3">
        <v>251.9</v>
      </c>
      <c r="Y164" s="3" t="s">
        <v>500</v>
      </c>
      <c r="Z164" s="3" t="s">
        <v>501</v>
      </c>
      <c r="AA164" s="3">
        <v>25.83</v>
      </c>
      <c r="AB164" s="3">
        <v>106.58</v>
      </c>
      <c r="AC164" s="3" t="s">
        <v>502</v>
      </c>
      <c r="AD164" s="3" t="s">
        <v>80</v>
      </c>
      <c r="AE164" s="3">
        <v>590</v>
      </c>
      <c r="AF164" s="3" t="s">
        <v>77</v>
      </c>
      <c r="AG164" s="3">
        <v>374</v>
      </c>
      <c r="AH164" s="3">
        <v>1006</v>
      </c>
      <c r="AI164" s="3" t="s">
        <v>264</v>
      </c>
      <c r="AJ164" s="3" t="s">
        <v>137</v>
      </c>
      <c r="AK164" s="3" t="s">
        <v>138</v>
      </c>
      <c r="AL164" s="3" t="s">
        <v>139</v>
      </c>
      <c r="AM164" s="3">
        <v>66666666.666666672</v>
      </c>
      <c r="AN164" s="3">
        <v>6666666.6666666679</v>
      </c>
      <c r="AO164" s="3" t="s">
        <v>513</v>
      </c>
      <c r="AQ164" s="3">
        <v>6666666.6666666679</v>
      </c>
      <c r="AR164" s="3" t="s">
        <v>513</v>
      </c>
      <c r="AS164" s="3">
        <v>3.4400199999999996E-5</v>
      </c>
      <c r="AT164" s="29">
        <v>3.4400199999999998E-6</v>
      </c>
      <c r="AU164" s="3" t="s">
        <v>540</v>
      </c>
      <c r="AV164" s="3">
        <v>3.4400199999999996E-5</v>
      </c>
      <c r="AW164" s="3">
        <v>3.4400199999999998E-6</v>
      </c>
      <c r="AX164" s="3" t="s">
        <v>540</v>
      </c>
      <c r="AY164" s="3">
        <v>1.1794354285714284E-5</v>
      </c>
      <c r="AZ164" s="3">
        <v>1.1794354285714286E-6</v>
      </c>
      <c r="BA164" s="3" t="s">
        <v>540</v>
      </c>
      <c r="BB164" s="3">
        <v>1.1794354285714284E-5</v>
      </c>
      <c r="BC164" s="3">
        <v>1.1794354285714286E-6</v>
      </c>
      <c r="BD164" s="3" t="s">
        <v>540</v>
      </c>
      <c r="BE164" s="3" t="s">
        <v>537</v>
      </c>
      <c r="BF164" s="3">
        <v>1</v>
      </c>
      <c r="BG164" s="88" t="s">
        <v>538</v>
      </c>
      <c r="BH164" s="3">
        <v>-5</v>
      </c>
      <c r="BI164" s="3">
        <v>1</v>
      </c>
      <c r="BJ164" s="3" t="s">
        <v>507</v>
      </c>
      <c r="BK164" s="3">
        <v>400</v>
      </c>
      <c r="BL164" s="3">
        <v>9.07</v>
      </c>
      <c r="BM164" s="3">
        <v>1.39</v>
      </c>
      <c r="BN164" s="3" t="s">
        <v>268</v>
      </c>
      <c r="BO164" s="69" t="s">
        <v>80</v>
      </c>
      <c r="BP164" s="69" t="s">
        <v>80</v>
      </c>
      <c r="BQ164" s="69" t="s">
        <v>80</v>
      </c>
      <c r="BR164" s="3">
        <v>2</v>
      </c>
      <c r="BS164" s="3">
        <v>0.1</v>
      </c>
      <c r="BT164" s="3" t="s">
        <v>140</v>
      </c>
      <c r="BU164" s="3">
        <v>0.41</v>
      </c>
      <c r="BV164" s="3">
        <v>0.1</v>
      </c>
      <c r="BW164" s="3" t="s">
        <v>508</v>
      </c>
      <c r="BX164" s="3">
        <v>1</v>
      </c>
      <c r="BY164" s="3">
        <v>0.05</v>
      </c>
      <c r="BZ164" s="3" t="s">
        <v>140</v>
      </c>
      <c r="CA164" s="3">
        <v>0.5</v>
      </c>
      <c r="CB164" s="3">
        <v>2.5000000000000001E-2</v>
      </c>
      <c r="CC164" s="3" t="s">
        <v>140</v>
      </c>
      <c r="CD164" s="3">
        <v>0.25</v>
      </c>
      <c r="CE164" s="3">
        <v>2.5000000000000001E-2</v>
      </c>
      <c r="CF164" s="3" t="s">
        <v>509</v>
      </c>
      <c r="CG164" s="3">
        <v>1.2999999999999999E-2</v>
      </c>
      <c r="CH164" s="3">
        <v>6.4999999999999997E-3</v>
      </c>
      <c r="CI164" s="3" t="s">
        <v>510</v>
      </c>
      <c r="CJ164" s="25" t="s">
        <v>467</v>
      </c>
      <c r="CK164" s="3">
        <v>30</v>
      </c>
      <c r="CL164" s="3">
        <v>9.4009599999999997E-4</v>
      </c>
      <c r="CM164" s="3">
        <v>40</v>
      </c>
      <c r="CN164" s="3">
        <v>25</v>
      </c>
    </row>
    <row r="165" spans="1:92" s="3" customFormat="1">
      <c r="A165" s="3" t="s">
        <v>76</v>
      </c>
      <c r="B165" s="3" t="s">
        <v>491</v>
      </c>
      <c r="C165" s="3">
        <v>2019</v>
      </c>
      <c r="D165" s="78" t="str">
        <f t="shared" si="16"/>
        <v>10.1016/j.palaeo.2018.09.006</v>
      </c>
      <c r="E165" s="70">
        <f t="shared" si="17"/>
        <v>252950</v>
      </c>
      <c r="F165" s="70">
        <f t="shared" si="18"/>
        <v>1050.0000000000114</v>
      </c>
      <c r="G165" s="70">
        <f t="shared" si="19"/>
        <v>1049.9999999999829</v>
      </c>
      <c r="H165" s="71">
        <f t="shared" si="20"/>
        <v>624</v>
      </c>
      <c r="I165" s="71">
        <f t="shared" si="21"/>
        <v>424</v>
      </c>
      <c r="J165" s="71">
        <f t="shared" si="22"/>
        <v>229</v>
      </c>
      <c r="K165" s="3" t="s">
        <v>492</v>
      </c>
      <c r="L165" s="3" t="s">
        <v>250</v>
      </c>
      <c r="M165" s="82" t="s">
        <v>575</v>
      </c>
      <c r="N165" s="3" t="s">
        <v>490</v>
      </c>
      <c r="O165" s="3" t="s">
        <v>535</v>
      </c>
      <c r="P165" s="3" t="s">
        <v>494</v>
      </c>
      <c r="Q165" s="3" t="s">
        <v>495</v>
      </c>
      <c r="R165" s="3" t="s">
        <v>496</v>
      </c>
      <c r="S165" s="3" t="s">
        <v>497</v>
      </c>
      <c r="T165" s="3" t="s">
        <v>498</v>
      </c>
      <c r="U165" s="3" t="s">
        <v>499</v>
      </c>
      <c r="V165" s="3">
        <v>252.95</v>
      </c>
      <c r="W165" s="3">
        <v>254</v>
      </c>
      <c r="X165" s="3">
        <v>251.9</v>
      </c>
      <c r="Y165" s="3" t="s">
        <v>500</v>
      </c>
      <c r="Z165" s="3" t="s">
        <v>501</v>
      </c>
      <c r="AA165" s="3">
        <v>25.83</v>
      </c>
      <c r="AB165" s="3">
        <v>106.58</v>
      </c>
      <c r="AC165" s="3" t="s">
        <v>502</v>
      </c>
      <c r="AD165" s="3" t="s">
        <v>80</v>
      </c>
      <c r="AE165" s="3">
        <v>624</v>
      </c>
      <c r="AF165" s="3" t="s">
        <v>77</v>
      </c>
      <c r="AG165" s="3">
        <v>395</v>
      </c>
      <c r="AH165" s="3">
        <v>1048</v>
      </c>
      <c r="AI165" s="3" t="s">
        <v>264</v>
      </c>
      <c r="AJ165" s="3" t="s">
        <v>137</v>
      </c>
      <c r="AK165" s="3" t="s">
        <v>138</v>
      </c>
      <c r="AL165" s="3" t="s">
        <v>139</v>
      </c>
      <c r="AM165" s="3">
        <v>64444444.44444444</v>
      </c>
      <c r="AN165" s="3">
        <v>6444444.444444445</v>
      </c>
      <c r="AO165" s="3" t="s">
        <v>503</v>
      </c>
      <c r="AQ165" s="3">
        <v>6444444.444444445</v>
      </c>
      <c r="AR165" s="3" t="s">
        <v>503</v>
      </c>
      <c r="AS165" s="3">
        <v>3.2839300000000003E-5</v>
      </c>
      <c r="AT165" s="29">
        <v>3.28393E-6</v>
      </c>
      <c r="AU165" s="3" t="s">
        <v>541</v>
      </c>
      <c r="AV165" s="3">
        <v>3.2839300000000003E-5</v>
      </c>
      <c r="AW165" s="3">
        <v>3.28393E-6</v>
      </c>
      <c r="AX165" s="3" t="s">
        <v>541</v>
      </c>
      <c r="AY165" s="3">
        <v>1.1259188571428571E-5</v>
      </c>
      <c r="AZ165" s="3">
        <v>1.1259188571428572E-6</v>
      </c>
      <c r="BA165" s="3" t="s">
        <v>541</v>
      </c>
      <c r="BB165" s="3">
        <v>1.1259188571428571E-5</v>
      </c>
      <c r="BC165" s="3">
        <v>1.1259188571428572E-6</v>
      </c>
      <c r="BD165" s="3" t="s">
        <v>541</v>
      </c>
      <c r="BE165" s="3" t="s">
        <v>537</v>
      </c>
      <c r="BF165" s="3">
        <v>1</v>
      </c>
      <c r="BG165" s="88" t="s">
        <v>538</v>
      </c>
      <c r="BH165" s="3">
        <v>-5</v>
      </c>
      <c r="BI165" s="3">
        <v>1</v>
      </c>
      <c r="BJ165" s="3" t="s">
        <v>507</v>
      </c>
      <c r="BK165" s="3">
        <v>400</v>
      </c>
      <c r="BL165" s="3">
        <v>9.07</v>
      </c>
      <c r="BM165" s="3">
        <v>1.39</v>
      </c>
      <c r="BN165" s="3" t="s">
        <v>268</v>
      </c>
      <c r="BO165" s="69" t="s">
        <v>80</v>
      </c>
      <c r="BP165" s="69" t="s">
        <v>80</v>
      </c>
      <c r="BQ165" s="69" t="s">
        <v>80</v>
      </c>
      <c r="BR165" s="3">
        <v>2</v>
      </c>
      <c r="BS165" s="3">
        <v>0.1</v>
      </c>
      <c r="BT165" s="3" t="s">
        <v>140</v>
      </c>
      <c r="BU165" s="3">
        <v>0.41</v>
      </c>
      <c r="BV165" s="3">
        <v>0.1</v>
      </c>
      <c r="BW165" s="3" t="s">
        <v>508</v>
      </c>
      <c r="BX165" s="3">
        <v>1</v>
      </c>
      <c r="BY165" s="3">
        <v>0.05</v>
      </c>
      <c r="BZ165" s="3" t="s">
        <v>140</v>
      </c>
      <c r="CA165" s="3">
        <v>0.5</v>
      </c>
      <c r="CB165" s="3">
        <v>2.5000000000000001E-2</v>
      </c>
      <c r="CC165" s="3" t="s">
        <v>140</v>
      </c>
      <c r="CD165" s="3">
        <v>0.25</v>
      </c>
      <c r="CE165" s="3">
        <v>2.5000000000000001E-2</v>
      </c>
      <c r="CF165" s="3" t="s">
        <v>509</v>
      </c>
      <c r="CG165" s="3">
        <v>1.2999999999999999E-2</v>
      </c>
      <c r="CH165" s="3">
        <v>6.4999999999999997E-3</v>
      </c>
      <c r="CI165" s="3" t="s">
        <v>510</v>
      </c>
      <c r="CJ165" s="25" t="s">
        <v>467</v>
      </c>
      <c r="CK165" s="3">
        <v>30</v>
      </c>
      <c r="CL165" s="3">
        <v>9.4009599999999997E-4</v>
      </c>
      <c r="CM165" s="3">
        <v>40</v>
      </c>
      <c r="CN165" s="3">
        <v>25</v>
      </c>
    </row>
    <row r="166" spans="1:92" s="3" customFormat="1">
      <c r="A166" s="3" t="s">
        <v>76</v>
      </c>
      <c r="B166" s="3" t="s">
        <v>491</v>
      </c>
      <c r="C166" s="3">
        <v>2019</v>
      </c>
      <c r="D166" s="78" t="str">
        <f t="shared" si="16"/>
        <v>10.1016/j.palaeo.2018.09.006</v>
      </c>
      <c r="E166" s="70">
        <f t="shared" si="17"/>
        <v>252950</v>
      </c>
      <c r="F166" s="70">
        <f t="shared" si="18"/>
        <v>1050.0000000000114</v>
      </c>
      <c r="G166" s="70">
        <f t="shared" si="19"/>
        <v>1049.9999999999829</v>
      </c>
      <c r="H166" s="71">
        <f t="shared" si="20"/>
        <v>640</v>
      </c>
      <c r="I166" s="71">
        <f t="shared" si="21"/>
        <v>458</v>
      </c>
      <c r="J166" s="71">
        <f t="shared" si="22"/>
        <v>229</v>
      </c>
      <c r="K166" s="3" t="s">
        <v>492</v>
      </c>
      <c r="L166" s="3" t="s">
        <v>250</v>
      </c>
      <c r="M166" s="82" t="s">
        <v>575</v>
      </c>
      <c r="N166" s="3" t="s">
        <v>490</v>
      </c>
      <c r="O166" s="3" t="s">
        <v>535</v>
      </c>
      <c r="P166" s="3" t="s">
        <v>494</v>
      </c>
      <c r="Q166" s="3" t="s">
        <v>495</v>
      </c>
      <c r="R166" s="3" t="s">
        <v>496</v>
      </c>
      <c r="S166" s="3" t="s">
        <v>497</v>
      </c>
      <c r="T166" s="3" t="s">
        <v>498</v>
      </c>
      <c r="U166" s="3" t="s">
        <v>499</v>
      </c>
      <c r="V166" s="3">
        <v>252.95</v>
      </c>
      <c r="W166" s="3">
        <v>254</v>
      </c>
      <c r="X166" s="3">
        <v>251.9</v>
      </c>
      <c r="Y166" s="3" t="s">
        <v>500</v>
      </c>
      <c r="Z166" s="3" t="s">
        <v>501</v>
      </c>
      <c r="AA166" s="3">
        <v>25.83</v>
      </c>
      <c r="AB166" s="3">
        <v>106.58</v>
      </c>
      <c r="AC166" s="3" t="s">
        <v>502</v>
      </c>
      <c r="AD166" s="3" t="s">
        <v>80</v>
      </c>
      <c r="AE166" s="3">
        <v>640</v>
      </c>
      <c r="AF166" s="3" t="s">
        <v>77</v>
      </c>
      <c r="AG166" s="3">
        <v>411</v>
      </c>
      <c r="AH166" s="3">
        <v>1098</v>
      </c>
      <c r="AI166" s="3" t="s">
        <v>264</v>
      </c>
      <c r="AJ166" s="3" t="s">
        <v>137</v>
      </c>
      <c r="AK166" s="3" t="s">
        <v>138</v>
      </c>
      <c r="AL166" s="3" t="s">
        <v>139</v>
      </c>
      <c r="AM166" s="3">
        <v>66666666.666666672</v>
      </c>
      <c r="AN166" s="3">
        <v>6666666.6666666679</v>
      </c>
      <c r="AO166" s="3" t="s">
        <v>530</v>
      </c>
      <c r="AQ166" s="3">
        <v>6666666.6666666679</v>
      </c>
      <c r="AR166" s="3" t="s">
        <v>530</v>
      </c>
      <c r="AS166" s="3">
        <v>2.9753266666666669E-5</v>
      </c>
      <c r="AT166" s="29">
        <v>2.9753266666666671E-6</v>
      </c>
      <c r="AU166" s="3" t="s">
        <v>194</v>
      </c>
      <c r="AV166" s="3">
        <v>2.9753266666666669E-5</v>
      </c>
      <c r="AW166" s="3">
        <v>2.9753266666666671E-6</v>
      </c>
      <c r="AX166" s="3" t="s">
        <v>194</v>
      </c>
      <c r="AY166" s="3">
        <v>1.0201120000000001E-5</v>
      </c>
      <c r="AZ166" s="3">
        <v>1.0201120000000001E-6</v>
      </c>
      <c r="BA166" s="3" t="s">
        <v>194</v>
      </c>
      <c r="BB166" s="3">
        <v>1.0201120000000001E-5</v>
      </c>
      <c r="BC166" s="3">
        <v>1.0201120000000001E-6</v>
      </c>
      <c r="BD166" s="3" t="s">
        <v>194</v>
      </c>
      <c r="BE166" s="3" t="s">
        <v>537</v>
      </c>
      <c r="BF166" s="3">
        <v>1</v>
      </c>
      <c r="BG166" s="88" t="s">
        <v>538</v>
      </c>
      <c r="BH166" s="3">
        <v>-5</v>
      </c>
      <c r="BI166" s="3">
        <v>1</v>
      </c>
      <c r="BJ166" s="3" t="s">
        <v>507</v>
      </c>
      <c r="BK166" s="3">
        <v>400</v>
      </c>
      <c r="BL166" s="3">
        <v>9.07</v>
      </c>
      <c r="BM166" s="3">
        <v>1.39</v>
      </c>
      <c r="BN166" s="3" t="s">
        <v>268</v>
      </c>
      <c r="BO166" s="69" t="s">
        <v>80</v>
      </c>
      <c r="BP166" s="69" t="s">
        <v>80</v>
      </c>
      <c r="BQ166" s="69" t="s">
        <v>80</v>
      </c>
      <c r="BR166" s="3">
        <v>2</v>
      </c>
      <c r="BS166" s="3">
        <v>0.1</v>
      </c>
      <c r="BT166" s="3" t="s">
        <v>140</v>
      </c>
      <c r="BU166" s="3">
        <v>0.41</v>
      </c>
      <c r="BV166" s="3">
        <v>0.1</v>
      </c>
      <c r="BW166" s="3" t="s">
        <v>508</v>
      </c>
      <c r="BX166" s="3">
        <v>1</v>
      </c>
      <c r="BY166" s="3">
        <v>0.05</v>
      </c>
      <c r="BZ166" s="3" t="s">
        <v>140</v>
      </c>
      <c r="CA166" s="3">
        <v>0.5</v>
      </c>
      <c r="CB166" s="3">
        <v>2.5000000000000001E-2</v>
      </c>
      <c r="CC166" s="3" t="s">
        <v>140</v>
      </c>
      <c r="CD166" s="3">
        <v>0.25</v>
      </c>
      <c r="CE166" s="3">
        <v>2.5000000000000001E-2</v>
      </c>
      <c r="CF166" s="3" t="s">
        <v>509</v>
      </c>
      <c r="CG166" s="3">
        <v>1.2999999999999999E-2</v>
      </c>
      <c r="CH166" s="3">
        <v>6.4999999999999997E-3</v>
      </c>
      <c r="CI166" s="3" t="s">
        <v>510</v>
      </c>
      <c r="CJ166" s="25" t="s">
        <v>467</v>
      </c>
      <c r="CK166" s="3">
        <v>30</v>
      </c>
      <c r="CL166" s="3">
        <v>9.4009599999999997E-4</v>
      </c>
      <c r="CM166" s="3">
        <v>40</v>
      </c>
      <c r="CN166" s="3">
        <v>25</v>
      </c>
    </row>
    <row r="167" spans="1:92" s="3" customFormat="1">
      <c r="A167" s="3" t="s">
        <v>76</v>
      </c>
      <c r="B167" s="3" t="s">
        <v>491</v>
      </c>
      <c r="C167" s="3">
        <v>2019</v>
      </c>
      <c r="D167" s="78" t="str">
        <f t="shared" si="16"/>
        <v>10.1016/j.palaeo.2018.09.006</v>
      </c>
      <c r="E167" s="70">
        <f t="shared" si="17"/>
        <v>252950</v>
      </c>
      <c r="F167" s="70">
        <f t="shared" si="18"/>
        <v>1050.0000000000114</v>
      </c>
      <c r="G167" s="70">
        <f t="shared" si="19"/>
        <v>1049.9999999999829</v>
      </c>
      <c r="H167" s="71">
        <f t="shared" si="20"/>
        <v>509</v>
      </c>
      <c r="I167" s="71">
        <f t="shared" si="21"/>
        <v>362</v>
      </c>
      <c r="J167" s="71">
        <f t="shared" si="22"/>
        <v>188</v>
      </c>
      <c r="K167" s="3" t="s">
        <v>492</v>
      </c>
      <c r="L167" s="3" t="s">
        <v>250</v>
      </c>
      <c r="M167" s="82" t="s">
        <v>575</v>
      </c>
      <c r="N167" s="3" t="s">
        <v>490</v>
      </c>
      <c r="O167" s="3" t="s">
        <v>542</v>
      </c>
      <c r="P167" s="3" t="s">
        <v>494</v>
      </c>
      <c r="Q167" s="3" t="s">
        <v>495</v>
      </c>
      <c r="R167" s="3" t="s">
        <v>496</v>
      </c>
      <c r="S167" s="3" t="s">
        <v>497</v>
      </c>
      <c r="T167" s="3" t="s">
        <v>498</v>
      </c>
      <c r="U167" s="3" t="s">
        <v>499</v>
      </c>
      <c r="V167" s="3">
        <v>252.95</v>
      </c>
      <c r="W167" s="3">
        <v>254</v>
      </c>
      <c r="X167" s="3">
        <v>251.9</v>
      </c>
      <c r="Y167" s="3" t="s">
        <v>500</v>
      </c>
      <c r="Z167" s="3" t="s">
        <v>501</v>
      </c>
      <c r="AA167" s="3">
        <v>25.83</v>
      </c>
      <c r="AB167" s="3">
        <v>106.58</v>
      </c>
      <c r="AC167" s="3" t="s">
        <v>502</v>
      </c>
      <c r="AD167" s="3" t="s">
        <v>80</v>
      </c>
      <c r="AE167" s="3">
        <v>509</v>
      </c>
      <c r="AF167" s="3" t="s">
        <v>77</v>
      </c>
      <c r="AG167" s="3">
        <v>321</v>
      </c>
      <c r="AH167" s="3">
        <v>871</v>
      </c>
      <c r="AI167" s="3" t="s">
        <v>264</v>
      </c>
      <c r="AJ167" s="3" t="s">
        <v>137</v>
      </c>
      <c r="AK167" s="3" t="s">
        <v>138</v>
      </c>
      <c r="AL167" s="3" t="s">
        <v>139</v>
      </c>
      <c r="AM167" s="3">
        <v>87037037.037037015</v>
      </c>
      <c r="AN167" s="3">
        <v>8703703.7037037015</v>
      </c>
      <c r="AO167" s="3" t="s">
        <v>516</v>
      </c>
      <c r="AQ167" s="3">
        <v>8703703.7037037015</v>
      </c>
      <c r="AR167" s="3" t="s">
        <v>516</v>
      </c>
      <c r="AS167" s="3">
        <v>3.0269000000000001E-5</v>
      </c>
      <c r="AT167" s="29">
        <v>3.0269000000000002E-6</v>
      </c>
      <c r="AU167" s="3" t="s">
        <v>541</v>
      </c>
      <c r="AV167" s="3">
        <v>3.0269000000000001E-5</v>
      </c>
      <c r="AW167" s="3">
        <v>3.0269000000000002E-6</v>
      </c>
      <c r="AX167" s="3" t="s">
        <v>541</v>
      </c>
      <c r="AY167" s="3">
        <v>1.0377942857142859E-5</v>
      </c>
      <c r="AZ167" s="3">
        <v>1.0377942857142859E-6</v>
      </c>
      <c r="BA167" s="3" t="s">
        <v>541</v>
      </c>
      <c r="BB167" s="3">
        <v>1.0377942857142859E-5</v>
      </c>
      <c r="BC167" s="3">
        <v>1.0377942857142859E-6</v>
      </c>
      <c r="BD167" s="3" t="s">
        <v>541</v>
      </c>
      <c r="BE167" s="3" t="s">
        <v>543</v>
      </c>
      <c r="BF167" s="3">
        <v>1</v>
      </c>
      <c r="BG167" s="88" t="s">
        <v>512</v>
      </c>
      <c r="BH167" s="3">
        <v>-5</v>
      </c>
      <c r="BI167" s="3">
        <v>1</v>
      </c>
      <c r="BJ167" s="3" t="s">
        <v>507</v>
      </c>
      <c r="BK167" s="3">
        <v>400</v>
      </c>
      <c r="BL167" s="3">
        <v>9.07</v>
      </c>
      <c r="BM167" s="3">
        <v>1.39</v>
      </c>
      <c r="BN167" s="3" t="s">
        <v>268</v>
      </c>
      <c r="BO167" s="69" t="s">
        <v>80</v>
      </c>
      <c r="BP167" s="69" t="s">
        <v>80</v>
      </c>
      <c r="BQ167" s="69" t="s">
        <v>80</v>
      </c>
      <c r="BR167" s="3">
        <v>2</v>
      </c>
      <c r="BS167" s="3">
        <v>0.1</v>
      </c>
      <c r="BT167" s="3" t="s">
        <v>140</v>
      </c>
      <c r="BU167" s="3">
        <v>0.41</v>
      </c>
      <c r="BV167" s="3">
        <v>0.1</v>
      </c>
      <c r="BW167" s="3" t="s">
        <v>508</v>
      </c>
      <c r="BX167" s="3">
        <v>1</v>
      </c>
      <c r="BY167" s="3">
        <v>0.05</v>
      </c>
      <c r="BZ167" s="3" t="s">
        <v>140</v>
      </c>
      <c r="CA167" s="3">
        <v>0.5</v>
      </c>
      <c r="CB167" s="3">
        <v>2.5000000000000001E-2</v>
      </c>
      <c r="CC167" s="3" t="s">
        <v>140</v>
      </c>
      <c r="CD167" s="3">
        <v>0.25</v>
      </c>
      <c r="CE167" s="3">
        <v>2.5000000000000001E-2</v>
      </c>
      <c r="CF167" s="3" t="s">
        <v>509</v>
      </c>
      <c r="CG167" s="3">
        <v>1.2999999999999999E-2</v>
      </c>
      <c r="CH167" s="3">
        <v>6.4999999999999997E-3</v>
      </c>
      <c r="CI167" s="3" t="s">
        <v>510</v>
      </c>
      <c r="CJ167" s="25" t="s">
        <v>467</v>
      </c>
      <c r="CK167" s="3">
        <v>30</v>
      </c>
      <c r="CL167" s="3">
        <v>9.4009599999999997E-4</v>
      </c>
      <c r="CM167" s="3">
        <v>40</v>
      </c>
      <c r="CN167" s="3">
        <v>25</v>
      </c>
    </row>
    <row r="168" spans="1:92" s="3" customFormat="1">
      <c r="A168" s="3" t="s">
        <v>76</v>
      </c>
      <c r="B168" s="3" t="s">
        <v>491</v>
      </c>
      <c r="C168" s="3">
        <v>2019</v>
      </c>
      <c r="D168" s="78" t="str">
        <f t="shared" si="16"/>
        <v>10.1016/j.palaeo.2018.09.006</v>
      </c>
      <c r="E168" s="70">
        <f t="shared" si="17"/>
        <v>252950</v>
      </c>
      <c r="F168" s="70">
        <f t="shared" si="18"/>
        <v>1050.0000000000114</v>
      </c>
      <c r="G168" s="70">
        <f t="shared" si="19"/>
        <v>1049.9999999999829</v>
      </c>
      <c r="H168" s="71">
        <f t="shared" si="20"/>
        <v>470</v>
      </c>
      <c r="I168" s="71">
        <f t="shared" si="21"/>
        <v>336</v>
      </c>
      <c r="J168" s="71">
        <f t="shared" si="22"/>
        <v>170</v>
      </c>
      <c r="K168" s="3" t="s">
        <v>492</v>
      </c>
      <c r="L168" s="3" t="s">
        <v>250</v>
      </c>
      <c r="M168" s="82" t="s">
        <v>575</v>
      </c>
      <c r="N168" s="3" t="s">
        <v>490</v>
      </c>
      <c r="O168" s="3" t="s">
        <v>542</v>
      </c>
      <c r="P168" s="3" t="s">
        <v>494</v>
      </c>
      <c r="Q168" s="3" t="s">
        <v>495</v>
      </c>
      <c r="R168" s="3" t="s">
        <v>496</v>
      </c>
      <c r="S168" s="3" t="s">
        <v>497</v>
      </c>
      <c r="T168" s="3" t="s">
        <v>498</v>
      </c>
      <c r="U168" s="3" t="s">
        <v>499</v>
      </c>
      <c r="V168" s="3">
        <v>252.95</v>
      </c>
      <c r="W168" s="3">
        <v>254</v>
      </c>
      <c r="X168" s="3">
        <v>251.9</v>
      </c>
      <c r="Y168" s="3" t="s">
        <v>500</v>
      </c>
      <c r="Z168" s="3" t="s">
        <v>501</v>
      </c>
      <c r="AA168" s="3">
        <v>25.83</v>
      </c>
      <c r="AB168" s="3">
        <v>106.58</v>
      </c>
      <c r="AC168" s="3" t="s">
        <v>502</v>
      </c>
      <c r="AD168" s="3" t="s">
        <v>80</v>
      </c>
      <c r="AE168" s="3">
        <v>470</v>
      </c>
      <c r="AF168" s="3" t="s">
        <v>77</v>
      </c>
      <c r="AG168" s="3">
        <v>300</v>
      </c>
      <c r="AH168" s="3">
        <v>806</v>
      </c>
      <c r="AI168" s="3" t="s">
        <v>264</v>
      </c>
      <c r="AJ168" s="3" t="s">
        <v>137</v>
      </c>
      <c r="AK168" s="3" t="s">
        <v>138</v>
      </c>
      <c r="AL168" s="3" t="s">
        <v>139</v>
      </c>
      <c r="AM168" s="3">
        <v>77777777.777777791</v>
      </c>
      <c r="AN168" s="3">
        <v>7777777.7777777789</v>
      </c>
      <c r="AO168" s="3" t="s">
        <v>511</v>
      </c>
      <c r="AQ168" s="3">
        <v>7777777.7777777789</v>
      </c>
      <c r="AR168" s="3" t="s">
        <v>511</v>
      </c>
      <c r="AS168" s="3">
        <v>3.8600488888888889E-5</v>
      </c>
      <c r="AT168" s="29">
        <v>3.8600488888888889E-6</v>
      </c>
      <c r="AU168" s="3" t="s">
        <v>536</v>
      </c>
      <c r="AV168" s="3">
        <v>3.8600488888888889E-5</v>
      </c>
      <c r="AW168" s="3">
        <v>3.8600488888888889E-6</v>
      </c>
      <c r="AX168" s="3" t="s">
        <v>536</v>
      </c>
      <c r="AY168" s="3">
        <v>1.3234453333333333E-5</v>
      </c>
      <c r="AZ168" s="3">
        <v>1.3234453333333332E-6</v>
      </c>
      <c r="BA168" s="3" t="s">
        <v>536</v>
      </c>
      <c r="BB168" s="3">
        <v>1.3234453333333333E-5</v>
      </c>
      <c r="BC168" s="3">
        <v>1.3234453333333332E-6</v>
      </c>
      <c r="BD168" s="3" t="s">
        <v>536</v>
      </c>
      <c r="BE168" s="3" t="s">
        <v>543</v>
      </c>
      <c r="BF168" s="3">
        <v>1</v>
      </c>
      <c r="BG168" s="88" t="s">
        <v>512</v>
      </c>
      <c r="BH168" s="3">
        <v>-5</v>
      </c>
      <c r="BI168" s="3">
        <v>1</v>
      </c>
      <c r="BJ168" s="3" t="s">
        <v>507</v>
      </c>
      <c r="BK168" s="3">
        <v>400</v>
      </c>
      <c r="BL168" s="3">
        <v>9.07</v>
      </c>
      <c r="BM168" s="3">
        <v>1.39</v>
      </c>
      <c r="BN168" s="3" t="s">
        <v>268</v>
      </c>
      <c r="BO168" s="69" t="s">
        <v>80</v>
      </c>
      <c r="BP168" s="69" t="s">
        <v>80</v>
      </c>
      <c r="BQ168" s="69" t="s">
        <v>80</v>
      </c>
      <c r="BR168" s="3">
        <v>2</v>
      </c>
      <c r="BS168" s="3">
        <v>0.1</v>
      </c>
      <c r="BT168" s="3" t="s">
        <v>140</v>
      </c>
      <c r="BU168" s="3">
        <v>0.41</v>
      </c>
      <c r="BV168" s="3">
        <v>0.1</v>
      </c>
      <c r="BW168" s="3" t="s">
        <v>508</v>
      </c>
      <c r="BX168" s="3">
        <v>1</v>
      </c>
      <c r="BY168" s="3">
        <v>0.05</v>
      </c>
      <c r="BZ168" s="3" t="s">
        <v>140</v>
      </c>
      <c r="CA168" s="3">
        <v>0.5</v>
      </c>
      <c r="CB168" s="3">
        <v>2.5000000000000001E-2</v>
      </c>
      <c r="CC168" s="3" t="s">
        <v>140</v>
      </c>
      <c r="CD168" s="3">
        <v>0.25</v>
      </c>
      <c r="CE168" s="3">
        <v>2.5000000000000001E-2</v>
      </c>
      <c r="CF168" s="3" t="s">
        <v>509</v>
      </c>
      <c r="CG168" s="3">
        <v>1.2999999999999999E-2</v>
      </c>
      <c r="CH168" s="3">
        <v>6.4999999999999997E-3</v>
      </c>
      <c r="CI168" s="3" t="s">
        <v>510</v>
      </c>
      <c r="CJ168" s="25" t="s">
        <v>467</v>
      </c>
      <c r="CK168" s="3">
        <v>30</v>
      </c>
      <c r="CL168" s="3">
        <v>9.4009599999999997E-4</v>
      </c>
      <c r="CM168" s="3">
        <v>40</v>
      </c>
      <c r="CN168" s="3">
        <v>25</v>
      </c>
    </row>
    <row r="169" spans="1:92" s="3" customFormat="1">
      <c r="A169" s="3" t="s">
        <v>76</v>
      </c>
      <c r="B169" s="3" t="s">
        <v>491</v>
      </c>
      <c r="C169" s="3">
        <v>2019</v>
      </c>
      <c r="D169" s="78" t="str">
        <f t="shared" si="16"/>
        <v>10.1016/j.palaeo.2018.09.006</v>
      </c>
      <c r="E169" s="70">
        <f t="shared" si="17"/>
        <v>252950</v>
      </c>
      <c r="F169" s="70">
        <f t="shared" si="18"/>
        <v>1050.0000000000114</v>
      </c>
      <c r="G169" s="70">
        <f t="shared" si="19"/>
        <v>1049.9999999999829</v>
      </c>
      <c r="H169" s="71">
        <f t="shared" si="20"/>
        <v>507</v>
      </c>
      <c r="I169" s="71">
        <f t="shared" si="21"/>
        <v>351</v>
      </c>
      <c r="J169" s="71">
        <f t="shared" si="22"/>
        <v>186</v>
      </c>
      <c r="K169" s="3" t="s">
        <v>492</v>
      </c>
      <c r="L169" s="3" t="s">
        <v>250</v>
      </c>
      <c r="M169" s="82" t="s">
        <v>575</v>
      </c>
      <c r="N169" s="3" t="s">
        <v>490</v>
      </c>
      <c r="O169" s="3" t="s">
        <v>542</v>
      </c>
      <c r="P169" s="3" t="s">
        <v>494</v>
      </c>
      <c r="Q169" s="3" t="s">
        <v>495</v>
      </c>
      <c r="R169" s="3" t="s">
        <v>496</v>
      </c>
      <c r="S169" s="3" t="s">
        <v>497</v>
      </c>
      <c r="T169" s="3" t="s">
        <v>498</v>
      </c>
      <c r="U169" s="3" t="s">
        <v>499</v>
      </c>
      <c r="V169" s="3">
        <v>252.95</v>
      </c>
      <c r="W169" s="3">
        <v>254</v>
      </c>
      <c r="X169" s="3">
        <v>251.9</v>
      </c>
      <c r="Y169" s="3" t="s">
        <v>500</v>
      </c>
      <c r="Z169" s="3" t="s">
        <v>501</v>
      </c>
      <c r="AA169" s="3">
        <v>25.83</v>
      </c>
      <c r="AB169" s="3">
        <v>106.58</v>
      </c>
      <c r="AC169" s="3" t="s">
        <v>502</v>
      </c>
      <c r="AD169" s="3" t="s">
        <v>80</v>
      </c>
      <c r="AE169" s="3">
        <v>507</v>
      </c>
      <c r="AF169" s="3" t="s">
        <v>77</v>
      </c>
      <c r="AG169" s="3">
        <v>321</v>
      </c>
      <c r="AH169" s="3">
        <v>858</v>
      </c>
      <c r="AI169" s="3" t="s">
        <v>264</v>
      </c>
      <c r="AJ169" s="3" t="s">
        <v>137</v>
      </c>
      <c r="AK169" s="3" t="s">
        <v>138</v>
      </c>
      <c r="AL169" s="3" t="s">
        <v>139</v>
      </c>
      <c r="AM169" s="3">
        <v>77777777.777777791</v>
      </c>
      <c r="AN169" s="3">
        <v>7777777.7777777789</v>
      </c>
      <c r="AO169" s="3" t="s">
        <v>513</v>
      </c>
      <c r="AQ169" s="3">
        <v>7777777.7777777789</v>
      </c>
      <c r="AR169" s="3" t="s">
        <v>513</v>
      </c>
      <c r="AS169" s="3">
        <v>3.3661833333333323E-5</v>
      </c>
      <c r="AT169" s="29">
        <v>3.3661833333333325E-6</v>
      </c>
      <c r="AU169" s="3" t="s">
        <v>544</v>
      </c>
      <c r="AV169" s="3">
        <v>3.3661833333333323E-5</v>
      </c>
      <c r="AW169" s="3">
        <v>3.3661833333333325E-6</v>
      </c>
      <c r="AX169" s="3" t="s">
        <v>544</v>
      </c>
      <c r="AY169" s="3">
        <v>1.1541199999999999E-5</v>
      </c>
      <c r="AZ169" s="3">
        <v>1.15412E-6</v>
      </c>
      <c r="BA169" s="3" t="s">
        <v>544</v>
      </c>
      <c r="BB169" s="3">
        <v>1.1541199999999999E-5</v>
      </c>
      <c r="BC169" s="3">
        <v>1.15412E-6</v>
      </c>
      <c r="BD169" s="3" t="s">
        <v>544</v>
      </c>
      <c r="BE169" s="3" t="s">
        <v>543</v>
      </c>
      <c r="BF169" s="3">
        <v>1</v>
      </c>
      <c r="BG169" s="88" t="s">
        <v>512</v>
      </c>
      <c r="BH169" s="3">
        <v>-5</v>
      </c>
      <c r="BI169" s="3">
        <v>1</v>
      </c>
      <c r="BJ169" s="3" t="s">
        <v>507</v>
      </c>
      <c r="BK169" s="3">
        <v>400</v>
      </c>
      <c r="BL169" s="3">
        <v>9.07</v>
      </c>
      <c r="BM169" s="3">
        <v>1.39</v>
      </c>
      <c r="BN169" s="3" t="s">
        <v>268</v>
      </c>
      <c r="BO169" s="69" t="s">
        <v>80</v>
      </c>
      <c r="BP169" s="69" t="s">
        <v>80</v>
      </c>
      <c r="BQ169" s="69" t="s">
        <v>80</v>
      </c>
      <c r="BR169" s="3">
        <v>2</v>
      </c>
      <c r="BS169" s="3">
        <v>0.1</v>
      </c>
      <c r="BT169" s="3" t="s">
        <v>140</v>
      </c>
      <c r="BU169" s="3">
        <v>0.41</v>
      </c>
      <c r="BV169" s="3">
        <v>0.1</v>
      </c>
      <c r="BW169" s="3" t="s">
        <v>508</v>
      </c>
      <c r="BX169" s="3">
        <v>1</v>
      </c>
      <c r="BY169" s="3">
        <v>0.05</v>
      </c>
      <c r="BZ169" s="3" t="s">
        <v>140</v>
      </c>
      <c r="CA169" s="3">
        <v>0.5</v>
      </c>
      <c r="CB169" s="3">
        <v>2.5000000000000001E-2</v>
      </c>
      <c r="CC169" s="3" t="s">
        <v>140</v>
      </c>
      <c r="CD169" s="3">
        <v>0.25</v>
      </c>
      <c r="CE169" s="3">
        <v>2.5000000000000001E-2</v>
      </c>
      <c r="CF169" s="3" t="s">
        <v>509</v>
      </c>
      <c r="CG169" s="3">
        <v>1.2999999999999999E-2</v>
      </c>
      <c r="CH169" s="3">
        <v>6.4999999999999997E-3</v>
      </c>
      <c r="CI169" s="3" t="s">
        <v>510</v>
      </c>
      <c r="CJ169" s="25" t="s">
        <v>467</v>
      </c>
      <c r="CK169" s="3">
        <v>30</v>
      </c>
      <c r="CL169" s="3">
        <v>9.4009599999999997E-4</v>
      </c>
      <c r="CM169" s="3">
        <v>40</v>
      </c>
      <c r="CN169" s="3">
        <v>25</v>
      </c>
    </row>
    <row r="170" spans="1:92" s="3" customFormat="1">
      <c r="A170" s="3" t="s">
        <v>76</v>
      </c>
      <c r="B170" s="3" t="s">
        <v>491</v>
      </c>
      <c r="C170" s="3">
        <v>2019</v>
      </c>
      <c r="D170" s="78" t="str">
        <f t="shared" si="16"/>
        <v>10.1016/j.palaeo.2018.09.006</v>
      </c>
      <c r="E170" s="70">
        <f t="shared" si="17"/>
        <v>252950</v>
      </c>
      <c r="F170" s="70">
        <f t="shared" si="18"/>
        <v>1050.0000000000114</v>
      </c>
      <c r="G170" s="70">
        <f t="shared" si="19"/>
        <v>1049.9999999999829</v>
      </c>
      <c r="H170" s="71">
        <f t="shared" si="20"/>
        <v>508</v>
      </c>
      <c r="I170" s="71">
        <f t="shared" si="21"/>
        <v>368</v>
      </c>
      <c r="J170" s="71">
        <f t="shared" si="22"/>
        <v>186</v>
      </c>
      <c r="K170" s="3" t="s">
        <v>492</v>
      </c>
      <c r="L170" s="3" t="s">
        <v>250</v>
      </c>
      <c r="M170" s="82" t="s">
        <v>575</v>
      </c>
      <c r="N170" s="3" t="s">
        <v>490</v>
      </c>
      <c r="O170" s="3" t="s">
        <v>542</v>
      </c>
      <c r="P170" s="3" t="s">
        <v>494</v>
      </c>
      <c r="Q170" s="3" t="s">
        <v>495</v>
      </c>
      <c r="R170" s="3" t="s">
        <v>496</v>
      </c>
      <c r="S170" s="3" t="s">
        <v>497</v>
      </c>
      <c r="T170" s="3" t="s">
        <v>498</v>
      </c>
      <c r="U170" s="3" t="s">
        <v>499</v>
      </c>
      <c r="V170" s="3">
        <v>252.95</v>
      </c>
      <c r="W170" s="3">
        <v>254</v>
      </c>
      <c r="X170" s="3">
        <v>251.9</v>
      </c>
      <c r="Y170" s="3" t="s">
        <v>500</v>
      </c>
      <c r="Z170" s="3" t="s">
        <v>501</v>
      </c>
      <c r="AA170" s="3">
        <v>25.83</v>
      </c>
      <c r="AB170" s="3">
        <v>106.58</v>
      </c>
      <c r="AC170" s="3" t="s">
        <v>502</v>
      </c>
      <c r="AD170" s="3" t="s">
        <v>80</v>
      </c>
      <c r="AE170" s="3">
        <v>508</v>
      </c>
      <c r="AF170" s="3" t="s">
        <v>77</v>
      </c>
      <c r="AG170" s="3">
        <v>322</v>
      </c>
      <c r="AH170" s="3">
        <v>876</v>
      </c>
      <c r="AI170" s="3" t="s">
        <v>264</v>
      </c>
      <c r="AJ170" s="3" t="s">
        <v>137</v>
      </c>
      <c r="AK170" s="3" t="s">
        <v>138</v>
      </c>
      <c r="AL170" s="3" t="s">
        <v>139</v>
      </c>
      <c r="AM170" s="3">
        <v>73333333.333333328</v>
      </c>
      <c r="AN170" s="3">
        <v>7333333.333333333</v>
      </c>
      <c r="AO170" s="3" t="s">
        <v>520</v>
      </c>
      <c r="AQ170" s="3">
        <v>7333333.333333333</v>
      </c>
      <c r="AR170" s="3" t="s">
        <v>520</v>
      </c>
      <c r="AS170" s="3">
        <v>3.6127985185185176E-5</v>
      </c>
      <c r="AT170" s="29">
        <v>3.6127985185185174E-6</v>
      </c>
      <c r="AU170" s="3" t="s">
        <v>545</v>
      </c>
      <c r="AV170" s="3">
        <v>3.6127985185185176E-5</v>
      </c>
      <c r="AW170" s="3">
        <v>3.6127985185185174E-6</v>
      </c>
      <c r="AX170" s="3" t="s">
        <v>545</v>
      </c>
      <c r="AY170" s="3">
        <v>1.2386737777777774E-5</v>
      </c>
      <c r="AZ170" s="3">
        <v>1.2386737777777776E-6</v>
      </c>
      <c r="BA170" s="3" t="s">
        <v>545</v>
      </c>
      <c r="BB170" s="3">
        <v>1.2386737777777774E-5</v>
      </c>
      <c r="BC170" s="3">
        <v>1.2386737777777776E-6</v>
      </c>
      <c r="BD170" s="3" t="s">
        <v>545</v>
      </c>
      <c r="BE170" s="3" t="s">
        <v>543</v>
      </c>
      <c r="BF170" s="3">
        <v>1</v>
      </c>
      <c r="BG170" s="88" t="s">
        <v>512</v>
      </c>
      <c r="BH170" s="3">
        <v>-5</v>
      </c>
      <c r="BI170" s="3">
        <v>1</v>
      </c>
      <c r="BJ170" s="3" t="s">
        <v>507</v>
      </c>
      <c r="BK170" s="3">
        <v>400</v>
      </c>
      <c r="BL170" s="3">
        <v>9.07</v>
      </c>
      <c r="BM170" s="3">
        <v>1.39</v>
      </c>
      <c r="BN170" s="3" t="s">
        <v>268</v>
      </c>
      <c r="BO170" s="69" t="s">
        <v>80</v>
      </c>
      <c r="BP170" s="69" t="s">
        <v>80</v>
      </c>
      <c r="BQ170" s="69" t="s">
        <v>80</v>
      </c>
      <c r="BR170" s="3">
        <v>2</v>
      </c>
      <c r="BS170" s="3">
        <v>0.1</v>
      </c>
      <c r="BT170" s="3" t="s">
        <v>140</v>
      </c>
      <c r="BU170" s="3">
        <v>0.41</v>
      </c>
      <c r="BV170" s="3">
        <v>0.1</v>
      </c>
      <c r="BW170" s="3" t="s">
        <v>508</v>
      </c>
      <c r="BX170" s="3">
        <v>1</v>
      </c>
      <c r="BY170" s="3">
        <v>0.05</v>
      </c>
      <c r="BZ170" s="3" t="s">
        <v>140</v>
      </c>
      <c r="CA170" s="3">
        <v>0.5</v>
      </c>
      <c r="CB170" s="3">
        <v>2.5000000000000001E-2</v>
      </c>
      <c r="CC170" s="3" t="s">
        <v>140</v>
      </c>
      <c r="CD170" s="3">
        <v>0.25</v>
      </c>
      <c r="CE170" s="3">
        <v>2.5000000000000001E-2</v>
      </c>
      <c r="CF170" s="3" t="s">
        <v>509</v>
      </c>
      <c r="CG170" s="3">
        <v>1.2999999999999999E-2</v>
      </c>
      <c r="CH170" s="3">
        <v>6.4999999999999997E-3</v>
      </c>
      <c r="CI170" s="3" t="s">
        <v>510</v>
      </c>
      <c r="CJ170" s="25" t="s">
        <v>467</v>
      </c>
      <c r="CK170" s="3">
        <v>30</v>
      </c>
      <c r="CL170" s="3">
        <v>9.4009599999999997E-4</v>
      </c>
      <c r="CM170" s="3">
        <v>40</v>
      </c>
      <c r="CN170" s="3">
        <v>25</v>
      </c>
    </row>
    <row r="171" spans="1:92" s="3" customFormat="1">
      <c r="A171" s="3" t="s">
        <v>76</v>
      </c>
      <c r="B171" s="3" t="s">
        <v>491</v>
      </c>
      <c r="C171" s="3">
        <v>2019</v>
      </c>
      <c r="D171" s="78" t="str">
        <f t="shared" si="16"/>
        <v>10.1016/j.palaeo.2018.09.006</v>
      </c>
      <c r="E171" s="70">
        <f t="shared" si="17"/>
        <v>252950</v>
      </c>
      <c r="F171" s="70">
        <f t="shared" si="18"/>
        <v>1050.0000000000114</v>
      </c>
      <c r="G171" s="70">
        <f t="shared" si="19"/>
        <v>1049.9999999999829</v>
      </c>
      <c r="H171" s="71">
        <f t="shared" si="20"/>
        <v>529</v>
      </c>
      <c r="I171" s="71">
        <f t="shared" si="21"/>
        <v>384</v>
      </c>
      <c r="J171" s="71">
        <f t="shared" si="22"/>
        <v>194</v>
      </c>
      <c r="K171" s="3" t="s">
        <v>492</v>
      </c>
      <c r="L171" s="3" t="s">
        <v>250</v>
      </c>
      <c r="M171" s="82" t="s">
        <v>575</v>
      </c>
      <c r="N171" s="3" t="s">
        <v>490</v>
      </c>
      <c r="O171" s="3" t="s">
        <v>542</v>
      </c>
      <c r="P171" s="3" t="s">
        <v>494</v>
      </c>
      <c r="Q171" s="3" t="s">
        <v>495</v>
      </c>
      <c r="R171" s="3" t="s">
        <v>496</v>
      </c>
      <c r="S171" s="3" t="s">
        <v>497</v>
      </c>
      <c r="T171" s="3" t="s">
        <v>498</v>
      </c>
      <c r="U171" s="3" t="s">
        <v>499</v>
      </c>
      <c r="V171" s="3">
        <v>252.95</v>
      </c>
      <c r="W171" s="3">
        <v>254</v>
      </c>
      <c r="X171" s="3">
        <v>251.9</v>
      </c>
      <c r="Y171" s="3" t="s">
        <v>500</v>
      </c>
      <c r="Z171" s="3" t="s">
        <v>501</v>
      </c>
      <c r="AA171" s="3">
        <v>25.83</v>
      </c>
      <c r="AB171" s="3">
        <v>106.58</v>
      </c>
      <c r="AC171" s="3" t="s">
        <v>502</v>
      </c>
      <c r="AD171" s="3" t="s">
        <v>80</v>
      </c>
      <c r="AE171" s="3">
        <v>529</v>
      </c>
      <c r="AF171" s="3" t="s">
        <v>77</v>
      </c>
      <c r="AG171" s="3">
        <v>335</v>
      </c>
      <c r="AH171" s="3">
        <v>913</v>
      </c>
      <c r="AI171" s="3" t="s">
        <v>264</v>
      </c>
      <c r="AJ171" s="3" t="s">
        <v>137</v>
      </c>
      <c r="AK171" s="3" t="s">
        <v>138</v>
      </c>
      <c r="AL171" s="3" t="s">
        <v>139</v>
      </c>
      <c r="AM171" s="3">
        <v>68518518.518518552</v>
      </c>
      <c r="AN171" s="3">
        <v>6851851.8518518545</v>
      </c>
      <c r="AO171" s="3" t="s">
        <v>516</v>
      </c>
      <c r="AQ171" s="3">
        <v>6851851.8518518545</v>
      </c>
      <c r="AR171" s="3" t="s">
        <v>516</v>
      </c>
      <c r="AS171" s="3">
        <v>3.6398199999999993E-5</v>
      </c>
      <c r="AT171" s="29">
        <v>3.6398199999999996E-6</v>
      </c>
      <c r="AU171" s="3" t="s">
        <v>541</v>
      </c>
      <c r="AV171" s="3">
        <v>3.6398199999999993E-5</v>
      </c>
      <c r="AW171" s="3">
        <v>3.6398199999999996E-6</v>
      </c>
      <c r="AX171" s="3" t="s">
        <v>541</v>
      </c>
      <c r="AY171" s="3">
        <v>1.2479382857142855E-5</v>
      </c>
      <c r="AZ171" s="3">
        <v>1.2479382857142855E-6</v>
      </c>
      <c r="BA171" s="3" t="s">
        <v>541</v>
      </c>
      <c r="BB171" s="3">
        <v>1.2479382857142855E-5</v>
      </c>
      <c r="BC171" s="3">
        <v>1.2479382857142855E-6</v>
      </c>
      <c r="BD171" s="3" t="s">
        <v>541</v>
      </c>
      <c r="BE171" s="3" t="s">
        <v>543</v>
      </c>
      <c r="BF171" s="3">
        <v>1</v>
      </c>
      <c r="BG171" s="88" t="s">
        <v>512</v>
      </c>
      <c r="BH171" s="3">
        <v>-5</v>
      </c>
      <c r="BI171" s="3">
        <v>1</v>
      </c>
      <c r="BJ171" s="3" t="s">
        <v>507</v>
      </c>
      <c r="BK171" s="3">
        <v>400</v>
      </c>
      <c r="BL171" s="3">
        <v>9.07</v>
      </c>
      <c r="BM171" s="3">
        <v>1.39</v>
      </c>
      <c r="BN171" s="3" t="s">
        <v>268</v>
      </c>
      <c r="BO171" s="69" t="s">
        <v>80</v>
      </c>
      <c r="BP171" s="69" t="s">
        <v>80</v>
      </c>
      <c r="BQ171" s="69" t="s">
        <v>80</v>
      </c>
      <c r="BR171" s="3">
        <v>2</v>
      </c>
      <c r="BS171" s="3">
        <v>0.1</v>
      </c>
      <c r="BT171" s="3" t="s">
        <v>140</v>
      </c>
      <c r="BU171" s="3">
        <v>0.41</v>
      </c>
      <c r="BV171" s="3">
        <v>0.1</v>
      </c>
      <c r="BW171" s="3" t="s">
        <v>508</v>
      </c>
      <c r="BX171" s="3">
        <v>1</v>
      </c>
      <c r="BY171" s="3">
        <v>0.05</v>
      </c>
      <c r="BZ171" s="3" t="s">
        <v>140</v>
      </c>
      <c r="CA171" s="3">
        <v>0.5</v>
      </c>
      <c r="CB171" s="3">
        <v>2.5000000000000001E-2</v>
      </c>
      <c r="CC171" s="3" t="s">
        <v>140</v>
      </c>
      <c r="CD171" s="3">
        <v>0.25</v>
      </c>
      <c r="CE171" s="3">
        <v>2.5000000000000001E-2</v>
      </c>
      <c r="CF171" s="3" t="s">
        <v>509</v>
      </c>
      <c r="CG171" s="3">
        <v>1.2999999999999999E-2</v>
      </c>
      <c r="CH171" s="3">
        <v>6.4999999999999997E-3</v>
      </c>
      <c r="CI171" s="3" t="s">
        <v>510</v>
      </c>
      <c r="CJ171" s="25" t="s">
        <v>467</v>
      </c>
      <c r="CK171" s="3">
        <v>30</v>
      </c>
      <c r="CL171" s="3">
        <v>9.4009599999999997E-4</v>
      </c>
      <c r="CM171" s="3">
        <v>40</v>
      </c>
      <c r="CN171" s="3">
        <v>25</v>
      </c>
    </row>
    <row r="172" spans="1:92" s="3" customFormat="1">
      <c r="A172" s="3" t="s">
        <v>76</v>
      </c>
      <c r="B172" s="3" t="s">
        <v>491</v>
      </c>
      <c r="C172" s="3">
        <v>2019</v>
      </c>
      <c r="D172" s="78" t="str">
        <f t="shared" si="16"/>
        <v>10.1016/j.palaeo.2018.09.006</v>
      </c>
      <c r="E172" s="70">
        <f t="shared" si="17"/>
        <v>252950</v>
      </c>
      <c r="F172" s="70">
        <f t="shared" si="18"/>
        <v>1050.0000000000114</v>
      </c>
      <c r="G172" s="70">
        <f t="shared" si="19"/>
        <v>1049.9999999999829</v>
      </c>
      <c r="H172" s="71">
        <f t="shared" si="20"/>
        <v>503</v>
      </c>
      <c r="I172" s="71">
        <f t="shared" si="21"/>
        <v>367</v>
      </c>
      <c r="J172" s="71">
        <f t="shared" si="22"/>
        <v>186</v>
      </c>
      <c r="K172" s="3" t="s">
        <v>492</v>
      </c>
      <c r="L172" s="3" t="s">
        <v>250</v>
      </c>
      <c r="M172" s="82" t="s">
        <v>575</v>
      </c>
      <c r="N172" s="3" t="s">
        <v>490</v>
      </c>
      <c r="O172" s="3" t="s">
        <v>542</v>
      </c>
      <c r="P172" s="3" t="s">
        <v>494</v>
      </c>
      <c r="Q172" s="3" t="s">
        <v>495</v>
      </c>
      <c r="R172" s="3" t="s">
        <v>496</v>
      </c>
      <c r="S172" s="3" t="s">
        <v>497</v>
      </c>
      <c r="T172" s="3" t="s">
        <v>498</v>
      </c>
      <c r="U172" s="3" t="s">
        <v>499</v>
      </c>
      <c r="V172" s="3">
        <v>252.95</v>
      </c>
      <c r="W172" s="3">
        <v>254</v>
      </c>
      <c r="X172" s="3">
        <v>251.9</v>
      </c>
      <c r="Y172" s="3" t="s">
        <v>500</v>
      </c>
      <c r="Z172" s="3" t="s">
        <v>501</v>
      </c>
      <c r="AA172" s="3">
        <v>25.83</v>
      </c>
      <c r="AB172" s="3">
        <v>106.58</v>
      </c>
      <c r="AC172" s="3" t="s">
        <v>502</v>
      </c>
      <c r="AD172" s="3" t="s">
        <v>80</v>
      </c>
      <c r="AE172" s="3">
        <v>503</v>
      </c>
      <c r="AF172" s="3" t="s">
        <v>77</v>
      </c>
      <c r="AG172" s="3">
        <v>317</v>
      </c>
      <c r="AH172" s="3">
        <v>870</v>
      </c>
      <c r="AI172" s="3" t="s">
        <v>264</v>
      </c>
      <c r="AJ172" s="3" t="s">
        <v>137</v>
      </c>
      <c r="AK172" s="3" t="s">
        <v>138</v>
      </c>
      <c r="AL172" s="3" t="s">
        <v>139</v>
      </c>
      <c r="AM172" s="3">
        <v>88888888.888888881</v>
      </c>
      <c r="AN172" s="3">
        <v>8888888.8888888899</v>
      </c>
      <c r="AO172" s="3" t="s">
        <v>511</v>
      </c>
      <c r="AQ172" s="3">
        <v>8888888.8888888899</v>
      </c>
      <c r="AR172" s="3" t="s">
        <v>511</v>
      </c>
      <c r="AS172" s="3">
        <v>3.0349355555555552E-5</v>
      </c>
      <c r="AT172" s="29">
        <v>3.0349355555555556E-6</v>
      </c>
      <c r="AU172" s="3" t="s">
        <v>536</v>
      </c>
      <c r="AV172" s="3">
        <v>3.0349355555555552E-5</v>
      </c>
      <c r="AW172" s="3">
        <v>3.0349355555555556E-6</v>
      </c>
      <c r="AX172" s="3" t="s">
        <v>536</v>
      </c>
      <c r="AY172" s="3">
        <v>1.0405493333333331E-5</v>
      </c>
      <c r="AZ172" s="3">
        <v>1.0405493333333332E-6</v>
      </c>
      <c r="BA172" s="3" t="s">
        <v>536</v>
      </c>
      <c r="BB172" s="3">
        <v>1.0405493333333331E-5</v>
      </c>
      <c r="BC172" s="3">
        <v>1.0405493333333332E-6</v>
      </c>
      <c r="BD172" s="3" t="s">
        <v>536</v>
      </c>
      <c r="BE172" s="3" t="s">
        <v>543</v>
      </c>
      <c r="BF172" s="3">
        <v>1</v>
      </c>
      <c r="BG172" s="88" t="s">
        <v>512</v>
      </c>
      <c r="BH172" s="3">
        <v>-5</v>
      </c>
      <c r="BI172" s="3">
        <v>1</v>
      </c>
      <c r="BJ172" s="3" t="s">
        <v>507</v>
      </c>
      <c r="BK172" s="3">
        <v>400</v>
      </c>
      <c r="BL172" s="3">
        <v>9.07</v>
      </c>
      <c r="BM172" s="3">
        <v>1.39</v>
      </c>
      <c r="BN172" s="3" t="s">
        <v>268</v>
      </c>
      <c r="BO172" s="69" t="s">
        <v>80</v>
      </c>
      <c r="BP172" s="69" t="s">
        <v>80</v>
      </c>
      <c r="BQ172" s="69" t="s">
        <v>80</v>
      </c>
      <c r="BR172" s="3">
        <v>2</v>
      </c>
      <c r="BS172" s="3">
        <v>0.1</v>
      </c>
      <c r="BT172" s="3" t="s">
        <v>140</v>
      </c>
      <c r="BU172" s="3">
        <v>0.41</v>
      </c>
      <c r="BV172" s="3">
        <v>0.1</v>
      </c>
      <c r="BW172" s="3" t="s">
        <v>508</v>
      </c>
      <c r="BX172" s="3">
        <v>1</v>
      </c>
      <c r="BY172" s="3">
        <v>0.05</v>
      </c>
      <c r="BZ172" s="3" t="s">
        <v>140</v>
      </c>
      <c r="CA172" s="3">
        <v>0.5</v>
      </c>
      <c r="CB172" s="3">
        <v>2.5000000000000001E-2</v>
      </c>
      <c r="CC172" s="3" t="s">
        <v>140</v>
      </c>
      <c r="CD172" s="3">
        <v>0.25</v>
      </c>
      <c r="CE172" s="3">
        <v>2.5000000000000001E-2</v>
      </c>
      <c r="CF172" s="3" t="s">
        <v>509</v>
      </c>
      <c r="CG172" s="3">
        <v>1.2999999999999999E-2</v>
      </c>
      <c r="CH172" s="3">
        <v>6.4999999999999997E-3</v>
      </c>
      <c r="CI172" s="3" t="s">
        <v>510</v>
      </c>
      <c r="CJ172" s="25" t="s">
        <v>467</v>
      </c>
      <c r="CK172" s="3">
        <v>30</v>
      </c>
      <c r="CL172" s="3">
        <v>9.4009599999999997E-4</v>
      </c>
      <c r="CM172" s="3">
        <v>40</v>
      </c>
      <c r="CN172" s="3">
        <v>25</v>
      </c>
    </row>
    <row r="173" spans="1:92" s="3" customFormat="1">
      <c r="A173" s="3" t="s">
        <v>76</v>
      </c>
      <c r="B173" s="3" t="s">
        <v>491</v>
      </c>
      <c r="C173" s="3">
        <v>2019</v>
      </c>
      <c r="D173" s="78" t="str">
        <f t="shared" si="16"/>
        <v>10.1016/j.palaeo.2018.09.006</v>
      </c>
      <c r="E173" s="70">
        <f t="shared" si="17"/>
        <v>252950</v>
      </c>
      <c r="F173" s="70">
        <f t="shared" si="18"/>
        <v>1050.0000000000114</v>
      </c>
      <c r="G173" s="70">
        <f t="shared" si="19"/>
        <v>1049.9999999999829</v>
      </c>
      <c r="H173" s="71">
        <f t="shared" si="20"/>
        <v>497</v>
      </c>
      <c r="I173" s="71">
        <f t="shared" si="21"/>
        <v>364</v>
      </c>
      <c r="J173" s="71">
        <f t="shared" si="22"/>
        <v>184</v>
      </c>
      <c r="K173" s="3" t="s">
        <v>492</v>
      </c>
      <c r="L173" s="3" t="s">
        <v>250</v>
      </c>
      <c r="M173" s="82" t="s">
        <v>575</v>
      </c>
      <c r="N173" s="3" t="s">
        <v>490</v>
      </c>
      <c r="O173" s="3" t="s">
        <v>542</v>
      </c>
      <c r="P173" s="3" t="s">
        <v>494</v>
      </c>
      <c r="Q173" s="3" t="s">
        <v>495</v>
      </c>
      <c r="R173" s="3" t="s">
        <v>496</v>
      </c>
      <c r="S173" s="3" t="s">
        <v>497</v>
      </c>
      <c r="T173" s="3" t="s">
        <v>498</v>
      </c>
      <c r="U173" s="3" t="s">
        <v>499</v>
      </c>
      <c r="V173" s="3">
        <v>252.95</v>
      </c>
      <c r="W173" s="3">
        <v>254</v>
      </c>
      <c r="X173" s="3">
        <v>251.9</v>
      </c>
      <c r="Y173" s="3" t="s">
        <v>500</v>
      </c>
      <c r="Z173" s="3" t="s">
        <v>501</v>
      </c>
      <c r="AA173" s="3">
        <v>25.83</v>
      </c>
      <c r="AB173" s="3">
        <v>106.58</v>
      </c>
      <c r="AC173" s="3" t="s">
        <v>502</v>
      </c>
      <c r="AD173" s="3" t="s">
        <v>80</v>
      </c>
      <c r="AE173" s="3">
        <v>497</v>
      </c>
      <c r="AF173" s="3" t="s">
        <v>77</v>
      </c>
      <c r="AG173" s="3">
        <v>313</v>
      </c>
      <c r="AH173" s="3">
        <v>861</v>
      </c>
      <c r="AI173" s="3" t="s">
        <v>264</v>
      </c>
      <c r="AJ173" s="3" t="s">
        <v>137</v>
      </c>
      <c r="AK173" s="3" t="s">
        <v>138</v>
      </c>
      <c r="AL173" s="3" t="s">
        <v>139</v>
      </c>
      <c r="AM173" s="3">
        <v>77777777.777777791</v>
      </c>
      <c r="AN173" s="3">
        <v>7777777.7777777789</v>
      </c>
      <c r="AO173" s="3" t="s">
        <v>516</v>
      </c>
      <c r="AQ173" s="3">
        <v>7777777.7777777789</v>
      </c>
      <c r="AR173" s="3" t="s">
        <v>516</v>
      </c>
      <c r="AS173" s="3">
        <v>3.4755174999999994E-5</v>
      </c>
      <c r="AT173" s="29">
        <v>3.4755174999999995E-6</v>
      </c>
      <c r="AU173" s="3" t="s">
        <v>514</v>
      </c>
      <c r="AV173" s="3">
        <v>3.4755174999999994E-5</v>
      </c>
      <c r="AW173" s="3">
        <v>3.4755174999999995E-6</v>
      </c>
      <c r="AX173" s="3" t="s">
        <v>514</v>
      </c>
      <c r="AY173" s="3">
        <v>1.191606E-5</v>
      </c>
      <c r="AZ173" s="3">
        <v>1.1916059999999999E-6</v>
      </c>
      <c r="BA173" s="3" t="s">
        <v>514</v>
      </c>
      <c r="BB173" s="3">
        <v>1.191606E-5</v>
      </c>
      <c r="BC173" s="3">
        <v>1.1916059999999999E-6</v>
      </c>
      <c r="BD173" s="3" t="s">
        <v>514</v>
      </c>
      <c r="BE173" s="3" t="s">
        <v>543</v>
      </c>
      <c r="BF173" s="3">
        <v>1</v>
      </c>
      <c r="BG173" s="88" t="s">
        <v>512</v>
      </c>
      <c r="BH173" s="3">
        <v>-5</v>
      </c>
      <c r="BI173" s="3">
        <v>1</v>
      </c>
      <c r="BJ173" s="3" t="s">
        <v>507</v>
      </c>
      <c r="BK173" s="3">
        <v>400</v>
      </c>
      <c r="BL173" s="3">
        <v>9.07</v>
      </c>
      <c r="BM173" s="3">
        <v>1.39</v>
      </c>
      <c r="BN173" s="3" t="s">
        <v>268</v>
      </c>
      <c r="BO173" s="69" t="s">
        <v>80</v>
      </c>
      <c r="BP173" s="69" t="s">
        <v>80</v>
      </c>
      <c r="BQ173" s="69" t="s">
        <v>80</v>
      </c>
      <c r="BR173" s="3">
        <v>2</v>
      </c>
      <c r="BS173" s="3">
        <v>0.1</v>
      </c>
      <c r="BT173" s="3" t="s">
        <v>140</v>
      </c>
      <c r="BU173" s="3">
        <v>0.41</v>
      </c>
      <c r="BV173" s="3">
        <v>0.1</v>
      </c>
      <c r="BW173" s="3" t="s">
        <v>508</v>
      </c>
      <c r="BX173" s="3">
        <v>1</v>
      </c>
      <c r="BY173" s="3">
        <v>0.05</v>
      </c>
      <c r="BZ173" s="3" t="s">
        <v>140</v>
      </c>
      <c r="CA173" s="3">
        <v>0.5</v>
      </c>
      <c r="CB173" s="3">
        <v>2.5000000000000001E-2</v>
      </c>
      <c r="CC173" s="3" t="s">
        <v>140</v>
      </c>
      <c r="CD173" s="3">
        <v>0.25</v>
      </c>
      <c r="CE173" s="3">
        <v>2.5000000000000001E-2</v>
      </c>
      <c r="CF173" s="3" t="s">
        <v>509</v>
      </c>
      <c r="CG173" s="3">
        <v>1.2999999999999999E-2</v>
      </c>
      <c r="CH173" s="3">
        <v>6.4999999999999997E-3</v>
      </c>
      <c r="CI173" s="3" t="s">
        <v>510</v>
      </c>
      <c r="CJ173" s="25" t="s">
        <v>467</v>
      </c>
      <c r="CK173" s="3">
        <v>30</v>
      </c>
      <c r="CL173" s="3">
        <v>9.4009599999999997E-4</v>
      </c>
      <c r="CM173" s="3">
        <v>40</v>
      </c>
      <c r="CN173" s="3">
        <v>25</v>
      </c>
    </row>
    <row r="174" spans="1:92" s="3" customFormat="1">
      <c r="A174" s="3" t="s">
        <v>76</v>
      </c>
      <c r="B174" s="3" t="s">
        <v>491</v>
      </c>
      <c r="C174" s="3">
        <v>2019</v>
      </c>
      <c r="D174" s="78" t="str">
        <f t="shared" si="16"/>
        <v>10.1016/j.palaeo.2018.09.006</v>
      </c>
      <c r="E174" s="70">
        <f t="shared" si="17"/>
        <v>252950</v>
      </c>
      <c r="F174" s="70">
        <f t="shared" si="18"/>
        <v>1050.0000000000114</v>
      </c>
      <c r="G174" s="70">
        <f t="shared" si="19"/>
        <v>1049.9999999999829</v>
      </c>
      <c r="H174" s="71">
        <f t="shared" si="20"/>
        <v>563</v>
      </c>
      <c r="I174" s="71">
        <f t="shared" si="21"/>
        <v>400</v>
      </c>
      <c r="J174" s="71">
        <f t="shared" si="22"/>
        <v>201</v>
      </c>
      <c r="K174" s="3" t="s">
        <v>492</v>
      </c>
      <c r="L174" s="3" t="s">
        <v>250</v>
      </c>
      <c r="M174" s="82" t="s">
        <v>575</v>
      </c>
      <c r="N174" s="3" t="s">
        <v>490</v>
      </c>
      <c r="O174" s="3" t="s">
        <v>542</v>
      </c>
      <c r="P174" s="3" t="s">
        <v>494</v>
      </c>
      <c r="Q174" s="3" t="s">
        <v>495</v>
      </c>
      <c r="R174" s="3" t="s">
        <v>496</v>
      </c>
      <c r="S174" s="3" t="s">
        <v>497</v>
      </c>
      <c r="T174" s="3" t="s">
        <v>498</v>
      </c>
      <c r="U174" s="3" t="s">
        <v>499</v>
      </c>
      <c r="V174" s="3">
        <v>252.95</v>
      </c>
      <c r="W174" s="3">
        <v>254</v>
      </c>
      <c r="X174" s="3">
        <v>251.9</v>
      </c>
      <c r="Y174" s="3" t="s">
        <v>500</v>
      </c>
      <c r="Z174" s="3" t="s">
        <v>501</v>
      </c>
      <c r="AA174" s="3">
        <v>25.83</v>
      </c>
      <c r="AB174" s="3">
        <v>106.58</v>
      </c>
      <c r="AC174" s="3" t="s">
        <v>502</v>
      </c>
      <c r="AD174" s="3" t="s">
        <v>80</v>
      </c>
      <c r="AE174" s="3">
        <v>563</v>
      </c>
      <c r="AF174" s="3" t="s">
        <v>77</v>
      </c>
      <c r="AG174" s="3">
        <v>362</v>
      </c>
      <c r="AH174" s="3">
        <v>963</v>
      </c>
      <c r="AI174" s="3" t="s">
        <v>264</v>
      </c>
      <c r="AJ174" s="3" t="s">
        <v>137</v>
      </c>
      <c r="AK174" s="3" t="s">
        <v>138</v>
      </c>
      <c r="AL174" s="3" t="s">
        <v>139</v>
      </c>
      <c r="AM174" s="3">
        <v>72222222.222222224</v>
      </c>
      <c r="AN174" s="3">
        <v>7222222.2222222229</v>
      </c>
      <c r="AO174" s="3" t="s">
        <v>516</v>
      </c>
      <c r="AQ174" s="3">
        <v>7222222.2222222229</v>
      </c>
      <c r="AR174" s="3" t="s">
        <v>516</v>
      </c>
      <c r="AS174" s="3">
        <v>3.0915054545454543E-5</v>
      </c>
      <c r="AT174" s="29">
        <v>3.0915054545454545E-6</v>
      </c>
      <c r="AU174" s="3" t="s">
        <v>546</v>
      </c>
      <c r="AV174" s="3">
        <v>3.0915054545454543E-5</v>
      </c>
      <c r="AW174" s="3">
        <v>3.0915054545454545E-6</v>
      </c>
      <c r="AX174" s="3" t="s">
        <v>546</v>
      </c>
      <c r="AY174" s="3">
        <v>1.0599447272727273E-5</v>
      </c>
      <c r="AZ174" s="3">
        <v>1.0599447272727274E-6</v>
      </c>
      <c r="BA174" s="3" t="s">
        <v>546</v>
      </c>
      <c r="BB174" s="3">
        <v>1.0599447272727273E-5</v>
      </c>
      <c r="BC174" s="3">
        <v>1.0599447272727274E-6</v>
      </c>
      <c r="BD174" s="3" t="s">
        <v>546</v>
      </c>
      <c r="BE174" s="3" t="s">
        <v>543</v>
      </c>
      <c r="BF174" s="3">
        <v>1</v>
      </c>
      <c r="BG174" s="88" t="s">
        <v>512</v>
      </c>
      <c r="BH174" s="3">
        <v>-5</v>
      </c>
      <c r="BI174" s="3">
        <v>1</v>
      </c>
      <c r="BJ174" s="3" t="s">
        <v>507</v>
      </c>
      <c r="BK174" s="3">
        <v>400</v>
      </c>
      <c r="BL174" s="3">
        <v>9.07</v>
      </c>
      <c r="BM174" s="3">
        <v>1.39</v>
      </c>
      <c r="BN174" s="3" t="s">
        <v>268</v>
      </c>
      <c r="BO174" s="69" t="s">
        <v>80</v>
      </c>
      <c r="BP174" s="69" t="s">
        <v>80</v>
      </c>
      <c r="BQ174" s="69" t="s">
        <v>80</v>
      </c>
      <c r="BR174" s="3">
        <v>2</v>
      </c>
      <c r="BS174" s="3">
        <v>0.1</v>
      </c>
      <c r="BT174" s="3" t="s">
        <v>140</v>
      </c>
      <c r="BU174" s="3">
        <v>0.41</v>
      </c>
      <c r="BV174" s="3">
        <v>0.1</v>
      </c>
      <c r="BW174" s="3" t="s">
        <v>508</v>
      </c>
      <c r="BX174" s="3">
        <v>1</v>
      </c>
      <c r="BY174" s="3">
        <v>0.05</v>
      </c>
      <c r="BZ174" s="3" t="s">
        <v>140</v>
      </c>
      <c r="CA174" s="3">
        <v>0.5</v>
      </c>
      <c r="CB174" s="3">
        <v>2.5000000000000001E-2</v>
      </c>
      <c r="CC174" s="3" t="s">
        <v>140</v>
      </c>
      <c r="CD174" s="3">
        <v>0.25</v>
      </c>
      <c r="CE174" s="3">
        <v>2.5000000000000001E-2</v>
      </c>
      <c r="CF174" s="3" t="s">
        <v>509</v>
      </c>
      <c r="CG174" s="3">
        <v>1.2999999999999999E-2</v>
      </c>
      <c r="CH174" s="3">
        <v>6.4999999999999997E-3</v>
      </c>
      <c r="CI174" s="3" t="s">
        <v>510</v>
      </c>
      <c r="CJ174" s="25" t="s">
        <v>467</v>
      </c>
      <c r="CK174" s="3">
        <v>30</v>
      </c>
      <c r="CL174" s="3">
        <v>9.4009599999999997E-4</v>
      </c>
      <c r="CM174" s="3">
        <v>40</v>
      </c>
      <c r="CN174" s="3">
        <v>25</v>
      </c>
    </row>
    <row r="175" spans="1:92" s="3" customFormat="1">
      <c r="A175" s="3" t="s">
        <v>76</v>
      </c>
      <c r="B175" s="3" t="s">
        <v>491</v>
      </c>
      <c r="C175" s="3">
        <v>2019</v>
      </c>
      <c r="D175" s="78" t="str">
        <f t="shared" si="16"/>
        <v>10.1016/j.palaeo.2018.09.006</v>
      </c>
      <c r="E175" s="70">
        <f t="shared" si="17"/>
        <v>252950</v>
      </c>
      <c r="F175" s="70">
        <f t="shared" si="18"/>
        <v>1050.0000000000114</v>
      </c>
      <c r="G175" s="70">
        <f t="shared" si="19"/>
        <v>1049.9999999999829</v>
      </c>
      <c r="H175" s="71">
        <f t="shared" si="20"/>
        <v>572</v>
      </c>
      <c r="I175" s="71">
        <f t="shared" si="21"/>
        <v>404</v>
      </c>
      <c r="J175" s="71">
        <f t="shared" si="22"/>
        <v>209</v>
      </c>
      <c r="K175" s="3" t="s">
        <v>492</v>
      </c>
      <c r="L175" s="3" t="s">
        <v>250</v>
      </c>
      <c r="M175" s="82" t="s">
        <v>575</v>
      </c>
      <c r="N175" s="3" t="s">
        <v>490</v>
      </c>
      <c r="O175" s="3" t="s">
        <v>542</v>
      </c>
      <c r="P175" s="3" t="s">
        <v>494</v>
      </c>
      <c r="Q175" s="3" t="s">
        <v>495</v>
      </c>
      <c r="R175" s="3" t="s">
        <v>496</v>
      </c>
      <c r="S175" s="3" t="s">
        <v>497</v>
      </c>
      <c r="T175" s="3" t="s">
        <v>498</v>
      </c>
      <c r="U175" s="3" t="s">
        <v>499</v>
      </c>
      <c r="V175" s="3">
        <v>252.95</v>
      </c>
      <c r="W175" s="3">
        <v>254</v>
      </c>
      <c r="X175" s="3">
        <v>251.9</v>
      </c>
      <c r="Y175" s="3" t="s">
        <v>500</v>
      </c>
      <c r="Z175" s="3" t="s">
        <v>501</v>
      </c>
      <c r="AA175" s="3">
        <v>25.83</v>
      </c>
      <c r="AB175" s="3">
        <v>106.58</v>
      </c>
      <c r="AC175" s="3" t="s">
        <v>502</v>
      </c>
      <c r="AD175" s="3" t="s">
        <v>80</v>
      </c>
      <c r="AE175" s="3">
        <v>572</v>
      </c>
      <c r="AF175" s="3" t="s">
        <v>77</v>
      </c>
      <c r="AG175" s="3">
        <v>363</v>
      </c>
      <c r="AH175" s="3">
        <v>976</v>
      </c>
      <c r="AI175" s="3" t="s">
        <v>264</v>
      </c>
      <c r="AJ175" s="3" t="s">
        <v>137</v>
      </c>
      <c r="AK175" s="3" t="s">
        <v>138</v>
      </c>
      <c r="AL175" s="3" t="s">
        <v>139</v>
      </c>
      <c r="AM175" s="3">
        <v>66666666.666666672</v>
      </c>
      <c r="AN175" s="3">
        <v>6666666.6666666679</v>
      </c>
      <c r="AO175" s="3" t="s">
        <v>530</v>
      </c>
      <c r="AQ175" s="3">
        <v>6666666.6666666679</v>
      </c>
      <c r="AR175" s="3" t="s">
        <v>530</v>
      </c>
      <c r="AS175" s="3">
        <v>3.2761399999999994E-5</v>
      </c>
      <c r="AT175" s="29">
        <v>3.2761399999999997E-6</v>
      </c>
      <c r="AU175" s="3" t="s">
        <v>547</v>
      </c>
      <c r="AV175" s="3">
        <v>3.2761399999999994E-5</v>
      </c>
      <c r="AW175" s="3">
        <v>3.2761399999999997E-6</v>
      </c>
      <c r="AX175" s="3" t="s">
        <v>547</v>
      </c>
      <c r="AY175" s="3">
        <v>1.1232479999999998E-5</v>
      </c>
      <c r="AZ175" s="3">
        <v>1.1232479999999999E-6</v>
      </c>
      <c r="BA175" s="3" t="s">
        <v>547</v>
      </c>
      <c r="BB175" s="3">
        <v>1.1232479999999998E-5</v>
      </c>
      <c r="BC175" s="3">
        <v>1.1232479999999999E-6</v>
      </c>
      <c r="BD175" s="3" t="s">
        <v>547</v>
      </c>
      <c r="BE175" s="3" t="s">
        <v>543</v>
      </c>
      <c r="BF175" s="3">
        <v>1</v>
      </c>
      <c r="BG175" s="88" t="s">
        <v>512</v>
      </c>
      <c r="BH175" s="3">
        <v>-5</v>
      </c>
      <c r="BI175" s="3">
        <v>1</v>
      </c>
      <c r="BJ175" s="3" t="s">
        <v>507</v>
      </c>
      <c r="BK175" s="3">
        <v>400</v>
      </c>
      <c r="BL175" s="3">
        <v>9.07</v>
      </c>
      <c r="BM175" s="3">
        <v>1.39</v>
      </c>
      <c r="BN175" s="3" t="s">
        <v>268</v>
      </c>
      <c r="BO175" s="69" t="s">
        <v>80</v>
      </c>
      <c r="BP175" s="69" t="s">
        <v>80</v>
      </c>
      <c r="BQ175" s="69" t="s">
        <v>80</v>
      </c>
      <c r="BR175" s="3">
        <v>2</v>
      </c>
      <c r="BS175" s="3">
        <v>0.1</v>
      </c>
      <c r="BT175" s="3" t="s">
        <v>140</v>
      </c>
      <c r="BU175" s="3">
        <v>0.41</v>
      </c>
      <c r="BV175" s="3">
        <v>0.1</v>
      </c>
      <c r="BW175" s="3" t="s">
        <v>508</v>
      </c>
      <c r="BX175" s="3">
        <v>1</v>
      </c>
      <c r="BY175" s="3">
        <v>0.05</v>
      </c>
      <c r="BZ175" s="3" t="s">
        <v>140</v>
      </c>
      <c r="CA175" s="3">
        <v>0.5</v>
      </c>
      <c r="CB175" s="3">
        <v>2.5000000000000001E-2</v>
      </c>
      <c r="CC175" s="3" t="s">
        <v>140</v>
      </c>
      <c r="CD175" s="3">
        <v>0.25</v>
      </c>
      <c r="CE175" s="3">
        <v>2.5000000000000001E-2</v>
      </c>
      <c r="CF175" s="3" t="s">
        <v>509</v>
      </c>
      <c r="CG175" s="3">
        <v>1.2999999999999999E-2</v>
      </c>
      <c r="CH175" s="3">
        <v>6.4999999999999997E-3</v>
      </c>
      <c r="CI175" s="3" t="s">
        <v>510</v>
      </c>
      <c r="CJ175" s="25" t="s">
        <v>467</v>
      </c>
      <c r="CK175" s="3">
        <v>30</v>
      </c>
      <c r="CL175" s="3">
        <v>9.4009599999999997E-4</v>
      </c>
      <c r="CM175" s="3">
        <v>40</v>
      </c>
      <c r="CN175" s="3">
        <v>25</v>
      </c>
    </row>
    <row r="176" spans="1:92" s="3" customFormat="1">
      <c r="A176" s="3" t="s">
        <v>76</v>
      </c>
      <c r="B176" s="3" t="s">
        <v>491</v>
      </c>
      <c r="C176" s="3">
        <v>2019</v>
      </c>
      <c r="D176" s="78" t="str">
        <f t="shared" si="16"/>
        <v>10.1016/j.palaeo.2018.09.006</v>
      </c>
      <c r="E176" s="70">
        <f t="shared" si="17"/>
        <v>252950</v>
      </c>
      <c r="F176" s="70">
        <f t="shared" si="18"/>
        <v>1050.0000000000114</v>
      </c>
      <c r="G176" s="70">
        <f t="shared" si="19"/>
        <v>1049.9999999999829</v>
      </c>
      <c r="H176" s="71">
        <f t="shared" si="20"/>
        <v>475</v>
      </c>
      <c r="I176" s="71">
        <f t="shared" si="21"/>
        <v>338</v>
      </c>
      <c r="J176" s="71">
        <f t="shared" si="22"/>
        <v>171</v>
      </c>
      <c r="K176" s="3" t="s">
        <v>492</v>
      </c>
      <c r="L176" s="3" t="s">
        <v>250</v>
      </c>
      <c r="M176" s="82" t="s">
        <v>575</v>
      </c>
      <c r="N176" s="3" t="s">
        <v>490</v>
      </c>
      <c r="O176" s="3" t="s">
        <v>542</v>
      </c>
      <c r="P176" s="3" t="s">
        <v>494</v>
      </c>
      <c r="Q176" s="3" t="s">
        <v>495</v>
      </c>
      <c r="R176" s="3" t="s">
        <v>496</v>
      </c>
      <c r="S176" s="3" t="s">
        <v>497</v>
      </c>
      <c r="T176" s="3" t="s">
        <v>498</v>
      </c>
      <c r="U176" s="3" t="s">
        <v>499</v>
      </c>
      <c r="V176" s="3">
        <v>252.95</v>
      </c>
      <c r="W176" s="3">
        <v>254</v>
      </c>
      <c r="X176" s="3">
        <v>251.9</v>
      </c>
      <c r="Y176" s="3" t="s">
        <v>500</v>
      </c>
      <c r="Z176" s="3" t="s">
        <v>501</v>
      </c>
      <c r="AA176" s="3">
        <v>25.83</v>
      </c>
      <c r="AB176" s="3">
        <v>106.58</v>
      </c>
      <c r="AC176" s="3" t="s">
        <v>502</v>
      </c>
      <c r="AD176" s="3" t="s">
        <v>80</v>
      </c>
      <c r="AE176" s="3">
        <v>475</v>
      </c>
      <c r="AF176" s="3" t="s">
        <v>77</v>
      </c>
      <c r="AG176" s="3">
        <v>304</v>
      </c>
      <c r="AH176" s="3">
        <v>813</v>
      </c>
      <c r="AI176" s="3" t="s">
        <v>264</v>
      </c>
      <c r="AJ176" s="3" t="s">
        <v>137</v>
      </c>
      <c r="AK176" s="3" t="s">
        <v>138</v>
      </c>
      <c r="AL176" s="3" t="s">
        <v>139</v>
      </c>
      <c r="AM176" s="3">
        <v>80555555.555555552</v>
      </c>
      <c r="AN176" s="3">
        <v>8055555.555555555</v>
      </c>
      <c r="AO176" s="3" t="s">
        <v>513</v>
      </c>
      <c r="AQ176" s="3">
        <v>8055555.555555555</v>
      </c>
      <c r="AR176" s="3" t="s">
        <v>513</v>
      </c>
      <c r="AS176" s="3">
        <v>3.6241099999999994E-5</v>
      </c>
      <c r="AT176" s="29">
        <v>3.6241099999999996E-6</v>
      </c>
      <c r="AU176" s="3" t="s">
        <v>544</v>
      </c>
      <c r="AV176" s="3">
        <v>3.6241099999999994E-5</v>
      </c>
      <c r="AW176" s="3">
        <v>3.6241099999999996E-6</v>
      </c>
      <c r="AX176" s="3" t="s">
        <v>544</v>
      </c>
      <c r="AY176" s="3">
        <v>1.2425519999999998E-5</v>
      </c>
      <c r="AZ176" s="3">
        <v>1.2425519999999999E-6</v>
      </c>
      <c r="BA176" s="3" t="s">
        <v>544</v>
      </c>
      <c r="BB176" s="3">
        <v>1.2425519999999998E-5</v>
      </c>
      <c r="BC176" s="3">
        <v>1.2425519999999999E-6</v>
      </c>
      <c r="BD176" s="3" t="s">
        <v>544</v>
      </c>
      <c r="BE176" s="3" t="s">
        <v>543</v>
      </c>
      <c r="BF176" s="3">
        <v>1</v>
      </c>
      <c r="BG176" s="88" t="s">
        <v>512</v>
      </c>
      <c r="BH176" s="3">
        <v>-5</v>
      </c>
      <c r="BI176" s="3">
        <v>1</v>
      </c>
      <c r="BJ176" s="3" t="s">
        <v>507</v>
      </c>
      <c r="BK176" s="3">
        <v>400</v>
      </c>
      <c r="BL176" s="3">
        <v>9.07</v>
      </c>
      <c r="BM176" s="3">
        <v>1.39</v>
      </c>
      <c r="BN176" s="3" t="s">
        <v>268</v>
      </c>
      <c r="BO176" s="69" t="s">
        <v>80</v>
      </c>
      <c r="BP176" s="69" t="s">
        <v>80</v>
      </c>
      <c r="BQ176" s="69" t="s">
        <v>80</v>
      </c>
      <c r="BR176" s="3">
        <v>2</v>
      </c>
      <c r="BS176" s="3">
        <v>0.1</v>
      </c>
      <c r="BT176" s="3" t="s">
        <v>140</v>
      </c>
      <c r="BU176" s="3">
        <v>0.41</v>
      </c>
      <c r="BV176" s="3">
        <v>0.1</v>
      </c>
      <c r="BW176" s="3" t="s">
        <v>508</v>
      </c>
      <c r="BX176" s="3">
        <v>1</v>
      </c>
      <c r="BY176" s="3">
        <v>0.05</v>
      </c>
      <c r="BZ176" s="3" t="s">
        <v>140</v>
      </c>
      <c r="CA176" s="3">
        <v>0.5</v>
      </c>
      <c r="CB176" s="3">
        <v>2.5000000000000001E-2</v>
      </c>
      <c r="CC176" s="3" t="s">
        <v>140</v>
      </c>
      <c r="CD176" s="3">
        <v>0.25</v>
      </c>
      <c r="CE176" s="3">
        <v>2.5000000000000001E-2</v>
      </c>
      <c r="CF176" s="3" t="s">
        <v>509</v>
      </c>
      <c r="CG176" s="3">
        <v>1.2999999999999999E-2</v>
      </c>
      <c r="CH176" s="3">
        <v>6.4999999999999997E-3</v>
      </c>
      <c r="CI176" s="3" t="s">
        <v>510</v>
      </c>
      <c r="CJ176" s="25" t="s">
        <v>467</v>
      </c>
      <c r="CK176" s="3">
        <v>30</v>
      </c>
      <c r="CL176" s="3">
        <v>9.4009599999999997E-4</v>
      </c>
      <c r="CM176" s="3">
        <v>40</v>
      </c>
      <c r="CN176" s="3">
        <v>25</v>
      </c>
    </row>
    <row r="177" spans="1:92" s="3" customFormat="1">
      <c r="A177" s="3" t="s">
        <v>76</v>
      </c>
      <c r="B177" s="3" t="s">
        <v>491</v>
      </c>
      <c r="C177" s="3">
        <v>2019</v>
      </c>
      <c r="D177" s="78" t="str">
        <f t="shared" si="16"/>
        <v>10.1016/j.palaeo.2018.09.006</v>
      </c>
      <c r="E177" s="70">
        <f t="shared" si="17"/>
        <v>252950</v>
      </c>
      <c r="F177" s="70">
        <f t="shared" si="18"/>
        <v>1050.0000000000114</v>
      </c>
      <c r="G177" s="70">
        <f t="shared" si="19"/>
        <v>1049.9999999999829</v>
      </c>
      <c r="H177" s="71">
        <f t="shared" si="20"/>
        <v>501</v>
      </c>
      <c r="I177" s="71">
        <f t="shared" si="21"/>
        <v>372</v>
      </c>
      <c r="J177" s="71">
        <f t="shared" si="22"/>
        <v>180</v>
      </c>
      <c r="K177" s="3" t="s">
        <v>492</v>
      </c>
      <c r="L177" s="3" t="s">
        <v>250</v>
      </c>
      <c r="M177" s="82" t="s">
        <v>575</v>
      </c>
      <c r="N177" s="3" t="s">
        <v>490</v>
      </c>
      <c r="O177" s="3" t="s">
        <v>542</v>
      </c>
      <c r="P177" s="3" t="s">
        <v>494</v>
      </c>
      <c r="Q177" s="3" t="s">
        <v>495</v>
      </c>
      <c r="R177" s="3" t="s">
        <v>496</v>
      </c>
      <c r="S177" s="3" t="s">
        <v>497</v>
      </c>
      <c r="T177" s="3" t="s">
        <v>498</v>
      </c>
      <c r="U177" s="3" t="s">
        <v>499</v>
      </c>
      <c r="V177" s="3">
        <v>252.95</v>
      </c>
      <c r="W177" s="3">
        <v>254</v>
      </c>
      <c r="X177" s="3">
        <v>251.9</v>
      </c>
      <c r="Y177" s="3" t="s">
        <v>500</v>
      </c>
      <c r="Z177" s="3" t="s">
        <v>501</v>
      </c>
      <c r="AA177" s="3">
        <v>25.83</v>
      </c>
      <c r="AB177" s="3">
        <v>106.58</v>
      </c>
      <c r="AC177" s="3" t="s">
        <v>502</v>
      </c>
      <c r="AD177" s="3" t="s">
        <v>80</v>
      </c>
      <c r="AE177" s="3">
        <v>501</v>
      </c>
      <c r="AF177" s="3" t="s">
        <v>77</v>
      </c>
      <c r="AG177" s="3">
        <v>321</v>
      </c>
      <c r="AH177" s="3">
        <v>873</v>
      </c>
      <c r="AI177" s="3" t="s">
        <v>264</v>
      </c>
      <c r="AJ177" s="3" t="s">
        <v>137</v>
      </c>
      <c r="AK177" s="3" t="s">
        <v>138</v>
      </c>
      <c r="AL177" s="3" t="s">
        <v>139</v>
      </c>
      <c r="AM177" s="3">
        <v>77777777.777777791</v>
      </c>
      <c r="AN177" s="3">
        <v>7777777.7777777789</v>
      </c>
      <c r="AO177" s="3" t="s">
        <v>511</v>
      </c>
      <c r="AQ177" s="3">
        <v>7777777.7777777789</v>
      </c>
      <c r="AR177" s="3" t="s">
        <v>511</v>
      </c>
      <c r="AS177" s="3">
        <v>3.4592250000000001E-5</v>
      </c>
      <c r="AT177" s="29">
        <v>3.4592249999999999E-6</v>
      </c>
      <c r="AU177" s="3" t="s">
        <v>548</v>
      </c>
      <c r="AV177" s="3">
        <v>3.4592250000000001E-5</v>
      </c>
      <c r="AW177" s="3">
        <v>3.4592249999999999E-6</v>
      </c>
      <c r="AX177" s="3" t="s">
        <v>548</v>
      </c>
      <c r="AY177" s="3">
        <v>1.18602E-5</v>
      </c>
      <c r="AZ177" s="3">
        <v>1.1860200000000001E-6</v>
      </c>
      <c r="BA177" s="3" t="s">
        <v>548</v>
      </c>
      <c r="BB177" s="3">
        <v>1.18602E-5</v>
      </c>
      <c r="BC177" s="3">
        <v>1.1860200000000001E-6</v>
      </c>
      <c r="BD177" s="3" t="s">
        <v>548</v>
      </c>
      <c r="BE177" s="3" t="s">
        <v>543</v>
      </c>
      <c r="BF177" s="3">
        <v>1</v>
      </c>
      <c r="BG177" s="88" t="s">
        <v>512</v>
      </c>
      <c r="BH177" s="3">
        <v>-5</v>
      </c>
      <c r="BI177" s="3">
        <v>1</v>
      </c>
      <c r="BJ177" s="3" t="s">
        <v>507</v>
      </c>
      <c r="BK177" s="3">
        <v>400</v>
      </c>
      <c r="BL177" s="3">
        <v>9.07</v>
      </c>
      <c r="BM177" s="3">
        <v>1.39</v>
      </c>
      <c r="BN177" s="3" t="s">
        <v>268</v>
      </c>
      <c r="BO177" s="69" t="s">
        <v>80</v>
      </c>
      <c r="BP177" s="69" t="s">
        <v>80</v>
      </c>
      <c r="BQ177" s="69" t="s">
        <v>80</v>
      </c>
      <c r="BR177" s="3">
        <v>2</v>
      </c>
      <c r="BS177" s="3">
        <v>0.1</v>
      </c>
      <c r="BT177" s="3" t="s">
        <v>140</v>
      </c>
      <c r="BU177" s="3">
        <v>0.41</v>
      </c>
      <c r="BV177" s="3">
        <v>0.1</v>
      </c>
      <c r="BW177" s="3" t="s">
        <v>508</v>
      </c>
      <c r="BX177" s="3">
        <v>1</v>
      </c>
      <c r="BY177" s="3">
        <v>0.05</v>
      </c>
      <c r="BZ177" s="3" t="s">
        <v>140</v>
      </c>
      <c r="CA177" s="3">
        <v>0.5</v>
      </c>
      <c r="CB177" s="3">
        <v>2.5000000000000001E-2</v>
      </c>
      <c r="CC177" s="3" t="s">
        <v>140</v>
      </c>
      <c r="CD177" s="3">
        <v>0.25</v>
      </c>
      <c r="CE177" s="3">
        <v>2.5000000000000001E-2</v>
      </c>
      <c r="CF177" s="3" t="s">
        <v>509</v>
      </c>
      <c r="CG177" s="3">
        <v>1.2999999999999999E-2</v>
      </c>
      <c r="CH177" s="3">
        <v>6.4999999999999997E-3</v>
      </c>
      <c r="CI177" s="3" t="s">
        <v>510</v>
      </c>
      <c r="CJ177" s="25" t="s">
        <v>467</v>
      </c>
      <c r="CK177" s="3">
        <v>30</v>
      </c>
      <c r="CL177" s="3">
        <v>9.4009599999999997E-4</v>
      </c>
      <c r="CM177" s="3">
        <v>40</v>
      </c>
      <c r="CN177" s="3">
        <v>25</v>
      </c>
    </row>
    <row r="178" spans="1:92" s="3" customFormat="1">
      <c r="A178" s="3" t="s">
        <v>76</v>
      </c>
      <c r="B178" s="3" t="s">
        <v>491</v>
      </c>
      <c r="C178" s="3">
        <v>2019</v>
      </c>
      <c r="D178" s="78" t="str">
        <f t="shared" si="16"/>
        <v>10.1016/j.palaeo.2018.09.006</v>
      </c>
      <c r="E178" s="70">
        <f t="shared" si="17"/>
        <v>252950</v>
      </c>
      <c r="F178" s="70">
        <f t="shared" si="18"/>
        <v>1050.0000000000114</v>
      </c>
      <c r="G178" s="70">
        <f t="shared" si="19"/>
        <v>1049.9999999999829</v>
      </c>
      <c r="H178" s="71">
        <f t="shared" si="20"/>
        <v>542</v>
      </c>
      <c r="I178" s="71">
        <f t="shared" si="21"/>
        <v>398</v>
      </c>
      <c r="J178" s="71">
        <f t="shared" si="22"/>
        <v>196</v>
      </c>
      <c r="K178" s="3" t="s">
        <v>492</v>
      </c>
      <c r="L178" s="3" t="s">
        <v>250</v>
      </c>
      <c r="M178" s="82" t="s">
        <v>575</v>
      </c>
      <c r="N178" s="3" t="s">
        <v>490</v>
      </c>
      <c r="O178" s="3" t="s">
        <v>542</v>
      </c>
      <c r="P178" s="3" t="s">
        <v>494</v>
      </c>
      <c r="Q178" s="3" t="s">
        <v>495</v>
      </c>
      <c r="R178" s="3" t="s">
        <v>496</v>
      </c>
      <c r="S178" s="3" t="s">
        <v>497</v>
      </c>
      <c r="T178" s="3" t="s">
        <v>498</v>
      </c>
      <c r="U178" s="3" t="s">
        <v>499</v>
      </c>
      <c r="V178" s="3">
        <v>252.95</v>
      </c>
      <c r="W178" s="3">
        <v>254</v>
      </c>
      <c r="X178" s="3">
        <v>251.9</v>
      </c>
      <c r="Y178" s="3" t="s">
        <v>500</v>
      </c>
      <c r="Z178" s="3" t="s">
        <v>501</v>
      </c>
      <c r="AA178" s="3">
        <v>25.83</v>
      </c>
      <c r="AB178" s="3">
        <v>106.58</v>
      </c>
      <c r="AC178" s="3" t="s">
        <v>502</v>
      </c>
      <c r="AD178" s="3" t="s">
        <v>80</v>
      </c>
      <c r="AE178" s="3">
        <v>542</v>
      </c>
      <c r="AF178" s="3" t="s">
        <v>77</v>
      </c>
      <c r="AG178" s="3">
        <v>346</v>
      </c>
      <c r="AH178" s="3">
        <v>940</v>
      </c>
      <c r="AI178" s="3" t="s">
        <v>264</v>
      </c>
      <c r="AJ178" s="3" t="s">
        <v>137</v>
      </c>
      <c r="AK178" s="3" t="s">
        <v>138</v>
      </c>
      <c r="AL178" s="3" t="s">
        <v>139</v>
      </c>
      <c r="AM178" s="3">
        <v>66666666.666666672</v>
      </c>
      <c r="AN178" s="3">
        <v>6666666.6666666679</v>
      </c>
      <c r="AO178" s="3" t="s">
        <v>511</v>
      </c>
      <c r="AQ178" s="3">
        <v>6666666.6666666679</v>
      </c>
      <c r="AR178" s="3" t="s">
        <v>511</v>
      </c>
      <c r="AS178" s="3">
        <v>3.5479826666666669E-5</v>
      </c>
      <c r="AT178" s="29">
        <v>3.5479826666666668E-6</v>
      </c>
      <c r="AU178" s="3" t="s">
        <v>549</v>
      </c>
      <c r="AV178" s="3">
        <v>3.5479826666666669E-5</v>
      </c>
      <c r="AW178" s="3">
        <v>3.5479826666666668E-6</v>
      </c>
      <c r="AX178" s="3" t="s">
        <v>549</v>
      </c>
      <c r="AY178" s="3">
        <v>1.2164512E-5</v>
      </c>
      <c r="AZ178" s="3">
        <v>1.2164511999999999E-6</v>
      </c>
      <c r="BA178" s="3" t="s">
        <v>549</v>
      </c>
      <c r="BB178" s="3">
        <v>1.2164512E-5</v>
      </c>
      <c r="BC178" s="3">
        <v>1.2164511999999999E-6</v>
      </c>
      <c r="BD178" s="3" t="s">
        <v>549</v>
      </c>
      <c r="BE178" s="3" t="s">
        <v>543</v>
      </c>
      <c r="BF178" s="3">
        <v>1</v>
      </c>
      <c r="BG178" s="88" t="s">
        <v>512</v>
      </c>
      <c r="BH178" s="3">
        <v>-5</v>
      </c>
      <c r="BI178" s="3">
        <v>1</v>
      </c>
      <c r="BJ178" s="3" t="s">
        <v>507</v>
      </c>
      <c r="BK178" s="3">
        <v>400</v>
      </c>
      <c r="BL178" s="3">
        <v>9.07</v>
      </c>
      <c r="BM178" s="3">
        <v>1.39</v>
      </c>
      <c r="BN178" s="3" t="s">
        <v>268</v>
      </c>
      <c r="BO178" s="69" t="s">
        <v>80</v>
      </c>
      <c r="BP178" s="69" t="s">
        <v>80</v>
      </c>
      <c r="BQ178" s="69" t="s">
        <v>80</v>
      </c>
      <c r="BR178" s="3">
        <v>2</v>
      </c>
      <c r="BS178" s="3">
        <v>0.1</v>
      </c>
      <c r="BT178" s="3" t="s">
        <v>140</v>
      </c>
      <c r="BU178" s="3">
        <v>0.41</v>
      </c>
      <c r="BV178" s="3">
        <v>0.1</v>
      </c>
      <c r="BW178" s="3" t="s">
        <v>508</v>
      </c>
      <c r="BX178" s="3">
        <v>1</v>
      </c>
      <c r="BY178" s="3">
        <v>0.05</v>
      </c>
      <c r="BZ178" s="3" t="s">
        <v>140</v>
      </c>
      <c r="CA178" s="3">
        <v>0.5</v>
      </c>
      <c r="CB178" s="3">
        <v>2.5000000000000001E-2</v>
      </c>
      <c r="CC178" s="3" t="s">
        <v>140</v>
      </c>
      <c r="CD178" s="3">
        <v>0.25</v>
      </c>
      <c r="CE178" s="3">
        <v>2.5000000000000001E-2</v>
      </c>
      <c r="CF178" s="3" t="s">
        <v>509</v>
      </c>
      <c r="CG178" s="3">
        <v>1.2999999999999999E-2</v>
      </c>
      <c r="CH178" s="3">
        <v>6.4999999999999997E-3</v>
      </c>
      <c r="CI178" s="3" t="s">
        <v>510</v>
      </c>
      <c r="CJ178" s="25" t="s">
        <v>467</v>
      </c>
      <c r="CK178" s="3">
        <v>30</v>
      </c>
      <c r="CL178" s="3">
        <v>9.4009599999999997E-4</v>
      </c>
      <c r="CM178" s="3">
        <v>40</v>
      </c>
      <c r="CN178" s="3">
        <v>25</v>
      </c>
    </row>
    <row r="179" spans="1:92" s="3" customFormat="1">
      <c r="A179" s="3" t="s">
        <v>76</v>
      </c>
      <c r="B179" s="3" t="s">
        <v>491</v>
      </c>
      <c r="C179" s="3">
        <v>2019</v>
      </c>
      <c r="D179" s="78" t="str">
        <f t="shared" si="16"/>
        <v>10.1016/j.palaeo.2018.09.006</v>
      </c>
      <c r="E179" s="70">
        <f t="shared" si="17"/>
        <v>252950</v>
      </c>
      <c r="F179" s="70">
        <f t="shared" si="18"/>
        <v>1050.0000000000114</v>
      </c>
      <c r="G179" s="70">
        <f t="shared" si="19"/>
        <v>1049.9999999999829</v>
      </c>
      <c r="H179" s="71">
        <f t="shared" si="20"/>
        <v>459</v>
      </c>
      <c r="I179" s="71">
        <f t="shared" si="21"/>
        <v>319</v>
      </c>
      <c r="J179" s="71">
        <f t="shared" si="22"/>
        <v>170</v>
      </c>
      <c r="K179" s="3" t="s">
        <v>492</v>
      </c>
      <c r="L179" s="3" t="s">
        <v>250</v>
      </c>
      <c r="M179" s="82" t="s">
        <v>575</v>
      </c>
      <c r="N179" s="3" t="s">
        <v>490</v>
      </c>
      <c r="O179" s="3" t="s">
        <v>550</v>
      </c>
      <c r="P179" s="3" t="s">
        <v>494</v>
      </c>
      <c r="Q179" s="3" t="s">
        <v>495</v>
      </c>
      <c r="R179" s="3" t="s">
        <v>496</v>
      </c>
      <c r="S179" s="3" t="s">
        <v>497</v>
      </c>
      <c r="T179" s="3" t="s">
        <v>498</v>
      </c>
      <c r="U179" s="3" t="s">
        <v>499</v>
      </c>
      <c r="V179" s="3">
        <v>252.95</v>
      </c>
      <c r="W179" s="3">
        <v>254</v>
      </c>
      <c r="X179" s="3">
        <v>251.9</v>
      </c>
      <c r="Y179" s="3" t="s">
        <v>500</v>
      </c>
      <c r="Z179" s="3" t="s">
        <v>501</v>
      </c>
      <c r="AA179" s="3">
        <v>25.83</v>
      </c>
      <c r="AB179" s="3">
        <v>106.58</v>
      </c>
      <c r="AC179" s="3" t="s">
        <v>502</v>
      </c>
      <c r="AD179" s="3" t="s">
        <v>80</v>
      </c>
      <c r="AE179" s="3">
        <v>459</v>
      </c>
      <c r="AF179" s="3" t="s">
        <v>77</v>
      </c>
      <c r="AG179" s="3">
        <v>289</v>
      </c>
      <c r="AH179" s="3">
        <v>778</v>
      </c>
      <c r="AI179" s="3" t="s">
        <v>264</v>
      </c>
      <c r="AJ179" s="3" t="s">
        <v>137</v>
      </c>
      <c r="AK179" s="3" t="s">
        <v>138</v>
      </c>
      <c r="AL179" s="3" t="s">
        <v>139</v>
      </c>
      <c r="AM179" s="3">
        <v>77248677.248677254</v>
      </c>
      <c r="AN179" s="3">
        <v>7724867.7248677257</v>
      </c>
      <c r="AO179" s="3" t="s">
        <v>551</v>
      </c>
      <c r="AQ179" s="3">
        <v>7724867.7248677257</v>
      </c>
      <c r="AR179" s="3" t="s">
        <v>551</v>
      </c>
      <c r="AS179" s="3">
        <v>3.7663030769230766E-5</v>
      </c>
      <c r="AT179" s="29">
        <v>3.7663030769230762E-6</v>
      </c>
      <c r="AU179" s="3" t="s">
        <v>552</v>
      </c>
      <c r="AV179" s="3">
        <v>3.7663030769230766E-5</v>
      </c>
      <c r="AW179" s="3">
        <v>3.7663030769230762E-6</v>
      </c>
      <c r="AX179" s="3" t="s">
        <v>552</v>
      </c>
      <c r="AY179" s="3">
        <v>1.2913039120879121E-5</v>
      </c>
      <c r="AZ179" s="3">
        <v>1.2913039120879121E-6</v>
      </c>
      <c r="BA179" s="3" t="s">
        <v>552</v>
      </c>
      <c r="BB179" s="3">
        <v>1.2913039120879121E-5</v>
      </c>
      <c r="BC179" s="3">
        <v>1.2913039120879121E-6</v>
      </c>
      <c r="BD179" s="3" t="s">
        <v>552</v>
      </c>
      <c r="BE179" s="3" t="s">
        <v>553</v>
      </c>
      <c r="BF179" s="3">
        <v>1</v>
      </c>
      <c r="BG179" s="88" t="s">
        <v>538</v>
      </c>
      <c r="BH179" s="3">
        <v>-5</v>
      </c>
      <c r="BI179" s="3">
        <v>1</v>
      </c>
      <c r="BJ179" s="3" t="s">
        <v>507</v>
      </c>
      <c r="BK179" s="3">
        <v>400</v>
      </c>
      <c r="BL179" s="3">
        <v>9.07</v>
      </c>
      <c r="BM179" s="3">
        <v>1.39</v>
      </c>
      <c r="BN179" s="3" t="s">
        <v>268</v>
      </c>
      <c r="BO179" s="69" t="s">
        <v>80</v>
      </c>
      <c r="BP179" s="69" t="s">
        <v>80</v>
      </c>
      <c r="BQ179" s="69" t="s">
        <v>80</v>
      </c>
      <c r="BR179" s="3">
        <v>2</v>
      </c>
      <c r="BS179" s="3">
        <v>0.1</v>
      </c>
      <c r="BT179" s="3" t="s">
        <v>140</v>
      </c>
      <c r="BU179" s="3">
        <v>0.41</v>
      </c>
      <c r="BV179" s="3">
        <v>0.1</v>
      </c>
      <c r="BW179" s="3" t="s">
        <v>508</v>
      </c>
      <c r="BX179" s="3">
        <v>1</v>
      </c>
      <c r="BY179" s="3">
        <v>0.05</v>
      </c>
      <c r="BZ179" s="3" t="s">
        <v>140</v>
      </c>
      <c r="CA179" s="3">
        <v>0.5</v>
      </c>
      <c r="CB179" s="3">
        <v>2.5000000000000001E-2</v>
      </c>
      <c r="CC179" s="3" t="s">
        <v>140</v>
      </c>
      <c r="CD179" s="3">
        <v>0.25</v>
      </c>
      <c r="CE179" s="3">
        <v>2.5000000000000001E-2</v>
      </c>
      <c r="CF179" s="3" t="s">
        <v>509</v>
      </c>
      <c r="CG179" s="3">
        <v>1.2999999999999999E-2</v>
      </c>
      <c r="CH179" s="3">
        <v>6.4999999999999997E-3</v>
      </c>
      <c r="CI179" s="3" t="s">
        <v>510</v>
      </c>
      <c r="CJ179" s="25" t="s">
        <v>467</v>
      </c>
      <c r="CK179" s="3">
        <v>30</v>
      </c>
      <c r="CL179" s="3">
        <v>9.4009599999999997E-4</v>
      </c>
      <c r="CM179" s="3">
        <v>40</v>
      </c>
      <c r="CN179" s="3">
        <v>25</v>
      </c>
    </row>
    <row r="180" spans="1:92" s="3" customFormat="1">
      <c r="A180" s="3" t="s">
        <v>76</v>
      </c>
      <c r="B180" s="3" t="s">
        <v>491</v>
      </c>
      <c r="C180" s="3">
        <v>2019</v>
      </c>
      <c r="D180" s="78" t="str">
        <f t="shared" si="16"/>
        <v>10.1016/j.palaeo.2018.09.006</v>
      </c>
      <c r="E180" s="70">
        <f t="shared" si="17"/>
        <v>252950</v>
      </c>
      <c r="F180" s="70">
        <f t="shared" si="18"/>
        <v>1050.0000000000114</v>
      </c>
      <c r="G180" s="70">
        <f t="shared" si="19"/>
        <v>1049.9999999999829</v>
      </c>
      <c r="H180" s="71">
        <f t="shared" si="20"/>
        <v>451</v>
      </c>
      <c r="I180" s="71">
        <f t="shared" si="21"/>
        <v>328</v>
      </c>
      <c r="J180" s="71">
        <f t="shared" si="22"/>
        <v>166</v>
      </c>
      <c r="K180" s="3" t="s">
        <v>492</v>
      </c>
      <c r="L180" s="3" t="s">
        <v>250</v>
      </c>
      <c r="M180" s="82" t="s">
        <v>575</v>
      </c>
      <c r="N180" s="3" t="s">
        <v>490</v>
      </c>
      <c r="O180" s="3" t="s">
        <v>550</v>
      </c>
      <c r="P180" s="3" t="s">
        <v>494</v>
      </c>
      <c r="Q180" s="3" t="s">
        <v>495</v>
      </c>
      <c r="R180" s="3" t="s">
        <v>496</v>
      </c>
      <c r="S180" s="3" t="s">
        <v>497</v>
      </c>
      <c r="T180" s="3" t="s">
        <v>498</v>
      </c>
      <c r="U180" s="3" t="s">
        <v>499</v>
      </c>
      <c r="V180" s="3">
        <v>252.95</v>
      </c>
      <c r="W180" s="3">
        <v>254</v>
      </c>
      <c r="X180" s="3">
        <v>251.9</v>
      </c>
      <c r="Y180" s="3" t="s">
        <v>500</v>
      </c>
      <c r="Z180" s="3" t="s">
        <v>501</v>
      </c>
      <c r="AA180" s="3">
        <v>25.83</v>
      </c>
      <c r="AB180" s="3">
        <v>106.58</v>
      </c>
      <c r="AC180" s="3" t="s">
        <v>502</v>
      </c>
      <c r="AD180" s="3" t="s">
        <v>80</v>
      </c>
      <c r="AE180" s="3">
        <v>451</v>
      </c>
      <c r="AF180" s="3" t="s">
        <v>77</v>
      </c>
      <c r="AG180" s="3">
        <v>285</v>
      </c>
      <c r="AH180" s="3">
        <v>779</v>
      </c>
      <c r="AI180" s="3" t="s">
        <v>264</v>
      </c>
      <c r="AJ180" s="3" t="s">
        <v>137</v>
      </c>
      <c r="AK180" s="3" t="s">
        <v>138</v>
      </c>
      <c r="AL180" s="3" t="s">
        <v>139</v>
      </c>
      <c r="AM180" s="3">
        <v>77777777.777777791</v>
      </c>
      <c r="AN180" s="3">
        <v>7777777.7777777789</v>
      </c>
      <c r="AO180" s="3" t="s">
        <v>520</v>
      </c>
      <c r="AQ180" s="3">
        <v>7777777.7777777789</v>
      </c>
      <c r="AR180" s="3" t="s">
        <v>520</v>
      </c>
      <c r="AS180" s="3">
        <v>3.885081951219512E-5</v>
      </c>
      <c r="AT180" s="29">
        <v>3.8850819512195125E-6</v>
      </c>
      <c r="AU180" s="3" t="s">
        <v>554</v>
      </c>
      <c r="AV180" s="3">
        <v>3.885081951219512E-5</v>
      </c>
      <c r="AW180" s="3">
        <v>3.8850819512195125E-6</v>
      </c>
      <c r="AX180" s="3" t="s">
        <v>554</v>
      </c>
      <c r="AY180" s="3">
        <v>1.3320280975609756E-5</v>
      </c>
      <c r="AZ180" s="3">
        <v>1.3320280975609756E-6</v>
      </c>
      <c r="BA180" s="3" t="s">
        <v>554</v>
      </c>
      <c r="BB180" s="3">
        <v>1.3320280975609756E-5</v>
      </c>
      <c r="BC180" s="3">
        <v>1.3320280975609756E-6</v>
      </c>
      <c r="BD180" s="3" t="s">
        <v>554</v>
      </c>
      <c r="BE180" s="3" t="s">
        <v>553</v>
      </c>
      <c r="BF180" s="3">
        <v>1</v>
      </c>
      <c r="BG180" s="88" t="s">
        <v>538</v>
      </c>
      <c r="BH180" s="3">
        <v>-5</v>
      </c>
      <c r="BI180" s="3">
        <v>1</v>
      </c>
      <c r="BJ180" s="3" t="s">
        <v>507</v>
      </c>
      <c r="BK180" s="3">
        <v>400</v>
      </c>
      <c r="BL180" s="3">
        <v>9.07</v>
      </c>
      <c r="BM180" s="3">
        <v>1.39</v>
      </c>
      <c r="BN180" s="3" t="s">
        <v>268</v>
      </c>
      <c r="BO180" s="69" t="s">
        <v>80</v>
      </c>
      <c r="BP180" s="69" t="s">
        <v>80</v>
      </c>
      <c r="BQ180" s="69" t="s">
        <v>80</v>
      </c>
      <c r="BR180" s="3">
        <v>2</v>
      </c>
      <c r="BS180" s="3">
        <v>0.1</v>
      </c>
      <c r="BT180" s="3" t="s">
        <v>140</v>
      </c>
      <c r="BU180" s="3">
        <v>0.41</v>
      </c>
      <c r="BV180" s="3">
        <v>0.1</v>
      </c>
      <c r="BW180" s="3" t="s">
        <v>508</v>
      </c>
      <c r="BX180" s="3">
        <v>1</v>
      </c>
      <c r="BY180" s="3">
        <v>0.05</v>
      </c>
      <c r="BZ180" s="3" t="s">
        <v>140</v>
      </c>
      <c r="CA180" s="3">
        <v>0.5</v>
      </c>
      <c r="CB180" s="3">
        <v>2.5000000000000001E-2</v>
      </c>
      <c r="CC180" s="3" t="s">
        <v>140</v>
      </c>
      <c r="CD180" s="3">
        <v>0.25</v>
      </c>
      <c r="CE180" s="3">
        <v>2.5000000000000001E-2</v>
      </c>
      <c r="CF180" s="3" t="s">
        <v>509</v>
      </c>
      <c r="CG180" s="3">
        <v>1.2999999999999999E-2</v>
      </c>
      <c r="CH180" s="3">
        <v>6.4999999999999997E-3</v>
      </c>
      <c r="CI180" s="3" t="s">
        <v>510</v>
      </c>
      <c r="CJ180" s="25" t="s">
        <v>467</v>
      </c>
      <c r="CK180" s="3">
        <v>30</v>
      </c>
      <c r="CL180" s="3">
        <v>9.4009599999999997E-4</v>
      </c>
      <c r="CM180" s="3">
        <v>40</v>
      </c>
      <c r="CN180" s="3">
        <v>25</v>
      </c>
    </row>
    <row r="181" spans="1:92" s="3" customFormat="1">
      <c r="A181" s="3" t="s">
        <v>76</v>
      </c>
      <c r="B181" s="3" t="s">
        <v>491</v>
      </c>
      <c r="C181" s="3">
        <v>2019</v>
      </c>
      <c r="D181" s="78" t="str">
        <f t="shared" ref="D181:D244" si="23">N181</f>
        <v>10.1016/j.palaeo.2018.09.006</v>
      </c>
      <c r="E181" s="70">
        <f t="shared" ref="E181:E244" si="24">V181*1000</f>
        <v>252950</v>
      </c>
      <c r="F181" s="70">
        <f t="shared" ref="F181:F244" si="25">(W181-V181)*1000</f>
        <v>1050.0000000000114</v>
      </c>
      <c r="G181" s="70">
        <f t="shared" ref="G181:G244" si="26">(V181-X181)*1000</f>
        <v>1049.9999999999829</v>
      </c>
      <c r="H181" s="71">
        <f t="shared" ref="H181:H244" si="27">AE181</f>
        <v>502</v>
      </c>
      <c r="I181" s="71">
        <f t="shared" ref="I181:I244" si="28">AH181-AE181</f>
        <v>356</v>
      </c>
      <c r="J181" s="71">
        <f t="shared" ref="J181:J244" si="29">AE181-AG181</f>
        <v>184</v>
      </c>
      <c r="K181" s="3" t="s">
        <v>492</v>
      </c>
      <c r="L181" s="3" t="s">
        <v>250</v>
      </c>
      <c r="M181" s="82" t="s">
        <v>575</v>
      </c>
      <c r="N181" s="3" t="s">
        <v>490</v>
      </c>
      <c r="O181" s="3" t="s">
        <v>550</v>
      </c>
      <c r="P181" s="3" t="s">
        <v>494</v>
      </c>
      <c r="Q181" s="3" t="s">
        <v>495</v>
      </c>
      <c r="R181" s="3" t="s">
        <v>496</v>
      </c>
      <c r="S181" s="3" t="s">
        <v>497</v>
      </c>
      <c r="T181" s="3" t="s">
        <v>498</v>
      </c>
      <c r="U181" s="3" t="s">
        <v>499</v>
      </c>
      <c r="V181" s="3">
        <v>252.95</v>
      </c>
      <c r="W181" s="3">
        <v>254</v>
      </c>
      <c r="X181" s="3">
        <v>251.9</v>
      </c>
      <c r="Y181" s="3" t="s">
        <v>500</v>
      </c>
      <c r="Z181" s="3" t="s">
        <v>501</v>
      </c>
      <c r="AA181" s="3">
        <v>25.83</v>
      </c>
      <c r="AB181" s="3">
        <v>106.58</v>
      </c>
      <c r="AC181" s="3" t="s">
        <v>502</v>
      </c>
      <c r="AD181" s="3" t="s">
        <v>80</v>
      </c>
      <c r="AE181" s="3">
        <v>502</v>
      </c>
      <c r="AF181" s="3" t="s">
        <v>77</v>
      </c>
      <c r="AG181" s="3">
        <v>318</v>
      </c>
      <c r="AH181" s="3">
        <v>858</v>
      </c>
      <c r="AI181" s="3" t="s">
        <v>264</v>
      </c>
      <c r="AJ181" s="3" t="s">
        <v>137</v>
      </c>
      <c r="AK181" s="3" t="s">
        <v>138</v>
      </c>
      <c r="AL181" s="3" t="s">
        <v>139</v>
      </c>
      <c r="AM181" s="3">
        <v>68686868.686868697</v>
      </c>
      <c r="AN181" s="3">
        <v>6868686.8686868697</v>
      </c>
      <c r="AO181" s="3" t="s">
        <v>555</v>
      </c>
      <c r="AQ181" s="3">
        <v>6868686.8686868697</v>
      </c>
      <c r="AR181" s="3" t="s">
        <v>555</v>
      </c>
      <c r="AS181" s="3">
        <v>3.6974672E-5</v>
      </c>
      <c r="AT181" s="29">
        <v>3.6974672000000006E-6</v>
      </c>
      <c r="AU181" s="3" t="s">
        <v>556</v>
      </c>
      <c r="AV181" s="3">
        <v>3.6974672E-5</v>
      </c>
      <c r="AW181" s="3">
        <v>3.6974672000000006E-6</v>
      </c>
      <c r="AX181" s="3" t="s">
        <v>556</v>
      </c>
      <c r="AY181" s="3">
        <v>1.2677030400000003E-5</v>
      </c>
      <c r="AZ181" s="3">
        <v>1.2677030400000004E-6</v>
      </c>
      <c r="BA181" s="3" t="s">
        <v>556</v>
      </c>
      <c r="BB181" s="3">
        <v>1.2677030400000003E-5</v>
      </c>
      <c r="BC181" s="3">
        <v>1.2677030400000004E-6</v>
      </c>
      <c r="BD181" s="3" t="s">
        <v>556</v>
      </c>
      <c r="BE181" s="3" t="s">
        <v>553</v>
      </c>
      <c r="BF181" s="3">
        <v>1</v>
      </c>
      <c r="BG181" s="88" t="s">
        <v>538</v>
      </c>
      <c r="BH181" s="3">
        <v>-5</v>
      </c>
      <c r="BI181" s="3">
        <v>1</v>
      </c>
      <c r="BJ181" s="3" t="s">
        <v>507</v>
      </c>
      <c r="BK181" s="3">
        <v>400</v>
      </c>
      <c r="BL181" s="3">
        <v>9.07</v>
      </c>
      <c r="BM181" s="3">
        <v>1.39</v>
      </c>
      <c r="BN181" s="3" t="s">
        <v>268</v>
      </c>
      <c r="BO181" s="69" t="s">
        <v>80</v>
      </c>
      <c r="BP181" s="69" t="s">
        <v>80</v>
      </c>
      <c r="BQ181" s="69" t="s">
        <v>80</v>
      </c>
      <c r="BR181" s="3">
        <v>2</v>
      </c>
      <c r="BS181" s="3">
        <v>0.1</v>
      </c>
      <c r="BT181" s="3" t="s">
        <v>140</v>
      </c>
      <c r="BU181" s="3">
        <v>0.41</v>
      </c>
      <c r="BV181" s="3">
        <v>0.1</v>
      </c>
      <c r="BW181" s="3" t="s">
        <v>508</v>
      </c>
      <c r="BX181" s="3">
        <v>1</v>
      </c>
      <c r="BY181" s="3">
        <v>0.05</v>
      </c>
      <c r="BZ181" s="3" t="s">
        <v>140</v>
      </c>
      <c r="CA181" s="3">
        <v>0.5</v>
      </c>
      <c r="CB181" s="3">
        <v>2.5000000000000001E-2</v>
      </c>
      <c r="CC181" s="3" t="s">
        <v>140</v>
      </c>
      <c r="CD181" s="3">
        <v>0.25</v>
      </c>
      <c r="CE181" s="3">
        <v>2.5000000000000001E-2</v>
      </c>
      <c r="CF181" s="3" t="s">
        <v>509</v>
      </c>
      <c r="CG181" s="3">
        <v>1.2999999999999999E-2</v>
      </c>
      <c r="CH181" s="3">
        <v>6.4999999999999997E-3</v>
      </c>
      <c r="CI181" s="3" t="s">
        <v>510</v>
      </c>
      <c r="CJ181" s="25" t="s">
        <v>467</v>
      </c>
      <c r="CK181" s="3">
        <v>30</v>
      </c>
      <c r="CL181" s="3">
        <v>9.4009599999999997E-4</v>
      </c>
      <c r="CM181" s="3">
        <v>40</v>
      </c>
      <c r="CN181" s="3">
        <v>25</v>
      </c>
    </row>
    <row r="182" spans="1:92" s="3" customFormat="1">
      <c r="A182" s="3" t="s">
        <v>76</v>
      </c>
      <c r="B182" s="3" t="s">
        <v>491</v>
      </c>
      <c r="C182" s="3">
        <v>2019</v>
      </c>
      <c r="D182" s="78" t="str">
        <f t="shared" si="23"/>
        <v>10.1016/j.palaeo.2018.09.006</v>
      </c>
      <c r="E182" s="70">
        <f t="shared" si="24"/>
        <v>252950</v>
      </c>
      <c r="F182" s="70">
        <f t="shared" si="25"/>
        <v>1050.0000000000114</v>
      </c>
      <c r="G182" s="70">
        <f t="shared" si="26"/>
        <v>1049.9999999999829</v>
      </c>
      <c r="H182" s="71">
        <f t="shared" si="27"/>
        <v>453</v>
      </c>
      <c r="I182" s="71">
        <f t="shared" si="28"/>
        <v>327</v>
      </c>
      <c r="J182" s="71">
        <f t="shared" si="29"/>
        <v>163</v>
      </c>
      <c r="K182" s="3" t="s">
        <v>492</v>
      </c>
      <c r="L182" s="3" t="s">
        <v>250</v>
      </c>
      <c r="M182" s="82" t="s">
        <v>575</v>
      </c>
      <c r="N182" s="3" t="s">
        <v>490</v>
      </c>
      <c r="O182" s="3" t="s">
        <v>550</v>
      </c>
      <c r="P182" s="3" t="s">
        <v>494</v>
      </c>
      <c r="Q182" s="3" t="s">
        <v>495</v>
      </c>
      <c r="R182" s="3" t="s">
        <v>496</v>
      </c>
      <c r="S182" s="3" t="s">
        <v>497</v>
      </c>
      <c r="T182" s="3" t="s">
        <v>498</v>
      </c>
      <c r="U182" s="3" t="s">
        <v>499</v>
      </c>
      <c r="V182" s="3">
        <v>252.95</v>
      </c>
      <c r="W182" s="3">
        <v>254</v>
      </c>
      <c r="X182" s="3">
        <v>251.9</v>
      </c>
      <c r="Y182" s="3" t="s">
        <v>500</v>
      </c>
      <c r="Z182" s="3" t="s">
        <v>501</v>
      </c>
      <c r="AA182" s="3">
        <v>25.83</v>
      </c>
      <c r="AB182" s="3">
        <v>106.58</v>
      </c>
      <c r="AC182" s="3" t="s">
        <v>502</v>
      </c>
      <c r="AD182" s="3" t="s">
        <v>80</v>
      </c>
      <c r="AE182" s="3">
        <v>453</v>
      </c>
      <c r="AF182" s="3" t="s">
        <v>77</v>
      </c>
      <c r="AG182" s="3">
        <v>290</v>
      </c>
      <c r="AH182" s="3">
        <v>780</v>
      </c>
      <c r="AI182" s="3" t="s">
        <v>264</v>
      </c>
      <c r="AJ182" s="3" t="s">
        <v>137</v>
      </c>
      <c r="AK182" s="3" t="s">
        <v>138</v>
      </c>
      <c r="AL182" s="3" t="s">
        <v>139</v>
      </c>
      <c r="AM182" s="3">
        <v>77037037.037037015</v>
      </c>
      <c r="AN182" s="3">
        <v>7703703.7037037015</v>
      </c>
      <c r="AO182" s="3" t="s">
        <v>557</v>
      </c>
      <c r="AQ182" s="3">
        <v>7703703.7037037015</v>
      </c>
      <c r="AR182" s="3" t="s">
        <v>557</v>
      </c>
      <c r="AS182" s="3">
        <v>3.8302629787234028E-5</v>
      </c>
      <c r="AT182" s="29">
        <v>3.8302629787234031E-6</v>
      </c>
      <c r="AU182" s="3" t="s">
        <v>558</v>
      </c>
      <c r="AV182" s="3">
        <v>3.8302629787234028E-5</v>
      </c>
      <c r="AW182" s="3">
        <v>3.8302629787234031E-6</v>
      </c>
      <c r="AX182" s="3" t="s">
        <v>558</v>
      </c>
      <c r="AY182" s="3">
        <v>1.3132330212765955E-5</v>
      </c>
      <c r="AZ182" s="3">
        <v>1.3132330212765957E-6</v>
      </c>
      <c r="BA182" s="3" t="s">
        <v>558</v>
      </c>
      <c r="BB182" s="3">
        <v>1.3132330212765955E-5</v>
      </c>
      <c r="BC182" s="3">
        <v>1.3132330212765957E-6</v>
      </c>
      <c r="BD182" s="3" t="s">
        <v>558</v>
      </c>
      <c r="BE182" s="3" t="s">
        <v>553</v>
      </c>
      <c r="BF182" s="3">
        <v>1</v>
      </c>
      <c r="BG182" s="88" t="s">
        <v>538</v>
      </c>
      <c r="BH182" s="3">
        <v>-5</v>
      </c>
      <c r="BI182" s="3">
        <v>1</v>
      </c>
      <c r="BJ182" s="3" t="s">
        <v>507</v>
      </c>
      <c r="BK182" s="3">
        <v>400</v>
      </c>
      <c r="BL182" s="3">
        <v>9.07</v>
      </c>
      <c r="BM182" s="3">
        <v>1.39</v>
      </c>
      <c r="BN182" s="3" t="s">
        <v>268</v>
      </c>
      <c r="BO182" s="69" t="s">
        <v>80</v>
      </c>
      <c r="BP182" s="69" t="s">
        <v>80</v>
      </c>
      <c r="BQ182" s="69" t="s">
        <v>80</v>
      </c>
      <c r="BR182" s="3">
        <v>2</v>
      </c>
      <c r="BS182" s="3">
        <v>0.1</v>
      </c>
      <c r="BT182" s="3" t="s">
        <v>140</v>
      </c>
      <c r="BU182" s="3">
        <v>0.41</v>
      </c>
      <c r="BV182" s="3">
        <v>0.1</v>
      </c>
      <c r="BW182" s="3" t="s">
        <v>508</v>
      </c>
      <c r="BX182" s="3">
        <v>1</v>
      </c>
      <c r="BY182" s="3">
        <v>0.05</v>
      </c>
      <c r="BZ182" s="3" t="s">
        <v>140</v>
      </c>
      <c r="CA182" s="3">
        <v>0.5</v>
      </c>
      <c r="CB182" s="3">
        <v>2.5000000000000001E-2</v>
      </c>
      <c r="CC182" s="3" t="s">
        <v>140</v>
      </c>
      <c r="CD182" s="3">
        <v>0.25</v>
      </c>
      <c r="CE182" s="3">
        <v>2.5000000000000001E-2</v>
      </c>
      <c r="CF182" s="3" t="s">
        <v>509</v>
      </c>
      <c r="CG182" s="3">
        <v>1.2999999999999999E-2</v>
      </c>
      <c r="CH182" s="3">
        <v>6.4999999999999997E-3</v>
      </c>
      <c r="CI182" s="3" t="s">
        <v>510</v>
      </c>
      <c r="CJ182" s="25" t="s">
        <v>467</v>
      </c>
      <c r="CK182" s="3">
        <v>30</v>
      </c>
      <c r="CL182" s="3">
        <v>9.4009599999999997E-4</v>
      </c>
      <c r="CM182" s="3">
        <v>40</v>
      </c>
      <c r="CN182" s="3">
        <v>25</v>
      </c>
    </row>
    <row r="183" spans="1:92" s="3" customFormat="1">
      <c r="A183" s="3" t="s">
        <v>76</v>
      </c>
      <c r="B183" s="3" t="s">
        <v>491</v>
      </c>
      <c r="C183" s="3">
        <v>2019</v>
      </c>
      <c r="D183" s="78" t="str">
        <f t="shared" si="23"/>
        <v>10.1016/j.palaeo.2018.09.006</v>
      </c>
      <c r="E183" s="70">
        <f t="shared" si="24"/>
        <v>252950</v>
      </c>
      <c r="F183" s="70">
        <f t="shared" si="25"/>
        <v>1050.0000000000114</v>
      </c>
      <c r="G183" s="70">
        <f t="shared" si="26"/>
        <v>1049.9999999999829</v>
      </c>
      <c r="H183" s="71">
        <f t="shared" si="27"/>
        <v>480</v>
      </c>
      <c r="I183" s="71">
        <f t="shared" si="28"/>
        <v>349</v>
      </c>
      <c r="J183" s="71">
        <f t="shared" si="29"/>
        <v>177</v>
      </c>
      <c r="K183" s="3" t="s">
        <v>492</v>
      </c>
      <c r="L183" s="3" t="s">
        <v>250</v>
      </c>
      <c r="M183" s="82" t="s">
        <v>575</v>
      </c>
      <c r="N183" s="3" t="s">
        <v>490</v>
      </c>
      <c r="O183" s="3" t="s">
        <v>550</v>
      </c>
      <c r="P183" s="3" t="s">
        <v>494</v>
      </c>
      <c r="Q183" s="3" t="s">
        <v>495</v>
      </c>
      <c r="R183" s="3" t="s">
        <v>496</v>
      </c>
      <c r="S183" s="3" t="s">
        <v>497</v>
      </c>
      <c r="T183" s="3" t="s">
        <v>498</v>
      </c>
      <c r="U183" s="3" t="s">
        <v>499</v>
      </c>
      <c r="V183" s="3">
        <v>252.95</v>
      </c>
      <c r="W183" s="3">
        <v>254</v>
      </c>
      <c r="X183" s="3">
        <v>251.9</v>
      </c>
      <c r="Y183" s="3" t="s">
        <v>500</v>
      </c>
      <c r="Z183" s="3" t="s">
        <v>501</v>
      </c>
      <c r="AA183" s="3">
        <v>25.83</v>
      </c>
      <c r="AB183" s="3">
        <v>106.58</v>
      </c>
      <c r="AC183" s="3" t="s">
        <v>502</v>
      </c>
      <c r="AD183" s="3" t="s">
        <v>80</v>
      </c>
      <c r="AE183" s="3">
        <v>480</v>
      </c>
      <c r="AF183" s="3" t="s">
        <v>77</v>
      </c>
      <c r="AG183" s="3">
        <v>303</v>
      </c>
      <c r="AH183" s="3">
        <v>829</v>
      </c>
      <c r="AI183" s="3" t="s">
        <v>264</v>
      </c>
      <c r="AJ183" s="3" t="s">
        <v>137</v>
      </c>
      <c r="AK183" s="3" t="s">
        <v>138</v>
      </c>
      <c r="AL183" s="3" t="s">
        <v>139</v>
      </c>
      <c r="AM183" s="3">
        <v>75555555.555555552</v>
      </c>
      <c r="AN183" s="3">
        <v>7555555.555555556</v>
      </c>
      <c r="AO183" s="3" t="s">
        <v>503</v>
      </c>
      <c r="AQ183" s="3">
        <v>7555555.555555556</v>
      </c>
      <c r="AR183" s="3" t="s">
        <v>503</v>
      </c>
      <c r="AS183" s="3">
        <v>3.5586599999999996E-5</v>
      </c>
      <c r="AT183" s="29">
        <v>3.5586599999999997E-6</v>
      </c>
      <c r="AU183" s="3" t="s">
        <v>559</v>
      </c>
      <c r="AV183" s="3">
        <v>3.5586599999999996E-5</v>
      </c>
      <c r="AW183" s="3">
        <v>3.5586599999999997E-6</v>
      </c>
      <c r="AX183" s="3" t="s">
        <v>559</v>
      </c>
      <c r="AY183" s="3">
        <v>1.2201119999999999E-5</v>
      </c>
      <c r="AZ183" s="3">
        <v>1.2201120000000001E-6</v>
      </c>
      <c r="BA183" s="3" t="s">
        <v>559</v>
      </c>
      <c r="BB183" s="3">
        <v>1.2201119999999999E-5</v>
      </c>
      <c r="BC183" s="3">
        <v>1.2201120000000001E-6</v>
      </c>
      <c r="BD183" s="3" t="s">
        <v>559</v>
      </c>
      <c r="BE183" s="3" t="s">
        <v>553</v>
      </c>
      <c r="BF183" s="3">
        <v>1</v>
      </c>
      <c r="BG183" s="88" t="s">
        <v>538</v>
      </c>
      <c r="BH183" s="3">
        <v>-5</v>
      </c>
      <c r="BI183" s="3">
        <v>1</v>
      </c>
      <c r="BJ183" s="3" t="s">
        <v>507</v>
      </c>
      <c r="BK183" s="3">
        <v>400</v>
      </c>
      <c r="BL183" s="3">
        <v>9.07</v>
      </c>
      <c r="BM183" s="3">
        <v>1.39</v>
      </c>
      <c r="BN183" s="3" t="s">
        <v>268</v>
      </c>
      <c r="BO183" s="69" t="s">
        <v>80</v>
      </c>
      <c r="BP183" s="69" t="s">
        <v>80</v>
      </c>
      <c r="BQ183" s="69" t="s">
        <v>80</v>
      </c>
      <c r="BR183" s="3">
        <v>2</v>
      </c>
      <c r="BS183" s="3">
        <v>0.1</v>
      </c>
      <c r="BT183" s="3" t="s">
        <v>140</v>
      </c>
      <c r="BU183" s="3">
        <v>0.41</v>
      </c>
      <c r="BV183" s="3">
        <v>0.1</v>
      </c>
      <c r="BW183" s="3" t="s">
        <v>508</v>
      </c>
      <c r="BX183" s="3">
        <v>1</v>
      </c>
      <c r="BY183" s="3">
        <v>0.05</v>
      </c>
      <c r="BZ183" s="3" t="s">
        <v>140</v>
      </c>
      <c r="CA183" s="3">
        <v>0.5</v>
      </c>
      <c r="CB183" s="3">
        <v>2.5000000000000001E-2</v>
      </c>
      <c r="CC183" s="3" t="s">
        <v>140</v>
      </c>
      <c r="CD183" s="3">
        <v>0.25</v>
      </c>
      <c r="CE183" s="3">
        <v>2.5000000000000001E-2</v>
      </c>
      <c r="CF183" s="3" t="s">
        <v>509</v>
      </c>
      <c r="CG183" s="3">
        <v>1.2999999999999999E-2</v>
      </c>
      <c r="CH183" s="3">
        <v>6.4999999999999997E-3</v>
      </c>
      <c r="CI183" s="3" t="s">
        <v>510</v>
      </c>
      <c r="CJ183" s="25" t="s">
        <v>467</v>
      </c>
      <c r="CK183" s="3">
        <v>30</v>
      </c>
      <c r="CL183" s="3">
        <v>9.4009599999999997E-4</v>
      </c>
      <c r="CM183" s="3">
        <v>40</v>
      </c>
      <c r="CN183" s="3">
        <v>25</v>
      </c>
    </row>
    <row r="184" spans="1:92" s="3" customFormat="1">
      <c r="A184" s="3" t="s">
        <v>76</v>
      </c>
      <c r="B184" s="3" t="s">
        <v>491</v>
      </c>
      <c r="C184" s="3">
        <v>2019</v>
      </c>
      <c r="D184" s="78" t="str">
        <f t="shared" si="23"/>
        <v>10.1016/j.palaeo.2018.09.006</v>
      </c>
      <c r="E184" s="70">
        <f t="shared" si="24"/>
        <v>252950</v>
      </c>
      <c r="F184" s="70">
        <f t="shared" si="25"/>
        <v>1050.0000000000114</v>
      </c>
      <c r="G184" s="70">
        <f t="shared" si="26"/>
        <v>1049.9999999999829</v>
      </c>
      <c r="H184" s="71">
        <f t="shared" si="27"/>
        <v>464</v>
      </c>
      <c r="I184" s="71">
        <f t="shared" si="28"/>
        <v>337</v>
      </c>
      <c r="J184" s="71">
        <f t="shared" si="29"/>
        <v>164</v>
      </c>
      <c r="K184" s="3" t="s">
        <v>492</v>
      </c>
      <c r="L184" s="3" t="s">
        <v>250</v>
      </c>
      <c r="M184" s="82" t="s">
        <v>575</v>
      </c>
      <c r="N184" s="3" t="s">
        <v>490</v>
      </c>
      <c r="O184" s="3" t="s">
        <v>550</v>
      </c>
      <c r="P184" s="3" t="s">
        <v>494</v>
      </c>
      <c r="Q184" s="3" t="s">
        <v>495</v>
      </c>
      <c r="R184" s="3" t="s">
        <v>496</v>
      </c>
      <c r="S184" s="3" t="s">
        <v>497</v>
      </c>
      <c r="T184" s="3" t="s">
        <v>498</v>
      </c>
      <c r="U184" s="3" t="s">
        <v>499</v>
      </c>
      <c r="V184" s="3">
        <v>252.95</v>
      </c>
      <c r="W184" s="3">
        <v>254</v>
      </c>
      <c r="X184" s="3">
        <v>251.9</v>
      </c>
      <c r="Y184" s="3" t="s">
        <v>500</v>
      </c>
      <c r="Z184" s="3" t="s">
        <v>501</v>
      </c>
      <c r="AA184" s="3">
        <v>25.83</v>
      </c>
      <c r="AB184" s="3">
        <v>106.58</v>
      </c>
      <c r="AC184" s="3" t="s">
        <v>502</v>
      </c>
      <c r="AD184" s="3" t="s">
        <v>80</v>
      </c>
      <c r="AE184" s="3">
        <v>464</v>
      </c>
      <c r="AF184" s="3" t="s">
        <v>77</v>
      </c>
      <c r="AG184" s="3">
        <v>300</v>
      </c>
      <c r="AH184" s="3">
        <v>801</v>
      </c>
      <c r="AI184" s="3" t="s">
        <v>264</v>
      </c>
      <c r="AJ184" s="3" t="s">
        <v>137</v>
      </c>
      <c r="AK184" s="3" t="s">
        <v>138</v>
      </c>
      <c r="AL184" s="3" t="s">
        <v>139</v>
      </c>
      <c r="AM184" s="3">
        <v>78787878.787878796</v>
      </c>
      <c r="AN184" s="3">
        <v>7878787.8787878798</v>
      </c>
      <c r="AO184" s="3" t="s">
        <v>555</v>
      </c>
      <c r="AQ184" s="3">
        <v>7878787.8787878798</v>
      </c>
      <c r="AR184" s="3" t="s">
        <v>555</v>
      </c>
      <c r="AS184" s="3">
        <v>3.5890750000000002E-5</v>
      </c>
      <c r="AT184" s="29">
        <v>3.5890750000000004E-6</v>
      </c>
      <c r="AU184" s="3" t="s">
        <v>560</v>
      </c>
      <c r="AV184" s="3">
        <v>3.5890750000000002E-5</v>
      </c>
      <c r="AW184" s="3">
        <v>3.5890750000000004E-6</v>
      </c>
      <c r="AX184" s="3" t="s">
        <v>560</v>
      </c>
      <c r="AY184" s="3">
        <v>1.2305400000000002E-5</v>
      </c>
      <c r="AZ184" s="3">
        <v>1.2305400000000004E-6</v>
      </c>
      <c r="BA184" s="3" t="s">
        <v>560</v>
      </c>
      <c r="BB184" s="3">
        <v>1.2305400000000002E-5</v>
      </c>
      <c r="BC184" s="3">
        <v>1.2305400000000004E-6</v>
      </c>
      <c r="BD184" s="3" t="s">
        <v>560</v>
      </c>
      <c r="BE184" s="3" t="s">
        <v>553</v>
      </c>
      <c r="BF184" s="3">
        <v>1</v>
      </c>
      <c r="BG184" s="88" t="s">
        <v>538</v>
      </c>
      <c r="BH184" s="3">
        <v>-5</v>
      </c>
      <c r="BI184" s="3">
        <v>1</v>
      </c>
      <c r="BJ184" s="3" t="s">
        <v>507</v>
      </c>
      <c r="BK184" s="3">
        <v>400</v>
      </c>
      <c r="BL184" s="3">
        <v>9.07</v>
      </c>
      <c r="BM184" s="3">
        <v>1.39</v>
      </c>
      <c r="BN184" s="3" t="s">
        <v>268</v>
      </c>
      <c r="BO184" s="69" t="s">
        <v>80</v>
      </c>
      <c r="BP184" s="69" t="s">
        <v>80</v>
      </c>
      <c r="BQ184" s="69" t="s">
        <v>80</v>
      </c>
      <c r="BR184" s="3">
        <v>2</v>
      </c>
      <c r="BS184" s="3">
        <v>0.1</v>
      </c>
      <c r="BT184" s="3" t="s">
        <v>140</v>
      </c>
      <c r="BU184" s="3">
        <v>0.41</v>
      </c>
      <c r="BV184" s="3">
        <v>0.1</v>
      </c>
      <c r="BW184" s="3" t="s">
        <v>508</v>
      </c>
      <c r="BX184" s="3">
        <v>1</v>
      </c>
      <c r="BY184" s="3">
        <v>0.05</v>
      </c>
      <c r="BZ184" s="3" t="s">
        <v>140</v>
      </c>
      <c r="CA184" s="3">
        <v>0.5</v>
      </c>
      <c r="CB184" s="3">
        <v>2.5000000000000001E-2</v>
      </c>
      <c r="CC184" s="3" t="s">
        <v>140</v>
      </c>
      <c r="CD184" s="3">
        <v>0.25</v>
      </c>
      <c r="CE184" s="3">
        <v>2.5000000000000001E-2</v>
      </c>
      <c r="CF184" s="3" t="s">
        <v>509</v>
      </c>
      <c r="CG184" s="3">
        <v>1.2999999999999999E-2</v>
      </c>
      <c r="CH184" s="3">
        <v>6.4999999999999997E-3</v>
      </c>
      <c r="CI184" s="3" t="s">
        <v>510</v>
      </c>
      <c r="CJ184" s="25" t="s">
        <v>467</v>
      </c>
      <c r="CK184" s="3">
        <v>30</v>
      </c>
      <c r="CL184" s="3">
        <v>9.4009599999999997E-4</v>
      </c>
      <c r="CM184" s="3">
        <v>40</v>
      </c>
      <c r="CN184" s="3">
        <v>25</v>
      </c>
    </row>
    <row r="185" spans="1:92" s="3" customFormat="1">
      <c r="A185" s="3" t="s">
        <v>76</v>
      </c>
      <c r="B185" s="3" t="s">
        <v>491</v>
      </c>
      <c r="C185" s="3">
        <v>2019</v>
      </c>
      <c r="D185" s="78" t="str">
        <f t="shared" si="23"/>
        <v>10.1016/j.palaeo.2018.09.006</v>
      </c>
      <c r="E185" s="70">
        <f t="shared" si="24"/>
        <v>252950</v>
      </c>
      <c r="F185" s="70">
        <f t="shared" si="25"/>
        <v>1050.0000000000114</v>
      </c>
      <c r="G185" s="70">
        <f t="shared" si="26"/>
        <v>1049.9999999999829</v>
      </c>
      <c r="H185" s="71">
        <f t="shared" si="27"/>
        <v>460</v>
      </c>
      <c r="I185" s="71">
        <f t="shared" si="28"/>
        <v>321</v>
      </c>
      <c r="J185" s="71">
        <f t="shared" si="29"/>
        <v>166</v>
      </c>
      <c r="K185" s="3" t="s">
        <v>492</v>
      </c>
      <c r="L185" s="3" t="s">
        <v>250</v>
      </c>
      <c r="M185" s="82" t="s">
        <v>575</v>
      </c>
      <c r="N185" s="3" t="s">
        <v>490</v>
      </c>
      <c r="O185" s="3" t="s">
        <v>550</v>
      </c>
      <c r="P185" s="3" t="s">
        <v>494</v>
      </c>
      <c r="Q185" s="3" t="s">
        <v>495</v>
      </c>
      <c r="R185" s="3" t="s">
        <v>496</v>
      </c>
      <c r="S185" s="3" t="s">
        <v>497</v>
      </c>
      <c r="T185" s="3" t="s">
        <v>498</v>
      </c>
      <c r="U185" s="3" t="s">
        <v>499</v>
      </c>
      <c r="V185" s="3">
        <v>252.95</v>
      </c>
      <c r="W185" s="3">
        <v>254</v>
      </c>
      <c r="X185" s="3">
        <v>251.9</v>
      </c>
      <c r="Y185" s="3" t="s">
        <v>500</v>
      </c>
      <c r="Z185" s="3" t="s">
        <v>501</v>
      </c>
      <c r="AA185" s="3">
        <v>25.83</v>
      </c>
      <c r="AB185" s="3">
        <v>106.58</v>
      </c>
      <c r="AC185" s="3" t="s">
        <v>502</v>
      </c>
      <c r="AD185" s="3" t="s">
        <v>80</v>
      </c>
      <c r="AE185" s="3">
        <v>460</v>
      </c>
      <c r="AF185" s="3" t="s">
        <v>77</v>
      </c>
      <c r="AG185" s="3">
        <v>294</v>
      </c>
      <c r="AH185" s="3">
        <v>781</v>
      </c>
      <c r="AI185" s="3" t="s">
        <v>264</v>
      </c>
      <c r="AJ185" s="3" t="s">
        <v>137</v>
      </c>
      <c r="AK185" s="3" t="s">
        <v>138</v>
      </c>
      <c r="AL185" s="3" t="s">
        <v>139</v>
      </c>
      <c r="AM185" s="3">
        <v>84444444.444444448</v>
      </c>
      <c r="AN185" s="3">
        <v>8444444.444444444</v>
      </c>
      <c r="AO185" s="3" t="s">
        <v>520</v>
      </c>
      <c r="AQ185" s="3">
        <v>8444444.444444444</v>
      </c>
      <c r="AR185" s="3" t="s">
        <v>520</v>
      </c>
      <c r="AS185" s="3">
        <v>3.4622538461538461E-5</v>
      </c>
      <c r="AT185" s="29">
        <v>3.4622538461538461E-6</v>
      </c>
      <c r="AU185" s="3" t="s">
        <v>561</v>
      </c>
      <c r="AV185" s="3">
        <v>3.4622538461538461E-5</v>
      </c>
      <c r="AW185" s="3">
        <v>3.4622538461538461E-6</v>
      </c>
      <c r="AX185" s="3" t="s">
        <v>561</v>
      </c>
      <c r="AY185" s="3">
        <v>1.1870584615384614E-5</v>
      </c>
      <c r="AZ185" s="3">
        <v>1.1870584615384616E-6</v>
      </c>
      <c r="BA185" s="3" t="s">
        <v>561</v>
      </c>
      <c r="BB185" s="3">
        <v>1.1870584615384614E-5</v>
      </c>
      <c r="BC185" s="3">
        <v>1.1870584615384616E-6</v>
      </c>
      <c r="BD185" s="3" t="s">
        <v>561</v>
      </c>
      <c r="BE185" s="3" t="s">
        <v>553</v>
      </c>
      <c r="BF185" s="3">
        <v>1</v>
      </c>
      <c r="BG185" s="88" t="s">
        <v>538</v>
      </c>
      <c r="BH185" s="3">
        <v>-5</v>
      </c>
      <c r="BI185" s="3">
        <v>1</v>
      </c>
      <c r="BJ185" s="3" t="s">
        <v>507</v>
      </c>
      <c r="BK185" s="3">
        <v>400</v>
      </c>
      <c r="BL185" s="3">
        <v>9.07</v>
      </c>
      <c r="BM185" s="3">
        <v>1.39</v>
      </c>
      <c r="BN185" s="3" t="s">
        <v>268</v>
      </c>
      <c r="BO185" s="69" t="s">
        <v>80</v>
      </c>
      <c r="BP185" s="69" t="s">
        <v>80</v>
      </c>
      <c r="BQ185" s="69" t="s">
        <v>80</v>
      </c>
      <c r="BR185" s="3">
        <v>2</v>
      </c>
      <c r="BS185" s="3">
        <v>0.1</v>
      </c>
      <c r="BT185" s="3" t="s">
        <v>140</v>
      </c>
      <c r="BU185" s="3">
        <v>0.41</v>
      </c>
      <c r="BV185" s="3">
        <v>0.1</v>
      </c>
      <c r="BW185" s="3" t="s">
        <v>508</v>
      </c>
      <c r="BX185" s="3">
        <v>1</v>
      </c>
      <c r="BY185" s="3">
        <v>0.05</v>
      </c>
      <c r="BZ185" s="3" t="s">
        <v>140</v>
      </c>
      <c r="CA185" s="3">
        <v>0.5</v>
      </c>
      <c r="CB185" s="3">
        <v>2.5000000000000001E-2</v>
      </c>
      <c r="CC185" s="3" t="s">
        <v>140</v>
      </c>
      <c r="CD185" s="3">
        <v>0.25</v>
      </c>
      <c r="CE185" s="3">
        <v>2.5000000000000001E-2</v>
      </c>
      <c r="CF185" s="3" t="s">
        <v>509</v>
      </c>
      <c r="CG185" s="3">
        <v>1.2999999999999999E-2</v>
      </c>
      <c r="CH185" s="3">
        <v>6.4999999999999997E-3</v>
      </c>
      <c r="CI185" s="3" t="s">
        <v>510</v>
      </c>
      <c r="CJ185" s="25" t="s">
        <v>467</v>
      </c>
      <c r="CK185" s="3">
        <v>30</v>
      </c>
      <c r="CL185" s="3">
        <v>9.4009599999999997E-4</v>
      </c>
      <c r="CM185" s="3">
        <v>40</v>
      </c>
      <c r="CN185" s="3">
        <v>25</v>
      </c>
    </row>
    <row r="186" spans="1:92" s="3" customFormat="1">
      <c r="A186" s="3" t="s">
        <v>76</v>
      </c>
      <c r="B186" s="3" t="s">
        <v>491</v>
      </c>
      <c r="C186" s="3">
        <v>2019</v>
      </c>
      <c r="D186" s="78" t="str">
        <f t="shared" si="23"/>
        <v>10.1016/j.palaeo.2018.09.006</v>
      </c>
      <c r="E186" s="70">
        <f t="shared" si="24"/>
        <v>252950</v>
      </c>
      <c r="F186" s="70">
        <f t="shared" si="25"/>
        <v>1050.0000000000114</v>
      </c>
      <c r="G186" s="70">
        <f t="shared" si="26"/>
        <v>1049.9999999999829</v>
      </c>
      <c r="H186" s="71">
        <f t="shared" si="27"/>
        <v>451</v>
      </c>
      <c r="I186" s="71">
        <f t="shared" si="28"/>
        <v>328</v>
      </c>
      <c r="J186" s="71">
        <f t="shared" si="29"/>
        <v>163</v>
      </c>
      <c r="K186" s="3" t="s">
        <v>492</v>
      </c>
      <c r="L186" s="3" t="s">
        <v>250</v>
      </c>
      <c r="M186" s="82" t="s">
        <v>575</v>
      </c>
      <c r="N186" s="3" t="s">
        <v>490</v>
      </c>
      <c r="O186" s="3" t="s">
        <v>550</v>
      </c>
      <c r="P186" s="3" t="s">
        <v>494</v>
      </c>
      <c r="Q186" s="3" t="s">
        <v>495</v>
      </c>
      <c r="R186" s="3" t="s">
        <v>496</v>
      </c>
      <c r="S186" s="3" t="s">
        <v>497</v>
      </c>
      <c r="T186" s="3" t="s">
        <v>498</v>
      </c>
      <c r="U186" s="3" t="s">
        <v>499</v>
      </c>
      <c r="V186" s="3">
        <v>252.95</v>
      </c>
      <c r="W186" s="3">
        <v>254</v>
      </c>
      <c r="X186" s="3">
        <v>251.9</v>
      </c>
      <c r="Y186" s="3" t="s">
        <v>500</v>
      </c>
      <c r="Z186" s="3" t="s">
        <v>501</v>
      </c>
      <c r="AA186" s="3">
        <v>25.83</v>
      </c>
      <c r="AB186" s="3">
        <v>106.58</v>
      </c>
      <c r="AC186" s="3" t="s">
        <v>502</v>
      </c>
      <c r="AD186" s="3" t="s">
        <v>80</v>
      </c>
      <c r="AE186" s="3">
        <v>451</v>
      </c>
      <c r="AF186" s="3" t="s">
        <v>77</v>
      </c>
      <c r="AG186" s="3">
        <v>288</v>
      </c>
      <c r="AH186" s="3">
        <v>779</v>
      </c>
      <c r="AI186" s="3" t="s">
        <v>264</v>
      </c>
      <c r="AJ186" s="3" t="s">
        <v>137</v>
      </c>
      <c r="AK186" s="3" t="s">
        <v>138</v>
      </c>
      <c r="AL186" s="3" t="s">
        <v>139</v>
      </c>
      <c r="AM186" s="3">
        <v>80000000</v>
      </c>
      <c r="AN186" s="3">
        <v>8000000</v>
      </c>
      <c r="AO186" s="3" t="s">
        <v>520</v>
      </c>
      <c r="AQ186" s="3">
        <v>8000000</v>
      </c>
      <c r="AR186" s="3" t="s">
        <v>520</v>
      </c>
      <c r="AS186" s="3">
        <v>3.7173791666666655E-5</v>
      </c>
      <c r="AT186" s="29">
        <v>3.717379166666666E-6</v>
      </c>
      <c r="AU186" s="3" t="s">
        <v>518</v>
      </c>
      <c r="AV186" s="3">
        <v>3.7173791666666655E-5</v>
      </c>
      <c r="AW186" s="3">
        <v>3.717379166666666E-6</v>
      </c>
      <c r="AX186" s="3" t="s">
        <v>518</v>
      </c>
      <c r="AY186" s="3">
        <v>1.2745299999999998E-5</v>
      </c>
      <c r="AZ186" s="3">
        <v>1.2745299999999998E-6</v>
      </c>
      <c r="BA186" s="3" t="s">
        <v>518</v>
      </c>
      <c r="BB186" s="3">
        <v>1.2745299999999998E-5</v>
      </c>
      <c r="BC186" s="3">
        <v>1.2745299999999998E-6</v>
      </c>
      <c r="BD186" s="3" t="s">
        <v>518</v>
      </c>
      <c r="BE186" s="3" t="s">
        <v>553</v>
      </c>
      <c r="BF186" s="3">
        <v>1</v>
      </c>
      <c r="BG186" s="88" t="s">
        <v>538</v>
      </c>
      <c r="BH186" s="3">
        <v>-5</v>
      </c>
      <c r="BI186" s="3">
        <v>1</v>
      </c>
      <c r="BJ186" s="3" t="s">
        <v>507</v>
      </c>
      <c r="BK186" s="3">
        <v>400</v>
      </c>
      <c r="BL186" s="3">
        <v>9.07</v>
      </c>
      <c r="BM186" s="3">
        <v>1.39</v>
      </c>
      <c r="BN186" s="3" t="s">
        <v>268</v>
      </c>
      <c r="BO186" s="69" t="s">
        <v>80</v>
      </c>
      <c r="BP186" s="69" t="s">
        <v>80</v>
      </c>
      <c r="BQ186" s="69" t="s">
        <v>80</v>
      </c>
      <c r="BR186" s="3">
        <v>2</v>
      </c>
      <c r="BS186" s="3">
        <v>0.1</v>
      </c>
      <c r="BT186" s="3" t="s">
        <v>140</v>
      </c>
      <c r="BU186" s="3">
        <v>0.41</v>
      </c>
      <c r="BV186" s="3">
        <v>0.1</v>
      </c>
      <c r="BW186" s="3" t="s">
        <v>508</v>
      </c>
      <c r="BX186" s="3">
        <v>1</v>
      </c>
      <c r="BY186" s="3">
        <v>0.05</v>
      </c>
      <c r="BZ186" s="3" t="s">
        <v>140</v>
      </c>
      <c r="CA186" s="3">
        <v>0.5</v>
      </c>
      <c r="CB186" s="3">
        <v>2.5000000000000001E-2</v>
      </c>
      <c r="CC186" s="3" t="s">
        <v>140</v>
      </c>
      <c r="CD186" s="3">
        <v>0.25</v>
      </c>
      <c r="CE186" s="3">
        <v>2.5000000000000001E-2</v>
      </c>
      <c r="CF186" s="3" t="s">
        <v>509</v>
      </c>
      <c r="CG186" s="3">
        <v>1.2999999999999999E-2</v>
      </c>
      <c r="CH186" s="3">
        <v>6.4999999999999997E-3</v>
      </c>
      <c r="CI186" s="3" t="s">
        <v>510</v>
      </c>
      <c r="CJ186" s="25" t="s">
        <v>467</v>
      </c>
      <c r="CK186" s="3">
        <v>30</v>
      </c>
      <c r="CL186" s="3">
        <v>9.4009599999999997E-4</v>
      </c>
      <c r="CM186" s="3">
        <v>40</v>
      </c>
      <c r="CN186" s="3">
        <v>25</v>
      </c>
    </row>
    <row r="187" spans="1:92" s="3" customFormat="1">
      <c r="A187" s="3" t="s">
        <v>76</v>
      </c>
      <c r="B187" s="3" t="s">
        <v>491</v>
      </c>
      <c r="C187" s="3">
        <v>2019</v>
      </c>
      <c r="D187" s="78" t="str">
        <f t="shared" si="23"/>
        <v>10.1016/j.palaeo.2018.09.006</v>
      </c>
      <c r="E187" s="70">
        <f t="shared" si="24"/>
        <v>252950</v>
      </c>
      <c r="F187" s="70">
        <f t="shared" si="25"/>
        <v>1050.0000000000114</v>
      </c>
      <c r="G187" s="70">
        <f t="shared" si="26"/>
        <v>1049.9999999999829</v>
      </c>
      <c r="H187" s="71">
        <f t="shared" si="27"/>
        <v>499</v>
      </c>
      <c r="I187" s="71">
        <f t="shared" si="28"/>
        <v>359</v>
      </c>
      <c r="J187" s="71">
        <f t="shared" si="29"/>
        <v>187</v>
      </c>
      <c r="K187" s="3" t="s">
        <v>492</v>
      </c>
      <c r="L187" s="3" t="s">
        <v>250</v>
      </c>
      <c r="M187" s="82" t="s">
        <v>575</v>
      </c>
      <c r="N187" s="3" t="s">
        <v>490</v>
      </c>
      <c r="O187" s="3" t="s">
        <v>550</v>
      </c>
      <c r="P187" s="3" t="s">
        <v>494</v>
      </c>
      <c r="Q187" s="3" t="s">
        <v>495</v>
      </c>
      <c r="R187" s="3" t="s">
        <v>496</v>
      </c>
      <c r="S187" s="3" t="s">
        <v>497</v>
      </c>
      <c r="T187" s="3" t="s">
        <v>498</v>
      </c>
      <c r="U187" s="3" t="s">
        <v>499</v>
      </c>
      <c r="V187" s="3">
        <v>252.95</v>
      </c>
      <c r="W187" s="3">
        <v>254</v>
      </c>
      <c r="X187" s="3">
        <v>251.9</v>
      </c>
      <c r="Y187" s="3" t="s">
        <v>500</v>
      </c>
      <c r="Z187" s="3" t="s">
        <v>501</v>
      </c>
      <c r="AA187" s="3">
        <v>25.83</v>
      </c>
      <c r="AB187" s="3">
        <v>106.58</v>
      </c>
      <c r="AC187" s="3" t="s">
        <v>502</v>
      </c>
      <c r="AD187" s="3" t="s">
        <v>80</v>
      </c>
      <c r="AE187" s="3">
        <v>499</v>
      </c>
      <c r="AF187" s="3" t="s">
        <v>77</v>
      </c>
      <c r="AG187" s="3">
        <v>312</v>
      </c>
      <c r="AH187" s="3">
        <v>858</v>
      </c>
      <c r="AI187" s="3" t="s">
        <v>264</v>
      </c>
      <c r="AJ187" s="3" t="s">
        <v>137</v>
      </c>
      <c r="AK187" s="3" t="s">
        <v>138</v>
      </c>
      <c r="AL187" s="3" t="s">
        <v>139</v>
      </c>
      <c r="AM187" s="3">
        <v>77777777.777777791</v>
      </c>
      <c r="AN187" s="3">
        <v>7777777.7777777789</v>
      </c>
      <c r="AO187" s="3" t="s">
        <v>511</v>
      </c>
      <c r="AQ187" s="3">
        <v>7777777.7777777789</v>
      </c>
      <c r="AR187" s="3" t="s">
        <v>511</v>
      </c>
      <c r="AS187" s="3">
        <v>3.2981200000000002E-5</v>
      </c>
      <c r="AT187" s="29">
        <v>3.2981200000000004E-6</v>
      </c>
      <c r="AU187" s="3" t="s">
        <v>519</v>
      </c>
      <c r="AV187" s="3">
        <v>3.2981200000000002E-5</v>
      </c>
      <c r="AW187" s="3">
        <v>3.2981200000000004E-6</v>
      </c>
      <c r="AX187" s="3" t="s">
        <v>519</v>
      </c>
      <c r="AY187" s="3">
        <v>1.1307839999999998E-5</v>
      </c>
      <c r="AZ187" s="3">
        <v>1.130784E-6</v>
      </c>
      <c r="BA187" s="3" t="s">
        <v>519</v>
      </c>
      <c r="BB187" s="3">
        <v>1.1307839999999998E-5</v>
      </c>
      <c r="BC187" s="3">
        <v>1.130784E-6</v>
      </c>
      <c r="BD187" s="3" t="s">
        <v>519</v>
      </c>
      <c r="BE187" s="3" t="s">
        <v>553</v>
      </c>
      <c r="BF187" s="3">
        <v>1</v>
      </c>
      <c r="BG187" s="88" t="s">
        <v>538</v>
      </c>
      <c r="BH187" s="3">
        <v>-5</v>
      </c>
      <c r="BI187" s="3">
        <v>1</v>
      </c>
      <c r="BJ187" s="3" t="s">
        <v>507</v>
      </c>
      <c r="BK187" s="3">
        <v>400</v>
      </c>
      <c r="BL187" s="3">
        <v>9.07</v>
      </c>
      <c r="BM187" s="3">
        <v>1.39</v>
      </c>
      <c r="BN187" s="3" t="s">
        <v>268</v>
      </c>
      <c r="BO187" s="69" t="s">
        <v>80</v>
      </c>
      <c r="BP187" s="69" t="s">
        <v>80</v>
      </c>
      <c r="BQ187" s="69" t="s">
        <v>80</v>
      </c>
      <c r="BR187" s="3">
        <v>2</v>
      </c>
      <c r="BS187" s="3">
        <v>0.1</v>
      </c>
      <c r="BT187" s="3" t="s">
        <v>140</v>
      </c>
      <c r="BU187" s="3">
        <v>0.41</v>
      </c>
      <c r="BV187" s="3">
        <v>0.1</v>
      </c>
      <c r="BW187" s="3" t="s">
        <v>508</v>
      </c>
      <c r="BX187" s="3">
        <v>1</v>
      </c>
      <c r="BY187" s="3">
        <v>0.05</v>
      </c>
      <c r="BZ187" s="3" t="s">
        <v>140</v>
      </c>
      <c r="CA187" s="3">
        <v>0.5</v>
      </c>
      <c r="CB187" s="3">
        <v>2.5000000000000001E-2</v>
      </c>
      <c r="CC187" s="3" t="s">
        <v>140</v>
      </c>
      <c r="CD187" s="3">
        <v>0.25</v>
      </c>
      <c r="CE187" s="3">
        <v>2.5000000000000001E-2</v>
      </c>
      <c r="CF187" s="3" t="s">
        <v>509</v>
      </c>
      <c r="CG187" s="3">
        <v>1.2999999999999999E-2</v>
      </c>
      <c r="CH187" s="3">
        <v>6.4999999999999997E-3</v>
      </c>
      <c r="CI187" s="3" t="s">
        <v>510</v>
      </c>
      <c r="CJ187" s="25" t="s">
        <v>467</v>
      </c>
      <c r="CK187" s="3">
        <v>30</v>
      </c>
      <c r="CL187" s="3">
        <v>9.4009599999999997E-4</v>
      </c>
      <c r="CM187" s="3">
        <v>40</v>
      </c>
      <c r="CN187" s="3">
        <v>25</v>
      </c>
    </row>
    <row r="188" spans="1:92" s="3" customFormat="1">
      <c r="A188" s="3" t="s">
        <v>76</v>
      </c>
      <c r="B188" s="3" t="s">
        <v>491</v>
      </c>
      <c r="C188" s="3">
        <v>2019</v>
      </c>
      <c r="D188" s="78" t="str">
        <f t="shared" si="23"/>
        <v>10.1016/j.palaeo.2018.09.006</v>
      </c>
      <c r="E188" s="70">
        <f t="shared" si="24"/>
        <v>252950</v>
      </c>
      <c r="F188" s="70">
        <f t="shared" si="25"/>
        <v>1050.0000000000114</v>
      </c>
      <c r="G188" s="70">
        <f t="shared" si="26"/>
        <v>1049.9999999999829</v>
      </c>
      <c r="H188" s="71">
        <f t="shared" si="27"/>
        <v>439</v>
      </c>
      <c r="I188" s="71">
        <f t="shared" si="28"/>
        <v>313</v>
      </c>
      <c r="J188" s="71">
        <f t="shared" si="29"/>
        <v>160</v>
      </c>
      <c r="K188" s="3" t="s">
        <v>492</v>
      </c>
      <c r="L188" s="3" t="s">
        <v>250</v>
      </c>
      <c r="M188" s="82" t="s">
        <v>575</v>
      </c>
      <c r="N188" s="3" t="s">
        <v>490</v>
      </c>
      <c r="O188" s="3" t="s">
        <v>562</v>
      </c>
      <c r="P188" s="3" t="s">
        <v>494</v>
      </c>
      <c r="Q188" s="3" t="s">
        <v>495</v>
      </c>
      <c r="R188" s="3" t="s">
        <v>496</v>
      </c>
      <c r="S188" s="3" t="s">
        <v>497</v>
      </c>
      <c r="T188" s="3" t="s">
        <v>498</v>
      </c>
      <c r="U188" s="3" t="s">
        <v>499</v>
      </c>
      <c r="V188" s="3">
        <v>252.95</v>
      </c>
      <c r="W188" s="3">
        <v>254</v>
      </c>
      <c r="X188" s="3">
        <v>251.9</v>
      </c>
      <c r="Y188" s="3" t="s">
        <v>500</v>
      </c>
      <c r="Z188" s="3" t="s">
        <v>501</v>
      </c>
      <c r="AA188" s="3">
        <v>25.83</v>
      </c>
      <c r="AB188" s="3">
        <v>106.58</v>
      </c>
      <c r="AC188" s="3" t="s">
        <v>502</v>
      </c>
      <c r="AD188" s="3" t="s">
        <v>80</v>
      </c>
      <c r="AE188" s="3">
        <v>439</v>
      </c>
      <c r="AF188" s="3" t="s">
        <v>77</v>
      </c>
      <c r="AG188" s="3">
        <v>279</v>
      </c>
      <c r="AH188" s="3">
        <v>752</v>
      </c>
      <c r="AI188" s="3" t="s">
        <v>264</v>
      </c>
      <c r="AJ188" s="3" t="s">
        <v>137</v>
      </c>
      <c r="AK188" s="3" t="s">
        <v>138</v>
      </c>
      <c r="AL188" s="3" t="s">
        <v>139</v>
      </c>
      <c r="AM188" s="3">
        <v>83950617.283950627</v>
      </c>
      <c r="AN188" s="3">
        <v>8395061.7283950616</v>
      </c>
      <c r="AO188" s="3" t="s">
        <v>563</v>
      </c>
      <c r="AQ188" s="3">
        <v>8395061.7283950616</v>
      </c>
      <c r="AR188" s="3" t="s">
        <v>563</v>
      </c>
      <c r="AS188" s="3">
        <v>3.8028899999999991E-5</v>
      </c>
      <c r="AT188" s="29">
        <v>3.8028899999999993E-6</v>
      </c>
      <c r="AU188" s="3" t="s">
        <v>564</v>
      </c>
      <c r="AV188" s="3">
        <v>3.8028899999999991E-5</v>
      </c>
      <c r="AW188" s="3">
        <v>3.8028899999999993E-6</v>
      </c>
      <c r="AX188" s="3" t="s">
        <v>564</v>
      </c>
      <c r="AY188" s="3">
        <v>1.3038479999999999E-5</v>
      </c>
      <c r="AZ188" s="3">
        <v>1.303848E-6</v>
      </c>
      <c r="BA188" s="3" t="s">
        <v>564</v>
      </c>
      <c r="BB188" s="3">
        <v>1.3038479999999999E-5</v>
      </c>
      <c r="BC188" s="3">
        <v>1.303848E-6</v>
      </c>
      <c r="BD188" s="3" t="s">
        <v>564</v>
      </c>
      <c r="BE188" s="3" t="s">
        <v>565</v>
      </c>
      <c r="BF188" s="3">
        <v>1</v>
      </c>
      <c r="BG188" s="88" t="s">
        <v>538</v>
      </c>
      <c r="BH188" s="3">
        <v>-5</v>
      </c>
      <c r="BI188" s="3">
        <v>1</v>
      </c>
      <c r="BJ188" s="3" t="s">
        <v>507</v>
      </c>
      <c r="BK188" s="3">
        <v>400</v>
      </c>
      <c r="BL188" s="3">
        <v>9.07</v>
      </c>
      <c r="BM188" s="3">
        <v>1.39</v>
      </c>
      <c r="BN188" s="3" t="s">
        <v>268</v>
      </c>
      <c r="BO188" s="69" t="s">
        <v>80</v>
      </c>
      <c r="BP188" s="69" t="s">
        <v>80</v>
      </c>
      <c r="BQ188" s="69" t="s">
        <v>80</v>
      </c>
      <c r="BR188" s="3">
        <v>2</v>
      </c>
      <c r="BS188" s="3">
        <v>0.1</v>
      </c>
      <c r="BT188" s="3" t="s">
        <v>140</v>
      </c>
      <c r="BU188" s="3">
        <v>0.41</v>
      </c>
      <c r="BV188" s="3">
        <v>0.1</v>
      </c>
      <c r="BW188" s="3" t="s">
        <v>508</v>
      </c>
      <c r="BX188" s="3">
        <v>1</v>
      </c>
      <c r="BY188" s="3">
        <v>0.05</v>
      </c>
      <c r="BZ188" s="3" t="s">
        <v>140</v>
      </c>
      <c r="CA188" s="3">
        <v>0.5</v>
      </c>
      <c r="CB188" s="3">
        <v>2.5000000000000001E-2</v>
      </c>
      <c r="CC188" s="3" t="s">
        <v>140</v>
      </c>
      <c r="CD188" s="3">
        <v>0.25</v>
      </c>
      <c r="CE188" s="3">
        <v>2.5000000000000001E-2</v>
      </c>
      <c r="CF188" s="3" t="s">
        <v>509</v>
      </c>
      <c r="CG188" s="3">
        <v>1.2999999999999999E-2</v>
      </c>
      <c r="CH188" s="3">
        <v>6.4999999999999997E-3</v>
      </c>
      <c r="CI188" s="3" t="s">
        <v>510</v>
      </c>
      <c r="CJ188" s="25" t="s">
        <v>467</v>
      </c>
      <c r="CK188" s="3">
        <v>30</v>
      </c>
      <c r="CL188" s="3">
        <v>9.4009599999999997E-4</v>
      </c>
      <c r="CM188" s="3">
        <v>40</v>
      </c>
      <c r="CN188" s="3">
        <v>25</v>
      </c>
    </row>
    <row r="189" spans="1:92" s="3" customFormat="1">
      <c r="A189" s="3" t="s">
        <v>76</v>
      </c>
      <c r="B189" s="3" t="s">
        <v>491</v>
      </c>
      <c r="C189" s="3">
        <v>2019</v>
      </c>
      <c r="D189" s="78" t="str">
        <f t="shared" si="23"/>
        <v>10.1016/j.palaeo.2018.09.006</v>
      </c>
      <c r="E189" s="70">
        <f t="shared" si="24"/>
        <v>252950</v>
      </c>
      <c r="F189" s="70">
        <f t="shared" si="25"/>
        <v>1050.0000000000114</v>
      </c>
      <c r="G189" s="70">
        <f t="shared" si="26"/>
        <v>1049.9999999999829</v>
      </c>
      <c r="H189" s="71">
        <f t="shared" si="27"/>
        <v>453</v>
      </c>
      <c r="I189" s="71">
        <f t="shared" si="28"/>
        <v>321</v>
      </c>
      <c r="J189" s="71">
        <f t="shared" si="29"/>
        <v>165</v>
      </c>
      <c r="K189" s="3" t="s">
        <v>492</v>
      </c>
      <c r="L189" s="3" t="s">
        <v>250</v>
      </c>
      <c r="M189" s="82" t="s">
        <v>575</v>
      </c>
      <c r="N189" s="3" t="s">
        <v>490</v>
      </c>
      <c r="O189" s="3" t="s">
        <v>562</v>
      </c>
      <c r="P189" s="3" t="s">
        <v>494</v>
      </c>
      <c r="Q189" s="3" t="s">
        <v>495</v>
      </c>
      <c r="R189" s="3" t="s">
        <v>496</v>
      </c>
      <c r="S189" s="3" t="s">
        <v>497</v>
      </c>
      <c r="T189" s="3" t="s">
        <v>498</v>
      </c>
      <c r="U189" s="3" t="s">
        <v>499</v>
      </c>
      <c r="V189" s="3">
        <v>252.95</v>
      </c>
      <c r="W189" s="3">
        <v>254</v>
      </c>
      <c r="X189" s="3">
        <v>251.9</v>
      </c>
      <c r="Y189" s="3" t="s">
        <v>500</v>
      </c>
      <c r="Z189" s="3" t="s">
        <v>501</v>
      </c>
      <c r="AA189" s="3">
        <v>25.83</v>
      </c>
      <c r="AB189" s="3">
        <v>106.58</v>
      </c>
      <c r="AC189" s="3" t="s">
        <v>502</v>
      </c>
      <c r="AD189" s="3" t="s">
        <v>80</v>
      </c>
      <c r="AE189" s="3">
        <v>453</v>
      </c>
      <c r="AF189" s="3" t="s">
        <v>77</v>
      </c>
      <c r="AG189" s="3">
        <v>288</v>
      </c>
      <c r="AH189" s="3">
        <v>774</v>
      </c>
      <c r="AI189" s="3" t="s">
        <v>264</v>
      </c>
      <c r="AJ189" s="3" t="s">
        <v>137</v>
      </c>
      <c r="AK189" s="3" t="s">
        <v>138</v>
      </c>
      <c r="AL189" s="3" t="s">
        <v>139</v>
      </c>
      <c r="AM189" s="3">
        <v>88194444.444444448</v>
      </c>
      <c r="AN189" s="3">
        <v>8819444.444444444</v>
      </c>
      <c r="AO189" s="3" t="s">
        <v>566</v>
      </c>
      <c r="AQ189" s="3">
        <v>8819444.444444444</v>
      </c>
      <c r="AR189" s="3" t="s">
        <v>566</v>
      </c>
      <c r="AS189" s="3">
        <v>3.4635618181818177E-5</v>
      </c>
      <c r="AT189" s="29">
        <v>3.4635618181818181E-6</v>
      </c>
      <c r="AU189" s="3" t="s">
        <v>567</v>
      </c>
      <c r="AV189" s="3">
        <v>3.4635618181818177E-5</v>
      </c>
      <c r="AW189" s="3">
        <v>3.4635618181818181E-6</v>
      </c>
      <c r="AX189" s="3" t="s">
        <v>567</v>
      </c>
      <c r="AY189" s="3">
        <v>1.1875069090909091E-5</v>
      </c>
      <c r="AZ189" s="3">
        <v>1.1875069090909091E-6</v>
      </c>
      <c r="BA189" s="3" t="s">
        <v>567</v>
      </c>
      <c r="BB189" s="3">
        <v>1.1875069090909091E-5</v>
      </c>
      <c r="BC189" s="3">
        <v>1.1875069090909091E-6</v>
      </c>
      <c r="BD189" s="3" t="s">
        <v>567</v>
      </c>
      <c r="BE189" s="3" t="s">
        <v>565</v>
      </c>
      <c r="BF189" s="3">
        <v>1</v>
      </c>
      <c r="BG189" s="88" t="s">
        <v>538</v>
      </c>
      <c r="BH189" s="3">
        <v>-5</v>
      </c>
      <c r="BI189" s="3">
        <v>1</v>
      </c>
      <c r="BJ189" s="3" t="s">
        <v>507</v>
      </c>
      <c r="BK189" s="3">
        <v>400</v>
      </c>
      <c r="BL189" s="3">
        <v>9.07</v>
      </c>
      <c r="BM189" s="3">
        <v>1.39</v>
      </c>
      <c r="BN189" s="3" t="s">
        <v>268</v>
      </c>
      <c r="BO189" s="69" t="s">
        <v>80</v>
      </c>
      <c r="BP189" s="69" t="s">
        <v>80</v>
      </c>
      <c r="BQ189" s="69" t="s">
        <v>80</v>
      </c>
      <c r="BR189" s="3">
        <v>2</v>
      </c>
      <c r="BS189" s="3">
        <v>0.1</v>
      </c>
      <c r="BT189" s="3" t="s">
        <v>140</v>
      </c>
      <c r="BU189" s="3">
        <v>0.41</v>
      </c>
      <c r="BV189" s="3">
        <v>0.1</v>
      </c>
      <c r="BW189" s="3" t="s">
        <v>508</v>
      </c>
      <c r="BX189" s="3">
        <v>1</v>
      </c>
      <c r="BY189" s="3">
        <v>0.05</v>
      </c>
      <c r="BZ189" s="3" t="s">
        <v>140</v>
      </c>
      <c r="CA189" s="3">
        <v>0.5</v>
      </c>
      <c r="CB189" s="3">
        <v>2.5000000000000001E-2</v>
      </c>
      <c r="CC189" s="3" t="s">
        <v>140</v>
      </c>
      <c r="CD189" s="3">
        <v>0.25</v>
      </c>
      <c r="CE189" s="3">
        <v>2.5000000000000001E-2</v>
      </c>
      <c r="CF189" s="3" t="s">
        <v>509</v>
      </c>
      <c r="CG189" s="3">
        <v>1.2999999999999999E-2</v>
      </c>
      <c r="CH189" s="3">
        <v>6.4999999999999997E-3</v>
      </c>
      <c r="CI189" s="3" t="s">
        <v>510</v>
      </c>
      <c r="CJ189" s="25" t="s">
        <v>467</v>
      </c>
      <c r="CK189" s="3">
        <v>30</v>
      </c>
      <c r="CL189" s="3">
        <v>9.4009599999999997E-4</v>
      </c>
      <c r="CM189" s="3">
        <v>40</v>
      </c>
      <c r="CN189" s="3">
        <v>25</v>
      </c>
    </row>
    <row r="190" spans="1:92" s="3" customFormat="1">
      <c r="A190" s="3" t="s">
        <v>76</v>
      </c>
      <c r="B190" s="3" t="s">
        <v>491</v>
      </c>
      <c r="C190" s="3">
        <v>2019</v>
      </c>
      <c r="D190" s="78" t="str">
        <f t="shared" si="23"/>
        <v>10.1016/j.palaeo.2018.09.006</v>
      </c>
      <c r="E190" s="70">
        <f t="shared" si="24"/>
        <v>252950</v>
      </c>
      <c r="F190" s="70">
        <f t="shared" si="25"/>
        <v>1050.0000000000114</v>
      </c>
      <c r="G190" s="70">
        <f t="shared" si="26"/>
        <v>1049.9999999999829</v>
      </c>
      <c r="H190" s="71">
        <f t="shared" si="27"/>
        <v>465</v>
      </c>
      <c r="I190" s="71">
        <f t="shared" si="28"/>
        <v>326</v>
      </c>
      <c r="J190" s="71">
        <f t="shared" si="29"/>
        <v>167</v>
      </c>
      <c r="K190" s="3" t="s">
        <v>492</v>
      </c>
      <c r="L190" s="3" t="s">
        <v>250</v>
      </c>
      <c r="M190" s="82" t="s">
        <v>575</v>
      </c>
      <c r="N190" s="3" t="s">
        <v>490</v>
      </c>
      <c r="O190" s="3" t="s">
        <v>562</v>
      </c>
      <c r="P190" s="3" t="s">
        <v>494</v>
      </c>
      <c r="Q190" s="3" t="s">
        <v>495</v>
      </c>
      <c r="R190" s="3" t="s">
        <v>496</v>
      </c>
      <c r="S190" s="3" t="s">
        <v>497</v>
      </c>
      <c r="T190" s="3" t="s">
        <v>498</v>
      </c>
      <c r="U190" s="3" t="s">
        <v>499</v>
      </c>
      <c r="V190" s="3">
        <v>252.95</v>
      </c>
      <c r="W190" s="3">
        <v>254</v>
      </c>
      <c r="X190" s="3">
        <v>251.9</v>
      </c>
      <c r="Y190" s="3" t="s">
        <v>500</v>
      </c>
      <c r="Z190" s="3" t="s">
        <v>501</v>
      </c>
      <c r="AA190" s="3">
        <v>25.83</v>
      </c>
      <c r="AB190" s="3">
        <v>106.58</v>
      </c>
      <c r="AC190" s="3" t="s">
        <v>502</v>
      </c>
      <c r="AD190" s="3" t="s">
        <v>80</v>
      </c>
      <c r="AE190" s="3">
        <v>465</v>
      </c>
      <c r="AF190" s="3" t="s">
        <v>77</v>
      </c>
      <c r="AG190" s="3">
        <v>298</v>
      </c>
      <c r="AH190" s="3">
        <v>791</v>
      </c>
      <c r="AI190" s="3" t="s">
        <v>264</v>
      </c>
      <c r="AJ190" s="3" t="s">
        <v>137</v>
      </c>
      <c r="AK190" s="3" t="s">
        <v>138</v>
      </c>
      <c r="AL190" s="3" t="s">
        <v>139</v>
      </c>
      <c r="AM190" s="3">
        <v>85185185.185185224</v>
      </c>
      <c r="AN190" s="3">
        <v>8518518.5185185224</v>
      </c>
      <c r="AO190" s="3" t="s">
        <v>511</v>
      </c>
      <c r="AQ190" s="3">
        <v>8518518.5185185224</v>
      </c>
      <c r="AR190" s="3" t="s">
        <v>511</v>
      </c>
      <c r="AS190" s="3">
        <v>3.4645799999999993E-5</v>
      </c>
      <c r="AT190" s="29">
        <v>3.4645799999999997E-6</v>
      </c>
      <c r="AU190" s="3" t="s">
        <v>536</v>
      </c>
      <c r="AV190" s="3">
        <v>3.4645799999999993E-5</v>
      </c>
      <c r="AW190" s="3">
        <v>3.4645799999999997E-6</v>
      </c>
      <c r="AX190" s="3" t="s">
        <v>536</v>
      </c>
      <c r="AY190" s="3">
        <v>1.1878559999999999E-5</v>
      </c>
      <c r="AZ190" s="3">
        <v>1.1878559999999999E-6</v>
      </c>
      <c r="BA190" s="3" t="s">
        <v>536</v>
      </c>
      <c r="BB190" s="3">
        <v>1.1878559999999999E-5</v>
      </c>
      <c r="BC190" s="3">
        <v>1.1878559999999999E-6</v>
      </c>
      <c r="BD190" s="3" t="s">
        <v>536</v>
      </c>
      <c r="BE190" s="3" t="s">
        <v>565</v>
      </c>
      <c r="BF190" s="3">
        <v>1</v>
      </c>
      <c r="BG190" s="88" t="s">
        <v>538</v>
      </c>
      <c r="BH190" s="3">
        <v>-5</v>
      </c>
      <c r="BI190" s="3">
        <v>1</v>
      </c>
      <c r="BJ190" s="3" t="s">
        <v>507</v>
      </c>
      <c r="BK190" s="3">
        <v>400</v>
      </c>
      <c r="BL190" s="3">
        <v>9.07</v>
      </c>
      <c r="BM190" s="3">
        <v>1.39</v>
      </c>
      <c r="BN190" s="3" t="s">
        <v>268</v>
      </c>
      <c r="BO190" s="69" t="s">
        <v>80</v>
      </c>
      <c r="BP190" s="69" t="s">
        <v>80</v>
      </c>
      <c r="BQ190" s="69" t="s">
        <v>80</v>
      </c>
      <c r="BR190" s="3">
        <v>2</v>
      </c>
      <c r="BS190" s="3">
        <v>0.1</v>
      </c>
      <c r="BT190" s="3" t="s">
        <v>140</v>
      </c>
      <c r="BU190" s="3">
        <v>0.41</v>
      </c>
      <c r="BV190" s="3">
        <v>0.1</v>
      </c>
      <c r="BW190" s="3" t="s">
        <v>508</v>
      </c>
      <c r="BX190" s="3">
        <v>1</v>
      </c>
      <c r="BY190" s="3">
        <v>0.05</v>
      </c>
      <c r="BZ190" s="3" t="s">
        <v>140</v>
      </c>
      <c r="CA190" s="3">
        <v>0.5</v>
      </c>
      <c r="CB190" s="3">
        <v>2.5000000000000001E-2</v>
      </c>
      <c r="CC190" s="3" t="s">
        <v>140</v>
      </c>
      <c r="CD190" s="3">
        <v>0.25</v>
      </c>
      <c r="CE190" s="3">
        <v>2.5000000000000001E-2</v>
      </c>
      <c r="CF190" s="3" t="s">
        <v>509</v>
      </c>
      <c r="CG190" s="3">
        <v>1.2999999999999999E-2</v>
      </c>
      <c r="CH190" s="3">
        <v>6.4999999999999997E-3</v>
      </c>
      <c r="CI190" s="3" t="s">
        <v>510</v>
      </c>
      <c r="CJ190" s="25" t="s">
        <v>467</v>
      </c>
      <c r="CK190" s="3">
        <v>30</v>
      </c>
      <c r="CL190" s="3">
        <v>9.4009599999999997E-4</v>
      </c>
      <c r="CM190" s="3">
        <v>40</v>
      </c>
      <c r="CN190" s="3">
        <v>25</v>
      </c>
    </row>
    <row r="191" spans="1:92" s="3" customFormat="1">
      <c r="A191" s="3" t="s">
        <v>76</v>
      </c>
      <c r="B191" s="3" t="s">
        <v>491</v>
      </c>
      <c r="C191" s="3">
        <v>2019</v>
      </c>
      <c r="D191" s="78" t="str">
        <f t="shared" si="23"/>
        <v>10.1016/j.palaeo.2018.09.006</v>
      </c>
      <c r="E191" s="70">
        <f t="shared" si="24"/>
        <v>252950</v>
      </c>
      <c r="F191" s="70">
        <f t="shared" si="25"/>
        <v>1050.0000000000114</v>
      </c>
      <c r="G191" s="70">
        <f t="shared" si="26"/>
        <v>1049.9999999999829</v>
      </c>
      <c r="H191" s="71">
        <f t="shared" si="27"/>
        <v>473</v>
      </c>
      <c r="I191" s="71">
        <f t="shared" si="28"/>
        <v>329</v>
      </c>
      <c r="J191" s="71">
        <f t="shared" si="29"/>
        <v>170</v>
      </c>
      <c r="K191" s="3" t="s">
        <v>492</v>
      </c>
      <c r="L191" s="3" t="s">
        <v>250</v>
      </c>
      <c r="M191" s="82" t="s">
        <v>575</v>
      </c>
      <c r="N191" s="3" t="s">
        <v>490</v>
      </c>
      <c r="O191" s="3" t="s">
        <v>562</v>
      </c>
      <c r="P191" s="3" t="s">
        <v>494</v>
      </c>
      <c r="Q191" s="3" t="s">
        <v>495</v>
      </c>
      <c r="R191" s="3" t="s">
        <v>496</v>
      </c>
      <c r="S191" s="3" t="s">
        <v>497</v>
      </c>
      <c r="T191" s="3" t="s">
        <v>498</v>
      </c>
      <c r="U191" s="3" t="s">
        <v>499</v>
      </c>
      <c r="V191" s="3">
        <v>252.95</v>
      </c>
      <c r="W191" s="3">
        <v>254</v>
      </c>
      <c r="X191" s="3">
        <v>251.9</v>
      </c>
      <c r="Y191" s="3" t="s">
        <v>500</v>
      </c>
      <c r="Z191" s="3" t="s">
        <v>501</v>
      </c>
      <c r="AA191" s="3">
        <v>25.83</v>
      </c>
      <c r="AB191" s="3">
        <v>106.58</v>
      </c>
      <c r="AC191" s="3" t="s">
        <v>502</v>
      </c>
      <c r="AD191" s="3" t="s">
        <v>80</v>
      </c>
      <c r="AE191" s="3">
        <v>473</v>
      </c>
      <c r="AF191" s="3" t="s">
        <v>77</v>
      </c>
      <c r="AG191" s="3">
        <v>303</v>
      </c>
      <c r="AH191" s="3">
        <v>802</v>
      </c>
      <c r="AI191" s="3" t="s">
        <v>264</v>
      </c>
      <c r="AJ191" s="3" t="s">
        <v>137</v>
      </c>
      <c r="AK191" s="3" t="s">
        <v>138</v>
      </c>
      <c r="AL191" s="3" t="s">
        <v>139</v>
      </c>
      <c r="AM191" s="3">
        <v>80952380.952380955</v>
      </c>
      <c r="AN191" s="3">
        <v>8095238.0952380951</v>
      </c>
      <c r="AO191" s="3" t="s">
        <v>568</v>
      </c>
      <c r="AQ191" s="3">
        <v>8095238.0952380951</v>
      </c>
      <c r="AR191" s="3" t="s">
        <v>568</v>
      </c>
      <c r="AS191" s="3">
        <v>3.5343199999999997E-5</v>
      </c>
      <c r="AT191" s="29">
        <v>3.5343199999999995E-6</v>
      </c>
      <c r="AU191" s="3" t="s">
        <v>540</v>
      </c>
      <c r="AV191" s="3">
        <v>3.5343199999999997E-5</v>
      </c>
      <c r="AW191" s="3">
        <v>3.5343199999999995E-6</v>
      </c>
      <c r="AX191" s="3" t="s">
        <v>540</v>
      </c>
      <c r="AY191" s="3">
        <v>1.211766857142857E-5</v>
      </c>
      <c r="AZ191" s="3">
        <v>1.2117668571428569E-6</v>
      </c>
      <c r="BA191" s="3" t="s">
        <v>540</v>
      </c>
      <c r="BB191" s="3">
        <v>1.211766857142857E-5</v>
      </c>
      <c r="BC191" s="3">
        <v>1.2117668571428569E-6</v>
      </c>
      <c r="BD191" s="3" t="s">
        <v>540</v>
      </c>
      <c r="BE191" s="3" t="s">
        <v>565</v>
      </c>
      <c r="BF191" s="3">
        <v>1</v>
      </c>
      <c r="BG191" s="88" t="s">
        <v>538</v>
      </c>
      <c r="BH191" s="3">
        <v>-5</v>
      </c>
      <c r="BI191" s="3">
        <v>1</v>
      </c>
      <c r="BJ191" s="3" t="s">
        <v>507</v>
      </c>
      <c r="BK191" s="3">
        <v>400</v>
      </c>
      <c r="BL191" s="3">
        <v>9.07</v>
      </c>
      <c r="BM191" s="3">
        <v>1.39</v>
      </c>
      <c r="BN191" s="3" t="s">
        <v>268</v>
      </c>
      <c r="BO191" s="69" t="s">
        <v>80</v>
      </c>
      <c r="BP191" s="69" t="s">
        <v>80</v>
      </c>
      <c r="BQ191" s="69" t="s">
        <v>80</v>
      </c>
      <c r="BR191" s="3">
        <v>2</v>
      </c>
      <c r="BS191" s="3">
        <v>0.1</v>
      </c>
      <c r="BT191" s="3" t="s">
        <v>140</v>
      </c>
      <c r="BU191" s="3">
        <v>0.41</v>
      </c>
      <c r="BV191" s="3">
        <v>0.1</v>
      </c>
      <c r="BW191" s="3" t="s">
        <v>508</v>
      </c>
      <c r="BX191" s="3">
        <v>1</v>
      </c>
      <c r="BY191" s="3">
        <v>0.05</v>
      </c>
      <c r="BZ191" s="3" t="s">
        <v>140</v>
      </c>
      <c r="CA191" s="3">
        <v>0.5</v>
      </c>
      <c r="CB191" s="3">
        <v>2.5000000000000001E-2</v>
      </c>
      <c r="CC191" s="3" t="s">
        <v>140</v>
      </c>
      <c r="CD191" s="3">
        <v>0.25</v>
      </c>
      <c r="CE191" s="3">
        <v>2.5000000000000001E-2</v>
      </c>
      <c r="CF191" s="3" t="s">
        <v>509</v>
      </c>
      <c r="CG191" s="3">
        <v>1.2999999999999999E-2</v>
      </c>
      <c r="CH191" s="3">
        <v>6.4999999999999997E-3</v>
      </c>
      <c r="CI191" s="3" t="s">
        <v>510</v>
      </c>
      <c r="CJ191" s="25" t="s">
        <v>467</v>
      </c>
      <c r="CK191" s="3">
        <v>30</v>
      </c>
      <c r="CL191" s="3">
        <v>9.4009599999999997E-4</v>
      </c>
      <c r="CM191" s="3">
        <v>40</v>
      </c>
      <c r="CN191" s="3">
        <v>25</v>
      </c>
    </row>
    <row r="192" spans="1:92" s="3" customFormat="1">
      <c r="A192" s="3" t="s">
        <v>76</v>
      </c>
      <c r="B192" s="3" t="s">
        <v>491</v>
      </c>
      <c r="C192" s="3">
        <v>2019</v>
      </c>
      <c r="D192" s="78" t="str">
        <f t="shared" si="23"/>
        <v>10.1016/j.palaeo.2018.09.006</v>
      </c>
      <c r="E192" s="70">
        <f t="shared" si="24"/>
        <v>252950</v>
      </c>
      <c r="F192" s="70">
        <f t="shared" si="25"/>
        <v>1050.0000000000114</v>
      </c>
      <c r="G192" s="70">
        <f t="shared" si="26"/>
        <v>1049.9999999999829</v>
      </c>
      <c r="H192" s="71">
        <f t="shared" si="27"/>
        <v>461</v>
      </c>
      <c r="I192" s="71">
        <f t="shared" si="28"/>
        <v>346</v>
      </c>
      <c r="J192" s="71">
        <f t="shared" si="29"/>
        <v>167</v>
      </c>
      <c r="K192" s="3" t="s">
        <v>492</v>
      </c>
      <c r="L192" s="3" t="s">
        <v>250</v>
      </c>
      <c r="M192" s="82" t="s">
        <v>575</v>
      </c>
      <c r="N192" s="3" t="s">
        <v>490</v>
      </c>
      <c r="O192" s="3" t="s">
        <v>562</v>
      </c>
      <c r="P192" s="3" t="s">
        <v>494</v>
      </c>
      <c r="Q192" s="3" t="s">
        <v>495</v>
      </c>
      <c r="R192" s="3" t="s">
        <v>496</v>
      </c>
      <c r="S192" s="3" t="s">
        <v>497</v>
      </c>
      <c r="T192" s="3" t="s">
        <v>498</v>
      </c>
      <c r="U192" s="3" t="s">
        <v>499</v>
      </c>
      <c r="V192" s="3">
        <v>252.95</v>
      </c>
      <c r="W192" s="3">
        <v>254</v>
      </c>
      <c r="X192" s="3">
        <v>251.9</v>
      </c>
      <c r="Y192" s="3" t="s">
        <v>500</v>
      </c>
      <c r="Z192" s="3" t="s">
        <v>501</v>
      </c>
      <c r="AA192" s="3">
        <v>25.83</v>
      </c>
      <c r="AB192" s="3">
        <v>106.58</v>
      </c>
      <c r="AC192" s="3" t="s">
        <v>502</v>
      </c>
      <c r="AD192" s="3" t="s">
        <v>80</v>
      </c>
      <c r="AE192" s="3">
        <v>461</v>
      </c>
      <c r="AF192" s="3" t="s">
        <v>77</v>
      </c>
      <c r="AG192" s="3">
        <v>294</v>
      </c>
      <c r="AH192" s="3">
        <v>807</v>
      </c>
      <c r="AI192" s="3" t="s">
        <v>264</v>
      </c>
      <c r="AJ192" s="3" t="s">
        <v>137</v>
      </c>
      <c r="AK192" s="3" t="s">
        <v>138</v>
      </c>
      <c r="AL192" s="3" t="s">
        <v>139</v>
      </c>
      <c r="AM192" s="3">
        <v>87654320.987654328</v>
      </c>
      <c r="AN192" s="3">
        <v>8765432.0987654328</v>
      </c>
      <c r="AO192" s="3" t="s">
        <v>563</v>
      </c>
      <c r="AQ192" s="3">
        <v>8765432.0987654328</v>
      </c>
      <c r="AR192" s="3" t="s">
        <v>563</v>
      </c>
      <c r="AS192" s="3">
        <v>3.4042729411764709E-5</v>
      </c>
      <c r="AT192" s="29">
        <v>3.404272941176471E-6</v>
      </c>
      <c r="AU192" s="3" t="s">
        <v>569</v>
      </c>
      <c r="AV192" s="3">
        <v>3.4042729411764709E-5</v>
      </c>
      <c r="AW192" s="3">
        <v>3.404272941176471E-6</v>
      </c>
      <c r="AX192" s="3" t="s">
        <v>569</v>
      </c>
      <c r="AY192" s="3">
        <v>1.1671792941176472E-5</v>
      </c>
      <c r="AZ192" s="3">
        <v>1.1671792941176472E-6</v>
      </c>
      <c r="BA192" s="3" t="s">
        <v>569</v>
      </c>
      <c r="BB192" s="3">
        <v>1.1671792941176472E-5</v>
      </c>
      <c r="BC192" s="3">
        <v>1.1671792941176472E-6</v>
      </c>
      <c r="BD192" s="3" t="s">
        <v>569</v>
      </c>
      <c r="BE192" s="3" t="s">
        <v>565</v>
      </c>
      <c r="BF192" s="3">
        <v>1</v>
      </c>
      <c r="BG192" s="88" t="s">
        <v>538</v>
      </c>
      <c r="BH192" s="3">
        <v>-5</v>
      </c>
      <c r="BI192" s="3">
        <v>1</v>
      </c>
      <c r="BJ192" s="3" t="s">
        <v>507</v>
      </c>
      <c r="BK192" s="3">
        <v>400</v>
      </c>
      <c r="BL192" s="3">
        <v>9.07</v>
      </c>
      <c r="BM192" s="3">
        <v>1.39</v>
      </c>
      <c r="BN192" s="3" t="s">
        <v>268</v>
      </c>
      <c r="BO192" s="69" t="s">
        <v>80</v>
      </c>
      <c r="BP192" s="69" t="s">
        <v>80</v>
      </c>
      <c r="BQ192" s="69" t="s">
        <v>80</v>
      </c>
      <c r="BR192" s="3">
        <v>2</v>
      </c>
      <c r="BS192" s="3">
        <v>0.1</v>
      </c>
      <c r="BT192" s="3" t="s">
        <v>140</v>
      </c>
      <c r="BU192" s="3">
        <v>0.41</v>
      </c>
      <c r="BV192" s="3">
        <v>0.1</v>
      </c>
      <c r="BW192" s="3" t="s">
        <v>508</v>
      </c>
      <c r="BX192" s="3">
        <v>1</v>
      </c>
      <c r="BY192" s="3">
        <v>0.05</v>
      </c>
      <c r="BZ192" s="3" t="s">
        <v>140</v>
      </c>
      <c r="CA192" s="3">
        <v>0.5</v>
      </c>
      <c r="CB192" s="3">
        <v>2.5000000000000001E-2</v>
      </c>
      <c r="CC192" s="3" t="s">
        <v>140</v>
      </c>
      <c r="CD192" s="3">
        <v>0.25</v>
      </c>
      <c r="CE192" s="3">
        <v>2.5000000000000001E-2</v>
      </c>
      <c r="CF192" s="3" t="s">
        <v>509</v>
      </c>
      <c r="CG192" s="3">
        <v>1.2999999999999999E-2</v>
      </c>
      <c r="CH192" s="3">
        <v>6.4999999999999997E-3</v>
      </c>
      <c r="CI192" s="3" t="s">
        <v>510</v>
      </c>
      <c r="CJ192" s="25" t="s">
        <v>467</v>
      </c>
      <c r="CK192" s="3">
        <v>30</v>
      </c>
      <c r="CL192" s="3">
        <v>9.4009599999999997E-4</v>
      </c>
      <c r="CM192" s="3">
        <v>40</v>
      </c>
      <c r="CN192" s="3">
        <v>25</v>
      </c>
    </row>
    <row r="193" spans="1:92" s="3" customFormat="1">
      <c r="A193" s="3" t="s">
        <v>76</v>
      </c>
      <c r="B193" s="3" t="s">
        <v>491</v>
      </c>
      <c r="C193" s="3">
        <v>2019</v>
      </c>
      <c r="D193" s="78" t="str">
        <f t="shared" si="23"/>
        <v>10.1016/j.palaeo.2018.09.006</v>
      </c>
      <c r="E193" s="70">
        <f t="shared" si="24"/>
        <v>252950</v>
      </c>
      <c r="F193" s="70">
        <f t="shared" si="25"/>
        <v>1050.0000000000114</v>
      </c>
      <c r="G193" s="70">
        <f t="shared" si="26"/>
        <v>1049.9999999999829</v>
      </c>
      <c r="H193" s="71">
        <f t="shared" si="27"/>
        <v>551</v>
      </c>
      <c r="I193" s="71">
        <f t="shared" si="28"/>
        <v>393</v>
      </c>
      <c r="J193" s="71">
        <f t="shared" si="29"/>
        <v>197</v>
      </c>
      <c r="K193" s="3" t="s">
        <v>492</v>
      </c>
      <c r="L193" s="3" t="s">
        <v>250</v>
      </c>
      <c r="M193" s="82" t="s">
        <v>575</v>
      </c>
      <c r="N193" s="3" t="s">
        <v>490</v>
      </c>
      <c r="O193" s="3" t="s">
        <v>570</v>
      </c>
      <c r="P193" s="3" t="s">
        <v>494</v>
      </c>
      <c r="Q193" s="3" t="s">
        <v>495</v>
      </c>
      <c r="R193" s="3" t="s">
        <v>496</v>
      </c>
      <c r="S193" s="3" t="s">
        <v>497</v>
      </c>
      <c r="T193" s="3" t="s">
        <v>498</v>
      </c>
      <c r="U193" s="3" t="s">
        <v>499</v>
      </c>
      <c r="V193" s="3">
        <v>252.95</v>
      </c>
      <c r="W193" s="3">
        <v>254</v>
      </c>
      <c r="X193" s="3">
        <v>251.9</v>
      </c>
      <c r="Y193" s="3" t="s">
        <v>500</v>
      </c>
      <c r="Z193" s="3" t="s">
        <v>501</v>
      </c>
      <c r="AA193" s="3">
        <v>25.83</v>
      </c>
      <c r="AB193" s="3">
        <v>106.58</v>
      </c>
      <c r="AC193" s="3" t="s">
        <v>502</v>
      </c>
      <c r="AD193" s="3" t="s">
        <v>80</v>
      </c>
      <c r="AE193" s="3">
        <v>551</v>
      </c>
      <c r="AF193" s="3" t="s">
        <v>77</v>
      </c>
      <c r="AG193" s="3">
        <v>354</v>
      </c>
      <c r="AH193" s="3">
        <v>944</v>
      </c>
      <c r="AI193" s="3" t="s">
        <v>264</v>
      </c>
      <c r="AJ193" s="3" t="s">
        <v>137</v>
      </c>
      <c r="AK193" s="3" t="s">
        <v>138</v>
      </c>
      <c r="AL193" s="3" t="s">
        <v>139</v>
      </c>
      <c r="AM193" s="3">
        <v>94444444.444444448</v>
      </c>
      <c r="AN193" s="3">
        <v>9444444.444444444</v>
      </c>
      <c r="AO193" s="3" t="s">
        <v>523</v>
      </c>
      <c r="AQ193" s="3">
        <v>9444444.444444444</v>
      </c>
      <c r="AR193" s="3" t="s">
        <v>523</v>
      </c>
      <c r="AS193" s="3">
        <v>2.7540100000000001E-5</v>
      </c>
      <c r="AT193" s="29">
        <v>2.7540100000000005E-6</v>
      </c>
      <c r="AU193" s="3" t="s">
        <v>571</v>
      </c>
      <c r="AV193" s="3">
        <v>2.7540100000000001E-5</v>
      </c>
      <c r="AW193" s="3">
        <v>2.7540100000000005E-6</v>
      </c>
      <c r="AX193" s="3" t="s">
        <v>571</v>
      </c>
      <c r="AY193" s="3">
        <v>9.4423200000000008E-6</v>
      </c>
      <c r="AZ193" s="3">
        <v>9.4423200000000003E-7</v>
      </c>
      <c r="BA193" s="3" t="s">
        <v>571</v>
      </c>
      <c r="BB193" s="3">
        <v>9.4423200000000008E-6</v>
      </c>
      <c r="BC193" s="3">
        <v>9.4423200000000003E-7</v>
      </c>
      <c r="BD193" s="3" t="s">
        <v>571</v>
      </c>
      <c r="BE193" s="3" t="s">
        <v>572</v>
      </c>
      <c r="BF193" s="3">
        <v>1</v>
      </c>
      <c r="BG193" s="88" t="s">
        <v>538</v>
      </c>
      <c r="BH193" s="3">
        <v>-5</v>
      </c>
      <c r="BI193" s="3">
        <v>1</v>
      </c>
      <c r="BJ193" s="3" t="s">
        <v>507</v>
      </c>
      <c r="BK193" s="3">
        <v>400</v>
      </c>
      <c r="BL193" s="3">
        <v>9.07</v>
      </c>
      <c r="BM193" s="3">
        <v>1.39</v>
      </c>
      <c r="BN193" s="3" t="s">
        <v>268</v>
      </c>
      <c r="BO193" s="69" t="s">
        <v>80</v>
      </c>
      <c r="BP193" s="69" t="s">
        <v>80</v>
      </c>
      <c r="BQ193" s="69" t="s">
        <v>80</v>
      </c>
      <c r="BR193" s="3">
        <v>2</v>
      </c>
      <c r="BS193" s="3">
        <v>0.1</v>
      </c>
      <c r="BT193" s="3" t="s">
        <v>140</v>
      </c>
      <c r="BU193" s="3">
        <v>0.41</v>
      </c>
      <c r="BV193" s="3">
        <v>0.1</v>
      </c>
      <c r="BW193" s="3" t="s">
        <v>508</v>
      </c>
      <c r="BX193" s="3">
        <v>1</v>
      </c>
      <c r="BY193" s="3">
        <v>0.05</v>
      </c>
      <c r="BZ193" s="3" t="s">
        <v>140</v>
      </c>
      <c r="CA193" s="3">
        <v>0.5</v>
      </c>
      <c r="CB193" s="3">
        <v>2.5000000000000001E-2</v>
      </c>
      <c r="CC193" s="3" t="s">
        <v>140</v>
      </c>
      <c r="CD193" s="3">
        <v>0.25</v>
      </c>
      <c r="CE193" s="3">
        <v>2.5000000000000001E-2</v>
      </c>
      <c r="CF193" s="3" t="s">
        <v>509</v>
      </c>
      <c r="CG193" s="3">
        <v>1.2999999999999999E-2</v>
      </c>
      <c r="CH193" s="3">
        <v>6.4999999999999997E-3</v>
      </c>
      <c r="CI193" s="3" t="s">
        <v>510</v>
      </c>
      <c r="CJ193" s="25" t="s">
        <v>467</v>
      </c>
      <c r="CK193" s="3">
        <v>30</v>
      </c>
      <c r="CL193" s="3">
        <v>9.4009599999999997E-4</v>
      </c>
      <c r="CM193" s="3">
        <v>40</v>
      </c>
      <c r="CN193" s="3">
        <v>25</v>
      </c>
    </row>
    <row r="194" spans="1:92" s="3" customFormat="1">
      <c r="A194" s="3" t="s">
        <v>76</v>
      </c>
      <c r="B194" s="3" t="s">
        <v>491</v>
      </c>
      <c r="C194" s="3">
        <v>2019</v>
      </c>
      <c r="D194" s="78" t="str">
        <f t="shared" si="23"/>
        <v>10.1016/j.palaeo.2018.09.006</v>
      </c>
      <c r="E194" s="70">
        <f t="shared" si="24"/>
        <v>252950</v>
      </c>
      <c r="F194" s="70">
        <f t="shared" si="25"/>
        <v>1050.0000000000114</v>
      </c>
      <c r="G194" s="70">
        <f t="shared" si="26"/>
        <v>1049.9999999999829</v>
      </c>
      <c r="H194" s="71">
        <f t="shared" si="27"/>
        <v>599</v>
      </c>
      <c r="I194" s="71">
        <f t="shared" si="28"/>
        <v>421</v>
      </c>
      <c r="J194" s="71">
        <f t="shared" si="29"/>
        <v>221</v>
      </c>
      <c r="K194" s="3" t="s">
        <v>492</v>
      </c>
      <c r="L194" s="3" t="s">
        <v>250</v>
      </c>
      <c r="M194" s="82" t="s">
        <v>575</v>
      </c>
      <c r="N194" s="3" t="s">
        <v>490</v>
      </c>
      <c r="O194" s="3" t="s">
        <v>570</v>
      </c>
      <c r="P194" s="3" t="s">
        <v>494</v>
      </c>
      <c r="Q194" s="3" t="s">
        <v>495</v>
      </c>
      <c r="R194" s="3" t="s">
        <v>496</v>
      </c>
      <c r="S194" s="3" t="s">
        <v>497</v>
      </c>
      <c r="T194" s="3" t="s">
        <v>498</v>
      </c>
      <c r="U194" s="3" t="s">
        <v>499</v>
      </c>
      <c r="V194" s="3">
        <v>252.95</v>
      </c>
      <c r="W194" s="3">
        <v>254</v>
      </c>
      <c r="X194" s="3">
        <v>251.9</v>
      </c>
      <c r="Y194" s="3" t="s">
        <v>500</v>
      </c>
      <c r="Z194" s="3" t="s">
        <v>501</v>
      </c>
      <c r="AA194" s="3">
        <v>25.83</v>
      </c>
      <c r="AB194" s="3">
        <v>106.58</v>
      </c>
      <c r="AC194" s="3" t="s">
        <v>502</v>
      </c>
      <c r="AD194" s="3" t="s">
        <v>80</v>
      </c>
      <c r="AE194" s="3">
        <v>599</v>
      </c>
      <c r="AF194" s="3" t="s">
        <v>77</v>
      </c>
      <c r="AG194" s="3">
        <v>378</v>
      </c>
      <c r="AH194" s="3">
        <v>1020</v>
      </c>
      <c r="AI194" s="3" t="s">
        <v>264</v>
      </c>
      <c r="AJ194" s="3" t="s">
        <v>137</v>
      </c>
      <c r="AK194" s="3" t="s">
        <v>138</v>
      </c>
      <c r="AL194" s="3" t="s">
        <v>139</v>
      </c>
      <c r="AM194" s="3">
        <v>72222222.222222224</v>
      </c>
      <c r="AN194" s="3">
        <v>7222222.2222222229</v>
      </c>
      <c r="AO194" s="3" t="s">
        <v>523</v>
      </c>
      <c r="AQ194" s="3">
        <v>7222222.2222222229</v>
      </c>
      <c r="AR194" s="3" t="s">
        <v>523</v>
      </c>
      <c r="AS194" s="3">
        <v>3.2086319999999993E-5</v>
      </c>
      <c r="AT194" s="29">
        <v>3.2086319999999997E-6</v>
      </c>
      <c r="AU194" s="3" t="s">
        <v>519</v>
      </c>
      <c r="AV194" s="3">
        <v>3.2086319999999993E-5</v>
      </c>
      <c r="AW194" s="3">
        <v>3.2086319999999997E-6</v>
      </c>
      <c r="AX194" s="3" t="s">
        <v>519</v>
      </c>
      <c r="AY194" s="3">
        <v>1.1001023999999997E-5</v>
      </c>
      <c r="AZ194" s="3">
        <v>1.1001023999999997E-6</v>
      </c>
      <c r="BA194" s="3" t="s">
        <v>519</v>
      </c>
      <c r="BB194" s="3">
        <v>1.1001023999999997E-5</v>
      </c>
      <c r="BC194" s="3">
        <v>1.1001023999999997E-6</v>
      </c>
      <c r="BD194" s="3" t="s">
        <v>519</v>
      </c>
      <c r="BE194" s="3" t="s">
        <v>572</v>
      </c>
      <c r="BF194" s="3">
        <v>1</v>
      </c>
      <c r="BG194" s="88" t="s">
        <v>538</v>
      </c>
      <c r="BH194" s="3">
        <v>-5</v>
      </c>
      <c r="BI194" s="3">
        <v>1</v>
      </c>
      <c r="BJ194" s="3" t="s">
        <v>507</v>
      </c>
      <c r="BK194" s="3">
        <v>400</v>
      </c>
      <c r="BL194" s="3">
        <v>9.07</v>
      </c>
      <c r="BM194" s="3">
        <v>1.39</v>
      </c>
      <c r="BN194" s="3" t="s">
        <v>268</v>
      </c>
      <c r="BO194" s="69" t="s">
        <v>80</v>
      </c>
      <c r="BP194" s="69" t="s">
        <v>80</v>
      </c>
      <c r="BQ194" s="69" t="s">
        <v>80</v>
      </c>
      <c r="BR194" s="3">
        <v>2</v>
      </c>
      <c r="BS194" s="3">
        <v>0.1</v>
      </c>
      <c r="BT194" s="3" t="s">
        <v>140</v>
      </c>
      <c r="BU194" s="3">
        <v>0.41</v>
      </c>
      <c r="BV194" s="3">
        <v>0.1</v>
      </c>
      <c r="BW194" s="3" t="s">
        <v>508</v>
      </c>
      <c r="BX194" s="3">
        <v>1</v>
      </c>
      <c r="BY194" s="3">
        <v>0.05</v>
      </c>
      <c r="BZ194" s="3" t="s">
        <v>140</v>
      </c>
      <c r="CA194" s="3">
        <v>0.5</v>
      </c>
      <c r="CB194" s="3">
        <v>2.5000000000000001E-2</v>
      </c>
      <c r="CC194" s="3" t="s">
        <v>140</v>
      </c>
      <c r="CD194" s="3">
        <v>0.25</v>
      </c>
      <c r="CE194" s="3">
        <v>2.5000000000000001E-2</v>
      </c>
      <c r="CF194" s="3" t="s">
        <v>509</v>
      </c>
      <c r="CG194" s="3">
        <v>1.2999999999999999E-2</v>
      </c>
      <c r="CH194" s="3">
        <v>6.4999999999999997E-3</v>
      </c>
      <c r="CI194" s="3" t="s">
        <v>510</v>
      </c>
      <c r="CJ194" s="25" t="s">
        <v>467</v>
      </c>
      <c r="CK194" s="3">
        <v>30</v>
      </c>
      <c r="CL194" s="3">
        <v>9.4009599999999997E-4</v>
      </c>
      <c r="CM194" s="3">
        <v>40</v>
      </c>
      <c r="CN194" s="3">
        <v>25</v>
      </c>
    </row>
    <row r="195" spans="1:92" s="3" customFormat="1">
      <c r="A195" s="3" t="s">
        <v>76</v>
      </c>
      <c r="B195" s="3" t="s">
        <v>491</v>
      </c>
      <c r="C195" s="3">
        <v>2019</v>
      </c>
      <c r="D195" s="78" t="str">
        <f t="shared" si="23"/>
        <v>10.1016/j.palaeo.2018.09.006</v>
      </c>
      <c r="E195" s="70">
        <f t="shared" si="24"/>
        <v>252950</v>
      </c>
      <c r="F195" s="70">
        <f t="shared" si="25"/>
        <v>1050.0000000000114</v>
      </c>
      <c r="G195" s="70">
        <f t="shared" si="26"/>
        <v>1049.9999999999829</v>
      </c>
      <c r="H195" s="71">
        <f t="shared" si="27"/>
        <v>594</v>
      </c>
      <c r="I195" s="71">
        <f t="shared" si="28"/>
        <v>426</v>
      </c>
      <c r="J195" s="71">
        <f t="shared" si="29"/>
        <v>220</v>
      </c>
      <c r="K195" s="3" t="s">
        <v>492</v>
      </c>
      <c r="L195" s="3" t="s">
        <v>250</v>
      </c>
      <c r="M195" s="82" t="s">
        <v>575</v>
      </c>
      <c r="N195" s="3" t="s">
        <v>490</v>
      </c>
      <c r="O195" s="3" t="s">
        <v>570</v>
      </c>
      <c r="P195" s="3" t="s">
        <v>494</v>
      </c>
      <c r="Q195" s="3" t="s">
        <v>495</v>
      </c>
      <c r="R195" s="3" t="s">
        <v>496</v>
      </c>
      <c r="S195" s="3" t="s">
        <v>497</v>
      </c>
      <c r="T195" s="3" t="s">
        <v>498</v>
      </c>
      <c r="U195" s="3" t="s">
        <v>499</v>
      </c>
      <c r="V195" s="3">
        <v>252.95</v>
      </c>
      <c r="W195" s="3">
        <v>254</v>
      </c>
      <c r="X195" s="3">
        <v>251.9</v>
      </c>
      <c r="Y195" s="3" t="s">
        <v>500</v>
      </c>
      <c r="Z195" s="3" t="s">
        <v>501</v>
      </c>
      <c r="AA195" s="3">
        <v>25.83</v>
      </c>
      <c r="AB195" s="3">
        <v>106.58</v>
      </c>
      <c r="AC195" s="3" t="s">
        <v>502</v>
      </c>
      <c r="AD195" s="3" t="s">
        <v>80</v>
      </c>
      <c r="AE195" s="3">
        <v>594</v>
      </c>
      <c r="AF195" s="3" t="s">
        <v>77</v>
      </c>
      <c r="AG195" s="3">
        <v>374</v>
      </c>
      <c r="AH195" s="3">
        <v>1020</v>
      </c>
      <c r="AI195" s="3" t="s">
        <v>264</v>
      </c>
      <c r="AJ195" s="3" t="s">
        <v>137</v>
      </c>
      <c r="AK195" s="3" t="s">
        <v>138</v>
      </c>
      <c r="AL195" s="3" t="s">
        <v>139</v>
      </c>
      <c r="AM195" s="3">
        <v>77777777.777777791</v>
      </c>
      <c r="AN195" s="3">
        <v>7777777.7777777789</v>
      </c>
      <c r="AO195" s="3" t="s">
        <v>511</v>
      </c>
      <c r="AQ195" s="3">
        <v>7777777.7777777789</v>
      </c>
      <c r="AR195" s="3" t="s">
        <v>511</v>
      </c>
      <c r="AS195" s="3">
        <v>3.0102274999999996E-5</v>
      </c>
      <c r="AT195" s="29">
        <v>3.0102274999999998E-6</v>
      </c>
      <c r="AU195" s="3" t="s">
        <v>548</v>
      </c>
      <c r="AV195" s="3">
        <v>3.0102274999999996E-5</v>
      </c>
      <c r="AW195" s="3">
        <v>3.0102274999999998E-6</v>
      </c>
      <c r="AX195" s="3" t="s">
        <v>548</v>
      </c>
      <c r="AY195" s="3">
        <v>1.0320779999999998E-5</v>
      </c>
      <c r="AZ195" s="3">
        <v>1.0320780000000001E-6</v>
      </c>
      <c r="BA195" s="3" t="s">
        <v>548</v>
      </c>
      <c r="BB195" s="3">
        <v>1.0320779999999998E-5</v>
      </c>
      <c r="BC195" s="3">
        <v>1.0320780000000001E-6</v>
      </c>
      <c r="BD195" s="3" t="s">
        <v>548</v>
      </c>
      <c r="BE195" s="3" t="s">
        <v>572</v>
      </c>
      <c r="BF195" s="3">
        <v>1</v>
      </c>
      <c r="BG195" s="88" t="s">
        <v>538</v>
      </c>
      <c r="BH195" s="3">
        <v>-5</v>
      </c>
      <c r="BI195" s="3">
        <v>1</v>
      </c>
      <c r="BJ195" s="3" t="s">
        <v>507</v>
      </c>
      <c r="BK195" s="3">
        <v>400</v>
      </c>
      <c r="BL195" s="3">
        <v>9.07</v>
      </c>
      <c r="BM195" s="3">
        <v>1.39</v>
      </c>
      <c r="BN195" s="3" t="s">
        <v>268</v>
      </c>
      <c r="BO195" s="69" t="s">
        <v>80</v>
      </c>
      <c r="BP195" s="69" t="s">
        <v>80</v>
      </c>
      <c r="BQ195" s="69" t="s">
        <v>80</v>
      </c>
      <c r="BR195" s="3">
        <v>2</v>
      </c>
      <c r="BS195" s="3">
        <v>0.1</v>
      </c>
      <c r="BT195" s="3" t="s">
        <v>140</v>
      </c>
      <c r="BU195" s="3">
        <v>0.41</v>
      </c>
      <c r="BV195" s="3">
        <v>0.1</v>
      </c>
      <c r="BW195" s="3" t="s">
        <v>508</v>
      </c>
      <c r="BX195" s="3">
        <v>1</v>
      </c>
      <c r="BY195" s="3">
        <v>0.05</v>
      </c>
      <c r="BZ195" s="3" t="s">
        <v>140</v>
      </c>
      <c r="CA195" s="3">
        <v>0.5</v>
      </c>
      <c r="CB195" s="3">
        <v>2.5000000000000001E-2</v>
      </c>
      <c r="CC195" s="3" t="s">
        <v>140</v>
      </c>
      <c r="CD195" s="3">
        <v>0.25</v>
      </c>
      <c r="CE195" s="3">
        <v>2.5000000000000001E-2</v>
      </c>
      <c r="CF195" s="3" t="s">
        <v>509</v>
      </c>
      <c r="CG195" s="3">
        <v>1.2999999999999999E-2</v>
      </c>
      <c r="CH195" s="3">
        <v>6.4999999999999997E-3</v>
      </c>
      <c r="CI195" s="3" t="s">
        <v>510</v>
      </c>
      <c r="CJ195" s="25" t="s">
        <v>467</v>
      </c>
      <c r="CK195" s="3">
        <v>30</v>
      </c>
      <c r="CL195" s="3">
        <v>9.4009599999999997E-4</v>
      </c>
      <c r="CM195" s="3">
        <v>40</v>
      </c>
      <c r="CN195" s="3">
        <v>25</v>
      </c>
    </row>
    <row r="196" spans="1:92" s="3" customFormat="1">
      <c r="A196" s="3" t="s">
        <v>76</v>
      </c>
      <c r="B196" s="3" t="s">
        <v>491</v>
      </c>
      <c r="C196" s="3">
        <v>2019</v>
      </c>
      <c r="D196" s="78" t="str">
        <f t="shared" si="23"/>
        <v>10.1016/j.palaeo.2018.09.006</v>
      </c>
      <c r="E196" s="70">
        <f t="shared" si="24"/>
        <v>252950</v>
      </c>
      <c r="F196" s="70">
        <f t="shared" si="25"/>
        <v>1050.0000000000114</v>
      </c>
      <c r="G196" s="70">
        <f t="shared" si="26"/>
        <v>1049.9999999999829</v>
      </c>
      <c r="H196" s="71">
        <f t="shared" si="27"/>
        <v>562</v>
      </c>
      <c r="I196" s="71">
        <f t="shared" si="28"/>
        <v>400</v>
      </c>
      <c r="J196" s="71">
        <f t="shared" si="29"/>
        <v>206</v>
      </c>
      <c r="K196" s="3" t="s">
        <v>492</v>
      </c>
      <c r="L196" s="3" t="s">
        <v>250</v>
      </c>
      <c r="M196" s="82" t="s">
        <v>575</v>
      </c>
      <c r="N196" s="3" t="s">
        <v>490</v>
      </c>
      <c r="O196" s="3" t="s">
        <v>570</v>
      </c>
      <c r="P196" s="3" t="s">
        <v>494</v>
      </c>
      <c r="Q196" s="3" t="s">
        <v>495</v>
      </c>
      <c r="R196" s="3" t="s">
        <v>496</v>
      </c>
      <c r="S196" s="3" t="s">
        <v>497</v>
      </c>
      <c r="T196" s="3" t="s">
        <v>498</v>
      </c>
      <c r="U196" s="3" t="s">
        <v>499</v>
      </c>
      <c r="V196" s="3">
        <v>252.95</v>
      </c>
      <c r="W196" s="3">
        <v>254</v>
      </c>
      <c r="X196" s="3">
        <v>251.9</v>
      </c>
      <c r="Y196" s="3" t="s">
        <v>500</v>
      </c>
      <c r="Z196" s="3" t="s">
        <v>501</v>
      </c>
      <c r="AA196" s="3">
        <v>25.83</v>
      </c>
      <c r="AB196" s="3">
        <v>106.58</v>
      </c>
      <c r="AC196" s="3" t="s">
        <v>502</v>
      </c>
      <c r="AD196" s="3" t="s">
        <v>80</v>
      </c>
      <c r="AE196" s="3">
        <v>562</v>
      </c>
      <c r="AF196" s="3" t="s">
        <v>77</v>
      </c>
      <c r="AG196" s="3">
        <v>356</v>
      </c>
      <c r="AH196" s="3">
        <v>962</v>
      </c>
      <c r="AI196" s="3" t="s">
        <v>264</v>
      </c>
      <c r="AJ196" s="3" t="s">
        <v>137</v>
      </c>
      <c r="AK196" s="3" t="s">
        <v>138</v>
      </c>
      <c r="AL196" s="3" t="s">
        <v>139</v>
      </c>
      <c r="AM196" s="3">
        <v>77777777.777777791</v>
      </c>
      <c r="AN196" s="3">
        <v>7777777.7777777789</v>
      </c>
      <c r="AO196" s="3" t="s">
        <v>513</v>
      </c>
      <c r="AQ196" s="3">
        <v>7777777.7777777789</v>
      </c>
      <c r="AR196" s="3" t="s">
        <v>513</v>
      </c>
      <c r="AS196" s="3">
        <v>3.2842600000000003E-5</v>
      </c>
      <c r="AT196" s="29">
        <v>3.2842600000000006E-6</v>
      </c>
      <c r="AU196" s="3" t="s">
        <v>559</v>
      </c>
      <c r="AV196" s="3">
        <v>3.2842600000000003E-5</v>
      </c>
      <c r="AW196" s="3">
        <v>3.2842600000000006E-6</v>
      </c>
      <c r="AX196" s="3" t="s">
        <v>559</v>
      </c>
      <c r="AY196" s="3">
        <v>1.1260320000000003E-5</v>
      </c>
      <c r="AZ196" s="3">
        <v>1.1260320000000004E-6</v>
      </c>
      <c r="BA196" s="3" t="s">
        <v>559</v>
      </c>
      <c r="BB196" s="3">
        <v>1.1260320000000003E-5</v>
      </c>
      <c r="BC196" s="3">
        <v>1.1260320000000004E-6</v>
      </c>
      <c r="BD196" s="3" t="s">
        <v>559</v>
      </c>
      <c r="BE196" s="3" t="s">
        <v>572</v>
      </c>
      <c r="BF196" s="3">
        <v>1</v>
      </c>
      <c r="BG196" s="88" t="s">
        <v>538</v>
      </c>
      <c r="BH196" s="3">
        <v>-5</v>
      </c>
      <c r="BI196" s="3">
        <v>1</v>
      </c>
      <c r="BJ196" s="3" t="s">
        <v>507</v>
      </c>
      <c r="BK196" s="3">
        <v>400</v>
      </c>
      <c r="BL196" s="3">
        <v>9.07</v>
      </c>
      <c r="BM196" s="3">
        <v>1.39</v>
      </c>
      <c r="BN196" s="3" t="s">
        <v>268</v>
      </c>
      <c r="BO196" s="69" t="s">
        <v>80</v>
      </c>
      <c r="BP196" s="69" t="s">
        <v>80</v>
      </c>
      <c r="BQ196" s="69" t="s">
        <v>80</v>
      </c>
      <c r="BR196" s="3">
        <v>2</v>
      </c>
      <c r="BS196" s="3">
        <v>0.1</v>
      </c>
      <c r="BT196" s="3" t="s">
        <v>140</v>
      </c>
      <c r="BU196" s="3">
        <v>0.41</v>
      </c>
      <c r="BV196" s="3">
        <v>0.1</v>
      </c>
      <c r="BW196" s="3" t="s">
        <v>508</v>
      </c>
      <c r="BX196" s="3">
        <v>1</v>
      </c>
      <c r="BY196" s="3">
        <v>0.05</v>
      </c>
      <c r="BZ196" s="3" t="s">
        <v>140</v>
      </c>
      <c r="CA196" s="3">
        <v>0.5</v>
      </c>
      <c r="CB196" s="3">
        <v>2.5000000000000001E-2</v>
      </c>
      <c r="CC196" s="3" t="s">
        <v>140</v>
      </c>
      <c r="CD196" s="3">
        <v>0.25</v>
      </c>
      <c r="CE196" s="3">
        <v>2.5000000000000001E-2</v>
      </c>
      <c r="CF196" s="3" t="s">
        <v>509</v>
      </c>
      <c r="CG196" s="3">
        <v>1.2999999999999999E-2</v>
      </c>
      <c r="CH196" s="3">
        <v>6.4999999999999997E-3</v>
      </c>
      <c r="CI196" s="3" t="s">
        <v>510</v>
      </c>
      <c r="CJ196" s="25" t="s">
        <v>467</v>
      </c>
      <c r="CK196" s="3">
        <v>30</v>
      </c>
      <c r="CL196" s="3">
        <v>9.4009599999999997E-4</v>
      </c>
      <c r="CM196" s="3">
        <v>40</v>
      </c>
      <c r="CN196" s="3">
        <v>25</v>
      </c>
    </row>
    <row r="197" spans="1:92" s="3" customFormat="1">
      <c r="A197" s="3" t="s">
        <v>76</v>
      </c>
      <c r="B197" s="3" t="s">
        <v>491</v>
      </c>
      <c r="C197" s="3">
        <v>2019</v>
      </c>
      <c r="D197" s="78" t="str">
        <f t="shared" si="23"/>
        <v>10.1016/j.palaeo.2018.09.006</v>
      </c>
      <c r="E197" s="70">
        <f t="shared" si="24"/>
        <v>252950</v>
      </c>
      <c r="F197" s="70">
        <f t="shared" si="25"/>
        <v>1050.0000000000114</v>
      </c>
      <c r="G197" s="70">
        <f t="shared" si="26"/>
        <v>1049.9999999999829</v>
      </c>
      <c r="H197" s="71">
        <f t="shared" si="27"/>
        <v>454</v>
      </c>
      <c r="I197" s="71">
        <f t="shared" si="28"/>
        <v>340</v>
      </c>
      <c r="J197" s="71">
        <f t="shared" si="29"/>
        <v>169</v>
      </c>
      <c r="K197" s="3" t="s">
        <v>492</v>
      </c>
      <c r="L197" s="3" t="s">
        <v>250</v>
      </c>
      <c r="M197" s="82" t="s">
        <v>575</v>
      </c>
      <c r="N197" s="3" t="s">
        <v>490</v>
      </c>
      <c r="O197" s="3" t="s">
        <v>573</v>
      </c>
      <c r="P197" s="3" t="s">
        <v>494</v>
      </c>
      <c r="Q197" s="3" t="s">
        <v>495</v>
      </c>
      <c r="R197" s="3" t="s">
        <v>496</v>
      </c>
      <c r="S197" s="3" t="s">
        <v>497</v>
      </c>
      <c r="T197" s="3" t="s">
        <v>498</v>
      </c>
      <c r="U197" s="3" t="s">
        <v>499</v>
      </c>
      <c r="V197" s="3">
        <v>252.95</v>
      </c>
      <c r="W197" s="3">
        <v>254</v>
      </c>
      <c r="X197" s="3">
        <v>251.9</v>
      </c>
      <c r="Y197" s="3" t="s">
        <v>500</v>
      </c>
      <c r="Z197" s="3" t="s">
        <v>501</v>
      </c>
      <c r="AA197" s="3">
        <v>25.83</v>
      </c>
      <c r="AB197" s="3">
        <v>106.58</v>
      </c>
      <c r="AC197" s="3" t="s">
        <v>502</v>
      </c>
      <c r="AD197" s="3" t="s">
        <v>80</v>
      </c>
      <c r="AE197" s="3">
        <v>454</v>
      </c>
      <c r="AF197" s="3" t="s">
        <v>77</v>
      </c>
      <c r="AG197" s="3">
        <v>285</v>
      </c>
      <c r="AH197" s="3">
        <v>794</v>
      </c>
      <c r="AI197" s="3" t="s">
        <v>264</v>
      </c>
      <c r="AJ197" s="3" t="s">
        <v>137</v>
      </c>
      <c r="AK197" s="3" t="s">
        <v>138</v>
      </c>
      <c r="AL197" s="3" t="s">
        <v>139</v>
      </c>
      <c r="AM197" s="3">
        <v>111111111.11111112</v>
      </c>
      <c r="AN197" s="3">
        <v>11111111.111111112</v>
      </c>
      <c r="AO197" s="3" t="s">
        <v>523</v>
      </c>
      <c r="AQ197" s="3">
        <v>11111111.111111112</v>
      </c>
      <c r="AR197" s="3" t="s">
        <v>523</v>
      </c>
      <c r="AS197" s="3">
        <v>3.9030950000000003E-5</v>
      </c>
      <c r="AT197" s="29">
        <v>3.9030950000000004E-6</v>
      </c>
      <c r="AU197" s="3" t="s">
        <v>527</v>
      </c>
      <c r="AV197" s="3">
        <v>3.9030950000000003E-5</v>
      </c>
      <c r="AW197" s="3">
        <v>3.9030950000000004E-6</v>
      </c>
      <c r="AX197" s="3" t="s">
        <v>527</v>
      </c>
      <c r="AY197" s="3">
        <v>1.3382039999999999E-5</v>
      </c>
      <c r="AZ197" s="3">
        <v>1.3382040000000001E-6</v>
      </c>
      <c r="BA197" s="3" t="s">
        <v>527</v>
      </c>
      <c r="BB197" s="3">
        <v>1.3382039999999999E-5</v>
      </c>
      <c r="BC197" s="3">
        <v>1.3382040000000001E-6</v>
      </c>
      <c r="BD197" s="3" t="s">
        <v>527</v>
      </c>
      <c r="BE197" s="3" t="s">
        <v>574</v>
      </c>
      <c r="BF197" s="3">
        <v>1</v>
      </c>
      <c r="BG197" s="88" t="s">
        <v>538</v>
      </c>
      <c r="BH197" s="3">
        <v>-5</v>
      </c>
      <c r="BI197" s="3">
        <v>1</v>
      </c>
      <c r="BJ197" s="3" t="s">
        <v>507</v>
      </c>
      <c r="BK197" s="3">
        <v>400</v>
      </c>
      <c r="BL197" s="3">
        <v>9.07</v>
      </c>
      <c r="BM197" s="3">
        <v>1.39</v>
      </c>
      <c r="BN197" s="3" t="s">
        <v>268</v>
      </c>
      <c r="BO197" s="69" t="s">
        <v>80</v>
      </c>
      <c r="BP197" s="69" t="s">
        <v>80</v>
      </c>
      <c r="BQ197" s="69" t="s">
        <v>80</v>
      </c>
      <c r="BR197" s="3">
        <v>2</v>
      </c>
      <c r="BS197" s="3">
        <v>0.1</v>
      </c>
      <c r="BT197" s="3" t="s">
        <v>140</v>
      </c>
      <c r="BU197" s="3">
        <v>0.41</v>
      </c>
      <c r="BV197" s="3">
        <v>0.1</v>
      </c>
      <c r="BW197" s="3" t="s">
        <v>508</v>
      </c>
      <c r="BX197" s="3">
        <v>1</v>
      </c>
      <c r="BY197" s="3">
        <v>0.05</v>
      </c>
      <c r="BZ197" s="3" t="s">
        <v>140</v>
      </c>
      <c r="CA197" s="3">
        <v>0.5</v>
      </c>
      <c r="CB197" s="3">
        <v>2.5000000000000001E-2</v>
      </c>
      <c r="CC197" s="3" t="s">
        <v>140</v>
      </c>
      <c r="CD197" s="3">
        <v>0.25</v>
      </c>
      <c r="CE197" s="3">
        <v>2.5000000000000001E-2</v>
      </c>
      <c r="CF197" s="3" t="s">
        <v>509</v>
      </c>
      <c r="CG197" s="3">
        <v>1.2999999999999999E-2</v>
      </c>
      <c r="CH197" s="3">
        <v>6.4999999999999997E-3</v>
      </c>
      <c r="CI197" s="3" t="s">
        <v>510</v>
      </c>
      <c r="CJ197" s="25" t="s">
        <v>467</v>
      </c>
      <c r="CK197" s="3">
        <v>30</v>
      </c>
      <c r="CL197" s="3">
        <v>9.4009599999999997E-4</v>
      </c>
      <c r="CM197" s="3">
        <v>40</v>
      </c>
      <c r="CN197" s="3">
        <v>25</v>
      </c>
    </row>
    <row r="198" spans="1:92" s="3" customFormat="1">
      <c r="A198" s="3" t="s">
        <v>76</v>
      </c>
      <c r="B198" s="3" t="s">
        <v>491</v>
      </c>
      <c r="C198" s="3">
        <v>2019</v>
      </c>
      <c r="D198" s="78" t="str">
        <f t="shared" si="23"/>
        <v>10.1016/j.palaeo.2018.09.006</v>
      </c>
      <c r="E198" s="70">
        <f t="shared" si="24"/>
        <v>252950</v>
      </c>
      <c r="F198" s="70">
        <f t="shared" si="25"/>
        <v>1050.0000000000114</v>
      </c>
      <c r="G198" s="70">
        <f t="shared" si="26"/>
        <v>1049.9999999999829</v>
      </c>
      <c r="H198" s="71">
        <f t="shared" si="27"/>
        <v>520</v>
      </c>
      <c r="I198" s="71">
        <f t="shared" si="28"/>
        <v>384</v>
      </c>
      <c r="J198" s="71">
        <f t="shared" si="29"/>
        <v>190</v>
      </c>
      <c r="K198" s="3" t="s">
        <v>492</v>
      </c>
      <c r="L198" s="3" t="s">
        <v>250</v>
      </c>
      <c r="M198" s="82" t="s">
        <v>575</v>
      </c>
      <c r="N198" s="3" t="s">
        <v>490</v>
      </c>
      <c r="O198" s="3" t="s">
        <v>573</v>
      </c>
      <c r="P198" s="3" t="s">
        <v>494</v>
      </c>
      <c r="Q198" s="3" t="s">
        <v>495</v>
      </c>
      <c r="R198" s="3" t="s">
        <v>496</v>
      </c>
      <c r="S198" s="3" t="s">
        <v>497</v>
      </c>
      <c r="T198" s="3" t="s">
        <v>498</v>
      </c>
      <c r="U198" s="3" t="s">
        <v>499</v>
      </c>
      <c r="V198" s="3">
        <v>252.95</v>
      </c>
      <c r="W198" s="3">
        <v>254</v>
      </c>
      <c r="X198" s="3">
        <v>251.9</v>
      </c>
      <c r="Y198" s="3" t="s">
        <v>500</v>
      </c>
      <c r="Z198" s="3" t="s">
        <v>501</v>
      </c>
      <c r="AA198" s="3">
        <v>25.83</v>
      </c>
      <c r="AB198" s="3">
        <v>106.58</v>
      </c>
      <c r="AC198" s="3" t="s">
        <v>502</v>
      </c>
      <c r="AD198" s="3" t="s">
        <v>80</v>
      </c>
      <c r="AE198" s="3">
        <v>520</v>
      </c>
      <c r="AF198" s="3" t="s">
        <v>77</v>
      </c>
      <c r="AG198" s="3">
        <v>330</v>
      </c>
      <c r="AH198" s="3">
        <v>904</v>
      </c>
      <c r="AI198" s="3" t="s">
        <v>264</v>
      </c>
      <c r="AJ198" s="3" t="s">
        <v>137</v>
      </c>
      <c r="AK198" s="3" t="s">
        <v>138</v>
      </c>
      <c r="AL198" s="3" t="s">
        <v>139</v>
      </c>
      <c r="AM198" s="3">
        <v>114814814.81481445</v>
      </c>
      <c r="AN198" s="3">
        <v>11481481.481481446</v>
      </c>
      <c r="AO198" s="3" t="s">
        <v>511</v>
      </c>
      <c r="AQ198" s="3">
        <v>11481481.481481446</v>
      </c>
      <c r="AR198" s="3" t="s">
        <v>511</v>
      </c>
      <c r="AS198" s="3">
        <v>2.8655200000000003E-5</v>
      </c>
      <c r="AT198" s="29">
        <v>2.8655200000000005E-6</v>
      </c>
      <c r="AU198" s="3" t="s">
        <v>571</v>
      </c>
      <c r="AV198" s="3">
        <v>2.8655200000000003E-5</v>
      </c>
      <c r="AW198" s="3">
        <v>2.8655200000000005E-6</v>
      </c>
      <c r="AX198" s="3" t="s">
        <v>571</v>
      </c>
      <c r="AY198" s="3">
        <v>9.8246400000000002E-6</v>
      </c>
      <c r="AZ198" s="3">
        <v>9.8246399999999998E-7</v>
      </c>
      <c r="BA198" s="3" t="s">
        <v>571</v>
      </c>
      <c r="BB198" s="3">
        <v>9.8246400000000002E-6</v>
      </c>
      <c r="BC198" s="3">
        <v>9.8246399999999998E-7</v>
      </c>
      <c r="BD198" s="3" t="s">
        <v>571</v>
      </c>
      <c r="BE198" s="3" t="s">
        <v>574</v>
      </c>
      <c r="BF198" s="3">
        <v>1</v>
      </c>
      <c r="BG198" s="88" t="s">
        <v>538</v>
      </c>
      <c r="BH198" s="3">
        <v>-5</v>
      </c>
      <c r="BI198" s="3">
        <v>1</v>
      </c>
      <c r="BJ198" s="3" t="s">
        <v>507</v>
      </c>
      <c r="BK198" s="3">
        <v>400</v>
      </c>
      <c r="BL198" s="3">
        <v>9.07</v>
      </c>
      <c r="BM198" s="3">
        <v>1.39</v>
      </c>
      <c r="BN198" s="3" t="s">
        <v>268</v>
      </c>
      <c r="BO198" s="69" t="s">
        <v>80</v>
      </c>
      <c r="BP198" s="69" t="s">
        <v>80</v>
      </c>
      <c r="BQ198" s="69" t="s">
        <v>80</v>
      </c>
      <c r="BR198" s="3">
        <v>2</v>
      </c>
      <c r="BS198" s="3">
        <v>0.1</v>
      </c>
      <c r="BT198" s="3" t="s">
        <v>140</v>
      </c>
      <c r="BU198" s="3">
        <v>0.41</v>
      </c>
      <c r="BV198" s="3">
        <v>0.1</v>
      </c>
      <c r="BW198" s="3" t="s">
        <v>508</v>
      </c>
      <c r="BX198" s="3">
        <v>1</v>
      </c>
      <c r="BY198" s="3">
        <v>0.05</v>
      </c>
      <c r="BZ198" s="3" t="s">
        <v>140</v>
      </c>
      <c r="CA198" s="3">
        <v>0.5</v>
      </c>
      <c r="CB198" s="3">
        <v>2.5000000000000001E-2</v>
      </c>
      <c r="CC198" s="3" t="s">
        <v>140</v>
      </c>
      <c r="CD198" s="3">
        <v>0.25</v>
      </c>
      <c r="CE198" s="3">
        <v>2.5000000000000001E-2</v>
      </c>
      <c r="CF198" s="3" t="s">
        <v>509</v>
      </c>
      <c r="CG198" s="3">
        <v>1.2999999999999999E-2</v>
      </c>
      <c r="CH198" s="3">
        <v>6.4999999999999997E-3</v>
      </c>
      <c r="CI198" s="3" t="s">
        <v>510</v>
      </c>
      <c r="CJ198" s="25" t="s">
        <v>467</v>
      </c>
      <c r="CK198" s="3">
        <v>30</v>
      </c>
      <c r="CL198" s="3">
        <v>9.4009599999999997E-4</v>
      </c>
      <c r="CM198" s="3">
        <v>40</v>
      </c>
      <c r="CN198" s="3">
        <v>25</v>
      </c>
    </row>
    <row r="199" spans="1:92" s="3" customFormat="1">
      <c r="A199" s="3" t="s">
        <v>76</v>
      </c>
      <c r="B199" s="3" t="s">
        <v>491</v>
      </c>
      <c r="C199" s="3">
        <v>2019</v>
      </c>
      <c r="D199" s="78" t="str">
        <f t="shared" si="23"/>
        <v>10.1016/j.palaeo.2018.09.006</v>
      </c>
      <c r="E199" s="70">
        <f t="shared" si="24"/>
        <v>252950</v>
      </c>
      <c r="F199" s="70">
        <f t="shared" si="25"/>
        <v>1050.0000000000114</v>
      </c>
      <c r="G199" s="70">
        <f t="shared" si="26"/>
        <v>1049.9999999999829</v>
      </c>
      <c r="H199" s="71">
        <f t="shared" si="27"/>
        <v>520</v>
      </c>
      <c r="I199" s="71">
        <f t="shared" si="28"/>
        <v>366</v>
      </c>
      <c r="J199" s="71">
        <f t="shared" si="29"/>
        <v>195</v>
      </c>
      <c r="K199" s="3" t="s">
        <v>492</v>
      </c>
      <c r="L199" s="3" t="s">
        <v>250</v>
      </c>
      <c r="M199" s="82" t="s">
        <v>575</v>
      </c>
      <c r="N199" s="3" t="s">
        <v>490</v>
      </c>
      <c r="O199" s="3" t="s">
        <v>573</v>
      </c>
      <c r="P199" s="3" t="s">
        <v>494</v>
      </c>
      <c r="Q199" s="3" t="s">
        <v>495</v>
      </c>
      <c r="R199" s="3" t="s">
        <v>496</v>
      </c>
      <c r="S199" s="3" t="s">
        <v>497</v>
      </c>
      <c r="T199" s="3" t="s">
        <v>498</v>
      </c>
      <c r="U199" s="3" t="s">
        <v>499</v>
      </c>
      <c r="V199" s="3">
        <v>252.95</v>
      </c>
      <c r="W199" s="3">
        <v>254</v>
      </c>
      <c r="X199" s="3">
        <v>251.9</v>
      </c>
      <c r="Y199" s="3" t="s">
        <v>500</v>
      </c>
      <c r="Z199" s="3" t="s">
        <v>501</v>
      </c>
      <c r="AA199" s="3">
        <v>25.83</v>
      </c>
      <c r="AB199" s="3">
        <v>106.58</v>
      </c>
      <c r="AC199" s="3" t="s">
        <v>502</v>
      </c>
      <c r="AD199" s="3" t="s">
        <v>80</v>
      </c>
      <c r="AE199" s="3">
        <v>520</v>
      </c>
      <c r="AF199" s="3" t="s">
        <v>77</v>
      </c>
      <c r="AG199" s="3">
        <v>325</v>
      </c>
      <c r="AH199" s="3">
        <v>886</v>
      </c>
      <c r="AI199" s="3" t="s">
        <v>264</v>
      </c>
      <c r="AJ199" s="3" t="s">
        <v>137</v>
      </c>
      <c r="AK199" s="3" t="s">
        <v>138</v>
      </c>
      <c r="AL199" s="3" t="s">
        <v>139</v>
      </c>
      <c r="AM199" s="3">
        <v>88888888.888888881</v>
      </c>
      <c r="AN199" s="3">
        <v>8888888.8888888899</v>
      </c>
      <c r="AO199" s="3" t="s">
        <v>530</v>
      </c>
      <c r="AQ199" s="3">
        <v>8888888.8888888899</v>
      </c>
      <c r="AR199" s="3" t="s">
        <v>530</v>
      </c>
      <c r="AS199" s="3">
        <v>3.7599450000000001E-5</v>
      </c>
      <c r="AT199" s="29">
        <v>3.7599450000000004E-6</v>
      </c>
      <c r="AU199" s="3" t="s">
        <v>527</v>
      </c>
      <c r="AV199" s="3">
        <v>3.7599450000000001E-5</v>
      </c>
      <c r="AW199" s="3">
        <v>3.7599450000000004E-6</v>
      </c>
      <c r="AX199" s="3" t="s">
        <v>527</v>
      </c>
      <c r="AY199" s="3">
        <v>1.2891240000000001E-5</v>
      </c>
      <c r="AZ199" s="3">
        <v>1.2891240000000001E-6</v>
      </c>
      <c r="BA199" s="3" t="s">
        <v>527</v>
      </c>
      <c r="BB199" s="3">
        <v>1.2891240000000001E-5</v>
      </c>
      <c r="BC199" s="3">
        <v>1.2891240000000001E-6</v>
      </c>
      <c r="BD199" s="3" t="s">
        <v>527</v>
      </c>
      <c r="BE199" s="3" t="s">
        <v>574</v>
      </c>
      <c r="BF199" s="3">
        <v>1</v>
      </c>
      <c r="BG199" s="88" t="s">
        <v>538</v>
      </c>
      <c r="BH199" s="3">
        <v>-5</v>
      </c>
      <c r="BI199" s="3">
        <v>1</v>
      </c>
      <c r="BJ199" s="3" t="s">
        <v>507</v>
      </c>
      <c r="BK199" s="3">
        <v>400</v>
      </c>
      <c r="BL199" s="3">
        <v>9.07</v>
      </c>
      <c r="BM199" s="3">
        <v>1.39</v>
      </c>
      <c r="BN199" s="3" t="s">
        <v>268</v>
      </c>
      <c r="BO199" s="69" t="s">
        <v>80</v>
      </c>
      <c r="BP199" s="69" t="s">
        <v>80</v>
      </c>
      <c r="BQ199" s="69" t="s">
        <v>80</v>
      </c>
      <c r="BR199" s="3">
        <v>2</v>
      </c>
      <c r="BS199" s="3">
        <v>0.1</v>
      </c>
      <c r="BT199" s="3" t="s">
        <v>140</v>
      </c>
      <c r="BU199" s="3">
        <v>0.41</v>
      </c>
      <c r="BV199" s="3">
        <v>0.1</v>
      </c>
      <c r="BW199" s="3" t="s">
        <v>508</v>
      </c>
      <c r="BX199" s="3">
        <v>1</v>
      </c>
      <c r="BY199" s="3">
        <v>0.05</v>
      </c>
      <c r="BZ199" s="3" t="s">
        <v>140</v>
      </c>
      <c r="CA199" s="3">
        <v>0.5</v>
      </c>
      <c r="CB199" s="3">
        <v>2.5000000000000001E-2</v>
      </c>
      <c r="CC199" s="3" t="s">
        <v>140</v>
      </c>
      <c r="CD199" s="3">
        <v>0.25</v>
      </c>
      <c r="CE199" s="3">
        <v>2.5000000000000001E-2</v>
      </c>
      <c r="CF199" s="3" t="s">
        <v>509</v>
      </c>
      <c r="CG199" s="3">
        <v>1.2999999999999999E-2</v>
      </c>
      <c r="CH199" s="3">
        <v>6.4999999999999997E-3</v>
      </c>
      <c r="CI199" s="3" t="s">
        <v>510</v>
      </c>
      <c r="CJ199" s="25" t="s">
        <v>467</v>
      </c>
      <c r="CK199" s="3">
        <v>30</v>
      </c>
      <c r="CL199" s="3">
        <v>9.4009599999999997E-4</v>
      </c>
      <c r="CM199" s="3">
        <v>40</v>
      </c>
      <c r="CN199" s="3">
        <v>25</v>
      </c>
    </row>
    <row r="200" spans="1:92" s="3" customFormat="1">
      <c r="A200" s="3" t="s">
        <v>76</v>
      </c>
      <c r="B200" s="3" t="s">
        <v>491</v>
      </c>
      <c r="C200" s="3">
        <v>2019</v>
      </c>
      <c r="D200" s="78" t="str">
        <f t="shared" si="23"/>
        <v>10.1016/j.palaeo.2018.09.006</v>
      </c>
      <c r="E200" s="70">
        <f t="shared" si="24"/>
        <v>252950</v>
      </c>
      <c r="F200" s="70">
        <f t="shared" si="25"/>
        <v>1050.0000000000114</v>
      </c>
      <c r="G200" s="70">
        <f t="shared" si="26"/>
        <v>1049.9999999999829</v>
      </c>
      <c r="H200" s="71">
        <f t="shared" si="27"/>
        <v>458</v>
      </c>
      <c r="I200" s="71">
        <f t="shared" si="28"/>
        <v>338</v>
      </c>
      <c r="J200" s="71">
        <f t="shared" si="29"/>
        <v>167</v>
      </c>
      <c r="K200" s="3" t="s">
        <v>492</v>
      </c>
      <c r="L200" s="3" t="s">
        <v>250</v>
      </c>
      <c r="M200" s="82" t="s">
        <v>575</v>
      </c>
      <c r="N200" s="3" t="s">
        <v>490</v>
      </c>
      <c r="O200" s="3" t="s">
        <v>493</v>
      </c>
      <c r="P200" s="3" t="s">
        <v>494</v>
      </c>
      <c r="Q200" s="3" t="s">
        <v>495</v>
      </c>
      <c r="R200" s="3" t="s">
        <v>496</v>
      </c>
      <c r="S200" s="3" t="s">
        <v>497</v>
      </c>
      <c r="T200" s="3" t="s">
        <v>498</v>
      </c>
      <c r="U200" s="3" t="s">
        <v>499</v>
      </c>
      <c r="V200" s="3">
        <v>252.95</v>
      </c>
      <c r="W200" s="3">
        <v>254</v>
      </c>
      <c r="X200" s="3">
        <v>251.9</v>
      </c>
      <c r="Y200" s="3" t="s">
        <v>500</v>
      </c>
      <c r="Z200" s="3" t="s">
        <v>501</v>
      </c>
      <c r="AA200" s="3">
        <v>25.83</v>
      </c>
      <c r="AB200" s="3">
        <v>106.58</v>
      </c>
      <c r="AC200" s="3" t="s">
        <v>502</v>
      </c>
      <c r="AD200" s="3" t="s">
        <v>80</v>
      </c>
      <c r="AE200" s="3">
        <v>458</v>
      </c>
      <c r="AF200" s="3" t="s">
        <v>77</v>
      </c>
      <c r="AG200" s="3">
        <v>291</v>
      </c>
      <c r="AH200" s="3">
        <v>796</v>
      </c>
      <c r="AI200" s="3" t="s">
        <v>264</v>
      </c>
      <c r="AJ200" s="3" t="s">
        <v>137</v>
      </c>
      <c r="AK200" s="3" t="s">
        <v>138</v>
      </c>
      <c r="AL200" s="3" t="s">
        <v>139</v>
      </c>
      <c r="AM200" s="3">
        <v>88888888.890000001</v>
      </c>
      <c r="AN200" s="3">
        <v>8888888.8890000004</v>
      </c>
      <c r="AO200" s="3" t="s">
        <v>503</v>
      </c>
      <c r="AQ200" s="3">
        <v>8888888.8890000004</v>
      </c>
      <c r="AR200" s="3" t="s">
        <v>503</v>
      </c>
      <c r="AS200" s="3">
        <v>2.9092909999999995E-5</v>
      </c>
      <c r="AT200" s="29">
        <v>2.9092909999999994E-6</v>
      </c>
      <c r="AU200" s="3" t="s">
        <v>504</v>
      </c>
      <c r="AV200" s="3">
        <v>2.9092909999999995E-5</v>
      </c>
      <c r="AW200" s="3">
        <v>2.9092909999999994E-6</v>
      </c>
      <c r="AX200" s="3" t="s">
        <v>504</v>
      </c>
      <c r="AY200" s="3">
        <v>9.9747119999999973E-6</v>
      </c>
      <c r="AZ200" s="3">
        <v>9.974711999999999E-7</v>
      </c>
      <c r="BA200" s="3" t="s">
        <v>504</v>
      </c>
      <c r="BB200" s="3">
        <v>9.9747119999999973E-6</v>
      </c>
      <c r="BC200" s="3">
        <v>9.974711999999999E-7</v>
      </c>
      <c r="BD200" s="3" t="s">
        <v>504</v>
      </c>
      <c r="BE200" s="3" t="s">
        <v>505</v>
      </c>
      <c r="BF200" s="3">
        <v>1</v>
      </c>
      <c r="BG200" s="88" t="s">
        <v>506</v>
      </c>
      <c r="BH200" s="3">
        <v>-5</v>
      </c>
      <c r="BI200" s="3">
        <v>1</v>
      </c>
      <c r="BJ200" s="3" t="s">
        <v>507</v>
      </c>
      <c r="BK200" s="3">
        <v>400</v>
      </c>
      <c r="BL200" s="3">
        <v>6.91</v>
      </c>
      <c r="BM200" s="3">
        <v>1.1599999999999999</v>
      </c>
      <c r="BN200" s="3" t="s">
        <v>269</v>
      </c>
      <c r="BO200" s="69" t="s">
        <v>80</v>
      </c>
      <c r="BP200" s="69" t="s">
        <v>80</v>
      </c>
      <c r="BQ200" s="69" t="s">
        <v>80</v>
      </c>
      <c r="BR200" s="3">
        <v>2</v>
      </c>
      <c r="BS200" s="3">
        <v>0.1</v>
      </c>
      <c r="BT200" s="3" t="s">
        <v>140</v>
      </c>
      <c r="BU200" s="3">
        <v>0.41</v>
      </c>
      <c r="BV200" s="3">
        <v>0.1</v>
      </c>
      <c r="BW200" s="3" t="s">
        <v>508</v>
      </c>
      <c r="BX200" s="3">
        <v>1</v>
      </c>
      <c r="BY200" s="3">
        <v>0.05</v>
      </c>
      <c r="BZ200" s="3" t="s">
        <v>140</v>
      </c>
      <c r="CA200" s="3">
        <v>0.5</v>
      </c>
      <c r="CB200" s="3">
        <v>2.5000000000000001E-2</v>
      </c>
      <c r="CC200" s="3" t="s">
        <v>140</v>
      </c>
      <c r="CD200" s="3">
        <v>0.25</v>
      </c>
      <c r="CE200" s="3">
        <v>2.5000000000000001E-2</v>
      </c>
      <c r="CF200" s="3" t="s">
        <v>509</v>
      </c>
      <c r="CG200" s="3">
        <v>1.2999999999999999E-2</v>
      </c>
      <c r="CH200" s="3">
        <v>6.4999999999999997E-3</v>
      </c>
      <c r="CI200" s="3" t="s">
        <v>510</v>
      </c>
      <c r="CJ200" s="25" t="s">
        <v>467</v>
      </c>
      <c r="CK200" s="3">
        <v>30</v>
      </c>
      <c r="CL200" s="3">
        <v>9.4009599999999997E-4</v>
      </c>
      <c r="CM200" s="3">
        <v>40</v>
      </c>
      <c r="CN200" s="3">
        <v>25</v>
      </c>
    </row>
    <row r="201" spans="1:92" s="3" customFormat="1">
      <c r="A201" s="3" t="s">
        <v>76</v>
      </c>
      <c r="B201" s="3" t="s">
        <v>491</v>
      </c>
      <c r="C201" s="3">
        <v>2019</v>
      </c>
      <c r="D201" s="78" t="str">
        <f t="shared" si="23"/>
        <v>10.1016/j.palaeo.2018.09.006</v>
      </c>
      <c r="E201" s="70">
        <f t="shared" si="24"/>
        <v>252950</v>
      </c>
      <c r="F201" s="70">
        <f t="shared" si="25"/>
        <v>1050.0000000000114</v>
      </c>
      <c r="G201" s="70">
        <f t="shared" si="26"/>
        <v>1049.9999999999829</v>
      </c>
      <c r="H201" s="71">
        <f t="shared" si="27"/>
        <v>548</v>
      </c>
      <c r="I201" s="71">
        <f t="shared" si="28"/>
        <v>402</v>
      </c>
      <c r="J201" s="71">
        <f t="shared" si="29"/>
        <v>199</v>
      </c>
      <c r="K201" s="3" t="s">
        <v>492</v>
      </c>
      <c r="L201" s="3" t="s">
        <v>250</v>
      </c>
      <c r="M201" s="82" t="s">
        <v>575</v>
      </c>
      <c r="N201" s="3" t="s">
        <v>490</v>
      </c>
      <c r="O201" s="3" t="s">
        <v>493</v>
      </c>
      <c r="P201" s="3" t="s">
        <v>494</v>
      </c>
      <c r="Q201" s="3" t="s">
        <v>495</v>
      </c>
      <c r="R201" s="3" t="s">
        <v>496</v>
      </c>
      <c r="S201" s="3" t="s">
        <v>497</v>
      </c>
      <c r="T201" s="3" t="s">
        <v>498</v>
      </c>
      <c r="U201" s="3" t="s">
        <v>499</v>
      </c>
      <c r="V201" s="3">
        <v>252.95</v>
      </c>
      <c r="W201" s="3">
        <v>254</v>
      </c>
      <c r="X201" s="3">
        <v>251.9</v>
      </c>
      <c r="Y201" s="3" t="s">
        <v>500</v>
      </c>
      <c r="Z201" s="3" t="s">
        <v>501</v>
      </c>
      <c r="AA201" s="3">
        <v>25.83</v>
      </c>
      <c r="AB201" s="3">
        <v>106.58</v>
      </c>
      <c r="AC201" s="3" t="s">
        <v>502</v>
      </c>
      <c r="AD201" s="3" t="s">
        <v>80</v>
      </c>
      <c r="AE201" s="3">
        <v>548</v>
      </c>
      <c r="AF201" s="3" t="s">
        <v>77</v>
      </c>
      <c r="AG201" s="3">
        <v>349</v>
      </c>
      <c r="AH201" s="3">
        <v>950</v>
      </c>
      <c r="AI201" s="3" t="s">
        <v>264</v>
      </c>
      <c r="AJ201" s="3" t="s">
        <v>137</v>
      </c>
      <c r="AK201" s="3" t="s">
        <v>138</v>
      </c>
      <c r="AL201" s="3" t="s">
        <v>139</v>
      </c>
      <c r="AM201" s="3">
        <v>74074074.074074104</v>
      </c>
      <c r="AN201" s="3">
        <v>7407407.4074074114</v>
      </c>
      <c r="AO201" s="3" t="s">
        <v>511</v>
      </c>
      <c r="AQ201" s="3">
        <v>7407407.4074074114</v>
      </c>
      <c r="AR201" s="3" t="s">
        <v>511</v>
      </c>
      <c r="AS201" s="3">
        <v>2.62556E-5</v>
      </c>
      <c r="AT201" s="29">
        <v>2.6255600000000001E-6</v>
      </c>
      <c r="AU201" s="3" t="s">
        <v>194</v>
      </c>
      <c r="AV201" s="3">
        <v>2.62556E-5</v>
      </c>
      <c r="AW201" s="3">
        <v>2.6255600000000001E-6</v>
      </c>
      <c r="AX201" s="3" t="s">
        <v>194</v>
      </c>
      <c r="AY201" s="3">
        <v>9.001919999999999E-6</v>
      </c>
      <c r="AZ201" s="3">
        <v>9.0019200000000007E-7</v>
      </c>
      <c r="BA201" s="3" t="s">
        <v>194</v>
      </c>
      <c r="BB201" s="3">
        <v>9.001919999999999E-6</v>
      </c>
      <c r="BC201" s="3">
        <v>9.0019200000000007E-7</v>
      </c>
      <c r="BD201" s="3" t="s">
        <v>194</v>
      </c>
      <c r="BE201" s="3" t="s">
        <v>505</v>
      </c>
      <c r="BF201" s="3">
        <v>1</v>
      </c>
      <c r="BG201" s="88" t="s">
        <v>512</v>
      </c>
      <c r="BH201" s="3">
        <v>-5</v>
      </c>
      <c r="BI201" s="3">
        <v>1</v>
      </c>
      <c r="BJ201" s="3" t="s">
        <v>507</v>
      </c>
      <c r="BK201" s="3">
        <v>400</v>
      </c>
      <c r="BL201" s="3">
        <v>6.91</v>
      </c>
      <c r="BM201" s="3">
        <v>1.1599999999999999</v>
      </c>
      <c r="BN201" s="3" t="s">
        <v>269</v>
      </c>
      <c r="BO201" s="69" t="s">
        <v>80</v>
      </c>
      <c r="BP201" s="69" t="s">
        <v>80</v>
      </c>
      <c r="BQ201" s="69" t="s">
        <v>80</v>
      </c>
      <c r="BR201" s="3">
        <v>2</v>
      </c>
      <c r="BS201" s="3">
        <v>0.1</v>
      </c>
      <c r="BT201" s="3" t="s">
        <v>140</v>
      </c>
      <c r="BU201" s="3">
        <v>0.41</v>
      </c>
      <c r="BV201" s="3">
        <v>0.1</v>
      </c>
      <c r="BW201" s="3" t="s">
        <v>508</v>
      </c>
      <c r="BX201" s="3">
        <v>1</v>
      </c>
      <c r="BY201" s="3">
        <v>0.05</v>
      </c>
      <c r="BZ201" s="3" t="s">
        <v>140</v>
      </c>
      <c r="CA201" s="3">
        <v>0.5</v>
      </c>
      <c r="CB201" s="3">
        <v>2.5000000000000001E-2</v>
      </c>
      <c r="CC201" s="3" t="s">
        <v>140</v>
      </c>
      <c r="CD201" s="3">
        <v>0.25</v>
      </c>
      <c r="CE201" s="3">
        <v>2.5000000000000001E-2</v>
      </c>
      <c r="CF201" s="3" t="s">
        <v>509</v>
      </c>
      <c r="CG201" s="3">
        <v>1.2999999999999999E-2</v>
      </c>
      <c r="CH201" s="3">
        <v>6.4999999999999997E-3</v>
      </c>
      <c r="CI201" s="3" t="s">
        <v>510</v>
      </c>
      <c r="CJ201" s="25" t="s">
        <v>467</v>
      </c>
      <c r="CK201" s="3">
        <v>30</v>
      </c>
      <c r="CL201" s="3">
        <v>9.4009599999999997E-4</v>
      </c>
      <c r="CM201" s="3">
        <v>40</v>
      </c>
      <c r="CN201" s="3">
        <v>25</v>
      </c>
    </row>
    <row r="202" spans="1:92" s="3" customFormat="1">
      <c r="A202" s="3" t="s">
        <v>76</v>
      </c>
      <c r="B202" s="3" t="s">
        <v>491</v>
      </c>
      <c r="C202" s="3">
        <v>2019</v>
      </c>
      <c r="D202" s="78" t="str">
        <f t="shared" si="23"/>
        <v>10.1016/j.palaeo.2018.09.006</v>
      </c>
      <c r="E202" s="70">
        <f t="shared" si="24"/>
        <v>252950</v>
      </c>
      <c r="F202" s="70">
        <f t="shared" si="25"/>
        <v>1050.0000000000114</v>
      </c>
      <c r="G202" s="70">
        <f t="shared" si="26"/>
        <v>1049.9999999999829</v>
      </c>
      <c r="H202" s="71">
        <f t="shared" si="27"/>
        <v>403</v>
      </c>
      <c r="I202" s="71">
        <f t="shared" si="28"/>
        <v>301</v>
      </c>
      <c r="J202" s="71">
        <f t="shared" si="29"/>
        <v>149</v>
      </c>
      <c r="K202" s="3" t="s">
        <v>492</v>
      </c>
      <c r="L202" s="3" t="s">
        <v>250</v>
      </c>
      <c r="M202" s="82" t="s">
        <v>575</v>
      </c>
      <c r="N202" s="3" t="s">
        <v>490</v>
      </c>
      <c r="O202" s="3" t="s">
        <v>493</v>
      </c>
      <c r="P202" s="3" t="s">
        <v>494</v>
      </c>
      <c r="Q202" s="3" t="s">
        <v>495</v>
      </c>
      <c r="R202" s="3" t="s">
        <v>496</v>
      </c>
      <c r="S202" s="3" t="s">
        <v>497</v>
      </c>
      <c r="T202" s="3" t="s">
        <v>498</v>
      </c>
      <c r="U202" s="3" t="s">
        <v>499</v>
      </c>
      <c r="V202" s="3">
        <v>252.95</v>
      </c>
      <c r="W202" s="3">
        <v>254</v>
      </c>
      <c r="X202" s="3">
        <v>251.9</v>
      </c>
      <c r="Y202" s="3" t="s">
        <v>500</v>
      </c>
      <c r="Z202" s="3" t="s">
        <v>501</v>
      </c>
      <c r="AA202" s="3">
        <v>25.83</v>
      </c>
      <c r="AB202" s="3">
        <v>106.58</v>
      </c>
      <c r="AC202" s="3" t="s">
        <v>502</v>
      </c>
      <c r="AD202" s="3" t="s">
        <v>80</v>
      </c>
      <c r="AE202" s="3">
        <v>403</v>
      </c>
      <c r="AF202" s="3" t="s">
        <v>77</v>
      </c>
      <c r="AG202" s="3">
        <v>254</v>
      </c>
      <c r="AH202" s="3">
        <v>704</v>
      </c>
      <c r="AI202" s="3" t="s">
        <v>264</v>
      </c>
      <c r="AJ202" s="3" t="s">
        <v>137</v>
      </c>
      <c r="AK202" s="3" t="s">
        <v>138</v>
      </c>
      <c r="AL202" s="3" t="s">
        <v>139</v>
      </c>
      <c r="AM202" s="3">
        <v>119444444.44444445</v>
      </c>
      <c r="AN202" s="3">
        <v>11944444.444444444</v>
      </c>
      <c r="AO202" s="3" t="s">
        <v>513</v>
      </c>
      <c r="AQ202" s="3">
        <v>11944444.444444444</v>
      </c>
      <c r="AR202" s="3" t="s">
        <v>513</v>
      </c>
      <c r="AS202" s="3">
        <v>2.78348E-5</v>
      </c>
      <c r="AT202" s="29">
        <v>2.7834800000000004E-6</v>
      </c>
      <c r="AU202" s="3" t="s">
        <v>514</v>
      </c>
      <c r="AV202" s="3">
        <v>2.78348E-5</v>
      </c>
      <c r="AW202" s="3">
        <v>2.7834800000000004E-6</v>
      </c>
      <c r="AX202" s="3" t="s">
        <v>514</v>
      </c>
      <c r="AY202" s="3">
        <v>9.5433599999999997E-6</v>
      </c>
      <c r="AZ202" s="3">
        <v>9.5433600000000006E-7</v>
      </c>
      <c r="BA202" s="3" t="s">
        <v>514</v>
      </c>
      <c r="BB202" s="3">
        <v>9.5433599999999997E-6</v>
      </c>
      <c r="BC202" s="3">
        <v>9.5433600000000006E-7</v>
      </c>
      <c r="BD202" s="3" t="s">
        <v>514</v>
      </c>
      <c r="BE202" s="3" t="s">
        <v>505</v>
      </c>
      <c r="BF202" s="3">
        <v>1</v>
      </c>
      <c r="BG202" s="88" t="s">
        <v>512</v>
      </c>
      <c r="BH202" s="3">
        <v>-5</v>
      </c>
      <c r="BI202" s="3">
        <v>1</v>
      </c>
      <c r="BJ202" s="3" t="s">
        <v>507</v>
      </c>
      <c r="BK202" s="3">
        <v>400</v>
      </c>
      <c r="BL202" s="3">
        <v>6.91</v>
      </c>
      <c r="BM202" s="3">
        <v>1.1599999999999999</v>
      </c>
      <c r="BN202" s="3" t="s">
        <v>269</v>
      </c>
      <c r="BO202" s="69" t="s">
        <v>80</v>
      </c>
      <c r="BP202" s="69" t="s">
        <v>80</v>
      </c>
      <c r="BQ202" s="69" t="s">
        <v>80</v>
      </c>
      <c r="BR202" s="3">
        <v>2</v>
      </c>
      <c r="BS202" s="3">
        <v>0.1</v>
      </c>
      <c r="BT202" s="3" t="s">
        <v>140</v>
      </c>
      <c r="BU202" s="3">
        <v>0.41</v>
      </c>
      <c r="BV202" s="3">
        <v>0.1</v>
      </c>
      <c r="BW202" s="3" t="s">
        <v>508</v>
      </c>
      <c r="BX202" s="3">
        <v>1</v>
      </c>
      <c r="BY202" s="3">
        <v>0.05</v>
      </c>
      <c r="BZ202" s="3" t="s">
        <v>140</v>
      </c>
      <c r="CA202" s="3">
        <v>0.5</v>
      </c>
      <c r="CB202" s="3">
        <v>2.5000000000000001E-2</v>
      </c>
      <c r="CC202" s="3" t="s">
        <v>140</v>
      </c>
      <c r="CD202" s="3">
        <v>0.25</v>
      </c>
      <c r="CE202" s="3">
        <v>2.5000000000000001E-2</v>
      </c>
      <c r="CF202" s="3" t="s">
        <v>509</v>
      </c>
      <c r="CG202" s="3">
        <v>1.2999999999999999E-2</v>
      </c>
      <c r="CH202" s="3">
        <v>6.4999999999999997E-3</v>
      </c>
      <c r="CI202" s="3" t="s">
        <v>510</v>
      </c>
      <c r="CJ202" s="25" t="s">
        <v>467</v>
      </c>
      <c r="CK202" s="3">
        <v>30</v>
      </c>
      <c r="CL202" s="3">
        <v>9.4009599999999997E-4</v>
      </c>
      <c r="CM202" s="3">
        <v>40</v>
      </c>
      <c r="CN202" s="3">
        <v>25</v>
      </c>
    </row>
    <row r="203" spans="1:92" s="3" customFormat="1">
      <c r="A203" s="3" t="s">
        <v>76</v>
      </c>
      <c r="B203" s="3" t="s">
        <v>491</v>
      </c>
      <c r="C203" s="3">
        <v>2019</v>
      </c>
      <c r="D203" s="78" t="str">
        <f t="shared" si="23"/>
        <v>10.1016/j.palaeo.2018.09.006</v>
      </c>
      <c r="E203" s="70">
        <f t="shared" si="24"/>
        <v>252950</v>
      </c>
      <c r="F203" s="70">
        <f t="shared" si="25"/>
        <v>1050.0000000000114</v>
      </c>
      <c r="G203" s="70">
        <f t="shared" si="26"/>
        <v>1049.9999999999829</v>
      </c>
      <c r="H203" s="71">
        <f t="shared" si="27"/>
        <v>458</v>
      </c>
      <c r="I203" s="71">
        <f t="shared" si="28"/>
        <v>335</v>
      </c>
      <c r="J203" s="71">
        <f t="shared" si="29"/>
        <v>165</v>
      </c>
      <c r="K203" s="3" t="s">
        <v>492</v>
      </c>
      <c r="L203" s="3" t="s">
        <v>250</v>
      </c>
      <c r="M203" s="82" t="s">
        <v>575</v>
      </c>
      <c r="N203" s="3" t="s">
        <v>490</v>
      </c>
      <c r="O203" s="3" t="s">
        <v>515</v>
      </c>
      <c r="P203" s="3" t="s">
        <v>494</v>
      </c>
      <c r="Q203" s="3" t="s">
        <v>495</v>
      </c>
      <c r="R203" s="3" t="s">
        <v>496</v>
      </c>
      <c r="S203" s="3" t="s">
        <v>497</v>
      </c>
      <c r="T203" s="3" t="s">
        <v>498</v>
      </c>
      <c r="U203" s="3" t="s">
        <v>499</v>
      </c>
      <c r="V203" s="3">
        <v>252.95</v>
      </c>
      <c r="W203" s="3">
        <v>254</v>
      </c>
      <c r="X203" s="3">
        <v>251.9</v>
      </c>
      <c r="Y203" s="3" t="s">
        <v>500</v>
      </c>
      <c r="Z203" s="3" t="s">
        <v>501</v>
      </c>
      <c r="AA203" s="3">
        <v>25.83</v>
      </c>
      <c r="AB203" s="3">
        <v>106.58</v>
      </c>
      <c r="AC203" s="3" t="s">
        <v>502</v>
      </c>
      <c r="AD203" s="3" t="s">
        <v>80</v>
      </c>
      <c r="AE203" s="3">
        <v>458</v>
      </c>
      <c r="AF203" s="3" t="s">
        <v>77</v>
      </c>
      <c r="AG203" s="3">
        <v>293</v>
      </c>
      <c r="AH203" s="3">
        <v>793</v>
      </c>
      <c r="AI203" s="3" t="s">
        <v>264</v>
      </c>
      <c r="AJ203" s="3" t="s">
        <v>137</v>
      </c>
      <c r="AK203" s="3" t="s">
        <v>138</v>
      </c>
      <c r="AL203" s="3" t="s">
        <v>139</v>
      </c>
      <c r="AM203" s="3">
        <v>70370370.370370343</v>
      </c>
      <c r="AN203" s="3">
        <v>7037037.0370370345</v>
      </c>
      <c r="AO203" s="3" t="s">
        <v>516</v>
      </c>
      <c r="AQ203" s="3">
        <v>7037037.0370370345</v>
      </c>
      <c r="AR203" s="3" t="s">
        <v>516</v>
      </c>
      <c r="AS203" s="3">
        <v>3.6792155555555554E-5</v>
      </c>
      <c r="AT203" s="29">
        <v>3.6792155555555554E-6</v>
      </c>
      <c r="AU203" s="3" t="s">
        <v>517</v>
      </c>
      <c r="AV203" s="3">
        <v>3.6792155555555554E-5</v>
      </c>
      <c r="AW203" s="3">
        <v>3.6792155555555554E-6</v>
      </c>
      <c r="AX203" s="3" t="s">
        <v>517</v>
      </c>
      <c r="AY203" s="3">
        <v>1.26144533333333E-5</v>
      </c>
      <c r="AZ203" s="3">
        <v>1.26144533333333E-6</v>
      </c>
      <c r="BA203" s="3" t="s">
        <v>517</v>
      </c>
      <c r="BB203" s="3">
        <v>1.2614453333333332E-5</v>
      </c>
      <c r="BC203" s="3">
        <v>1.26144533333333E-6</v>
      </c>
      <c r="BD203" s="3" t="s">
        <v>517</v>
      </c>
      <c r="BE203" s="3" t="s">
        <v>505</v>
      </c>
      <c r="BF203" s="3">
        <v>1</v>
      </c>
      <c r="BG203" s="88" t="s">
        <v>512</v>
      </c>
      <c r="BH203" s="3">
        <v>-5</v>
      </c>
      <c r="BI203" s="3">
        <v>1</v>
      </c>
      <c r="BJ203" s="3" t="s">
        <v>507</v>
      </c>
      <c r="BK203" s="3">
        <v>400</v>
      </c>
      <c r="BL203" s="3">
        <v>6.91</v>
      </c>
      <c r="BM203" s="3">
        <v>1.1599999999999999</v>
      </c>
      <c r="BN203" s="3" t="s">
        <v>269</v>
      </c>
      <c r="BO203" s="69" t="s">
        <v>80</v>
      </c>
      <c r="BP203" s="69" t="s">
        <v>80</v>
      </c>
      <c r="BQ203" s="69" t="s">
        <v>80</v>
      </c>
      <c r="BR203" s="3">
        <v>2</v>
      </c>
      <c r="BS203" s="3">
        <v>0.1</v>
      </c>
      <c r="BT203" s="3" t="s">
        <v>140</v>
      </c>
      <c r="BU203" s="3">
        <v>0.41</v>
      </c>
      <c r="BV203" s="3">
        <v>0.1</v>
      </c>
      <c r="BW203" s="3" t="s">
        <v>508</v>
      </c>
      <c r="BX203" s="3">
        <v>1</v>
      </c>
      <c r="BY203" s="3">
        <v>0.05</v>
      </c>
      <c r="BZ203" s="3" t="s">
        <v>140</v>
      </c>
      <c r="CA203" s="3">
        <v>0.5</v>
      </c>
      <c r="CB203" s="3">
        <v>2.5000000000000001E-2</v>
      </c>
      <c r="CC203" s="3" t="s">
        <v>140</v>
      </c>
      <c r="CD203" s="3">
        <v>0.25</v>
      </c>
      <c r="CE203" s="3">
        <v>2.5000000000000001E-2</v>
      </c>
      <c r="CF203" s="3" t="s">
        <v>509</v>
      </c>
      <c r="CG203" s="3">
        <v>1.2999999999999999E-2</v>
      </c>
      <c r="CH203" s="3">
        <v>6.4999999999999997E-3</v>
      </c>
      <c r="CI203" s="3" t="s">
        <v>510</v>
      </c>
      <c r="CJ203" s="25" t="s">
        <v>467</v>
      </c>
      <c r="CK203" s="3">
        <v>30</v>
      </c>
      <c r="CL203" s="3">
        <v>9.4009599999999997E-4</v>
      </c>
      <c r="CM203" s="3">
        <v>40</v>
      </c>
      <c r="CN203" s="3">
        <v>25</v>
      </c>
    </row>
    <row r="204" spans="1:92" s="3" customFormat="1">
      <c r="A204" s="3" t="s">
        <v>76</v>
      </c>
      <c r="B204" s="3" t="s">
        <v>491</v>
      </c>
      <c r="C204" s="3">
        <v>2019</v>
      </c>
      <c r="D204" s="78" t="str">
        <f t="shared" si="23"/>
        <v>10.1016/j.palaeo.2018.09.006</v>
      </c>
      <c r="E204" s="70">
        <f t="shared" si="24"/>
        <v>252950</v>
      </c>
      <c r="F204" s="70">
        <f t="shared" si="25"/>
        <v>1050.0000000000114</v>
      </c>
      <c r="G204" s="70">
        <f t="shared" si="26"/>
        <v>1049.9999999999829</v>
      </c>
      <c r="H204" s="71">
        <f t="shared" si="27"/>
        <v>497</v>
      </c>
      <c r="I204" s="71">
        <f t="shared" si="28"/>
        <v>353</v>
      </c>
      <c r="J204" s="71">
        <f t="shared" si="29"/>
        <v>185</v>
      </c>
      <c r="K204" s="3" t="s">
        <v>492</v>
      </c>
      <c r="L204" s="3" t="s">
        <v>250</v>
      </c>
      <c r="M204" s="82" t="s">
        <v>575</v>
      </c>
      <c r="N204" s="3" t="s">
        <v>490</v>
      </c>
      <c r="O204" s="3" t="s">
        <v>515</v>
      </c>
      <c r="P204" s="3" t="s">
        <v>494</v>
      </c>
      <c r="Q204" s="3" t="s">
        <v>495</v>
      </c>
      <c r="R204" s="3" t="s">
        <v>496</v>
      </c>
      <c r="S204" s="3" t="s">
        <v>497</v>
      </c>
      <c r="T204" s="3" t="s">
        <v>498</v>
      </c>
      <c r="U204" s="3" t="s">
        <v>499</v>
      </c>
      <c r="V204" s="3">
        <v>252.95</v>
      </c>
      <c r="W204" s="3">
        <v>254</v>
      </c>
      <c r="X204" s="3">
        <v>251.9</v>
      </c>
      <c r="Y204" s="3" t="s">
        <v>500</v>
      </c>
      <c r="Z204" s="3" t="s">
        <v>501</v>
      </c>
      <c r="AA204" s="3">
        <v>25.83</v>
      </c>
      <c r="AB204" s="3">
        <v>106.58</v>
      </c>
      <c r="AC204" s="3" t="s">
        <v>502</v>
      </c>
      <c r="AD204" s="3" t="s">
        <v>80</v>
      </c>
      <c r="AE204" s="3">
        <v>497</v>
      </c>
      <c r="AF204" s="3" t="s">
        <v>77</v>
      </c>
      <c r="AG204" s="3">
        <v>312</v>
      </c>
      <c r="AH204" s="3">
        <v>850</v>
      </c>
      <c r="AI204" s="3" t="s">
        <v>264</v>
      </c>
      <c r="AJ204" s="3" t="s">
        <v>137</v>
      </c>
      <c r="AK204" s="3" t="s">
        <v>138</v>
      </c>
      <c r="AL204" s="3" t="s">
        <v>139</v>
      </c>
      <c r="AM204" s="3">
        <v>66666666.666666672</v>
      </c>
      <c r="AN204" s="3">
        <v>6666666.6666666679</v>
      </c>
      <c r="AO204" s="3" t="s">
        <v>516</v>
      </c>
      <c r="AQ204" s="3">
        <v>6666666.6666666679</v>
      </c>
      <c r="AR204" s="3" t="s">
        <v>516</v>
      </c>
      <c r="AS204" s="3">
        <v>3.4412816666666667E-5</v>
      </c>
      <c r="AT204" s="29">
        <v>3.4412816666666672E-6</v>
      </c>
      <c r="AU204" s="3" t="s">
        <v>518</v>
      </c>
      <c r="AV204" s="3">
        <v>3.4412816666666667E-5</v>
      </c>
      <c r="AW204" s="3">
        <v>3.4412816666666672E-6</v>
      </c>
      <c r="AX204" s="3" t="s">
        <v>518</v>
      </c>
      <c r="AY204" s="3">
        <v>1.179868E-5</v>
      </c>
      <c r="AZ204" s="3">
        <v>1.1798680000000001E-6</v>
      </c>
      <c r="BA204" s="3" t="s">
        <v>518</v>
      </c>
      <c r="BB204" s="3">
        <v>1.179868E-5</v>
      </c>
      <c r="BC204" s="3">
        <v>1.1798680000000001E-6</v>
      </c>
      <c r="BD204" s="3" t="s">
        <v>518</v>
      </c>
      <c r="BE204" s="3" t="s">
        <v>505</v>
      </c>
      <c r="BF204" s="3">
        <v>1</v>
      </c>
      <c r="BG204" s="88" t="s">
        <v>512</v>
      </c>
      <c r="BH204" s="3">
        <v>-5</v>
      </c>
      <c r="BI204" s="3">
        <v>1</v>
      </c>
      <c r="BJ204" s="3" t="s">
        <v>507</v>
      </c>
      <c r="BK204" s="3">
        <v>400</v>
      </c>
      <c r="BL204" s="3">
        <v>6.91</v>
      </c>
      <c r="BM204" s="3">
        <v>1.1599999999999999</v>
      </c>
      <c r="BN204" s="3" t="s">
        <v>269</v>
      </c>
      <c r="BO204" s="69" t="s">
        <v>80</v>
      </c>
      <c r="BP204" s="69" t="s">
        <v>80</v>
      </c>
      <c r="BQ204" s="69" t="s">
        <v>80</v>
      </c>
      <c r="BR204" s="3">
        <v>2</v>
      </c>
      <c r="BS204" s="3">
        <v>0.1</v>
      </c>
      <c r="BT204" s="3" t="s">
        <v>140</v>
      </c>
      <c r="BU204" s="3">
        <v>0.41</v>
      </c>
      <c r="BV204" s="3">
        <v>0.1</v>
      </c>
      <c r="BW204" s="3" t="s">
        <v>508</v>
      </c>
      <c r="BX204" s="3">
        <v>1</v>
      </c>
      <c r="BY204" s="3">
        <v>0.05</v>
      </c>
      <c r="BZ204" s="3" t="s">
        <v>140</v>
      </c>
      <c r="CA204" s="3">
        <v>0.5</v>
      </c>
      <c r="CB204" s="3">
        <v>2.5000000000000001E-2</v>
      </c>
      <c r="CC204" s="3" t="s">
        <v>140</v>
      </c>
      <c r="CD204" s="3">
        <v>0.25</v>
      </c>
      <c r="CE204" s="3">
        <v>2.5000000000000001E-2</v>
      </c>
      <c r="CF204" s="3" t="s">
        <v>509</v>
      </c>
      <c r="CG204" s="3">
        <v>1.2999999999999999E-2</v>
      </c>
      <c r="CH204" s="3">
        <v>6.4999999999999997E-3</v>
      </c>
      <c r="CI204" s="3" t="s">
        <v>510</v>
      </c>
      <c r="CJ204" s="25" t="s">
        <v>467</v>
      </c>
      <c r="CK204" s="3">
        <v>30</v>
      </c>
      <c r="CL204" s="3">
        <v>9.4009599999999997E-4</v>
      </c>
      <c r="CM204" s="3">
        <v>40</v>
      </c>
      <c r="CN204" s="3">
        <v>25</v>
      </c>
    </row>
    <row r="205" spans="1:92" s="3" customFormat="1">
      <c r="A205" s="3" t="s">
        <v>76</v>
      </c>
      <c r="B205" s="3" t="s">
        <v>491</v>
      </c>
      <c r="C205" s="3">
        <v>2019</v>
      </c>
      <c r="D205" s="78" t="str">
        <f t="shared" si="23"/>
        <v>10.1016/j.palaeo.2018.09.006</v>
      </c>
      <c r="E205" s="70">
        <f t="shared" si="24"/>
        <v>252950</v>
      </c>
      <c r="F205" s="70">
        <f t="shared" si="25"/>
        <v>1050.0000000000114</v>
      </c>
      <c r="G205" s="70">
        <f t="shared" si="26"/>
        <v>1049.9999999999829</v>
      </c>
      <c r="H205" s="71">
        <f t="shared" si="27"/>
        <v>481</v>
      </c>
      <c r="I205" s="71">
        <f t="shared" si="28"/>
        <v>350</v>
      </c>
      <c r="J205" s="71">
        <f t="shared" si="29"/>
        <v>175</v>
      </c>
      <c r="K205" s="3" t="s">
        <v>492</v>
      </c>
      <c r="L205" s="3" t="s">
        <v>250</v>
      </c>
      <c r="M205" s="82" t="s">
        <v>575</v>
      </c>
      <c r="N205" s="3" t="s">
        <v>490</v>
      </c>
      <c r="O205" s="3" t="s">
        <v>515</v>
      </c>
      <c r="P205" s="3" t="s">
        <v>494</v>
      </c>
      <c r="Q205" s="3" t="s">
        <v>495</v>
      </c>
      <c r="R205" s="3" t="s">
        <v>496</v>
      </c>
      <c r="S205" s="3" t="s">
        <v>497</v>
      </c>
      <c r="T205" s="3" t="s">
        <v>498</v>
      </c>
      <c r="U205" s="3" t="s">
        <v>499</v>
      </c>
      <c r="V205" s="3">
        <v>252.95</v>
      </c>
      <c r="W205" s="3">
        <v>254</v>
      </c>
      <c r="X205" s="3">
        <v>251.9</v>
      </c>
      <c r="Y205" s="3" t="s">
        <v>500</v>
      </c>
      <c r="Z205" s="3" t="s">
        <v>501</v>
      </c>
      <c r="AA205" s="3">
        <v>25.83</v>
      </c>
      <c r="AB205" s="3">
        <v>106.58</v>
      </c>
      <c r="AC205" s="3" t="s">
        <v>502</v>
      </c>
      <c r="AD205" s="3" t="s">
        <v>80</v>
      </c>
      <c r="AE205" s="3">
        <v>481</v>
      </c>
      <c r="AF205" s="3" t="s">
        <v>77</v>
      </c>
      <c r="AG205" s="3">
        <v>306</v>
      </c>
      <c r="AH205" s="3">
        <v>831</v>
      </c>
      <c r="AI205" s="3" t="s">
        <v>264</v>
      </c>
      <c r="AJ205" s="3" t="s">
        <v>137</v>
      </c>
      <c r="AK205" s="3" t="s">
        <v>138</v>
      </c>
      <c r="AL205" s="3" t="s">
        <v>139</v>
      </c>
      <c r="AM205" s="3">
        <v>69444444.444444448</v>
      </c>
      <c r="AN205" s="3">
        <v>6944444.444444445</v>
      </c>
      <c r="AO205" s="3" t="s">
        <v>513</v>
      </c>
      <c r="AQ205" s="3">
        <v>6944444.444444445</v>
      </c>
      <c r="AR205" s="3" t="s">
        <v>513</v>
      </c>
      <c r="AS205" s="3">
        <v>3.4198359999999992E-5</v>
      </c>
      <c r="AT205" s="29">
        <v>3.4198359999999996E-6</v>
      </c>
      <c r="AU205" s="3" t="s">
        <v>519</v>
      </c>
      <c r="AV205" s="3">
        <v>3.4198359999999992E-5</v>
      </c>
      <c r="AW205" s="3">
        <v>3.4198359999999996E-6</v>
      </c>
      <c r="AX205" s="3" t="s">
        <v>519</v>
      </c>
      <c r="AY205" s="3">
        <v>1.1725152E-5</v>
      </c>
      <c r="AZ205" s="3">
        <v>1.1725152000000001E-6</v>
      </c>
      <c r="BA205" s="3" t="s">
        <v>519</v>
      </c>
      <c r="BB205" s="3">
        <v>1.1725152E-5</v>
      </c>
      <c r="BC205" s="3">
        <v>1.1725152000000001E-6</v>
      </c>
      <c r="BD205" s="3" t="s">
        <v>519</v>
      </c>
      <c r="BE205" s="3" t="s">
        <v>505</v>
      </c>
      <c r="BF205" s="3">
        <v>1</v>
      </c>
      <c r="BG205" s="88" t="s">
        <v>512</v>
      </c>
      <c r="BH205" s="3">
        <v>-5</v>
      </c>
      <c r="BI205" s="3">
        <v>1</v>
      </c>
      <c r="BJ205" s="3" t="s">
        <v>507</v>
      </c>
      <c r="BK205" s="3">
        <v>400</v>
      </c>
      <c r="BL205" s="3">
        <v>6.91</v>
      </c>
      <c r="BM205" s="3">
        <v>1.1599999999999999</v>
      </c>
      <c r="BN205" s="3" t="s">
        <v>269</v>
      </c>
      <c r="BO205" s="69" t="s">
        <v>80</v>
      </c>
      <c r="BP205" s="69" t="s">
        <v>80</v>
      </c>
      <c r="BQ205" s="69" t="s">
        <v>80</v>
      </c>
      <c r="BR205" s="3">
        <v>2</v>
      </c>
      <c r="BS205" s="3">
        <v>0.1</v>
      </c>
      <c r="BT205" s="3" t="s">
        <v>140</v>
      </c>
      <c r="BU205" s="3">
        <v>0.41</v>
      </c>
      <c r="BV205" s="3">
        <v>0.1</v>
      </c>
      <c r="BW205" s="3" t="s">
        <v>508</v>
      </c>
      <c r="BX205" s="3">
        <v>1</v>
      </c>
      <c r="BY205" s="3">
        <v>0.05</v>
      </c>
      <c r="BZ205" s="3" t="s">
        <v>140</v>
      </c>
      <c r="CA205" s="3">
        <v>0.5</v>
      </c>
      <c r="CB205" s="3">
        <v>2.5000000000000001E-2</v>
      </c>
      <c r="CC205" s="3" t="s">
        <v>140</v>
      </c>
      <c r="CD205" s="3">
        <v>0.25</v>
      </c>
      <c r="CE205" s="3">
        <v>2.5000000000000001E-2</v>
      </c>
      <c r="CF205" s="3" t="s">
        <v>509</v>
      </c>
      <c r="CG205" s="3">
        <v>1.2999999999999999E-2</v>
      </c>
      <c r="CH205" s="3">
        <v>6.4999999999999997E-3</v>
      </c>
      <c r="CI205" s="3" t="s">
        <v>510</v>
      </c>
      <c r="CJ205" s="25" t="s">
        <v>467</v>
      </c>
      <c r="CK205" s="3">
        <v>30</v>
      </c>
      <c r="CL205" s="3">
        <v>9.4009599999999997E-4</v>
      </c>
      <c r="CM205" s="3">
        <v>40</v>
      </c>
      <c r="CN205" s="3">
        <v>25</v>
      </c>
    </row>
    <row r="206" spans="1:92" s="3" customFormat="1">
      <c r="A206" s="3" t="s">
        <v>76</v>
      </c>
      <c r="B206" s="3" t="s">
        <v>491</v>
      </c>
      <c r="C206" s="3">
        <v>2019</v>
      </c>
      <c r="D206" s="78" t="str">
        <f t="shared" si="23"/>
        <v>10.1016/j.palaeo.2018.09.006</v>
      </c>
      <c r="E206" s="70">
        <f t="shared" si="24"/>
        <v>252950</v>
      </c>
      <c r="F206" s="70">
        <f t="shared" si="25"/>
        <v>1050.0000000000114</v>
      </c>
      <c r="G206" s="70">
        <f t="shared" si="26"/>
        <v>1049.9999999999829</v>
      </c>
      <c r="H206" s="71">
        <f t="shared" si="27"/>
        <v>440</v>
      </c>
      <c r="I206" s="71">
        <f t="shared" si="28"/>
        <v>323</v>
      </c>
      <c r="J206" s="71">
        <f t="shared" si="29"/>
        <v>159</v>
      </c>
      <c r="K206" s="3" t="s">
        <v>492</v>
      </c>
      <c r="L206" s="3" t="s">
        <v>250</v>
      </c>
      <c r="M206" s="82" t="s">
        <v>575</v>
      </c>
      <c r="N206" s="3" t="s">
        <v>490</v>
      </c>
      <c r="O206" s="3" t="s">
        <v>515</v>
      </c>
      <c r="P206" s="3" t="s">
        <v>494</v>
      </c>
      <c r="Q206" s="3" t="s">
        <v>495</v>
      </c>
      <c r="R206" s="3" t="s">
        <v>496</v>
      </c>
      <c r="S206" s="3" t="s">
        <v>497</v>
      </c>
      <c r="T206" s="3" t="s">
        <v>498</v>
      </c>
      <c r="U206" s="3" t="s">
        <v>499</v>
      </c>
      <c r="V206" s="3">
        <v>252.95</v>
      </c>
      <c r="W206" s="3">
        <v>254</v>
      </c>
      <c r="X206" s="3">
        <v>251.9</v>
      </c>
      <c r="Y206" s="3" t="s">
        <v>500</v>
      </c>
      <c r="Z206" s="3" t="s">
        <v>501</v>
      </c>
      <c r="AA206" s="3">
        <v>25.83</v>
      </c>
      <c r="AB206" s="3">
        <v>106.58</v>
      </c>
      <c r="AC206" s="3" t="s">
        <v>502</v>
      </c>
      <c r="AD206" s="3" t="s">
        <v>80</v>
      </c>
      <c r="AE206" s="3">
        <v>440</v>
      </c>
      <c r="AF206" s="3" t="s">
        <v>77</v>
      </c>
      <c r="AG206" s="3">
        <v>281</v>
      </c>
      <c r="AH206" s="3">
        <v>763</v>
      </c>
      <c r="AI206" s="3" t="s">
        <v>264</v>
      </c>
      <c r="AJ206" s="3" t="s">
        <v>137</v>
      </c>
      <c r="AK206" s="3" t="s">
        <v>138</v>
      </c>
      <c r="AL206" s="3" t="s">
        <v>139</v>
      </c>
      <c r="AM206" s="3">
        <v>85555555.555555552</v>
      </c>
      <c r="AN206" s="3">
        <v>8555555.555555556</v>
      </c>
      <c r="AO206" s="3" t="s">
        <v>520</v>
      </c>
      <c r="AQ206" s="3">
        <v>8555555.555555556</v>
      </c>
      <c r="AR206" s="3" t="s">
        <v>520</v>
      </c>
      <c r="AS206" s="3">
        <v>3.2589327272727266E-5</v>
      </c>
      <c r="AT206" s="29">
        <v>3.2589327272727269E-6</v>
      </c>
      <c r="AU206" s="3" t="s">
        <v>521</v>
      </c>
      <c r="AV206" s="3">
        <v>3.2589327272727266E-5</v>
      </c>
      <c r="AW206" s="3">
        <v>3.2589327272727269E-6</v>
      </c>
      <c r="AX206" s="3" t="s">
        <v>521</v>
      </c>
      <c r="AY206" s="3">
        <v>1.1173483636363635E-5</v>
      </c>
      <c r="AZ206" s="3">
        <v>1.1173483636363634E-6</v>
      </c>
      <c r="BA206" s="3" t="s">
        <v>521</v>
      </c>
      <c r="BB206" s="3">
        <v>1.1173483636363635E-5</v>
      </c>
      <c r="BC206" s="3">
        <v>1.1173483636363634E-6</v>
      </c>
      <c r="BD206" s="3" t="s">
        <v>521</v>
      </c>
      <c r="BE206" s="3" t="s">
        <v>505</v>
      </c>
      <c r="BF206" s="3">
        <v>1</v>
      </c>
      <c r="BG206" s="88" t="s">
        <v>506</v>
      </c>
      <c r="BH206" s="3">
        <v>-5</v>
      </c>
      <c r="BI206" s="3">
        <v>1</v>
      </c>
      <c r="BJ206" s="3" t="s">
        <v>507</v>
      </c>
      <c r="BK206" s="3">
        <v>400</v>
      </c>
      <c r="BL206" s="3">
        <v>6.91</v>
      </c>
      <c r="BM206" s="3">
        <v>1.1599999999999999</v>
      </c>
      <c r="BN206" s="3" t="s">
        <v>269</v>
      </c>
      <c r="BO206" s="69" t="s">
        <v>80</v>
      </c>
      <c r="BP206" s="69" t="s">
        <v>80</v>
      </c>
      <c r="BQ206" s="69" t="s">
        <v>80</v>
      </c>
      <c r="BR206" s="3">
        <v>2</v>
      </c>
      <c r="BS206" s="3">
        <v>0.1</v>
      </c>
      <c r="BT206" s="3" t="s">
        <v>140</v>
      </c>
      <c r="BU206" s="3">
        <v>0.41</v>
      </c>
      <c r="BV206" s="3">
        <v>0.1</v>
      </c>
      <c r="BW206" s="3" t="s">
        <v>508</v>
      </c>
      <c r="BX206" s="3">
        <v>1</v>
      </c>
      <c r="BY206" s="3">
        <v>0.05</v>
      </c>
      <c r="BZ206" s="3" t="s">
        <v>140</v>
      </c>
      <c r="CA206" s="3">
        <v>0.5</v>
      </c>
      <c r="CB206" s="3">
        <v>2.5000000000000001E-2</v>
      </c>
      <c r="CC206" s="3" t="s">
        <v>140</v>
      </c>
      <c r="CD206" s="3">
        <v>0.25</v>
      </c>
      <c r="CE206" s="3">
        <v>2.5000000000000001E-2</v>
      </c>
      <c r="CF206" s="3" t="s">
        <v>509</v>
      </c>
      <c r="CG206" s="3">
        <v>1.2999999999999999E-2</v>
      </c>
      <c r="CH206" s="3">
        <v>6.4999999999999997E-3</v>
      </c>
      <c r="CI206" s="3" t="s">
        <v>510</v>
      </c>
      <c r="CJ206" s="25" t="s">
        <v>467</v>
      </c>
      <c r="CK206" s="3">
        <v>30</v>
      </c>
      <c r="CL206" s="3">
        <v>9.4009599999999997E-4</v>
      </c>
      <c r="CM206" s="3">
        <v>40</v>
      </c>
      <c r="CN206" s="3">
        <v>25</v>
      </c>
    </row>
    <row r="207" spans="1:92" s="3" customFormat="1">
      <c r="A207" s="3" t="s">
        <v>76</v>
      </c>
      <c r="B207" s="3" t="s">
        <v>491</v>
      </c>
      <c r="C207" s="3">
        <v>2019</v>
      </c>
      <c r="D207" s="78" t="str">
        <f t="shared" si="23"/>
        <v>10.1016/j.palaeo.2018.09.006</v>
      </c>
      <c r="E207" s="70">
        <f t="shared" si="24"/>
        <v>252950</v>
      </c>
      <c r="F207" s="70">
        <f t="shared" si="25"/>
        <v>1050.0000000000114</v>
      </c>
      <c r="G207" s="70">
        <f t="shared" si="26"/>
        <v>1049.9999999999829</v>
      </c>
      <c r="H207" s="71">
        <f t="shared" si="27"/>
        <v>555</v>
      </c>
      <c r="I207" s="71">
        <f t="shared" si="28"/>
        <v>408</v>
      </c>
      <c r="J207" s="71">
        <f t="shared" si="29"/>
        <v>205</v>
      </c>
      <c r="K207" s="3" t="s">
        <v>492</v>
      </c>
      <c r="L207" s="3" t="s">
        <v>250</v>
      </c>
      <c r="M207" s="82" t="s">
        <v>575</v>
      </c>
      <c r="N207" s="3" t="s">
        <v>490</v>
      </c>
      <c r="O207" s="3" t="s">
        <v>522</v>
      </c>
      <c r="P207" s="3" t="s">
        <v>494</v>
      </c>
      <c r="Q207" s="3" t="s">
        <v>495</v>
      </c>
      <c r="R207" s="3" t="s">
        <v>496</v>
      </c>
      <c r="S207" s="3" t="s">
        <v>497</v>
      </c>
      <c r="T207" s="3" t="s">
        <v>498</v>
      </c>
      <c r="U207" s="3" t="s">
        <v>499</v>
      </c>
      <c r="V207" s="3">
        <v>252.95</v>
      </c>
      <c r="W207" s="3">
        <v>254</v>
      </c>
      <c r="X207" s="3">
        <v>251.9</v>
      </c>
      <c r="Y207" s="3" t="s">
        <v>500</v>
      </c>
      <c r="Z207" s="3" t="s">
        <v>501</v>
      </c>
      <c r="AA207" s="3">
        <v>25.83</v>
      </c>
      <c r="AB207" s="3">
        <v>106.58</v>
      </c>
      <c r="AC207" s="3" t="s">
        <v>502</v>
      </c>
      <c r="AD207" s="3" t="s">
        <v>80</v>
      </c>
      <c r="AE207" s="3">
        <v>555</v>
      </c>
      <c r="AF207" s="3" t="s">
        <v>77</v>
      </c>
      <c r="AG207" s="3">
        <v>350</v>
      </c>
      <c r="AH207" s="3">
        <v>963</v>
      </c>
      <c r="AI207" s="3" t="s">
        <v>264</v>
      </c>
      <c r="AJ207" s="3" t="s">
        <v>137</v>
      </c>
      <c r="AK207" s="3" t="s">
        <v>138</v>
      </c>
      <c r="AL207" s="3" t="s">
        <v>139</v>
      </c>
      <c r="AM207" s="3">
        <v>83333333.333333343</v>
      </c>
      <c r="AN207" s="3">
        <v>8333333.333333334</v>
      </c>
      <c r="AO207" s="3" t="s">
        <v>523</v>
      </c>
      <c r="AQ207" s="3">
        <v>8333333.333333334</v>
      </c>
      <c r="AR207" s="3" t="s">
        <v>523</v>
      </c>
      <c r="AS207" s="3">
        <v>3.0946720000000001E-5</v>
      </c>
      <c r="AT207" s="29">
        <v>3.0946719999999999E-6</v>
      </c>
      <c r="AU207" s="3" t="s">
        <v>519</v>
      </c>
      <c r="AV207" s="3">
        <v>3.0946720000000001E-5</v>
      </c>
      <c r="AW207" s="3">
        <v>3.0946719999999999E-6</v>
      </c>
      <c r="AX207" s="3" t="s">
        <v>519</v>
      </c>
      <c r="AY207" s="3">
        <v>1.0610303999999998E-5</v>
      </c>
      <c r="AZ207" s="3">
        <v>1.0610303999999998E-6</v>
      </c>
      <c r="BA207" s="3" t="s">
        <v>519</v>
      </c>
      <c r="BB207" s="3">
        <v>1.0610303999999998E-5</v>
      </c>
      <c r="BC207" s="3">
        <v>1.0610303999999998E-6</v>
      </c>
      <c r="BD207" s="3" t="s">
        <v>519</v>
      </c>
      <c r="BE207" s="3" t="s">
        <v>524</v>
      </c>
      <c r="BF207" s="3">
        <v>1</v>
      </c>
      <c r="BG207" s="88" t="s">
        <v>525</v>
      </c>
      <c r="BH207" s="3">
        <v>-5</v>
      </c>
      <c r="BI207" s="3">
        <v>1</v>
      </c>
      <c r="BJ207" s="3" t="s">
        <v>507</v>
      </c>
      <c r="BK207" s="3">
        <v>400</v>
      </c>
      <c r="BL207" s="3">
        <v>6.91</v>
      </c>
      <c r="BM207" s="3">
        <v>1.1599999999999999</v>
      </c>
      <c r="BN207" s="3" t="s">
        <v>269</v>
      </c>
      <c r="BO207" s="69" t="s">
        <v>80</v>
      </c>
      <c r="BP207" s="69" t="s">
        <v>80</v>
      </c>
      <c r="BQ207" s="69" t="s">
        <v>80</v>
      </c>
      <c r="BR207" s="3">
        <v>2</v>
      </c>
      <c r="BS207" s="3">
        <v>0.1</v>
      </c>
      <c r="BT207" s="3" t="s">
        <v>140</v>
      </c>
      <c r="BU207" s="3">
        <v>0.41</v>
      </c>
      <c r="BV207" s="3">
        <v>0.1</v>
      </c>
      <c r="BW207" s="3" t="s">
        <v>508</v>
      </c>
      <c r="BX207" s="3">
        <v>1</v>
      </c>
      <c r="BY207" s="3">
        <v>0.05</v>
      </c>
      <c r="BZ207" s="3" t="s">
        <v>140</v>
      </c>
      <c r="CA207" s="3">
        <v>0.5</v>
      </c>
      <c r="CB207" s="3">
        <v>2.5000000000000001E-2</v>
      </c>
      <c r="CC207" s="3" t="s">
        <v>140</v>
      </c>
      <c r="CD207" s="3">
        <v>0.25</v>
      </c>
      <c r="CE207" s="3">
        <v>2.5000000000000001E-2</v>
      </c>
      <c r="CF207" s="3" t="s">
        <v>509</v>
      </c>
      <c r="CG207" s="3">
        <v>1.2999999999999999E-2</v>
      </c>
      <c r="CH207" s="3">
        <v>6.4999999999999997E-3</v>
      </c>
      <c r="CI207" s="3" t="s">
        <v>510</v>
      </c>
      <c r="CJ207" s="25" t="s">
        <v>467</v>
      </c>
      <c r="CK207" s="3">
        <v>30</v>
      </c>
      <c r="CL207" s="3">
        <v>9.4009599999999997E-4</v>
      </c>
      <c r="CM207" s="3">
        <v>40</v>
      </c>
      <c r="CN207" s="3">
        <v>25</v>
      </c>
    </row>
    <row r="208" spans="1:92" s="3" customFormat="1">
      <c r="A208" s="3" t="s">
        <v>76</v>
      </c>
      <c r="B208" s="3" t="s">
        <v>491</v>
      </c>
      <c r="C208" s="3">
        <v>2019</v>
      </c>
      <c r="D208" s="78" t="str">
        <f t="shared" si="23"/>
        <v>10.1016/j.palaeo.2018.09.006</v>
      </c>
      <c r="E208" s="70">
        <f t="shared" si="24"/>
        <v>252950</v>
      </c>
      <c r="F208" s="70">
        <f t="shared" si="25"/>
        <v>1050.0000000000114</v>
      </c>
      <c r="G208" s="70">
        <f t="shared" si="26"/>
        <v>1049.9999999999829</v>
      </c>
      <c r="H208" s="71">
        <f t="shared" si="27"/>
        <v>346</v>
      </c>
      <c r="I208" s="71">
        <f t="shared" si="28"/>
        <v>250</v>
      </c>
      <c r="J208" s="71">
        <f t="shared" si="29"/>
        <v>125</v>
      </c>
      <c r="K208" s="3" t="s">
        <v>492</v>
      </c>
      <c r="L208" s="3" t="s">
        <v>250</v>
      </c>
      <c r="M208" s="82" t="s">
        <v>575</v>
      </c>
      <c r="N208" s="3" t="s">
        <v>490</v>
      </c>
      <c r="O208" s="3" t="s">
        <v>526</v>
      </c>
      <c r="P208" s="3" t="s">
        <v>494</v>
      </c>
      <c r="Q208" s="3" t="s">
        <v>495</v>
      </c>
      <c r="R208" s="3" t="s">
        <v>496</v>
      </c>
      <c r="S208" s="3" t="s">
        <v>497</v>
      </c>
      <c r="T208" s="3" t="s">
        <v>498</v>
      </c>
      <c r="U208" s="3" t="s">
        <v>499</v>
      </c>
      <c r="V208" s="3">
        <v>252.95</v>
      </c>
      <c r="W208" s="3">
        <v>254</v>
      </c>
      <c r="X208" s="3">
        <v>251.9</v>
      </c>
      <c r="Y208" s="3" t="s">
        <v>500</v>
      </c>
      <c r="Z208" s="3" t="s">
        <v>501</v>
      </c>
      <c r="AA208" s="3">
        <v>25.83</v>
      </c>
      <c r="AB208" s="3">
        <v>106.58</v>
      </c>
      <c r="AC208" s="3" t="s">
        <v>502</v>
      </c>
      <c r="AD208" s="3" t="s">
        <v>80</v>
      </c>
      <c r="AE208" s="3">
        <v>346</v>
      </c>
      <c r="AF208" s="3" t="s">
        <v>77</v>
      </c>
      <c r="AG208" s="3">
        <v>221</v>
      </c>
      <c r="AH208" s="3">
        <v>596</v>
      </c>
      <c r="AI208" s="3" t="s">
        <v>264</v>
      </c>
      <c r="AJ208" s="3" t="s">
        <v>137</v>
      </c>
      <c r="AK208" s="3" t="s">
        <v>138</v>
      </c>
      <c r="AL208" s="3" t="s">
        <v>139</v>
      </c>
      <c r="AM208" s="3">
        <v>103703703.70370369</v>
      </c>
      <c r="AN208" s="3">
        <v>10370370.370370368</v>
      </c>
      <c r="AO208" s="3" t="s">
        <v>511</v>
      </c>
      <c r="AQ208" s="3">
        <v>10370370.370370368</v>
      </c>
      <c r="AR208" s="3" t="s">
        <v>511</v>
      </c>
      <c r="AS208" s="3">
        <v>3.1893399999999995E-5</v>
      </c>
      <c r="AT208" s="29">
        <v>3.1893399999999995E-6</v>
      </c>
      <c r="AU208" s="3" t="s">
        <v>527</v>
      </c>
      <c r="AV208" s="3">
        <v>3.1893399999999995E-5</v>
      </c>
      <c r="AW208" s="3">
        <v>3.1893399999999995E-6</v>
      </c>
      <c r="AX208" s="3" t="s">
        <v>527</v>
      </c>
      <c r="AY208" s="3">
        <v>1.093488E-5</v>
      </c>
      <c r="AZ208" s="3">
        <v>1.0934879999999999E-6</v>
      </c>
      <c r="BA208" s="3" t="s">
        <v>527</v>
      </c>
      <c r="BB208" s="3">
        <v>1.093488E-5</v>
      </c>
      <c r="BC208" s="3">
        <v>1.0934879999999999E-6</v>
      </c>
      <c r="BD208" s="3" t="s">
        <v>527</v>
      </c>
      <c r="BE208" s="3" t="s">
        <v>528</v>
      </c>
      <c r="BF208" s="3">
        <v>1</v>
      </c>
      <c r="BG208" s="88" t="s">
        <v>529</v>
      </c>
      <c r="BH208" s="3">
        <v>-5</v>
      </c>
      <c r="BI208" s="3">
        <v>1</v>
      </c>
      <c r="BJ208" s="3" t="s">
        <v>507</v>
      </c>
      <c r="BK208" s="3">
        <v>400</v>
      </c>
      <c r="BL208" s="3">
        <v>6.91</v>
      </c>
      <c r="BM208" s="3">
        <v>1.1599999999999999</v>
      </c>
      <c r="BN208" s="3" t="s">
        <v>269</v>
      </c>
      <c r="BO208" s="69" t="s">
        <v>80</v>
      </c>
      <c r="BP208" s="69" t="s">
        <v>80</v>
      </c>
      <c r="BQ208" s="69" t="s">
        <v>80</v>
      </c>
      <c r="BR208" s="3">
        <v>2</v>
      </c>
      <c r="BS208" s="3">
        <v>0.1</v>
      </c>
      <c r="BT208" s="3" t="s">
        <v>140</v>
      </c>
      <c r="BU208" s="3">
        <v>0.41</v>
      </c>
      <c r="BV208" s="3">
        <v>0.1</v>
      </c>
      <c r="BW208" s="3" t="s">
        <v>508</v>
      </c>
      <c r="BX208" s="3">
        <v>1</v>
      </c>
      <c r="BY208" s="3">
        <v>0.05</v>
      </c>
      <c r="BZ208" s="3" t="s">
        <v>140</v>
      </c>
      <c r="CA208" s="3">
        <v>0.5</v>
      </c>
      <c r="CB208" s="3">
        <v>2.5000000000000001E-2</v>
      </c>
      <c r="CC208" s="3" t="s">
        <v>140</v>
      </c>
      <c r="CD208" s="3">
        <v>0.25</v>
      </c>
      <c r="CE208" s="3">
        <v>2.5000000000000001E-2</v>
      </c>
      <c r="CF208" s="3" t="s">
        <v>509</v>
      </c>
      <c r="CG208" s="3">
        <v>1.2999999999999999E-2</v>
      </c>
      <c r="CH208" s="3">
        <v>6.4999999999999997E-3</v>
      </c>
      <c r="CI208" s="3" t="s">
        <v>510</v>
      </c>
      <c r="CJ208" s="25" t="s">
        <v>467</v>
      </c>
      <c r="CK208" s="3">
        <v>30</v>
      </c>
      <c r="CL208" s="3">
        <v>9.4009599999999997E-4</v>
      </c>
      <c r="CM208" s="3">
        <v>40</v>
      </c>
      <c r="CN208" s="3">
        <v>25</v>
      </c>
    </row>
    <row r="209" spans="1:92" s="3" customFormat="1">
      <c r="A209" s="3" t="s">
        <v>76</v>
      </c>
      <c r="B209" s="3" t="s">
        <v>491</v>
      </c>
      <c r="C209" s="3">
        <v>2019</v>
      </c>
      <c r="D209" s="78" t="str">
        <f t="shared" si="23"/>
        <v>10.1016/j.palaeo.2018.09.006</v>
      </c>
      <c r="E209" s="70">
        <f t="shared" si="24"/>
        <v>252950</v>
      </c>
      <c r="F209" s="70">
        <f t="shared" si="25"/>
        <v>1050.0000000000114</v>
      </c>
      <c r="G209" s="70">
        <f t="shared" si="26"/>
        <v>1049.9999999999829</v>
      </c>
      <c r="H209" s="71">
        <f t="shared" si="27"/>
        <v>371</v>
      </c>
      <c r="I209" s="71">
        <f t="shared" si="28"/>
        <v>263</v>
      </c>
      <c r="J209" s="71">
        <f t="shared" si="29"/>
        <v>135</v>
      </c>
      <c r="K209" s="3" t="s">
        <v>492</v>
      </c>
      <c r="L209" s="3" t="s">
        <v>250</v>
      </c>
      <c r="M209" s="82" t="s">
        <v>575</v>
      </c>
      <c r="N209" s="3" t="s">
        <v>490</v>
      </c>
      <c r="O209" s="3" t="s">
        <v>526</v>
      </c>
      <c r="P209" s="3" t="s">
        <v>494</v>
      </c>
      <c r="Q209" s="3" t="s">
        <v>495</v>
      </c>
      <c r="R209" s="3" t="s">
        <v>496</v>
      </c>
      <c r="S209" s="3" t="s">
        <v>497</v>
      </c>
      <c r="T209" s="3" t="s">
        <v>498</v>
      </c>
      <c r="U209" s="3" t="s">
        <v>499</v>
      </c>
      <c r="V209" s="3">
        <v>252.95</v>
      </c>
      <c r="W209" s="3">
        <v>254</v>
      </c>
      <c r="X209" s="3">
        <v>251.9</v>
      </c>
      <c r="Y209" s="3" t="s">
        <v>500</v>
      </c>
      <c r="Z209" s="3" t="s">
        <v>501</v>
      </c>
      <c r="AA209" s="3">
        <v>25.83</v>
      </c>
      <c r="AB209" s="3">
        <v>106.58</v>
      </c>
      <c r="AC209" s="3" t="s">
        <v>502</v>
      </c>
      <c r="AD209" s="3" t="s">
        <v>80</v>
      </c>
      <c r="AE209" s="3">
        <v>371</v>
      </c>
      <c r="AF209" s="3" t="s">
        <v>77</v>
      </c>
      <c r="AG209" s="3">
        <v>236</v>
      </c>
      <c r="AH209" s="3">
        <v>634</v>
      </c>
      <c r="AI209" s="3" t="s">
        <v>264</v>
      </c>
      <c r="AJ209" s="3" t="s">
        <v>137</v>
      </c>
      <c r="AK209" s="3" t="s">
        <v>138</v>
      </c>
      <c r="AL209" s="3" t="s">
        <v>139</v>
      </c>
      <c r="AM209" s="3">
        <v>88888888.888888881</v>
      </c>
      <c r="AN209" s="3">
        <v>8888888.8888888899</v>
      </c>
      <c r="AO209" s="3" t="s">
        <v>530</v>
      </c>
      <c r="AQ209" s="3">
        <v>8888888.8888888899</v>
      </c>
      <c r="AR209" s="3" t="s">
        <v>530</v>
      </c>
      <c r="AS209" s="3">
        <v>3.3461399999999998E-5</v>
      </c>
      <c r="AT209" s="29">
        <v>3.3461399999999999E-6</v>
      </c>
      <c r="AU209" s="3" t="s">
        <v>194</v>
      </c>
      <c r="AV209" s="3">
        <v>3.3461399999999998E-5</v>
      </c>
      <c r="AW209" s="3">
        <v>3.3461399999999999E-6</v>
      </c>
      <c r="AX209" s="3" t="s">
        <v>194</v>
      </c>
      <c r="AY209" s="3">
        <v>1.1472479999999999E-5</v>
      </c>
      <c r="AZ209" s="3">
        <v>1.1472480000000001E-6</v>
      </c>
      <c r="BA209" s="3" t="s">
        <v>194</v>
      </c>
      <c r="BB209" s="3">
        <v>1.1472479999999999E-5</v>
      </c>
      <c r="BC209" s="3">
        <v>1.1472480000000001E-6</v>
      </c>
      <c r="BD209" s="3" t="s">
        <v>194</v>
      </c>
      <c r="BE209" s="3" t="s">
        <v>528</v>
      </c>
      <c r="BF209" s="3">
        <v>1</v>
      </c>
      <c r="BG209" s="88" t="s">
        <v>529</v>
      </c>
      <c r="BH209" s="3">
        <v>-5</v>
      </c>
      <c r="BI209" s="3">
        <v>1</v>
      </c>
      <c r="BJ209" s="3" t="s">
        <v>507</v>
      </c>
      <c r="BK209" s="3">
        <v>400</v>
      </c>
      <c r="BL209" s="3">
        <v>6.91</v>
      </c>
      <c r="BM209" s="3">
        <v>1.1599999999999999</v>
      </c>
      <c r="BN209" s="3" t="s">
        <v>269</v>
      </c>
      <c r="BO209" s="69" t="s">
        <v>80</v>
      </c>
      <c r="BP209" s="69" t="s">
        <v>80</v>
      </c>
      <c r="BQ209" s="69" t="s">
        <v>80</v>
      </c>
      <c r="BR209" s="3">
        <v>2</v>
      </c>
      <c r="BS209" s="3">
        <v>0.1</v>
      </c>
      <c r="BT209" s="3" t="s">
        <v>140</v>
      </c>
      <c r="BU209" s="3">
        <v>0.41</v>
      </c>
      <c r="BV209" s="3">
        <v>0.1</v>
      </c>
      <c r="BW209" s="3" t="s">
        <v>508</v>
      </c>
      <c r="BX209" s="3">
        <v>1</v>
      </c>
      <c r="BY209" s="3">
        <v>0.05</v>
      </c>
      <c r="BZ209" s="3" t="s">
        <v>140</v>
      </c>
      <c r="CA209" s="3">
        <v>0.5</v>
      </c>
      <c r="CB209" s="3">
        <v>2.5000000000000001E-2</v>
      </c>
      <c r="CC209" s="3" t="s">
        <v>140</v>
      </c>
      <c r="CD209" s="3">
        <v>0.25</v>
      </c>
      <c r="CE209" s="3">
        <v>2.5000000000000001E-2</v>
      </c>
      <c r="CF209" s="3" t="s">
        <v>509</v>
      </c>
      <c r="CG209" s="3">
        <v>1.2999999999999999E-2</v>
      </c>
      <c r="CH209" s="3">
        <v>6.4999999999999997E-3</v>
      </c>
      <c r="CI209" s="3" t="s">
        <v>510</v>
      </c>
      <c r="CJ209" s="25" t="s">
        <v>467</v>
      </c>
      <c r="CK209" s="3">
        <v>30</v>
      </c>
      <c r="CL209" s="3">
        <v>9.4009599999999997E-4</v>
      </c>
      <c r="CM209" s="3">
        <v>40</v>
      </c>
      <c r="CN209" s="3">
        <v>25</v>
      </c>
    </row>
    <row r="210" spans="1:92" s="3" customFormat="1">
      <c r="A210" s="3" t="s">
        <v>76</v>
      </c>
      <c r="B210" s="3" t="s">
        <v>491</v>
      </c>
      <c r="C210" s="3">
        <v>2019</v>
      </c>
      <c r="D210" s="78" t="str">
        <f t="shared" si="23"/>
        <v>10.1016/j.palaeo.2018.09.006</v>
      </c>
      <c r="E210" s="70">
        <f t="shared" si="24"/>
        <v>252950</v>
      </c>
      <c r="F210" s="70">
        <f t="shared" si="25"/>
        <v>1050.0000000000114</v>
      </c>
      <c r="G210" s="70">
        <f t="shared" si="26"/>
        <v>1049.9999999999829</v>
      </c>
      <c r="H210" s="71">
        <f t="shared" si="27"/>
        <v>341</v>
      </c>
      <c r="I210" s="71">
        <f t="shared" si="28"/>
        <v>250</v>
      </c>
      <c r="J210" s="71">
        <f t="shared" si="29"/>
        <v>123</v>
      </c>
      <c r="K210" s="3" t="s">
        <v>492</v>
      </c>
      <c r="L210" s="3" t="s">
        <v>250</v>
      </c>
      <c r="M210" s="82" t="s">
        <v>575</v>
      </c>
      <c r="N210" s="3" t="s">
        <v>490</v>
      </c>
      <c r="O210" s="3" t="s">
        <v>531</v>
      </c>
      <c r="P210" s="3" t="s">
        <v>494</v>
      </c>
      <c r="Q210" s="3" t="s">
        <v>495</v>
      </c>
      <c r="R210" s="3" t="s">
        <v>496</v>
      </c>
      <c r="S210" s="3" t="s">
        <v>497</v>
      </c>
      <c r="T210" s="3" t="s">
        <v>498</v>
      </c>
      <c r="U210" s="3" t="s">
        <v>499</v>
      </c>
      <c r="V210" s="3">
        <v>252.95</v>
      </c>
      <c r="W210" s="3">
        <v>254</v>
      </c>
      <c r="X210" s="3">
        <v>251.9</v>
      </c>
      <c r="Y210" s="3" t="s">
        <v>500</v>
      </c>
      <c r="Z210" s="3" t="s">
        <v>501</v>
      </c>
      <c r="AA210" s="3">
        <v>25.83</v>
      </c>
      <c r="AB210" s="3">
        <v>106.58</v>
      </c>
      <c r="AC210" s="3" t="s">
        <v>502</v>
      </c>
      <c r="AD210" s="3" t="s">
        <v>80</v>
      </c>
      <c r="AE210" s="3">
        <v>341</v>
      </c>
      <c r="AF210" s="3" t="s">
        <v>77</v>
      </c>
      <c r="AG210" s="3">
        <v>218</v>
      </c>
      <c r="AH210" s="3">
        <v>591</v>
      </c>
      <c r="AI210" s="3" t="s">
        <v>264</v>
      </c>
      <c r="AJ210" s="3" t="s">
        <v>137</v>
      </c>
      <c r="AK210" s="3" t="s">
        <v>138</v>
      </c>
      <c r="AL210" s="3" t="s">
        <v>139</v>
      </c>
      <c r="AM210" s="3">
        <v>118888888.888889</v>
      </c>
      <c r="AN210" s="3">
        <v>11888888.888888899</v>
      </c>
      <c r="AO210" s="3" t="s">
        <v>532</v>
      </c>
      <c r="AQ210" s="3">
        <v>11888888.888888899</v>
      </c>
      <c r="AR210" s="3" t="s">
        <v>532</v>
      </c>
      <c r="AS210" s="3">
        <v>2.67141212121212E-5</v>
      </c>
      <c r="AT210" s="29">
        <v>2.6714121212121201E-6</v>
      </c>
      <c r="AU210" s="3" t="s">
        <v>533</v>
      </c>
      <c r="AV210" s="3">
        <v>2.6714121212121204E-5</v>
      </c>
      <c r="AW210" s="3">
        <v>2.6714121212121201E-6</v>
      </c>
      <c r="AX210" s="3" t="s">
        <v>533</v>
      </c>
      <c r="AY210" s="3">
        <v>9.1591272727272692E-6</v>
      </c>
      <c r="AZ210" s="3">
        <v>9.1591272727272703E-7</v>
      </c>
      <c r="BA210" s="3" t="s">
        <v>533</v>
      </c>
      <c r="BB210" s="3">
        <v>9.1591272727272709E-6</v>
      </c>
      <c r="BC210" s="3">
        <v>9.1591272727272703E-7</v>
      </c>
      <c r="BD210" s="3" t="s">
        <v>533</v>
      </c>
      <c r="BE210" s="3" t="s">
        <v>534</v>
      </c>
      <c r="BF210" s="3">
        <v>1</v>
      </c>
      <c r="BG210" s="88" t="s">
        <v>525</v>
      </c>
      <c r="BH210" s="3">
        <v>-5</v>
      </c>
      <c r="BI210" s="3">
        <v>1</v>
      </c>
      <c r="BJ210" s="3" t="s">
        <v>507</v>
      </c>
      <c r="BK210" s="3">
        <v>400</v>
      </c>
      <c r="BL210" s="3">
        <v>6.91</v>
      </c>
      <c r="BM210" s="3">
        <v>1.1599999999999999</v>
      </c>
      <c r="BN210" s="3" t="s">
        <v>269</v>
      </c>
      <c r="BO210" s="69" t="s">
        <v>80</v>
      </c>
      <c r="BP210" s="69" t="s">
        <v>80</v>
      </c>
      <c r="BQ210" s="69" t="s">
        <v>80</v>
      </c>
      <c r="BR210" s="3">
        <v>2</v>
      </c>
      <c r="BS210" s="3">
        <v>0.1</v>
      </c>
      <c r="BT210" s="3" t="s">
        <v>140</v>
      </c>
      <c r="BU210" s="3">
        <v>0.41</v>
      </c>
      <c r="BV210" s="3">
        <v>0.1</v>
      </c>
      <c r="BW210" s="3" t="s">
        <v>508</v>
      </c>
      <c r="BX210" s="3">
        <v>1</v>
      </c>
      <c r="BY210" s="3">
        <v>0.05</v>
      </c>
      <c r="BZ210" s="3" t="s">
        <v>140</v>
      </c>
      <c r="CA210" s="3">
        <v>0.5</v>
      </c>
      <c r="CB210" s="3">
        <v>2.5000000000000001E-2</v>
      </c>
      <c r="CC210" s="3" t="s">
        <v>140</v>
      </c>
      <c r="CD210" s="3">
        <v>0.25</v>
      </c>
      <c r="CE210" s="3">
        <v>2.5000000000000001E-2</v>
      </c>
      <c r="CF210" s="3" t="s">
        <v>509</v>
      </c>
      <c r="CG210" s="3">
        <v>1.2999999999999999E-2</v>
      </c>
      <c r="CH210" s="3">
        <v>6.4999999999999997E-3</v>
      </c>
      <c r="CI210" s="3" t="s">
        <v>510</v>
      </c>
      <c r="CJ210" s="25" t="s">
        <v>467</v>
      </c>
      <c r="CK210" s="3">
        <v>30</v>
      </c>
      <c r="CL210" s="3">
        <v>9.4009599999999997E-4</v>
      </c>
      <c r="CM210" s="3">
        <v>40</v>
      </c>
      <c r="CN210" s="3">
        <v>25</v>
      </c>
    </row>
    <row r="211" spans="1:92" s="3" customFormat="1">
      <c r="A211" s="3" t="s">
        <v>76</v>
      </c>
      <c r="B211" s="3" t="s">
        <v>491</v>
      </c>
      <c r="C211" s="3">
        <v>2019</v>
      </c>
      <c r="D211" s="78" t="str">
        <f t="shared" si="23"/>
        <v>10.1016/j.palaeo.2018.09.006</v>
      </c>
      <c r="E211" s="70">
        <f t="shared" si="24"/>
        <v>252950</v>
      </c>
      <c r="F211" s="70">
        <f t="shared" si="25"/>
        <v>1050.0000000000114</v>
      </c>
      <c r="G211" s="70">
        <f t="shared" si="26"/>
        <v>1049.9999999999829</v>
      </c>
      <c r="H211" s="71">
        <f t="shared" si="27"/>
        <v>426</v>
      </c>
      <c r="I211" s="71">
        <f t="shared" si="28"/>
        <v>299</v>
      </c>
      <c r="J211" s="71">
        <f t="shared" si="29"/>
        <v>153</v>
      </c>
      <c r="K211" s="3" t="s">
        <v>492</v>
      </c>
      <c r="L211" s="3" t="s">
        <v>250</v>
      </c>
      <c r="M211" s="82" t="s">
        <v>575</v>
      </c>
      <c r="N211" s="3" t="s">
        <v>490</v>
      </c>
      <c r="O211" s="3" t="s">
        <v>535</v>
      </c>
      <c r="P211" s="3" t="s">
        <v>494</v>
      </c>
      <c r="Q211" s="3" t="s">
        <v>495</v>
      </c>
      <c r="R211" s="3" t="s">
        <v>496</v>
      </c>
      <c r="S211" s="3" t="s">
        <v>497</v>
      </c>
      <c r="T211" s="3" t="s">
        <v>498</v>
      </c>
      <c r="U211" s="3" t="s">
        <v>499</v>
      </c>
      <c r="V211" s="3">
        <v>252.95</v>
      </c>
      <c r="W211" s="3">
        <v>254</v>
      </c>
      <c r="X211" s="3">
        <v>251.9</v>
      </c>
      <c r="Y211" s="3" t="s">
        <v>500</v>
      </c>
      <c r="Z211" s="3" t="s">
        <v>501</v>
      </c>
      <c r="AA211" s="3">
        <v>25.83</v>
      </c>
      <c r="AB211" s="3">
        <v>106.58</v>
      </c>
      <c r="AC211" s="3" t="s">
        <v>502</v>
      </c>
      <c r="AD211" s="3" t="s">
        <v>80</v>
      </c>
      <c r="AE211" s="3">
        <v>426</v>
      </c>
      <c r="AF211" s="3" t="s">
        <v>77</v>
      </c>
      <c r="AG211" s="3">
        <v>273</v>
      </c>
      <c r="AH211" s="3">
        <v>725</v>
      </c>
      <c r="AI211" s="3" t="s">
        <v>264</v>
      </c>
      <c r="AJ211" s="3" t="s">
        <v>137</v>
      </c>
      <c r="AK211" s="3" t="s">
        <v>138</v>
      </c>
      <c r="AL211" s="3" t="s">
        <v>139</v>
      </c>
      <c r="AM211" s="3">
        <v>77777777.777777791</v>
      </c>
      <c r="AN211" s="3">
        <v>7777777.7777777789</v>
      </c>
      <c r="AO211" s="3" t="s">
        <v>511</v>
      </c>
      <c r="AQ211" s="3">
        <v>7777777.7777777789</v>
      </c>
      <c r="AR211" s="3" t="s">
        <v>511</v>
      </c>
      <c r="AS211" s="3">
        <v>3.6206799999999994E-5</v>
      </c>
      <c r="AT211" s="29">
        <v>3.6206799999999994E-6</v>
      </c>
      <c r="AU211" s="3" t="s">
        <v>536</v>
      </c>
      <c r="AV211" s="3">
        <v>3.6206799999999994E-5</v>
      </c>
      <c r="AW211" s="3">
        <v>3.6206799999999994E-6</v>
      </c>
      <c r="AX211" s="3" t="s">
        <v>536</v>
      </c>
      <c r="AY211" s="3">
        <v>1.2413759999999997E-5</v>
      </c>
      <c r="AZ211" s="3">
        <v>1.2413759999999999E-6</v>
      </c>
      <c r="BA211" s="3" t="s">
        <v>536</v>
      </c>
      <c r="BB211" s="3">
        <v>1.2413759999999997E-5</v>
      </c>
      <c r="BC211" s="3">
        <v>1.2413759999999999E-6</v>
      </c>
      <c r="BD211" s="3" t="s">
        <v>536</v>
      </c>
      <c r="BE211" s="3" t="s">
        <v>537</v>
      </c>
      <c r="BF211" s="3">
        <v>1</v>
      </c>
      <c r="BG211" s="88" t="s">
        <v>538</v>
      </c>
      <c r="BH211" s="3">
        <v>-5</v>
      </c>
      <c r="BI211" s="3">
        <v>1</v>
      </c>
      <c r="BJ211" s="3" t="s">
        <v>507</v>
      </c>
      <c r="BK211" s="3">
        <v>400</v>
      </c>
      <c r="BL211" s="3">
        <v>6.91</v>
      </c>
      <c r="BM211" s="3">
        <v>1.1599999999999999</v>
      </c>
      <c r="BN211" s="3" t="s">
        <v>269</v>
      </c>
      <c r="BO211" s="69" t="s">
        <v>80</v>
      </c>
      <c r="BP211" s="69" t="s">
        <v>80</v>
      </c>
      <c r="BQ211" s="69" t="s">
        <v>80</v>
      </c>
      <c r="BR211" s="3">
        <v>2</v>
      </c>
      <c r="BS211" s="3">
        <v>0.1</v>
      </c>
      <c r="BT211" s="3" t="s">
        <v>140</v>
      </c>
      <c r="BU211" s="3">
        <v>0.41</v>
      </c>
      <c r="BV211" s="3">
        <v>0.1</v>
      </c>
      <c r="BW211" s="3" t="s">
        <v>508</v>
      </c>
      <c r="BX211" s="3">
        <v>1</v>
      </c>
      <c r="BY211" s="3">
        <v>0.05</v>
      </c>
      <c r="BZ211" s="3" t="s">
        <v>140</v>
      </c>
      <c r="CA211" s="3">
        <v>0.5</v>
      </c>
      <c r="CB211" s="3">
        <v>2.5000000000000001E-2</v>
      </c>
      <c r="CC211" s="3" t="s">
        <v>140</v>
      </c>
      <c r="CD211" s="3">
        <v>0.25</v>
      </c>
      <c r="CE211" s="3">
        <v>2.5000000000000001E-2</v>
      </c>
      <c r="CF211" s="3" t="s">
        <v>509</v>
      </c>
      <c r="CG211" s="3">
        <v>1.2999999999999999E-2</v>
      </c>
      <c r="CH211" s="3">
        <v>6.4999999999999997E-3</v>
      </c>
      <c r="CI211" s="3" t="s">
        <v>510</v>
      </c>
      <c r="CJ211" s="25" t="s">
        <v>467</v>
      </c>
      <c r="CK211" s="3">
        <v>30</v>
      </c>
      <c r="CL211" s="3">
        <v>9.4009599999999997E-4</v>
      </c>
      <c r="CM211" s="3">
        <v>40</v>
      </c>
      <c r="CN211" s="3">
        <v>25</v>
      </c>
    </row>
    <row r="212" spans="1:92" s="3" customFormat="1">
      <c r="A212" s="3" t="s">
        <v>76</v>
      </c>
      <c r="B212" s="3" t="s">
        <v>491</v>
      </c>
      <c r="C212" s="3">
        <v>2019</v>
      </c>
      <c r="D212" s="78" t="str">
        <f t="shared" si="23"/>
        <v>10.1016/j.palaeo.2018.09.006</v>
      </c>
      <c r="E212" s="70">
        <f t="shared" si="24"/>
        <v>252950</v>
      </c>
      <c r="F212" s="70">
        <f t="shared" si="25"/>
        <v>1050.0000000000114</v>
      </c>
      <c r="G212" s="70">
        <f t="shared" si="26"/>
        <v>1049.9999999999829</v>
      </c>
      <c r="H212" s="71">
        <f t="shared" si="27"/>
        <v>535</v>
      </c>
      <c r="I212" s="71">
        <f t="shared" si="28"/>
        <v>374</v>
      </c>
      <c r="J212" s="71">
        <f t="shared" si="29"/>
        <v>199</v>
      </c>
      <c r="K212" s="3" t="s">
        <v>492</v>
      </c>
      <c r="L212" s="3" t="s">
        <v>250</v>
      </c>
      <c r="M212" s="82" t="s">
        <v>575</v>
      </c>
      <c r="N212" s="3" t="s">
        <v>490</v>
      </c>
      <c r="O212" s="3" t="s">
        <v>535</v>
      </c>
      <c r="P212" s="3" t="s">
        <v>494</v>
      </c>
      <c r="Q212" s="3" t="s">
        <v>495</v>
      </c>
      <c r="R212" s="3" t="s">
        <v>496</v>
      </c>
      <c r="S212" s="3" t="s">
        <v>497</v>
      </c>
      <c r="T212" s="3" t="s">
        <v>498</v>
      </c>
      <c r="U212" s="3" t="s">
        <v>499</v>
      </c>
      <c r="V212" s="3">
        <v>252.95</v>
      </c>
      <c r="W212" s="3">
        <v>254</v>
      </c>
      <c r="X212" s="3">
        <v>251.9</v>
      </c>
      <c r="Y212" s="3" t="s">
        <v>500</v>
      </c>
      <c r="Z212" s="3" t="s">
        <v>501</v>
      </c>
      <c r="AA212" s="3">
        <v>25.83</v>
      </c>
      <c r="AB212" s="3">
        <v>106.58</v>
      </c>
      <c r="AC212" s="3" t="s">
        <v>502</v>
      </c>
      <c r="AD212" s="3" t="s">
        <v>80</v>
      </c>
      <c r="AE212" s="3">
        <v>535</v>
      </c>
      <c r="AF212" s="3" t="s">
        <v>77</v>
      </c>
      <c r="AG212" s="3">
        <v>336</v>
      </c>
      <c r="AH212" s="3">
        <v>909</v>
      </c>
      <c r="AI212" s="3" t="s">
        <v>264</v>
      </c>
      <c r="AJ212" s="3" t="s">
        <v>137</v>
      </c>
      <c r="AK212" s="3" t="s">
        <v>138</v>
      </c>
      <c r="AL212" s="3" t="s">
        <v>139</v>
      </c>
      <c r="AM212" s="3">
        <v>59259259.259259231</v>
      </c>
      <c r="AN212" s="3">
        <v>5925925.9259259235</v>
      </c>
      <c r="AO212" s="3" t="s">
        <v>511</v>
      </c>
      <c r="AQ212" s="3">
        <v>5925925.9259259235</v>
      </c>
      <c r="AR212" s="3" t="s">
        <v>511</v>
      </c>
      <c r="AS212" s="3">
        <v>3.393641999999999E-5</v>
      </c>
      <c r="AT212" s="29">
        <v>3.393641999999999E-6</v>
      </c>
      <c r="AU212" s="3" t="s">
        <v>539</v>
      </c>
      <c r="AV212" s="3">
        <v>3.393641999999999E-5</v>
      </c>
      <c r="AW212" s="3">
        <v>3.393641999999999E-6</v>
      </c>
      <c r="AX212" s="3" t="s">
        <v>539</v>
      </c>
      <c r="AY212" s="3">
        <v>1.1635343999999997E-5</v>
      </c>
      <c r="AZ212" s="3">
        <v>1.1635343999999998E-6</v>
      </c>
      <c r="BA212" s="3" t="s">
        <v>539</v>
      </c>
      <c r="BB212" s="3">
        <v>1.1635343999999997E-5</v>
      </c>
      <c r="BC212" s="3">
        <v>1.1635343999999998E-6</v>
      </c>
      <c r="BD212" s="3" t="s">
        <v>539</v>
      </c>
      <c r="BE212" s="3" t="s">
        <v>537</v>
      </c>
      <c r="BF212" s="3">
        <v>1</v>
      </c>
      <c r="BG212" s="88" t="s">
        <v>538</v>
      </c>
      <c r="BH212" s="3">
        <v>-5</v>
      </c>
      <c r="BI212" s="3">
        <v>1</v>
      </c>
      <c r="BJ212" s="3" t="s">
        <v>507</v>
      </c>
      <c r="BK212" s="3">
        <v>400</v>
      </c>
      <c r="BL212" s="3">
        <v>6.91</v>
      </c>
      <c r="BM212" s="3">
        <v>1.1599999999999999</v>
      </c>
      <c r="BN212" s="3" t="s">
        <v>269</v>
      </c>
      <c r="BO212" s="69" t="s">
        <v>80</v>
      </c>
      <c r="BP212" s="69" t="s">
        <v>80</v>
      </c>
      <c r="BQ212" s="69" t="s">
        <v>80</v>
      </c>
      <c r="BR212" s="3">
        <v>2</v>
      </c>
      <c r="BS212" s="3">
        <v>0.1</v>
      </c>
      <c r="BT212" s="3" t="s">
        <v>140</v>
      </c>
      <c r="BU212" s="3">
        <v>0.41</v>
      </c>
      <c r="BV212" s="3">
        <v>0.1</v>
      </c>
      <c r="BW212" s="3" t="s">
        <v>508</v>
      </c>
      <c r="BX212" s="3">
        <v>1</v>
      </c>
      <c r="BY212" s="3">
        <v>0.05</v>
      </c>
      <c r="BZ212" s="3" t="s">
        <v>140</v>
      </c>
      <c r="CA212" s="3">
        <v>0.5</v>
      </c>
      <c r="CB212" s="3">
        <v>2.5000000000000001E-2</v>
      </c>
      <c r="CC212" s="3" t="s">
        <v>140</v>
      </c>
      <c r="CD212" s="3">
        <v>0.25</v>
      </c>
      <c r="CE212" s="3">
        <v>2.5000000000000001E-2</v>
      </c>
      <c r="CF212" s="3" t="s">
        <v>509</v>
      </c>
      <c r="CG212" s="3">
        <v>1.2999999999999999E-2</v>
      </c>
      <c r="CH212" s="3">
        <v>6.4999999999999997E-3</v>
      </c>
      <c r="CI212" s="3" t="s">
        <v>510</v>
      </c>
      <c r="CJ212" s="25" t="s">
        <v>467</v>
      </c>
      <c r="CK212" s="3">
        <v>30</v>
      </c>
      <c r="CL212" s="3">
        <v>9.4009599999999997E-4</v>
      </c>
      <c r="CM212" s="3">
        <v>40</v>
      </c>
      <c r="CN212" s="3">
        <v>25</v>
      </c>
    </row>
    <row r="213" spans="1:92" s="3" customFormat="1">
      <c r="A213" s="3" t="s">
        <v>76</v>
      </c>
      <c r="B213" s="3" t="s">
        <v>491</v>
      </c>
      <c r="C213" s="3">
        <v>2019</v>
      </c>
      <c r="D213" s="78" t="str">
        <f t="shared" si="23"/>
        <v>10.1016/j.palaeo.2018.09.006</v>
      </c>
      <c r="E213" s="70">
        <f t="shared" si="24"/>
        <v>252950</v>
      </c>
      <c r="F213" s="70">
        <f t="shared" si="25"/>
        <v>1050.0000000000114</v>
      </c>
      <c r="G213" s="70">
        <f t="shared" si="26"/>
        <v>1049.9999999999829</v>
      </c>
      <c r="H213" s="71">
        <f t="shared" si="27"/>
        <v>488</v>
      </c>
      <c r="I213" s="71">
        <f t="shared" si="28"/>
        <v>350</v>
      </c>
      <c r="J213" s="71">
        <f t="shared" si="29"/>
        <v>179</v>
      </c>
      <c r="K213" s="3" t="s">
        <v>492</v>
      </c>
      <c r="L213" s="3" t="s">
        <v>250</v>
      </c>
      <c r="M213" s="82" t="s">
        <v>575</v>
      </c>
      <c r="N213" s="3" t="s">
        <v>490</v>
      </c>
      <c r="O213" s="3" t="s">
        <v>535</v>
      </c>
      <c r="P213" s="3" t="s">
        <v>494</v>
      </c>
      <c r="Q213" s="3" t="s">
        <v>495</v>
      </c>
      <c r="R213" s="3" t="s">
        <v>496</v>
      </c>
      <c r="S213" s="3" t="s">
        <v>497</v>
      </c>
      <c r="T213" s="3" t="s">
        <v>498</v>
      </c>
      <c r="U213" s="3" t="s">
        <v>499</v>
      </c>
      <c r="V213" s="3">
        <v>252.95</v>
      </c>
      <c r="W213" s="3">
        <v>254</v>
      </c>
      <c r="X213" s="3">
        <v>251.9</v>
      </c>
      <c r="Y213" s="3" t="s">
        <v>500</v>
      </c>
      <c r="Z213" s="3" t="s">
        <v>501</v>
      </c>
      <c r="AA213" s="3">
        <v>25.83</v>
      </c>
      <c r="AB213" s="3">
        <v>106.58</v>
      </c>
      <c r="AC213" s="3" t="s">
        <v>502</v>
      </c>
      <c r="AD213" s="3" t="s">
        <v>80</v>
      </c>
      <c r="AE213" s="3">
        <v>488</v>
      </c>
      <c r="AF213" s="3" t="s">
        <v>77</v>
      </c>
      <c r="AG213" s="3">
        <v>309</v>
      </c>
      <c r="AH213" s="3">
        <v>838</v>
      </c>
      <c r="AI213" s="3" t="s">
        <v>264</v>
      </c>
      <c r="AJ213" s="3" t="s">
        <v>137</v>
      </c>
      <c r="AK213" s="3" t="s">
        <v>138</v>
      </c>
      <c r="AL213" s="3" t="s">
        <v>139</v>
      </c>
      <c r="AM213" s="3">
        <v>66666666.666666672</v>
      </c>
      <c r="AN213" s="3">
        <v>6666666.6666666679</v>
      </c>
      <c r="AO213" s="3" t="s">
        <v>513</v>
      </c>
      <c r="AQ213" s="3">
        <v>6666666.6666666679</v>
      </c>
      <c r="AR213" s="3" t="s">
        <v>513</v>
      </c>
      <c r="AS213" s="3">
        <v>3.4400199999999996E-5</v>
      </c>
      <c r="AT213" s="29">
        <v>3.4400199999999998E-6</v>
      </c>
      <c r="AU213" s="3" t="s">
        <v>540</v>
      </c>
      <c r="AV213" s="3">
        <v>3.4400199999999996E-5</v>
      </c>
      <c r="AW213" s="3">
        <v>3.4400199999999998E-6</v>
      </c>
      <c r="AX213" s="3" t="s">
        <v>540</v>
      </c>
      <c r="AY213" s="3">
        <v>1.1794354285714284E-5</v>
      </c>
      <c r="AZ213" s="3">
        <v>1.1794354285714286E-6</v>
      </c>
      <c r="BA213" s="3" t="s">
        <v>540</v>
      </c>
      <c r="BB213" s="3">
        <v>1.1794354285714284E-5</v>
      </c>
      <c r="BC213" s="3">
        <v>1.1794354285714286E-6</v>
      </c>
      <c r="BD213" s="3" t="s">
        <v>540</v>
      </c>
      <c r="BE213" s="3" t="s">
        <v>537</v>
      </c>
      <c r="BF213" s="3">
        <v>1</v>
      </c>
      <c r="BG213" s="88" t="s">
        <v>538</v>
      </c>
      <c r="BH213" s="3">
        <v>-5</v>
      </c>
      <c r="BI213" s="3">
        <v>1</v>
      </c>
      <c r="BJ213" s="3" t="s">
        <v>507</v>
      </c>
      <c r="BK213" s="3">
        <v>400</v>
      </c>
      <c r="BL213" s="3">
        <v>6.91</v>
      </c>
      <c r="BM213" s="3">
        <v>1.1599999999999999</v>
      </c>
      <c r="BN213" s="3" t="s">
        <v>269</v>
      </c>
      <c r="BO213" s="69" t="s">
        <v>80</v>
      </c>
      <c r="BP213" s="69" t="s">
        <v>80</v>
      </c>
      <c r="BQ213" s="69" t="s">
        <v>80</v>
      </c>
      <c r="BR213" s="3">
        <v>2</v>
      </c>
      <c r="BS213" s="3">
        <v>0.1</v>
      </c>
      <c r="BT213" s="3" t="s">
        <v>140</v>
      </c>
      <c r="BU213" s="3">
        <v>0.41</v>
      </c>
      <c r="BV213" s="3">
        <v>0.1</v>
      </c>
      <c r="BW213" s="3" t="s">
        <v>508</v>
      </c>
      <c r="BX213" s="3">
        <v>1</v>
      </c>
      <c r="BY213" s="3">
        <v>0.05</v>
      </c>
      <c r="BZ213" s="3" t="s">
        <v>140</v>
      </c>
      <c r="CA213" s="3">
        <v>0.5</v>
      </c>
      <c r="CB213" s="3">
        <v>2.5000000000000001E-2</v>
      </c>
      <c r="CC213" s="3" t="s">
        <v>140</v>
      </c>
      <c r="CD213" s="3">
        <v>0.25</v>
      </c>
      <c r="CE213" s="3">
        <v>2.5000000000000001E-2</v>
      </c>
      <c r="CF213" s="3" t="s">
        <v>509</v>
      </c>
      <c r="CG213" s="3">
        <v>1.2999999999999999E-2</v>
      </c>
      <c r="CH213" s="3">
        <v>6.4999999999999997E-3</v>
      </c>
      <c r="CI213" s="3" t="s">
        <v>510</v>
      </c>
      <c r="CJ213" s="25" t="s">
        <v>467</v>
      </c>
      <c r="CK213" s="3">
        <v>30</v>
      </c>
      <c r="CL213" s="3">
        <v>9.4009599999999997E-4</v>
      </c>
      <c r="CM213" s="3">
        <v>40</v>
      </c>
      <c r="CN213" s="3">
        <v>25</v>
      </c>
    </row>
    <row r="214" spans="1:92" s="3" customFormat="1">
      <c r="A214" s="3" t="s">
        <v>76</v>
      </c>
      <c r="B214" s="3" t="s">
        <v>491</v>
      </c>
      <c r="C214" s="3">
        <v>2019</v>
      </c>
      <c r="D214" s="78" t="str">
        <f t="shared" si="23"/>
        <v>10.1016/j.palaeo.2018.09.006</v>
      </c>
      <c r="E214" s="70">
        <f t="shared" si="24"/>
        <v>252950</v>
      </c>
      <c r="F214" s="70">
        <f t="shared" si="25"/>
        <v>1050.0000000000114</v>
      </c>
      <c r="G214" s="70">
        <f t="shared" si="26"/>
        <v>1049.9999999999829</v>
      </c>
      <c r="H214" s="71">
        <f t="shared" si="27"/>
        <v>515</v>
      </c>
      <c r="I214" s="71">
        <f t="shared" si="28"/>
        <v>378</v>
      </c>
      <c r="J214" s="71">
        <f t="shared" si="29"/>
        <v>187</v>
      </c>
      <c r="K214" s="3" t="s">
        <v>492</v>
      </c>
      <c r="L214" s="3" t="s">
        <v>250</v>
      </c>
      <c r="M214" s="82" t="s">
        <v>575</v>
      </c>
      <c r="N214" s="3" t="s">
        <v>490</v>
      </c>
      <c r="O214" s="3" t="s">
        <v>535</v>
      </c>
      <c r="P214" s="3" t="s">
        <v>494</v>
      </c>
      <c r="Q214" s="3" t="s">
        <v>495</v>
      </c>
      <c r="R214" s="3" t="s">
        <v>496</v>
      </c>
      <c r="S214" s="3" t="s">
        <v>497</v>
      </c>
      <c r="T214" s="3" t="s">
        <v>498</v>
      </c>
      <c r="U214" s="3" t="s">
        <v>499</v>
      </c>
      <c r="V214" s="3">
        <v>252.95</v>
      </c>
      <c r="W214" s="3">
        <v>254</v>
      </c>
      <c r="X214" s="3">
        <v>251.9</v>
      </c>
      <c r="Y214" s="3" t="s">
        <v>500</v>
      </c>
      <c r="Z214" s="3" t="s">
        <v>501</v>
      </c>
      <c r="AA214" s="3">
        <v>25.83</v>
      </c>
      <c r="AB214" s="3">
        <v>106.58</v>
      </c>
      <c r="AC214" s="3" t="s">
        <v>502</v>
      </c>
      <c r="AD214" s="3" t="s">
        <v>80</v>
      </c>
      <c r="AE214" s="3">
        <v>515</v>
      </c>
      <c r="AF214" s="3" t="s">
        <v>77</v>
      </c>
      <c r="AG214" s="3">
        <v>328</v>
      </c>
      <c r="AH214" s="3">
        <v>893</v>
      </c>
      <c r="AI214" s="3" t="s">
        <v>264</v>
      </c>
      <c r="AJ214" s="3" t="s">
        <v>137</v>
      </c>
      <c r="AK214" s="3" t="s">
        <v>138</v>
      </c>
      <c r="AL214" s="3" t="s">
        <v>139</v>
      </c>
      <c r="AM214" s="3">
        <v>64444444.44444444</v>
      </c>
      <c r="AN214" s="3">
        <v>6444444.444444445</v>
      </c>
      <c r="AO214" s="3" t="s">
        <v>503</v>
      </c>
      <c r="AQ214" s="3">
        <v>6444444.444444445</v>
      </c>
      <c r="AR214" s="3" t="s">
        <v>503</v>
      </c>
      <c r="AS214" s="3">
        <v>3.2839300000000003E-5</v>
      </c>
      <c r="AT214" s="29">
        <v>3.28393E-6</v>
      </c>
      <c r="AU214" s="3" t="s">
        <v>541</v>
      </c>
      <c r="AV214" s="3">
        <v>3.2839300000000003E-5</v>
      </c>
      <c r="AW214" s="3">
        <v>3.28393E-6</v>
      </c>
      <c r="AX214" s="3" t="s">
        <v>541</v>
      </c>
      <c r="AY214" s="3">
        <v>1.1259188571428571E-5</v>
      </c>
      <c r="AZ214" s="3">
        <v>1.1259188571428572E-6</v>
      </c>
      <c r="BA214" s="3" t="s">
        <v>541</v>
      </c>
      <c r="BB214" s="3">
        <v>1.1259188571428571E-5</v>
      </c>
      <c r="BC214" s="3">
        <v>1.1259188571428572E-6</v>
      </c>
      <c r="BD214" s="3" t="s">
        <v>541</v>
      </c>
      <c r="BE214" s="3" t="s">
        <v>537</v>
      </c>
      <c r="BF214" s="3">
        <v>1</v>
      </c>
      <c r="BG214" s="88" t="s">
        <v>538</v>
      </c>
      <c r="BH214" s="3">
        <v>-5</v>
      </c>
      <c r="BI214" s="3">
        <v>1</v>
      </c>
      <c r="BJ214" s="3" t="s">
        <v>507</v>
      </c>
      <c r="BK214" s="3">
        <v>400</v>
      </c>
      <c r="BL214" s="3">
        <v>6.91</v>
      </c>
      <c r="BM214" s="3">
        <v>1.1599999999999999</v>
      </c>
      <c r="BN214" s="3" t="s">
        <v>269</v>
      </c>
      <c r="BO214" s="69" t="s">
        <v>80</v>
      </c>
      <c r="BP214" s="69" t="s">
        <v>80</v>
      </c>
      <c r="BQ214" s="69" t="s">
        <v>80</v>
      </c>
      <c r="BR214" s="3">
        <v>2</v>
      </c>
      <c r="BS214" s="3">
        <v>0.1</v>
      </c>
      <c r="BT214" s="3" t="s">
        <v>140</v>
      </c>
      <c r="BU214" s="3">
        <v>0.41</v>
      </c>
      <c r="BV214" s="3">
        <v>0.1</v>
      </c>
      <c r="BW214" s="3" t="s">
        <v>508</v>
      </c>
      <c r="BX214" s="3">
        <v>1</v>
      </c>
      <c r="BY214" s="3">
        <v>0.05</v>
      </c>
      <c r="BZ214" s="3" t="s">
        <v>140</v>
      </c>
      <c r="CA214" s="3">
        <v>0.5</v>
      </c>
      <c r="CB214" s="3">
        <v>2.5000000000000001E-2</v>
      </c>
      <c r="CC214" s="3" t="s">
        <v>140</v>
      </c>
      <c r="CD214" s="3">
        <v>0.25</v>
      </c>
      <c r="CE214" s="3">
        <v>2.5000000000000001E-2</v>
      </c>
      <c r="CF214" s="3" t="s">
        <v>509</v>
      </c>
      <c r="CG214" s="3">
        <v>1.2999999999999999E-2</v>
      </c>
      <c r="CH214" s="3">
        <v>6.4999999999999997E-3</v>
      </c>
      <c r="CI214" s="3" t="s">
        <v>510</v>
      </c>
      <c r="CJ214" s="25" t="s">
        <v>467</v>
      </c>
      <c r="CK214" s="3">
        <v>30</v>
      </c>
      <c r="CL214" s="3">
        <v>9.4009599999999997E-4</v>
      </c>
      <c r="CM214" s="3">
        <v>40</v>
      </c>
      <c r="CN214" s="3">
        <v>25</v>
      </c>
    </row>
    <row r="215" spans="1:92" s="3" customFormat="1">
      <c r="A215" s="3" t="s">
        <v>76</v>
      </c>
      <c r="B215" s="3" t="s">
        <v>491</v>
      </c>
      <c r="C215" s="3">
        <v>2019</v>
      </c>
      <c r="D215" s="78" t="str">
        <f t="shared" si="23"/>
        <v>10.1016/j.palaeo.2018.09.006</v>
      </c>
      <c r="E215" s="70">
        <f t="shared" si="24"/>
        <v>252950</v>
      </c>
      <c r="F215" s="70">
        <f t="shared" si="25"/>
        <v>1050.0000000000114</v>
      </c>
      <c r="G215" s="70">
        <f t="shared" si="26"/>
        <v>1049.9999999999829</v>
      </c>
      <c r="H215" s="71">
        <f t="shared" si="27"/>
        <v>534</v>
      </c>
      <c r="I215" s="71">
        <f t="shared" si="28"/>
        <v>393</v>
      </c>
      <c r="J215" s="71">
        <f t="shared" si="29"/>
        <v>195</v>
      </c>
      <c r="K215" s="3" t="s">
        <v>492</v>
      </c>
      <c r="L215" s="3" t="s">
        <v>250</v>
      </c>
      <c r="M215" s="82" t="s">
        <v>575</v>
      </c>
      <c r="N215" s="3" t="s">
        <v>490</v>
      </c>
      <c r="O215" s="3" t="s">
        <v>535</v>
      </c>
      <c r="P215" s="3" t="s">
        <v>494</v>
      </c>
      <c r="Q215" s="3" t="s">
        <v>495</v>
      </c>
      <c r="R215" s="3" t="s">
        <v>496</v>
      </c>
      <c r="S215" s="3" t="s">
        <v>497</v>
      </c>
      <c r="T215" s="3" t="s">
        <v>498</v>
      </c>
      <c r="U215" s="3" t="s">
        <v>499</v>
      </c>
      <c r="V215" s="3">
        <v>252.95</v>
      </c>
      <c r="W215" s="3">
        <v>254</v>
      </c>
      <c r="X215" s="3">
        <v>251.9</v>
      </c>
      <c r="Y215" s="3" t="s">
        <v>500</v>
      </c>
      <c r="Z215" s="3" t="s">
        <v>501</v>
      </c>
      <c r="AA215" s="3">
        <v>25.83</v>
      </c>
      <c r="AB215" s="3">
        <v>106.58</v>
      </c>
      <c r="AC215" s="3" t="s">
        <v>502</v>
      </c>
      <c r="AD215" s="3" t="s">
        <v>80</v>
      </c>
      <c r="AE215" s="3">
        <v>534</v>
      </c>
      <c r="AF215" s="3" t="s">
        <v>77</v>
      </c>
      <c r="AG215" s="3">
        <v>339</v>
      </c>
      <c r="AH215" s="3">
        <v>927</v>
      </c>
      <c r="AI215" s="3" t="s">
        <v>264</v>
      </c>
      <c r="AJ215" s="3" t="s">
        <v>137</v>
      </c>
      <c r="AK215" s="3" t="s">
        <v>138</v>
      </c>
      <c r="AL215" s="3" t="s">
        <v>139</v>
      </c>
      <c r="AM215" s="3">
        <v>66666666.666666672</v>
      </c>
      <c r="AN215" s="3">
        <v>6666666.6666666679</v>
      </c>
      <c r="AO215" s="3" t="s">
        <v>530</v>
      </c>
      <c r="AQ215" s="3">
        <v>6666666.6666666679</v>
      </c>
      <c r="AR215" s="3" t="s">
        <v>530</v>
      </c>
      <c r="AS215" s="3">
        <v>2.9753266666666669E-5</v>
      </c>
      <c r="AT215" s="29">
        <v>2.9753266666666671E-6</v>
      </c>
      <c r="AU215" s="3" t="s">
        <v>194</v>
      </c>
      <c r="AV215" s="3">
        <v>2.9753266666666669E-5</v>
      </c>
      <c r="AW215" s="3">
        <v>2.9753266666666671E-6</v>
      </c>
      <c r="AX215" s="3" t="s">
        <v>194</v>
      </c>
      <c r="AY215" s="3">
        <v>1.0201120000000001E-5</v>
      </c>
      <c r="AZ215" s="3">
        <v>1.0201120000000001E-6</v>
      </c>
      <c r="BA215" s="3" t="s">
        <v>194</v>
      </c>
      <c r="BB215" s="3">
        <v>1.0201120000000001E-5</v>
      </c>
      <c r="BC215" s="3">
        <v>1.0201120000000001E-6</v>
      </c>
      <c r="BD215" s="3" t="s">
        <v>194</v>
      </c>
      <c r="BE215" s="3" t="s">
        <v>537</v>
      </c>
      <c r="BF215" s="3">
        <v>1</v>
      </c>
      <c r="BG215" s="88" t="s">
        <v>538</v>
      </c>
      <c r="BH215" s="3">
        <v>-5</v>
      </c>
      <c r="BI215" s="3">
        <v>1</v>
      </c>
      <c r="BJ215" s="3" t="s">
        <v>507</v>
      </c>
      <c r="BK215" s="3">
        <v>400</v>
      </c>
      <c r="BL215" s="3">
        <v>6.91</v>
      </c>
      <c r="BM215" s="3">
        <v>1.1599999999999999</v>
      </c>
      <c r="BN215" s="3" t="s">
        <v>269</v>
      </c>
      <c r="BO215" s="69" t="s">
        <v>80</v>
      </c>
      <c r="BP215" s="69" t="s">
        <v>80</v>
      </c>
      <c r="BQ215" s="69" t="s">
        <v>80</v>
      </c>
      <c r="BR215" s="3">
        <v>2</v>
      </c>
      <c r="BS215" s="3">
        <v>0.1</v>
      </c>
      <c r="BT215" s="3" t="s">
        <v>140</v>
      </c>
      <c r="BU215" s="3">
        <v>0.41</v>
      </c>
      <c r="BV215" s="3">
        <v>0.1</v>
      </c>
      <c r="BW215" s="3" t="s">
        <v>508</v>
      </c>
      <c r="BX215" s="3">
        <v>1</v>
      </c>
      <c r="BY215" s="3">
        <v>0.05</v>
      </c>
      <c r="BZ215" s="3" t="s">
        <v>140</v>
      </c>
      <c r="CA215" s="3">
        <v>0.5</v>
      </c>
      <c r="CB215" s="3">
        <v>2.5000000000000001E-2</v>
      </c>
      <c r="CC215" s="3" t="s">
        <v>140</v>
      </c>
      <c r="CD215" s="3">
        <v>0.25</v>
      </c>
      <c r="CE215" s="3">
        <v>2.5000000000000001E-2</v>
      </c>
      <c r="CF215" s="3" t="s">
        <v>509</v>
      </c>
      <c r="CG215" s="3">
        <v>1.2999999999999999E-2</v>
      </c>
      <c r="CH215" s="3">
        <v>6.4999999999999997E-3</v>
      </c>
      <c r="CI215" s="3" t="s">
        <v>510</v>
      </c>
      <c r="CJ215" s="25" t="s">
        <v>467</v>
      </c>
      <c r="CK215" s="3">
        <v>30</v>
      </c>
      <c r="CL215" s="3">
        <v>9.4009599999999997E-4</v>
      </c>
      <c r="CM215" s="3">
        <v>40</v>
      </c>
      <c r="CN215" s="3">
        <v>25</v>
      </c>
    </row>
    <row r="216" spans="1:92" s="3" customFormat="1">
      <c r="A216" s="3" t="s">
        <v>76</v>
      </c>
      <c r="B216" s="3" t="s">
        <v>491</v>
      </c>
      <c r="C216" s="3">
        <v>2019</v>
      </c>
      <c r="D216" s="78" t="str">
        <f t="shared" si="23"/>
        <v>10.1016/j.palaeo.2018.09.006</v>
      </c>
      <c r="E216" s="70">
        <f t="shared" si="24"/>
        <v>252950</v>
      </c>
      <c r="F216" s="70">
        <f t="shared" si="25"/>
        <v>1050.0000000000114</v>
      </c>
      <c r="G216" s="70">
        <f t="shared" si="26"/>
        <v>1049.9999999999829</v>
      </c>
      <c r="H216" s="71">
        <f t="shared" si="27"/>
        <v>427</v>
      </c>
      <c r="I216" s="71">
        <f t="shared" si="28"/>
        <v>305</v>
      </c>
      <c r="J216" s="71">
        <f t="shared" si="29"/>
        <v>157</v>
      </c>
      <c r="K216" s="3" t="s">
        <v>492</v>
      </c>
      <c r="L216" s="3" t="s">
        <v>250</v>
      </c>
      <c r="M216" s="82" t="s">
        <v>575</v>
      </c>
      <c r="N216" s="3" t="s">
        <v>490</v>
      </c>
      <c r="O216" s="3" t="s">
        <v>542</v>
      </c>
      <c r="P216" s="3" t="s">
        <v>494</v>
      </c>
      <c r="Q216" s="3" t="s">
        <v>495</v>
      </c>
      <c r="R216" s="3" t="s">
        <v>496</v>
      </c>
      <c r="S216" s="3" t="s">
        <v>497</v>
      </c>
      <c r="T216" s="3" t="s">
        <v>498</v>
      </c>
      <c r="U216" s="3" t="s">
        <v>499</v>
      </c>
      <c r="V216" s="3">
        <v>252.95</v>
      </c>
      <c r="W216" s="3">
        <v>254</v>
      </c>
      <c r="X216" s="3">
        <v>251.9</v>
      </c>
      <c r="Y216" s="3" t="s">
        <v>500</v>
      </c>
      <c r="Z216" s="3" t="s">
        <v>501</v>
      </c>
      <c r="AA216" s="3">
        <v>25.83</v>
      </c>
      <c r="AB216" s="3">
        <v>106.58</v>
      </c>
      <c r="AC216" s="3" t="s">
        <v>502</v>
      </c>
      <c r="AD216" s="3" t="s">
        <v>80</v>
      </c>
      <c r="AE216" s="3">
        <v>427</v>
      </c>
      <c r="AF216" s="3" t="s">
        <v>77</v>
      </c>
      <c r="AG216" s="3">
        <v>270</v>
      </c>
      <c r="AH216" s="3">
        <v>732</v>
      </c>
      <c r="AI216" s="3" t="s">
        <v>264</v>
      </c>
      <c r="AJ216" s="3" t="s">
        <v>137</v>
      </c>
      <c r="AK216" s="3" t="s">
        <v>138</v>
      </c>
      <c r="AL216" s="3" t="s">
        <v>139</v>
      </c>
      <c r="AM216" s="3">
        <v>87037037.037037015</v>
      </c>
      <c r="AN216" s="3">
        <v>8703703.7037037015</v>
      </c>
      <c r="AO216" s="3" t="s">
        <v>516</v>
      </c>
      <c r="AQ216" s="3">
        <v>8703703.7037037015</v>
      </c>
      <c r="AR216" s="3" t="s">
        <v>516</v>
      </c>
      <c r="AS216" s="3">
        <v>3.0269000000000001E-5</v>
      </c>
      <c r="AT216" s="29">
        <v>3.0269000000000002E-6</v>
      </c>
      <c r="AU216" s="3" t="s">
        <v>541</v>
      </c>
      <c r="AV216" s="3">
        <v>3.0269000000000001E-5</v>
      </c>
      <c r="AW216" s="3">
        <v>3.0269000000000002E-6</v>
      </c>
      <c r="AX216" s="3" t="s">
        <v>541</v>
      </c>
      <c r="AY216" s="3">
        <v>1.0377942857142859E-5</v>
      </c>
      <c r="AZ216" s="3">
        <v>1.0377942857142859E-6</v>
      </c>
      <c r="BA216" s="3" t="s">
        <v>541</v>
      </c>
      <c r="BB216" s="3">
        <v>1.0377942857142859E-5</v>
      </c>
      <c r="BC216" s="3">
        <v>1.0377942857142859E-6</v>
      </c>
      <c r="BD216" s="3" t="s">
        <v>541</v>
      </c>
      <c r="BE216" s="3" t="s">
        <v>543</v>
      </c>
      <c r="BF216" s="3">
        <v>1</v>
      </c>
      <c r="BG216" s="88" t="s">
        <v>512</v>
      </c>
      <c r="BH216" s="3">
        <v>-5</v>
      </c>
      <c r="BI216" s="3">
        <v>1</v>
      </c>
      <c r="BJ216" s="3" t="s">
        <v>507</v>
      </c>
      <c r="BK216" s="3">
        <v>400</v>
      </c>
      <c r="BL216" s="3">
        <v>6.91</v>
      </c>
      <c r="BM216" s="3">
        <v>1.1599999999999999</v>
      </c>
      <c r="BN216" s="3" t="s">
        <v>269</v>
      </c>
      <c r="BO216" s="69" t="s">
        <v>80</v>
      </c>
      <c r="BP216" s="69" t="s">
        <v>80</v>
      </c>
      <c r="BQ216" s="69" t="s">
        <v>80</v>
      </c>
      <c r="BR216" s="3">
        <v>2</v>
      </c>
      <c r="BS216" s="3">
        <v>0.1</v>
      </c>
      <c r="BT216" s="3" t="s">
        <v>140</v>
      </c>
      <c r="BU216" s="3">
        <v>0.41</v>
      </c>
      <c r="BV216" s="3">
        <v>0.1</v>
      </c>
      <c r="BW216" s="3" t="s">
        <v>508</v>
      </c>
      <c r="BX216" s="3">
        <v>1</v>
      </c>
      <c r="BY216" s="3">
        <v>0.05</v>
      </c>
      <c r="BZ216" s="3" t="s">
        <v>140</v>
      </c>
      <c r="CA216" s="3">
        <v>0.5</v>
      </c>
      <c r="CB216" s="3">
        <v>2.5000000000000001E-2</v>
      </c>
      <c r="CC216" s="3" t="s">
        <v>140</v>
      </c>
      <c r="CD216" s="3">
        <v>0.25</v>
      </c>
      <c r="CE216" s="3">
        <v>2.5000000000000001E-2</v>
      </c>
      <c r="CF216" s="3" t="s">
        <v>509</v>
      </c>
      <c r="CG216" s="3">
        <v>1.2999999999999999E-2</v>
      </c>
      <c r="CH216" s="3">
        <v>6.4999999999999997E-3</v>
      </c>
      <c r="CI216" s="3" t="s">
        <v>510</v>
      </c>
      <c r="CJ216" s="25" t="s">
        <v>467</v>
      </c>
      <c r="CK216" s="3">
        <v>30</v>
      </c>
      <c r="CL216" s="3">
        <v>9.4009599999999997E-4</v>
      </c>
      <c r="CM216" s="3">
        <v>40</v>
      </c>
      <c r="CN216" s="3">
        <v>25</v>
      </c>
    </row>
    <row r="217" spans="1:92" s="3" customFormat="1">
      <c r="A217" s="3" t="s">
        <v>76</v>
      </c>
      <c r="B217" s="3" t="s">
        <v>491</v>
      </c>
      <c r="C217" s="3">
        <v>2019</v>
      </c>
      <c r="D217" s="78" t="str">
        <f t="shared" si="23"/>
        <v>10.1016/j.palaeo.2018.09.006</v>
      </c>
      <c r="E217" s="70">
        <f t="shared" si="24"/>
        <v>252950</v>
      </c>
      <c r="F217" s="70">
        <f t="shared" si="25"/>
        <v>1050.0000000000114</v>
      </c>
      <c r="G217" s="70">
        <f t="shared" si="26"/>
        <v>1049.9999999999829</v>
      </c>
      <c r="H217" s="71">
        <f t="shared" si="27"/>
        <v>392</v>
      </c>
      <c r="I217" s="71">
        <f t="shared" si="28"/>
        <v>287</v>
      </c>
      <c r="J217" s="71">
        <f t="shared" si="29"/>
        <v>142</v>
      </c>
      <c r="K217" s="3" t="s">
        <v>492</v>
      </c>
      <c r="L217" s="3" t="s">
        <v>250</v>
      </c>
      <c r="M217" s="82" t="s">
        <v>575</v>
      </c>
      <c r="N217" s="3" t="s">
        <v>490</v>
      </c>
      <c r="O217" s="3" t="s">
        <v>542</v>
      </c>
      <c r="P217" s="3" t="s">
        <v>494</v>
      </c>
      <c r="Q217" s="3" t="s">
        <v>495</v>
      </c>
      <c r="R217" s="3" t="s">
        <v>496</v>
      </c>
      <c r="S217" s="3" t="s">
        <v>497</v>
      </c>
      <c r="T217" s="3" t="s">
        <v>498</v>
      </c>
      <c r="U217" s="3" t="s">
        <v>499</v>
      </c>
      <c r="V217" s="3">
        <v>252.95</v>
      </c>
      <c r="W217" s="3">
        <v>254</v>
      </c>
      <c r="X217" s="3">
        <v>251.9</v>
      </c>
      <c r="Y217" s="3" t="s">
        <v>500</v>
      </c>
      <c r="Z217" s="3" t="s">
        <v>501</v>
      </c>
      <c r="AA217" s="3">
        <v>25.83</v>
      </c>
      <c r="AB217" s="3">
        <v>106.58</v>
      </c>
      <c r="AC217" s="3" t="s">
        <v>502</v>
      </c>
      <c r="AD217" s="3" t="s">
        <v>80</v>
      </c>
      <c r="AE217" s="3">
        <v>392</v>
      </c>
      <c r="AF217" s="3" t="s">
        <v>77</v>
      </c>
      <c r="AG217" s="3">
        <v>250</v>
      </c>
      <c r="AH217" s="3">
        <v>679</v>
      </c>
      <c r="AI217" s="3" t="s">
        <v>264</v>
      </c>
      <c r="AJ217" s="3" t="s">
        <v>137</v>
      </c>
      <c r="AK217" s="3" t="s">
        <v>138</v>
      </c>
      <c r="AL217" s="3" t="s">
        <v>139</v>
      </c>
      <c r="AM217" s="3">
        <v>77777777.777777791</v>
      </c>
      <c r="AN217" s="3">
        <v>7777777.7777777789</v>
      </c>
      <c r="AO217" s="3" t="s">
        <v>511</v>
      </c>
      <c r="AQ217" s="3">
        <v>7777777.7777777789</v>
      </c>
      <c r="AR217" s="3" t="s">
        <v>511</v>
      </c>
      <c r="AS217" s="3">
        <v>3.8600488888888889E-5</v>
      </c>
      <c r="AT217" s="29">
        <v>3.8600488888888889E-6</v>
      </c>
      <c r="AU217" s="3" t="s">
        <v>536</v>
      </c>
      <c r="AV217" s="3">
        <v>3.8600488888888889E-5</v>
      </c>
      <c r="AW217" s="3">
        <v>3.8600488888888889E-6</v>
      </c>
      <c r="AX217" s="3" t="s">
        <v>536</v>
      </c>
      <c r="AY217" s="3">
        <v>1.3234453333333333E-5</v>
      </c>
      <c r="AZ217" s="3">
        <v>1.3234453333333332E-6</v>
      </c>
      <c r="BA217" s="3" t="s">
        <v>536</v>
      </c>
      <c r="BB217" s="3">
        <v>1.3234453333333333E-5</v>
      </c>
      <c r="BC217" s="3">
        <v>1.3234453333333332E-6</v>
      </c>
      <c r="BD217" s="3" t="s">
        <v>536</v>
      </c>
      <c r="BE217" s="3" t="s">
        <v>543</v>
      </c>
      <c r="BF217" s="3">
        <v>1</v>
      </c>
      <c r="BG217" s="88" t="s">
        <v>512</v>
      </c>
      <c r="BH217" s="3">
        <v>-5</v>
      </c>
      <c r="BI217" s="3">
        <v>1</v>
      </c>
      <c r="BJ217" s="3" t="s">
        <v>507</v>
      </c>
      <c r="BK217" s="3">
        <v>400</v>
      </c>
      <c r="BL217" s="3">
        <v>6.91</v>
      </c>
      <c r="BM217" s="3">
        <v>1.1599999999999999</v>
      </c>
      <c r="BN217" s="3" t="s">
        <v>269</v>
      </c>
      <c r="BO217" s="69" t="s">
        <v>80</v>
      </c>
      <c r="BP217" s="69" t="s">
        <v>80</v>
      </c>
      <c r="BQ217" s="69" t="s">
        <v>80</v>
      </c>
      <c r="BR217" s="3">
        <v>2</v>
      </c>
      <c r="BS217" s="3">
        <v>0.1</v>
      </c>
      <c r="BT217" s="3" t="s">
        <v>140</v>
      </c>
      <c r="BU217" s="3">
        <v>0.41</v>
      </c>
      <c r="BV217" s="3">
        <v>0.1</v>
      </c>
      <c r="BW217" s="3" t="s">
        <v>508</v>
      </c>
      <c r="BX217" s="3">
        <v>1</v>
      </c>
      <c r="BY217" s="3">
        <v>0.05</v>
      </c>
      <c r="BZ217" s="3" t="s">
        <v>140</v>
      </c>
      <c r="CA217" s="3">
        <v>0.5</v>
      </c>
      <c r="CB217" s="3">
        <v>2.5000000000000001E-2</v>
      </c>
      <c r="CC217" s="3" t="s">
        <v>140</v>
      </c>
      <c r="CD217" s="3">
        <v>0.25</v>
      </c>
      <c r="CE217" s="3">
        <v>2.5000000000000001E-2</v>
      </c>
      <c r="CF217" s="3" t="s">
        <v>509</v>
      </c>
      <c r="CG217" s="3">
        <v>1.2999999999999999E-2</v>
      </c>
      <c r="CH217" s="3">
        <v>6.4999999999999997E-3</v>
      </c>
      <c r="CI217" s="3" t="s">
        <v>510</v>
      </c>
      <c r="CJ217" s="25" t="s">
        <v>467</v>
      </c>
      <c r="CK217" s="3">
        <v>30</v>
      </c>
      <c r="CL217" s="3">
        <v>9.4009599999999997E-4</v>
      </c>
      <c r="CM217" s="3">
        <v>40</v>
      </c>
      <c r="CN217" s="3">
        <v>25</v>
      </c>
    </row>
    <row r="218" spans="1:92" s="3" customFormat="1">
      <c r="A218" s="3" t="s">
        <v>76</v>
      </c>
      <c r="B218" s="3" t="s">
        <v>491</v>
      </c>
      <c r="C218" s="3">
        <v>2019</v>
      </c>
      <c r="D218" s="78" t="str">
        <f t="shared" si="23"/>
        <v>10.1016/j.palaeo.2018.09.006</v>
      </c>
      <c r="E218" s="70">
        <f t="shared" si="24"/>
        <v>252950</v>
      </c>
      <c r="F218" s="70">
        <f t="shared" si="25"/>
        <v>1050.0000000000114</v>
      </c>
      <c r="G218" s="70">
        <f t="shared" si="26"/>
        <v>1049.9999999999829</v>
      </c>
      <c r="H218" s="71">
        <f t="shared" si="27"/>
        <v>425</v>
      </c>
      <c r="I218" s="71">
        <f t="shared" si="28"/>
        <v>309</v>
      </c>
      <c r="J218" s="71">
        <f t="shared" si="29"/>
        <v>155</v>
      </c>
      <c r="K218" s="3" t="s">
        <v>492</v>
      </c>
      <c r="L218" s="3" t="s">
        <v>250</v>
      </c>
      <c r="M218" s="82" t="s">
        <v>575</v>
      </c>
      <c r="N218" s="3" t="s">
        <v>490</v>
      </c>
      <c r="O218" s="3" t="s">
        <v>542</v>
      </c>
      <c r="P218" s="3" t="s">
        <v>494</v>
      </c>
      <c r="Q218" s="3" t="s">
        <v>495</v>
      </c>
      <c r="R218" s="3" t="s">
        <v>496</v>
      </c>
      <c r="S218" s="3" t="s">
        <v>497</v>
      </c>
      <c r="T218" s="3" t="s">
        <v>498</v>
      </c>
      <c r="U218" s="3" t="s">
        <v>499</v>
      </c>
      <c r="V218" s="3">
        <v>252.95</v>
      </c>
      <c r="W218" s="3">
        <v>254</v>
      </c>
      <c r="X218" s="3">
        <v>251.9</v>
      </c>
      <c r="Y218" s="3" t="s">
        <v>500</v>
      </c>
      <c r="Z218" s="3" t="s">
        <v>501</v>
      </c>
      <c r="AA218" s="3">
        <v>25.83</v>
      </c>
      <c r="AB218" s="3">
        <v>106.58</v>
      </c>
      <c r="AC218" s="3" t="s">
        <v>502</v>
      </c>
      <c r="AD218" s="3" t="s">
        <v>80</v>
      </c>
      <c r="AE218" s="3">
        <v>425</v>
      </c>
      <c r="AF218" s="3" t="s">
        <v>77</v>
      </c>
      <c r="AG218" s="3">
        <v>270</v>
      </c>
      <c r="AH218" s="3">
        <v>734</v>
      </c>
      <c r="AI218" s="3" t="s">
        <v>264</v>
      </c>
      <c r="AJ218" s="3" t="s">
        <v>137</v>
      </c>
      <c r="AK218" s="3" t="s">
        <v>138</v>
      </c>
      <c r="AL218" s="3" t="s">
        <v>139</v>
      </c>
      <c r="AM218" s="3">
        <v>77777777.777777791</v>
      </c>
      <c r="AN218" s="3">
        <v>7777777.7777777789</v>
      </c>
      <c r="AO218" s="3" t="s">
        <v>513</v>
      </c>
      <c r="AQ218" s="3">
        <v>7777777.7777777789</v>
      </c>
      <c r="AR218" s="3" t="s">
        <v>513</v>
      </c>
      <c r="AS218" s="3">
        <v>3.3661833333333323E-5</v>
      </c>
      <c r="AT218" s="29">
        <v>3.3661833333333325E-6</v>
      </c>
      <c r="AU218" s="3" t="s">
        <v>544</v>
      </c>
      <c r="AV218" s="3">
        <v>3.3661833333333323E-5</v>
      </c>
      <c r="AW218" s="3">
        <v>3.3661833333333325E-6</v>
      </c>
      <c r="AX218" s="3" t="s">
        <v>544</v>
      </c>
      <c r="AY218" s="3">
        <v>1.1541199999999999E-5</v>
      </c>
      <c r="AZ218" s="3">
        <v>1.15412E-6</v>
      </c>
      <c r="BA218" s="3" t="s">
        <v>544</v>
      </c>
      <c r="BB218" s="3">
        <v>1.1541199999999999E-5</v>
      </c>
      <c r="BC218" s="3">
        <v>1.15412E-6</v>
      </c>
      <c r="BD218" s="3" t="s">
        <v>544</v>
      </c>
      <c r="BE218" s="3" t="s">
        <v>543</v>
      </c>
      <c r="BF218" s="3">
        <v>1</v>
      </c>
      <c r="BG218" s="88" t="s">
        <v>512</v>
      </c>
      <c r="BH218" s="3">
        <v>-5</v>
      </c>
      <c r="BI218" s="3">
        <v>1</v>
      </c>
      <c r="BJ218" s="3" t="s">
        <v>507</v>
      </c>
      <c r="BK218" s="3">
        <v>400</v>
      </c>
      <c r="BL218" s="3">
        <v>6.91</v>
      </c>
      <c r="BM218" s="3">
        <v>1.1599999999999999</v>
      </c>
      <c r="BN218" s="3" t="s">
        <v>269</v>
      </c>
      <c r="BO218" s="69" t="s">
        <v>80</v>
      </c>
      <c r="BP218" s="69" t="s">
        <v>80</v>
      </c>
      <c r="BQ218" s="69" t="s">
        <v>80</v>
      </c>
      <c r="BR218" s="3">
        <v>2</v>
      </c>
      <c r="BS218" s="3">
        <v>0.1</v>
      </c>
      <c r="BT218" s="3" t="s">
        <v>140</v>
      </c>
      <c r="BU218" s="3">
        <v>0.41</v>
      </c>
      <c r="BV218" s="3">
        <v>0.1</v>
      </c>
      <c r="BW218" s="3" t="s">
        <v>508</v>
      </c>
      <c r="BX218" s="3">
        <v>1</v>
      </c>
      <c r="BY218" s="3">
        <v>0.05</v>
      </c>
      <c r="BZ218" s="3" t="s">
        <v>140</v>
      </c>
      <c r="CA218" s="3">
        <v>0.5</v>
      </c>
      <c r="CB218" s="3">
        <v>2.5000000000000001E-2</v>
      </c>
      <c r="CC218" s="3" t="s">
        <v>140</v>
      </c>
      <c r="CD218" s="3">
        <v>0.25</v>
      </c>
      <c r="CE218" s="3">
        <v>2.5000000000000001E-2</v>
      </c>
      <c r="CF218" s="3" t="s">
        <v>509</v>
      </c>
      <c r="CG218" s="3">
        <v>1.2999999999999999E-2</v>
      </c>
      <c r="CH218" s="3">
        <v>6.4999999999999997E-3</v>
      </c>
      <c r="CI218" s="3" t="s">
        <v>510</v>
      </c>
      <c r="CJ218" s="25" t="s">
        <v>467</v>
      </c>
      <c r="CK218" s="3">
        <v>30</v>
      </c>
      <c r="CL218" s="3">
        <v>9.4009599999999997E-4</v>
      </c>
      <c r="CM218" s="3">
        <v>40</v>
      </c>
      <c r="CN218" s="3">
        <v>25</v>
      </c>
    </row>
    <row r="219" spans="1:92" s="3" customFormat="1">
      <c r="A219" s="3" t="s">
        <v>76</v>
      </c>
      <c r="B219" s="3" t="s">
        <v>491</v>
      </c>
      <c r="C219" s="3">
        <v>2019</v>
      </c>
      <c r="D219" s="78" t="str">
        <f t="shared" si="23"/>
        <v>10.1016/j.palaeo.2018.09.006</v>
      </c>
      <c r="E219" s="70">
        <f t="shared" si="24"/>
        <v>252950</v>
      </c>
      <c r="F219" s="70">
        <f t="shared" si="25"/>
        <v>1050.0000000000114</v>
      </c>
      <c r="G219" s="70">
        <f t="shared" si="26"/>
        <v>1049.9999999999829</v>
      </c>
      <c r="H219" s="71">
        <f t="shared" si="27"/>
        <v>423</v>
      </c>
      <c r="I219" s="71">
        <f t="shared" si="28"/>
        <v>308</v>
      </c>
      <c r="J219" s="71">
        <f t="shared" si="29"/>
        <v>156</v>
      </c>
      <c r="K219" s="3" t="s">
        <v>492</v>
      </c>
      <c r="L219" s="3" t="s">
        <v>250</v>
      </c>
      <c r="M219" s="82" t="s">
        <v>575</v>
      </c>
      <c r="N219" s="3" t="s">
        <v>490</v>
      </c>
      <c r="O219" s="3" t="s">
        <v>542</v>
      </c>
      <c r="P219" s="3" t="s">
        <v>494</v>
      </c>
      <c r="Q219" s="3" t="s">
        <v>495</v>
      </c>
      <c r="R219" s="3" t="s">
        <v>496</v>
      </c>
      <c r="S219" s="3" t="s">
        <v>497</v>
      </c>
      <c r="T219" s="3" t="s">
        <v>498</v>
      </c>
      <c r="U219" s="3" t="s">
        <v>499</v>
      </c>
      <c r="V219" s="3">
        <v>252.95</v>
      </c>
      <c r="W219" s="3">
        <v>254</v>
      </c>
      <c r="X219" s="3">
        <v>251.9</v>
      </c>
      <c r="Y219" s="3" t="s">
        <v>500</v>
      </c>
      <c r="Z219" s="3" t="s">
        <v>501</v>
      </c>
      <c r="AA219" s="3">
        <v>25.83</v>
      </c>
      <c r="AB219" s="3">
        <v>106.58</v>
      </c>
      <c r="AC219" s="3" t="s">
        <v>502</v>
      </c>
      <c r="AD219" s="3" t="s">
        <v>80</v>
      </c>
      <c r="AE219" s="3">
        <v>423</v>
      </c>
      <c r="AF219" s="3" t="s">
        <v>77</v>
      </c>
      <c r="AG219" s="3">
        <v>267</v>
      </c>
      <c r="AH219" s="3">
        <v>731</v>
      </c>
      <c r="AI219" s="3" t="s">
        <v>264</v>
      </c>
      <c r="AJ219" s="3" t="s">
        <v>137</v>
      </c>
      <c r="AK219" s="3" t="s">
        <v>138</v>
      </c>
      <c r="AL219" s="3" t="s">
        <v>139</v>
      </c>
      <c r="AM219" s="3">
        <v>73333333.333333328</v>
      </c>
      <c r="AN219" s="3">
        <v>7333333.333333333</v>
      </c>
      <c r="AO219" s="3" t="s">
        <v>520</v>
      </c>
      <c r="AQ219" s="3">
        <v>7333333.333333333</v>
      </c>
      <c r="AR219" s="3" t="s">
        <v>520</v>
      </c>
      <c r="AS219" s="3">
        <v>3.6127985185185176E-5</v>
      </c>
      <c r="AT219" s="29">
        <v>3.6127985185185174E-6</v>
      </c>
      <c r="AU219" s="3" t="s">
        <v>545</v>
      </c>
      <c r="AV219" s="3">
        <v>3.6127985185185176E-5</v>
      </c>
      <c r="AW219" s="3">
        <v>3.6127985185185174E-6</v>
      </c>
      <c r="AX219" s="3" t="s">
        <v>545</v>
      </c>
      <c r="AY219" s="3">
        <v>1.2386737777777774E-5</v>
      </c>
      <c r="AZ219" s="3">
        <v>1.2386737777777776E-6</v>
      </c>
      <c r="BA219" s="3" t="s">
        <v>545</v>
      </c>
      <c r="BB219" s="3">
        <v>1.2386737777777774E-5</v>
      </c>
      <c r="BC219" s="3">
        <v>1.2386737777777776E-6</v>
      </c>
      <c r="BD219" s="3" t="s">
        <v>545</v>
      </c>
      <c r="BE219" s="3" t="s">
        <v>543</v>
      </c>
      <c r="BF219" s="3">
        <v>1</v>
      </c>
      <c r="BG219" s="88" t="s">
        <v>512</v>
      </c>
      <c r="BH219" s="3">
        <v>-5</v>
      </c>
      <c r="BI219" s="3">
        <v>1</v>
      </c>
      <c r="BJ219" s="3" t="s">
        <v>507</v>
      </c>
      <c r="BK219" s="3">
        <v>400</v>
      </c>
      <c r="BL219" s="3">
        <v>6.91</v>
      </c>
      <c r="BM219" s="3">
        <v>1.1599999999999999</v>
      </c>
      <c r="BN219" s="3" t="s">
        <v>269</v>
      </c>
      <c r="BO219" s="69" t="s">
        <v>80</v>
      </c>
      <c r="BP219" s="69" t="s">
        <v>80</v>
      </c>
      <c r="BQ219" s="69" t="s">
        <v>80</v>
      </c>
      <c r="BR219" s="3">
        <v>2</v>
      </c>
      <c r="BS219" s="3">
        <v>0.1</v>
      </c>
      <c r="BT219" s="3" t="s">
        <v>140</v>
      </c>
      <c r="BU219" s="3">
        <v>0.41</v>
      </c>
      <c r="BV219" s="3">
        <v>0.1</v>
      </c>
      <c r="BW219" s="3" t="s">
        <v>508</v>
      </c>
      <c r="BX219" s="3">
        <v>1</v>
      </c>
      <c r="BY219" s="3">
        <v>0.05</v>
      </c>
      <c r="BZ219" s="3" t="s">
        <v>140</v>
      </c>
      <c r="CA219" s="3">
        <v>0.5</v>
      </c>
      <c r="CB219" s="3">
        <v>2.5000000000000001E-2</v>
      </c>
      <c r="CC219" s="3" t="s">
        <v>140</v>
      </c>
      <c r="CD219" s="3">
        <v>0.25</v>
      </c>
      <c r="CE219" s="3">
        <v>2.5000000000000001E-2</v>
      </c>
      <c r="CF219" s="3" t="s">
        <v>509</v>
      </c>
      <c r="CG219" s="3">
        <v>1.2999999999999999E-2</v>
      </c>
      <c r="CH219" s="3">
        <v>6.4999999999999997E-3</v>
      </c>
      <c r="CI219" s="3" t="s">
        <v>510</v>
      </c>
      <c r="CJ219" s="25" t="s">
        <v>467</v>
      </c>
      <c r="CK219" s="3">
        <v>30</v>
      </c>
      <c r="CL219" s="3">
        <v>9.4009599999999997E-4</v>
      </c>
      <c r="CM219" s="3">
        <v>40</v>
      </c>
      <c r="CN219" s="3">
        <v>25</v>
      </c>
    </row>
    <row r="220" spans="1:92" s="3" customFormat="1">
      <c r="A220" s="3" t="s">
        <v>76</v>
      </c>
      <c r="B220" s="3" t="s">
        <v>491</v>
      </c>
      <c r="C220" s="3">
        <v>2019</v>
      </c>
      <c r="D220" s="78" t="str">
        <f t="shared" si="23"/>
        <v>10.1016/j.palaeo.2018.09.006</v>
      </c>
      <c r="E220" s="70">
        <f t="shared" si="24"/>
        <v>252950</v>
      </c>
      <c r="F220" s="70">
        <f t="shared" si="25"/>
        <v>1050.0000000000114</v>
      </c>
      <c r="G220" s="70">
        <f t="shared" si="26"/>
        <v>1049.9999999999829</v>
      </c>
      <c r="H220" s="71">
        <f t="shared" si="27"/>
        <v>440</v>
      </c>
      <c r="I220" s="71">
        <f t="shared" si="28"/>
        <v>325</v>
      </c>
      <c r="J220" s="71">
        <f t="shared" si="29"/>
        <v>160</v>
      </c>
      <c r="K220" s="3" t="s">
        <v>492</v>
      </c>
      <c r="L220" s="3" t="s">
        <v>250</v>
      </c>
      <c r="M220" s="82" t="s">
        <v>575</v>
      </c>
      <c r="N220" s="3" t="s">
        <v>490</v>
      </c>
      <c r="O220" s="3" t="s">
        <v>542</v>
      </c>
      <c r="P220" s="3" t="s">
        <v>494</v>
      </c>
      <c r="Q220" s="3" t="s">
        <v>495</v>
      </c>
      <c r="R220" s="3" t="s">
        <v>496</v>
      </c>
      <c r="S220" s="3" t="s">
        <v>497</v>
      </c>
      <c r="T220" s="3" t="s">
        <v>498</v>
      </c>
      <c r="U220" s="3" t="s">
        <v>499</v>
      </c>
      <c r="V220" s="3">
        <v>252.95</v>
      </c>
      <c r="W220" s="3">
        <v>254</v>
      </c>
      <c r="X220" s="3">
        <v>251.9</v>
      </c>
      <c r="Y220" s="3" t="s">
        <v>500</v>
      </c>
      <c r="Z220" s="3" t="s">
        <v>501</v>
      </c>
      <c r="AA220" s="3">
        <v>25.83</v>
      </c>
      <c r="AB220" s="3">
        <v>106.58</v>
      </c>
      <c r="AC220" s="3" t="s">
        <v>502</v>
      </c>
      <c r="AD220" s="3" t="s">
        <v>80</v>
      </c>
      <c r="AE220" s="3">
        <v>440</v>
      </c>
      <c r="AF220" s="3" t="s">
        <v>77</v>
      </c>
      <c r="AG220" s="3">
        <v>280</v>
      </c>
      <c r="AH220" s="3">
        <v>765</v>
      </c>
      <c r="AI220" s="3" t="s">
        <v>264</v>
      </c>
      <c r="AJ220" s="3" t="s">
        <v>137</v>
      </c>
      <c r="AK220" s="3" t="s">
        <v>138</v>
      </c>
      <c r="AL220" s="3" t="s">
        <v>139</v>
      </c>
      <c r="AM220" s="3">
        <v>68518518.518518552</v>
      </c>
      <c r="AN220" s="3">
        <v>6851851.8518518545</v>
      </c>
      <c r="AO220" s="3" t="s">
        <v>516</v>
      </c>
      <c r="AQ220" s="3">
        <v>6851851.8518518545</v>
      </c>
      <c r="AR220" s="3" t="s">
        <v>516</v>
      </c>
      <c r="AS220" s="3">
        <v>3.6398199999999993E-5</v>
      </c>
      <c r="AT220" s="29">
        <v>3.6398199999999996E-6</v>
      </c>
      <c r="AU220" s="3" t="s">
        <v>541</v>
      </c>
      <c r="AV220" s="3">
        <v>3.6398199999999993E-5</v>
      </c>
      <c r="AW220" s="3">
        <v>3.6398199999999996E-6</v>
      </c>
      <c r="AX220" s="3" t="s">
        <v>541</v>
      </c>
      <c r="AY220" s="3">
        <v>1.2479382857142855E-5</v>
      </c>
      <c r="AZ220" s="3">
        <v>1.2479382857142855E-6</v>
      </c>
      <c r="BA220" s="3" t="s">
        <v>541</v>
      </c>
      <c r="BB220" s="3">
        <v>1.2479382857142855E-5</v>
      </c>
      <c r="BC220" s="3">
        <v>1.2479382857142855E-6</v>
      </c>
      <c r="BD220" s="3" t="s">
        <v>541</v>
      </c>
      <c r="BE220" s="3" t="s">
        <v>543</v>
      </c>
      <c r="BF220" s="3">
        <v>1</v>
      </c>
      <c r="BG220" s="88" t="s">
        <v>512</v>
      </c>
      <c r="BH220" s="3">
        <v>-5</v>
      </c>
      <c r="BI220" s="3">
        <v>1</v>
      </c>
      <c r="BJ220" s="3" t="s">
        <v>507</v>
      </c>
      <c r="BK220" s="3">
        <v>400</v>
      </c>
      <c r="BL220" s="3">
        <v>6.91</v>
      </c>
      <c r="BM220" s="3">
        <v>1.1599999999999999</v>
      </c>
      <c r="BN220" s="3" t="s">
        <v>269</v>
      </c>
      <c r="BO220" s="69" t="s">
        <v>80</v>
      </c>
      <c r="BP220" s="69" t="s">
        <v>80</v>
      </c>
      <c r="BQ220" s="69" t="s">
        <v>80</v>
      </c>
      <c r="BR220" s="3">
        <v>2</v>
      </c>
      <c r="BS220" s="3">
        <v>0.1</v>
      </c>
      <c r="BT220" s="3" t="s">
        <v>140</v>
      </c>
      <c r="BU220" s="3">
        <v>0.41</v>
      </c>
      <c r="BV220" s="3">
        <v>0.1</v>
      </c>
      <c r="BW220" s="3" t="s">
        <v>508</v>
      </c>
      <c r="BX220" s="3">
        <v>1</v>
      </c>
      <c r="BY220" s="3">
        <v>0.05</v>
      </c>
      <c r="BZ220" s="3" t="s">
        <v>140</v>
      </c>
      <c r="CA220" s="3">
        <v>0.5</v>
      </c>
      <c r="CB220" s="3">
        <v>2.5000000000000001E-2</v>
      </c>
      <c r="CC220" s="3" t="s">
        <v>140</v>
      </c>
      <c r="CD220" s="3">
        <v>0.25</v>
      </c>
      <c r="CE220" s="3">
        <v>2.5000000000000001E-2</v>
      </c>
      <c r="CF220" s="3" t="s">
        <v>509</v>
      </c>
      <c r="CG220" s="3">
        <v>1.2999999999999999E-2</v>
      </c>
      <c r="CH220" s="3">
        <v>6.4999999999999997E-3</v>
      </c>
      <c r="CI220" s="3" t="s">
        <v>510</v>
      </c>
      <c r="CJ220" s="25" t="s">
        <v>467</v>
      </c>
      <c r="CK220" s="3">
        <v>30</v>
      </c>
      <c r="CL220" s="3">
        <v>9.4009599999999997E-4</v>
      </c>
      <c r="CM220" s="3">
        <v>40</v>
      </c>
      <c r="CN220" s="3">
        <v>25</v>
      </c>
    </row>
    <row r="221" spans="1:92" s="3" customFormat="1">
      <c r="A221" s="3" t="s">
        <v>76</v>
      </c>
      <c r="B221" s="3" t="s">
        <v>491</v>
      </c>
      <c r="C221" s="3">
        <v>2019</v>
      </c>
      <c r="D221" s="78" t="str">
        <f t="shared" si="23"/>
        <v>10.1016/j.palaeo.2018.09.006</v>
      </c>
      <c r="E221" s="70">
        <f t="shared" si="24"/>
        <v>252950</v>
      </c>
      <c r="F221" s="70">
        <f t="shared" si="25"/>
        <v>1050.0000000000114</v>
      </c>
      <c r="G221" s="70">
        <f t="shared" si="26"/>
        <v>1049.9999999999829</v>
      </c>
      <c r="H221" s="71">
        <f t="shared" si="27"/>
        <v>423</v>
      </c>
      <c r="I221" s="71">
        <f t="shared" si="28"/>
        <v>305</v>
      </c>
      <c r="J221" s="71">
        <f t="shared" si="29"/>
        <v>156</v>
      </c>
      <c r="K221" s="3" t="s">
        <v>492</v>
      </c>
      <c r="L221" s="3" t="s">
        <v>250</v>
      </c>
      <c r="M221" s="82" t="s">
        <v>575</v>
      </c>
      <c r="N221" s="3" t="s">
        <v>490</v>
      </c>
      <c r="O221" s="3" t="s">
        <v>542</v>
      </c>
      <c r="P221" s="3" t="s">
        <v>494</v>
      </c>
      <c r="Q221" s="3" t="s">
        <v>495</v>
      </c>
      <c r="R221" s="3" t="s">
        <v>496</v>
      </c>
      <c r="S221" s="3" t="s">
        <v>497</v>
      </c>
      <c r="T221" s="3" t="s">
        <v>498</v>
      </c>
      <c r="U221" s="3" t="s">
        <v>499</v>
      </c>
      <c r="V221" s="3">
        <v>252.95</v>
      </c>
      <c r="W221" s="3">
        <v>254</v>
      </c>
      <c r="X221" s="3">
        <v>251.9</v>
      </c>
      <c r="Y221" s="3" t="s">
        <v>500</v>
      </c>
      <c r="Z221" s="3" t="s">
        <v>501</v>
      </c>
      <c r="AA221" s="3">
        <v>25.83</v>
      </c>
      <c r="AB221" s="3">
        <v>106.58</v>
      </c>
      <c r="AC221" s="3" t="s">
        <v>502</v>
      </c>
      <c r="AD221" s="3" t="s">
        <v>80</v>
      </c>
      <c r="AE221" s="3">
        <v>423</v>
      </c>
      <c r="AF221" s="3" t="s">
        <v>77</v>
      </c>
      <c r="AG221" s="3">
        <v>267</v>
      </c>
      <c r="AH221" s="3">
        <v>728</v>
      </c>
      <c r="AI221" s="3" t="s">
        <v>264</v>
      </c>
      <c r="AJ221" s="3" t="s">
        <v>137</v>
      </c>
      <c r="AK221" s="3" t="s">
        <v>138</v>
      </c>
      <c r="AL221" s="3" t="s">
        <v>139</v>
      </c>
      <c r="AM221" s="3">
        <v>88888888.888888881</v>
      </c>
      <c r="AN221" s="3">
        <v>8888888.8888888899</v>
      </c>
      <c r="AO221" s="3" t="s">
        <v>511</v>
      </c>
      <c r="AQ221" s="3">
        <v>8888888.8888888899</v>
      </c>
      <c r="AR221" s="3" t="s">
        <v>511</v>
      </c>
      <c r="AS221" s="3">
        <v>3.0349355555555552E-5</v>
      </c>
      <c r="AT221" s="29">
        <v>3.0349355555555556E-6</v>
      </c>
      <c r="AU221" s="3" t="s">
        <v>536</v>
      </c>
      <c r="AV221" s="3">
        <v>3.0349355555555552E-5</v>
      </c>
      <c r="AW221" s="3">
        <v>3.0349355555555556E-6</v>
      </c>
      <c r="AX221" s="3" t="s">
        <v>536</v>
      </c>
      <c r="AY221" s="3">
        <v>1.0405493333333331E-5</v>
      </c>
      <c r="AZ221" s="3">
        <v>1.0405493333333332E-6</v>
      </c>
      <c r="BA221" s="3" t="s">
        <v>536</v>
      </c>
      <c r="BB221" s="3">
        <v>1.0405493333333331E-5</v>
      </c>
      <c r="BC221" s="3">
        <v>1.0405493333333332E-6</v>
      </c>
      <c r="BD221" s="3" t="s">
        <v>536</v>
      </c>
      <c r="BE221" s="3" t="s">
        <v>543</v>
      </c>
      <c r="BF221" s="3">
        <v>1</v>
      </c>
      <c r="BG221" s="88" t="s">
        <v>512</v>
      </c>
      <c r="BH221" s="3">
        <v>-5</v>
      </c>
      <c r="BI221" s="3">
        <v>1</v>
      </c>
      <c r="BJ221" s="3" t="s">
        <v>507</v>
      </c>
      <c r="BK221" s="3">
        <v>400</v>
      </c>
      <c r="BL221" s="3">
        <v>6.91</v>
      </c>
      <c r="BM221" s="3">
        <v>1.1599999999999999</v>
      </c>
      <c r="BN221" s="3" t="s">
        <v>269</v>
      </c>
      <c r="BO221" s="69" t="s">
        <v>80</v>
      </c>
      <c r="BP221" s="69" t="s">
        <v>80</v>
      </c>
      <c r="BQ221" s="69" t="s">
        <v>80</v>
      </c>
      <c r="BR221" s="3">
        <v>2</v>
      </c>
      <c r="BS221" s="3">
        <v>0.1</v>
      </c>
      <c r="BT221" s="3" t="s">
        <v>140</v>
      </c>
      <c r="BU221" s="3">
        <v>0.41</v>
      </c>
      <c r="BV221" s="3">
        <v>0.1</v>
      </c>
      <c r="BW221" s="3" t="s">
        <v>508</v>
      </c>
      <c r="BX221" s="3">
        <v>1</v>
      </c>
      <c r="BY221" s="3">
        <v>0.05</v>
      </c>
      <c r="BZ221" s="3" t="s">
        <v>140</v>
      </c>
      <c r="CA221" s="3">
        <v>0.5</v>
      </c>
      <c r="CB221" s="3">
        <v>2.5000000000000001E-2</v>
      </c>
      <c r="CC221" s="3" t="s">
        <v>140</v>
      </c>
      <c r="CD221" s="3">
        <v>0.25</v>
      </c>
      <c r="CE221" s="3">
        <v>2.5000000000000001E-2</v>
      </c>
      <c r="CF221" s="3" t="s">
        <v>509</v>
      </c>
      <c r="CG221" s="3">
        <v>1.2999999999999999E-2</v>
      </c>
      <c r="CH221" s="3">
        <v>6.4999999999999997E-3</v>
      </c>
      <c r="CI221" s="3" t="s">
        <v>510</v>
      </c>
      <c r="CJ221" s="25" t="s">
        <v>467</v>
      </c>
      <c r="CK221" s="3">
        <v>30</v>
      </c>
      <c r="CL221" s="3">
        <v>9.4009599999999997E-4</v>
      </c>
      <c r="CM221" s="3">
        <v>40</v>
      </c>
      <c r="CN221" s="3">
        <v>25</v>
      </c>
    </row>
    <row r="222" spans="1:92" s="3" customFormat="1">
      <c r="A222" s="3" t="s">
        <v>76</v>
      </c>
      <c r="B222" s="3" t="s">
        <v>491</v>
      </c>
      <c r="C222" s="3">
        <v>2019</v>
      </c>
      <c r="D222" s="78" t="str">
        <f t="shared" si="23"/>
        <v>10.1016/j.palaeo.2018.09.006</v>
      </c>
      <c r="E222" s="70">
        <f t="shared" si="24"/>
        <v>252950</v>
      </c>
      <c r="F222" s="70">
        <f t="shared" si="25"/>
        <v>1050.0000000000114</v>
      </c>
      <c r="G222" s="70">
        <f t="shared" si="26"/>
        <v>1049.9999999999829</v>
      </c>
      <c r="H222" s="71">
        <f t="shared" si="27"/>
        <v>419</v>
      </c>
      <c r="I222" s="71">
        <f t="shared" si="28"/>
        <v>304</v>
      </c>
      <c r="J222" s="71">
        <f t="shared" si="29"/>
        <v>153</v>
      </c>
      <c r="K222" s="3" t="s">
        <v>492</v>
      </c>
      <c r="L222" s="3" t="s">
        <v>250</v>
      </c>
      <c r="M222" s="82" t="s">
        <v>575</v>
      </c>
      <c r="N222" s="3" t="s">
        <v>490</v>
      </c>
      <c r="O222" s="3" t="s">
        <v>542</v>
      </c>
      <c r="P222" s="3" t="s">
        <v>494</v>
      </c>
      <c r="Q222" s="3" t="s">
        <v>495</v>
      </c>
      <c r="R222" s="3" t="s">
        <v>496</v>
      </c>
      <c r="S222" s="3" t="s">
        <v>497</v>
      </c>
      <c r="T222" s="3" t="s">
        <v>498</v>
      </c>
      <c r="U222" s="3" t="s">
        <v>499</v>
      </c>
      <c r="V222" s="3">
        <v>252.95</v>
      </c>
      <c r="W222" s="3">
        <v>254</v>
      </c>
      <c r="X222" s="3">
        <v>251.9</v>
      </c>
      <c r="Y222" s="3" t="s">
        <v>500</v>
      </c>
      <c r="Z222" s="3" t="s">
        <v>501</v>
      </c>
      <c r="AA222" s="3">
        <v>25.83</v>
      </c>
      <c r="AB222" s="3">
        <v>106.58</v>
      </c>
      <c r="AC222" s="3" t="s">
        <v>502</v>
      </c>
      <c r="AD222" s="3" t="s">
        <v>80</v>
      </c>
      <c r="AE222" s="3">
        <v>419</v>
      </c>
      <c r="AF222" s="3" t="s">
        <v>77</v>
      </c>
      <c r="AG222" s="3">
        <v>266</v>
      </c>
      <c r="AH222" s="3">
        <v>723</v>
      </c>
      <c r="AI222" s="3" t="s">
        <v>264</v>
      </c>
      <c r="AJ222" s="3" t="s">
        <v>137</v>
      </c>
      <c r="AK222" s="3" t="s">
        <v>138</v>
      </c>
      <c r="AL222" s="3" t="s">
        <v>139</v>
      </c>
      <c r="AM222" s="3">
        <v>77777777.777777791</v>
      </c>
      <c r="AN222" s="3">
        <v>7777777.7777777789</v>
      </c>
      <c r="AO222" s="3" t="s">
        <v>516</v>
      </c>
      <c r="AQ222" s="3">
        <v>7777777.7777777789</v>
      </c>
      <c r="AR222" s="3" t="s">
        <v>516</v>
      </c>
      <c r="AS222" s="3">
        <v>3.4755174999999994E-5</v>
      </c>
      <c r="AT222" s="29">
        <v>3.4755174999999995E-6</v>
      </c>
      <c r="AU222" s="3" t="s">
        <v>514</v>
      </c>
      <c r="AV222" s="3">
        <v>3.4755174999999994E-5</v>
      </c>
      <c r="AW222" s="3">
        <v>3.4755174999999995E-6</v>
      </c>
      <c r="AX222" s="3" t="s">
        <v>514</v>
      </c>
      <c r="AY222" s="3">
        <v>1.191606E-5</v>
      </c>
      <c r="AZ222" s="3">
        <v>1.1916059999999999E-6</v>
      </c>
      <c r="BA222" s="3" t="s">
        <v>514</v>
      </c>
      <c r="BB222" s="3">
        <v>1.191606E-5</v>
      </c>
      <c r="BC222" s="3">
        <v>1.1916059999999999E-6</v>
      </c>
      <c r="BD222" s="3" t="s">
        <v>514</v>
      </c>
      <c r="BE222" s="3" t="s">
        <v>543</v>
      </c>
      <c r="BF222" s="3">
        <v>1</v>
      </c>
      <c r="BG222" s="88" t="s">
        <v>512</v>
      </c>
      <c r="BH222" s="3">
        <v>-5</v>
      </c>
      <c r="BI222" s="3">
        <v>1</v>
      </c>
      <c r="BJ222" s="3" t="s">
        <v>507</v>
      </c>
      <c r="BK222" s="3">
        <v>400</v>
      </c>
      <c r="BL222" s="3">
        <v>6.91</v>
      </c>
      <c r="BM222" s="3">
        <v>1.1599999999999999</v>
      </c>
      <c r="BN222" s="3" t="s">
        <v>269</v>
      </c>
      <c r="BO222" s="69" t="s">
        <v>80</v>
      </c>
      <c r="BP222" s="69" t="s">
        <v>80</v>
      </c>
      <c r="BQ222" s="69" t="s">
        <v>80</v>
      </c>
      <c r="BR222" s="3">
        <v>2</v>
      </c>
      <c r="BS222" s="3">
        <v>0.1</v>
      </c>
      <c r="BT222" s="3" t="s">
        <v>140</v>
      </c>
      <c r="BU222" s="3">
        <v>0.41</v>
      </c>
      <c r="BV222" s="3">
        <v>0.1</v>
      </c>
      <c r="BW222" s="3" t="s">
        <v>508</v>
      </c>
      <c r="BX222" s="3">
        <v>1</v>
      </c>
      <c r="BY222" s="3">
        <v>0.05</v>
      </c>
      <c r="BZ222" s="3" t="s">
        <v>140</v>
      </c>
      <c r="CA222" s="3">
        <v>0.5</v>
      </c>
      <c r="CB222" s="3">
        <v>2.5000000000000001E-2</v>
      </c>
      <c r="CC222" s="3" t="s">
        <v>140</v>
      </c>
      <c r="CD222" s="3">
        <v>0.25</v>
      </c>
      <c r="CE222" s="3">
        <v>2.5000000000000001E-2</v>
      </c>
      <c r="CF222" s="3" t="s">
        <v>509</v>
      </c>
      <c r="CG222" s="3">
        <v>1.2999999999999999E-2</v>
      </c>
      <c r="CH222" s="3">
        <v>6.4999999999999997E-3</v>
      </c>
      <c r="CI222" s="3" t="s">
        <v>510</v>
      </c>
      <c r="CJ222" s="25" t="s">
        <v>467</v>
      </c>
      <c r="CK222" s="3">
        <v>30</v>
      </c>
      <c r="CL222" s="3">
        <v>9.4009599999999997E-4</v>
      </c>
      <c r="CM222" s="3">
        <v>40</v>
      </c>
      <c r="CN222" s="3">
        <v>25</v>
      </c>
    </row>
    <row r="223" spans="1:92" s="3" customFormat="1">
      <c r="A223" s="3" t="s">
        <v>76</v>
      </c>
      <c r="B223" s="3" t="s">
        <v>491</v>
      </c>
      <c r="C223" s="3">
        <v>2019</v>
      </c>
      <c r="D223" s="78" t="str">
        <f t="shared" si="23"/>
        <v>10.1016/j.palaeo.2018.09.006</v>
      </c>
      <c r="E223" s="70">
        <f t="shared" si="24"/>
        <v>252950</v>
      </c>
      <c r="F223" s="70">
        <f t="shared" si="25"/>
        <v>1050.0000000000114</v>
      </c>
      <c r="G223" s="70">
        <f t="shared" si="26"/>
        <v>1049.9999999999829</v>
      </c>
      <c r="H223" s="71">
        <f t="shared" si="27"/>
        <v>474</v>
      </c>
      <c r="I223" s="71">
        <f t="shared" si="28"/>
        <v>345</v>
      </c>
      <c r="J223" s="71">
        <f t="shared" si="29"/>
        <v>175</v>
      </c>
      <c r="K223" s="3" t="s">
        <v>492</v>
      </c>
      <c r="L223" s="3" t="s">
        <v>250</v>
      </c>
      <c r="M223" s="82" t="s">
        <v>575</v>
      </c>
      <c r="N223" s="3" t="s">
        <v>490</v>
      </c>
      <c r="O223" s="3" t="s">
        <v>542</v>
      </c>
      <c r="P223" s="3" t="s">
        <v>494</v>
      </c>
      <c r="Q223" s="3" t="s">
        <v>495</v>
      </c>
      <c r="R223" s="3" t="s">
        <v>496</v>
      </c>
      <c r="S223" s="3" t="s">
        <v>497</v>
      </c>
      <c r="T223" s="3" t="s">
        <v>498</v>
      </c>
      <c r="U223" s="3" t="s">
        <v>499</v>
      </c>
      <c r="V223" s="3">
        <v>252.95</v>
      </c>
      <c r="W223" s="3">
        <v>254</v>
      </c>
      <c r="X223" s="3">
        <v>251.9</v>
      </c>
      <c r="Y223" s="3" t="s">
        <v>500</v>
      </c>
      <c r="Z223" s="3" t="s">
        <v>501</v>
      </c>
      <c r="AA223" s="3">
        <v>25.83</v>
      </c>
      <c r="AB223" s="3">
        <v>106.58</v>
      </c>
      <c r="AC223" s="3" t="s">
        <v>502</v>
      </c>
      <c r="AD223" s="3" t="s">
        <v>80</v>
      </c>
      <c r="AE223" s="3">
        <v>474</v>
      </c>
      <c r="AF223" s="3" t="s">
        <v>77</v>
      </c>
      <c r="AG223" s="3">
        <v>299</v>
      </c>
      <c r="AH223" s="3">
        <v>819</v>
      </c>
      <c r="AI223" s="3" t="s">
        <v>264</v>
      </c>
      <c r="AJ223" s="3" t="s">
        <v>137</v>
      </c>
      <c r="AK223" s="3" t="s">
        <v>138</v>
      </c>
      <c r="AL223" s="3" t="s">
        <v>139</v>
      </c>
      <c r="AM223" s="3">
        <v>72222222.222222224</v>
      </c>
      <c r="AN223" s="3">
        <v>7222222.2222222229</v>
      </c>
      <c r="AO223" s="3" t="s">
        <v>516</v>
      </c>
      <c r="AQ223" s="3">
        <v>7222222.2222222229</v>
      </c>
      <c r="AR223" s="3" t="s">
        <v>516</v>
      </c>
      <c r="AS223" s="3">
        <v>3.0915054545454543E-5</v>
      </c>
      <c r="AT223" s="29">
        <v>3.0915054545454545E-6</v>
      </c>
      <c r="AU223" s="3" t="s">
        <v>546</v>
      </c>
      <c r="AV223" s="3">
        <v>3.0915054545454543E-5</v>
      </c>
      <c r="AW223" s="3">
        <v>3.0915054545454545E-6</v>
      </c>
      <c r="AX223" s="3" t="s">
        <v>546</v>
      </c>
      <c r="AY223" s="3">
        <v>1.0599447272727273E-5</v>
      </c>
      <c r="AZ223" s="3">
        <v>1.0599447272727274E-6</v>
      </c>
      <c r="BA223" s="3" t="s">
        <v>546</v>
      </c>
      <c r="BB223" s="3">
        <v>1.0599447272727273E-5</v>
      </c>
      <c r="BC223" s="3">
        <v>1.0599447272727274E-6</v>
      </c>
      <c r="BD223" s="3" t="s">
        <v>546</v>
      </c>
      <c r="BE223" s="3" t="s">
        <v>543</v>
      </c>
      <c r="BF223" s="3">
        <v>1</v>
      </c>
      <c r="BG223" s="88" t="s">
        <v>512</v>
      </c>
      <c r="BH223" s="3">
        <v>-5</v>
      </c>
      <c r="BI223" s="3">
        <v>1</v>
      </c>
      <c r="BJ223" s="3" t="s">
        <v>507</v>
      </c>
      <c r="BK223" s="3">
        <v>400</v>
      </c>
      <c r="BL223" s="3">
        <v>6.91</v>
      </c>
      <c r="BM223" s="3">
        <v>1.1599999999999999</v>
      </c>
      <c r="BN223" s="3" t="s">
        <v>269</v>
      </c>
      <c r="BO223" s="69" t="s">
        <v>80</v>
      </c>
      <c r="BP223" s="69" t="s">
        <v>80</v>
      </c>
      <c r="BQ223" s="69" t="s">
        <v>80</v>
      </c>
      <c r="BR223" s="3">
        <v>2</v>
      </c>
      <c r="BS223" s="3">
        <v>0.1</v>
      </c>
      <c r="BT223" s="3" t="s">
        <v>140</v>
      </c>
      <c r="BU223" s="3">
        <v>0.41</v>
      </c>
      <c r="BV223" s="3">
        <v>0.1</v>
      </c>
      <c r="BW223" s="3" t="s">
        <v>508</v>
      </c>
      <c r="BX223" s="3">
        <v>1</v>
      </c>
      <c r="BY223" s="3">
        <v>0.05</v>
      </c>
      <c r="BZ223" s="3" t="s">
        <v>140</v>
      </c>
      <c r="CA223" s="3">
        <v>0.5</v>
      </c>
      <c r="CB223" s="3">
        <v>2.5000000000000001E-2</v>
      </c>
      <c r="CC223" s="3" t="s">
        <v>140</v>
      </c>
      <c r="CD223" s="3">
        <v>0.25</v>
      </c>
      <c r="CE223" s="3">
        <v>2.5000000000000001E-2</v>
      </c>
      <c r="CF223" s="3" t="s">
        <v>509</v>
      </c>
      <c r="CG223" s="3">
        <v>1.2999999999999999E-2</v>
      </c>
      <c r="CH223" s="3">
        <v>6.4999999999999997E-3</v>
      </c>
      <c r="CI223" s="3" t="s">
        <v>510</v>
      </c>
      <c r="CJ223" s="25" t="s">
        <v>467</v>
      </c>
      <c r="CK223" s="3">
        <v>30</v>
      </c>
      <c r="CL223" s="3">
        <v>9.4009599999999997E-4</v>
      </c>
      <c r="CM223" s="3">
        <v>40</v>
      </c>
      <c r="CN223" s="3">
        <v>25</v>
      </c>
    </row>
    <row r="224" spans="1:92" s="3" customFormat="1">
      <c r="A224" s="3" t="s">
        <v>76</v>
      </c>
      <c r="B224" s="3" t="s">
        <v>491</v>
      </c>
      <c r="C224" s="3">
        <v>2019</v>
      </c>
      <c r="D224" s="78" t="str">
        <f t="shared" si="23"/>
        <v>10.1016/j.palaeo.2018.09.006</v>
      </c>
      <c r="E224" s="70">
        <f t="shared" si="24"/>
        <v>252950</v>
      </c>
      <c r="F224" s="70">
        <f t="shared" si="25"/>
        <v>1050.0000000000114</v>
      </c>
      <c r="G224" s="70">
        <f t="shared" si="26"/>
        <v>1049.9999999999829</v>
      </c>
      <c r="H224" s="71">
        <f t="shared" si="27"/>
        <v>477</v>
      </c>
      <c r="I224" s="71">
        <f t="shared" si="28"/>
        <v>348</v>
      </c>
      <c r="J224" s="71">
        <f t="shared" si="29"/>
        <v>173</v>
      </c>
      <c r="K224" s="3" t="s">
        <v>492</v>
      </c>
      <c r="L224" s="3" t="s">
        <v>250</v>
      </c>
      <c r="M224" s="82" t="s">
        <v>575</v>
      </c>
      <c r="N224" s="3" t="s">
        <v>490</v>
      </c>
      <c r="O224" s="3" t="s">
        <v>542</v>
      </c>
      <c r="P224" s="3" t="s">
        <v>494</v>
      </c>
      <c r="Q224" s="3" t="s">
        <v>495</v>
      </c>
      <c r="R224" s="3" t="s">
        <v>496</v>
      </c>
      <c r="S224" s="3" t="s">
        <v>497</v>
      </c>
      <c r="T224" s="3" t="s">
        <v>498</v>
      </c>
      <c r="U224" s="3" t="s">
        <v>499</v>
      </c>
      <c r="V224" s="3">
        <v>252.95</v>
      </c>
      <c r="W224" s="3">
        <v>254</v>
      </c>
      <c r="X224" s="3">
        <v>251.9</v>
      </c>
      <c r="Y224" s="3" t="s">
        <v>500</v>
      </c>
      <c r="Z224" s="3" t="s">
        <v>501</v>
      </c>
      <c r="AA224" s="3">
        <v>25.83</v>
      </c>
      <c r="AB224" s="3">
        <v>106.58</v>
      </c>
      <c r="AC224" s="3" t="s">
        <v>502</v>
      </c>
      <c r="AD224" s="3" t="s">
        <v>80</v>
      </c>
      <c r="AE224" s="3">
        <v>477</v>
      </c>
      <c r="AF224" s="3" t="s">
        <v>77</v>
      </c>
      <c r="AG224" s="3">
        <v>304</v>
      </c>
      <c r="AH224" s="3">
        <v>825</v>
      </c>
      <c r="AI224" s="3" t="s">
        <v>264</v>
      </c>
      <c r="AJ224" s="3" t="s">
        <v>137</v>
      </c>
      <c r="AK224" s="3" t="s">
        <v>138</v>
      </c>
      <c r="AL224" s="3" t="s">
        <v>139</v>
      </c>
      <c r="AM224" s="3">
        <v>66666666.666666672</v>
      </c>
      <c r="AN224" s="3">
        <v>6666666.6666666679</v>
      </c>
      <c r="AO224" s="3" t="s">
        <v>530</v>
      </c>
      <c r="AQ224" s="3">
        <v>6666666.6666666679</v>
      </c>
      <c r="AR224" s="3" t="s">
        <v>530</v>
      </c>
      <c r="AS224" s="3">
        <v>3.2761399999999994E-5</v>
      </c>
      <c r="AT224" s="29">
        <v>3.2761399999999997E-6</v>
      </c>
      <c r="AU224" s="3" t="s">
        <v>547</v>
      </c>
      <c r="AV224" s="3">
        <v>3.2761399999999994E-5</v>
      </c>
      <c r="AW224" s="3">
        <v>3.2761399999999997E-6</v>
      </c>
      <c r="AX224" s="3" t="s">
        <v>547</v>
      </c>
      <c r="AY224" s="3">
        <v>1.1232479999999998E-5</v>
      </c>
      <c r="AZ224" s="3">
        <v>1.1232479999999999E-6</v>
      </c>
      <c r="BA224" s="3" t="s">
        <v>547</v>
      </c>
      <c r="BB224" s="3">
        <v>1.1232479999999998E-5</v>
      </c>
      <c r="BC224" s="3">
        <v>1.1232479999999999E-6</v>
      </c>
      <c r="BD224" s="3" t="s">
        <v>547</v>
      </c>
      <c r="BE224" s="3" t="s">
        <v>543</v>
      </c>
      <c r="BF224" s="3">
        <v>1</v>
      </c>
      <c r="BG224" s="88" t="s">
        <v>512</v>
      </c>
      <c r="BH224" s="3">
        <v>-5</v>
      </c>
      <c r="BI224" s="3">
        <v>1</v>
      </c>
      <c r="BJ224" s="3" t="s">
        <v>507</v>
      </c>
      <c r="BK224" s="3">
        <v>400</v>
      </c>
      <c r="BL224" s="3">
        <v>6.91</v>
      </c>
      <c r="BM224" s="3">
        <v>1.1599999999999999</v>
      </c>
      <c r="BN224" s="3" t="s">
        <v>269</v>
      </c>
      <c r="BO224" s="69" t="s">
        <v>80</v>
      </c>
      <c r="BP224" s="69" t="s">
        <v>80</v>
      </c>
      <c r="BQ224" s="69" t="s">
        <v>80</v>
      </c>
      <c r="BR224" s="3">
        <v>2</v>
      </c>
      <c r="BS224" s="3">
        <v>0.1</v>
      </c>
      <c r="BT224" s="3" t="s">
        <v>140</v>
      </c>
      <c r="BU224" s="3">
        <v>0.41</v>
      </c>
      <c r="BV224" s="3">
        <v>0.1</v>
      </c>
      <c r="BW224" s="3" t="s">
        <v>508</v>
      </c>
      <c r="BX224" s="3">
        <v>1</v>
      </c>
      <c r="BY224" s="3">
        <v>0.05</v>
      </c>
      <c r="BZ224" s="3" t="s">
        <v>140</v>
      </c>
      <c r="CA224" s="3">
        <v>0.5</v>
      </c>
      <c r="CB224" s="3">
        <v>2.5000000000000001E-2</v>
      </c>
      <c r="CC224" s="3" t="s">
        <v>140</v>
      </c>
      <c r="CD224" s="3">
        <v>0.25</v>
      </c>
      <c r="CE224" s="3">
        <v>2.5000000000000001E-2</v>
      </c>
      <c r="CF224" s="3" t="s">
        <v>509</v>
      </c>
      <c r="CG224" s="3">
        <v>1.2999999999999999E-2</v>
      </c>
      <c r="CH224" s="3">
        <v>6.4999999999999997E-3</v>
      </c>
      <c r="CI224" s="3" t="s">
        <v>510</v>
      </c>
      <c r="CJ224" s="25" t="s">
        <v>467</v>
      </c>
      <c r="CK224" s="3">
        <v>30</v>
      </c>
      <c r="CL224" s="3">
        <v>9.4009599999999997E-4</v>
      </c>
      <c r="CM224" s="3">
        <v>40</v>
      </c>
      <c r="CN224" s="3">
        <v>25</v>
      </c>
    </row>
    <row r="225" spans="1:92" s="3" customFormat="1">
      <c r="A225" s="3" t="s">
        <v>76</v>
      </c>
      <c r="B225" s="3" t="s">
        <v>491</v>
      </c>
      <c r="C225" s="3">
        <v>2019</v>
      </c>
      <c r="D225" s="78" t="str">
        <f t="shared" si="23"/>
        <v>10.1016/j.palaeo.2018.09.006</v>
      </c>
      <c r="E225" s="70">
        <f t="shared" si="24"/>
        <v>252950</v>
      </c>
      <c r="F225" s="70">
        <f t="shared" si="25"/>
        <v>1050.0000000000114</v>
      </c>
      <c r="G225" s="70">
        <f t="shared" si="26"/>
        <v>1049.9999999999829</v>
      </c>
      <c r="H225" s="71">
        <f t="shared" si="27"/>
        <v>401</v>
      </c>
      <c r="I225" s="71">
        <f t="shared" si="28"/>
        <v>287</v>
      </c>
      <c r="J225" s="71">
        <f t="shared" si="29"/>
        <v>146</v>
      </c>
      <c r="K225" s="3" t="s">
        <v>492</v>
      </c>
      <c r="L225" s="3" t="s">
        <v>250</v>
      </c>
      <c r="M225" s="82" t="s">
        <v>575</v>
      </c>
      <c r="N225" s="3" t="s">
        <v>490</v>
      </c>
      <c r="O225" s="3" t="s">
        <v>542</v>
      </c>
      <c r="P225" s="3" t="s">
        <v>494</v>
      </c>
      <c r="Q225" s="3" t="s">
        <v>495</v>
      </c>
      <c r="R225" s="3" t="s">
        <v>496</v>
      </c>
      <c r="S225" s="3" t="s">
        <v>497</v>
      </c>
      <c r="T225" s="3" t="s">
        <v>498</v>
      </c>
      <c r="U225" s="3" t="s">
        <v>499</v>
      </c>
      <c r="V225" s="3">
        <v>252.95</v>
      </c>
      <c r="W225" s="3">
        <v>254</v>
      </c>
      <c r="X225" s="3">
        <v>251.9</v>
      </c>
      <c r="Y225" s="3" t="s">
        <v>500</v>
      </c>
      <c r="Z225" s="3" t="s">
        <v>501</v>
      </c>
      <c r="AA225" s="3">
        <v>25.83</v>
      </c>
      <c r="AB225" s="3">
        <v>106.58</v>
      </c>
      <c r="AC225" s="3" t="s">
        <v>502</v>
      </c>
      <c r="AD225" s="3" t="s">
        <v>80</v>
      </c>
      <c r="AE225" s="3">
        <v>401</v>
      </c>
      <c r="AF225" s="3" t="s">
        <v>77</v>
      </c>
      <c r="AG225" s="3">
        <v>255</v>
      </c>
      <c r="AH225" s="3">
        <v>688</v>
      </c>
      <c r="AI225" s="3" t="s">
        <v>264</v>
      </c>
      <c r="AJ225" s="3" t="s">
        <v>137</v>
      </c>
      <c r="AK225" s="3" t="s">
        <v>138</v>
      </c>
      <c r="AL225" s="3" t="s">
        <v>139</v>
      </c>
      <c r="AM225" s="3">
        <v>80555555.555555552</v>
      </c>
      <c r="AN225" s="3">
        <v>8055555.555555555</v>
      </c>
      <c r="AO225" s="3" t="s">
        <v>513</v>
      </c>
      <c r="AQ225" s="3">
        <v>8055555.555555555</v>
      </c>
      <c r="AR225" s="3" t="s">
        <v>513</v>
      </c>
      <c r="AS225" s="3">
        <v>3.6241099999999994E-5</v>
      </c>
      <c r="AT225" s="29">
        <v>3.6241099999999996E-6</v>
      </c>
      <c r="AU225" s="3" t="s">
        <v>544</v>
      </c>
      <c r="AV225" s="3">
        <v>3.6241099999999994E-5</v>
      </c>
      <c r="AW225" s="3">
        <v>3.6241099999999996E-6</v>
      </c>
      <c r="AX225" s="3" t="s">
        <v>544</v>
      </c>
      <c r="AY225" s="3">
        <v>1.2425519999999998E-5</v>
      </c>
      <c r="AZ225" s="3">
        <v>1.2425519999999999E-6</v>
      </c>
      <c r="BA225" s="3" t="s">
        <v>544</v>
      </c>
      <c r="BB225" s="3">
        <v>1.2425519999999998E-5</v>
      </c>
      <c r="BC225" s="3">
        <v>1.2425519999999999E-6</v>
      </c>
      <c r="BD225" s="3" t="s">
        <v>544</v>
      </c>
      <c r="BE225" s="3" t="s">
        <v>543</v>
      </c>
      <c r="BF225" s="3">
        <v>1</v>
      </c>
      <c r="BG225" s="88" t="s">
        <v>512</v>
      </c>
      <c r="BH225" s="3">
        <v>-5</v>
      </c>
      <c r="BI225" s="3">
        <v>1</v>
      </c>
      <c r="BJ225" s="3" t="s">
        <v>507</v>
      </c>
      <c r="BK225" s="3">
        <v>400</v>
      </c>
      <c r="BL225" s="3">
        <v>6.91</v>
      </c>
      <c r="BM225" s="3">
        <v>1.1599999999999999</v>
      </c>
      <c r="BN225" s="3" t="s">
        <v>269</v>
      </c>
      <c r="BO225" s="69" t="s">
        <v>80</v>
      </c>
      <c r="BP225" s="69" t="s">
        <v>80</v>
      </c>
      <c r="BQ225" s="69" t="s">
        <v>80</v>
      </c>
      <c r="BR225" s="3">
        <v>2</v>
      </c>
      <c r="BS225" s="3">
        <v>0.1</v>
      </c>
      <c r="BT225" s="3" t="s">
        <v>140</v>
      </c>
      <c r="BU225" s="3">
        <v>0.41</v>
      </c>
      <c r="BV225" s="3">
        <v>0.1</v>
      </c>
      <c r="BW225" s="3" t="s">
        <v>508</v>
      </c>
      <c r="BX225" s="3">
        <v>1</v>
      </c>
      <c r="BY225" s="3">
        <v>0.05</v>
      </c>
      <c r="BZ225" s="3" t="s">
        <v>140</v>
      </c>
      <c r="CA225" s="3">
        <v>0.5</v>
      </c>
      <c r="CB225" s="3">
        <v>2.5000000000000001E-2</v>
      </c>
      <c r="CC225" s="3" t="s">
        <v>140</v>
      </c>
      <c r="CD225" s="3">
        <v>0.25</v>
      </c>
      <c r="CE225" s="3">
        <v>2.5000000000000001E-2</v>
      </c>
      <c r="CF225" s="3" t="s">
        <v>509</v>
      </c>
      <c r="CG225" s="3">
        <v>1.2999999999999999E-2</v>
      </c>
      <c r="CH225" s="3">
        <v>6.4999999999999997E-3</v>
      </c>
      <c r="CI225" s="3" t="s">
        <v>510</v>
      </c>
      <c r="CJ225" s="25" t="s">
        <v>467</v>
      </c>
      <c r="CK225" s="3">
        <v>30</v>
      </c>
      <c r="CL225" s="3">
        <v>9.4009599999999997E-4</v>
      </c>
      <c r="CM225" s="3">
        <v>40</v>
      </c>
      <c r="CN225" s="3">
        <v>25</v>
      </c>
    </row>
    <row r="226" spans="1:92" s="3" customFormat="1">
      <c r="A226" s="3" t="s">
        <v>76</v>
      </c>
      <c r="B226" s="3" t="s">
        <v>491</v>
      </c>
      <c r="C226" s="3">
        <v>2019</v>
      </c>
      <c r="D226" s="78" t="str">
        <f t="shared" si="23"/>
        <v>10.1016/j.palaeo.2018.09.006</v>
      </c>
      <c r="E226" s="70">
        <f t="shared" si="24"/>
        <v>252950</v>
      </c>
      <c r="F226" s="70">
        <f t="shared" si="25"/>
        <v>1050.0000000000114</v>
      </c>
      <c r="G226" s="70">
        <f t="shared" si="26"/>
        <v>1049.9999999999829</v>
      </c>
      <c r="H226" s="71">
        <f t="shared" si="27"/>
        <v>421</v>
      </c>
      <c r="I226" s="71">
        <f t="shared" si="28"/>
        <v>298</v>
      </c>
      <c r="J226" s="71">
        <f t="shared" si="29"/>
        <v>154</v>
      </c>
      <c r="K226" s="3" t="s">
        <v>492</v>
      </c>
      <c r="L226" s="3" t="s">
        <v>250</v>
      </c>
      <c r="M226" s="82" t="s">
        <v>575</v>
      </c>
      <c r="N226" s="3" t="s">
        <v>490</v>
      </c>
      <c r="O226" s="3" t="s">
        <v>542</v>
      </c>
      <c r="P226" s="3" t="s">
        <v>494</v>
      </c>
      <c r="Q226" s="3" t="s">
        <v>495</v>
      </c>
      <c r="R226" s="3" t="s">
        <v>496</v>
      </c>
      <c r="S226" s="3" t="s">
        <v>497</v>
      </c>
      <c r="T226" s="3" t="s">
        <v>498</v>
      </c>
      <c r="U226" s="3" t="s">
        <v>499</v>
      </c>
      <c r="V226" s="3">
        <v>252.95</v>
      </c>
      <c r="W226" s="3">
        <v>254</v>
      </c>
      <c r="X226" s="3">
        <v>251.9</v>
      </c>
      <c r="Y226" s="3" t="s">
        <v>500</v>
      </c>
      <c r="Z226" s="3" t="s">
        <v>501</v>
      </c>
      <c r="AA226" s="3">
        <v>25.83</v>
      </c>
      <c r="AB226" s="3">
        <v>106.58</v>
      </c>
      <c r="AC226" s="3" t="s">
        <v>502</v>
      </c>
      <c r="AD226" s="3" t="s">
        <v>80</v>
      </c>
      <c r="AE226" s="3">
        <v>421</v>
      </c>
      <c r="AF226" s="3" t="s">
        <v>77</v>
      </c>
      <c r="AG226" s="3">
        <v>267</v>
      </c>
      <c r="AH226" s="3">
        <v>719</v>
      </c>
      <c r="AI226" s="3" t="s">
        <v>264</v>
      </c>
      <c r="AJ226" s="3" t="s">
        <v>137</v>
      </c>
      <c r="AK226" s="3" t="s">
        <v>138</v>
      </c>
      <c r="AL226" s="3" t="s">
        <v>139</v>
      </c>
      <c r="AM226" s="3">
        <v>77777777.777777791</v>
      </c>
      <c r="AN226" s="3">
        <v>7777777.7777777789</v>
      </c>
      <c r="AO226" s="3" t="s">
        <v>511</v>
      </c>
      <c r="AQ226" s="3">
        <v>7777777.7777777789</v>
      </c>
      <c r="AR226" s="3" t="s">
        <v>511</v>
      </c>
      <c r="AS226" s="3">
        <v>3.4592250000000001E-5</v>
      </c>
      <c r="AT226" s="29">
        <v>3.4592249999999999E-6</v>
      </c>
      <c r="AU226" s="3" t="s">
        <v>548</v>
      </c>
      <c r="AV226" s="3">
        <v>3.4592250000000001E-5</v>
      </c>
      <c r="AW226" s="3">
        <v>3.4592249999999999E-6</v>
      </c>
      <c r="AX226" s="3" t="s">
        <v>548</v>
      </c>
      <c r="AY226" s="3">
        <v>1.18602E-5</v>
      </c>
      <c r="AZ226" s="3">
        <v>1.1860200000000001E-6</v>
      </c>
      <c r="BA226" s="3" t="s">
        <v>548</v>
      </c>
      <c r="BB226" s="3">
        <v>1.18602E-5</v>
      </c>
      <c r="BC226" s="3">
        <v>1.1860200000000001E-6</v>
      </c>
      <c r="BD226" s="3" t="s">
        <v>548</v>
      </c>
      <c r="BE226" s="3" t="s">
        <v>543</v>
      </c>
      <c r="BF226" s="3">
        <v>1</v>
      </c>
      <c r="BG226" s="88" t="s">
        <v>512</v>
      </c>
      <c r="BH226" s="3">
        <v>-5</v>
      </c>
      <c r="BI226" s="3">
        <v>1</v>
      </c>
      <c r="BJ226" s="3" t="s">
        <v>507</v>
      </c>
      <c r="BK226" s="3">
        <v>400</v>
      </c>
      <c r="BL226" s="3">
        <v>6.91</v>
      </c>
      <c r="BM226" s="3">
        <v>1.1599999999999999</v>
      </c>
      <c r="BN226" s="3" t="s">
        <v>269</v>
      </c>
      <c r="BO226" s="69" t="s">
        <v>80</v>
      </c>
      <c r="BP226" s="69" t="s">
        <v>80</v>
      </c>
      <c r="BQ226" s="69" t="s">
        <v>80</v>
      </c>
      <c r="BR226" s="3">
        <v>2</v>
      </c>
      <c r="BS226" s="3">
        <v>0.1</v>
      </c>
      <c r="BT226" s="3" t="s">
        <v>140</v>
      </c>
      <c r="BU226" s="3">
        <v>0.41</v>
      </c>
      <c r="BV226" s="3">
        <v>0.1</v>
      </c>
      <c r="BW226" s="3" t="s">
        <v>508</v>
      </c>
      <c r="BX226" s="3">
        <v>1</v>
      </c>
      <c r="BY226" s="3">
        <v>0.05</v>
      </c>
      <c r="BZ226" s="3" t="s">
        <v>140</v>
      </c>
      <c r="CA226" s="3">
        <v>0.5</v>
      </c>
      <c r="CB226" s="3">
        <v>2.5000000000000001E-2</v>
      </c>
      <c r="CC226" s="3" t="s">
        <v>140</v>
      </c>
      <c r="CD226" s="3">
        <v>0.25</v>
      </c>
      <c r="CE226" s="3">
        <v>2.5000000000000001E-2</v>
      </c>
      <c r="CF226" s="3" t="s">
        <v>509</v>
      </c>
      <c r="CG226" s="3">
        <v>1.2999999999999999E-2</v>
      </c>
      <c r="CH226" s="3">
        <v>6.4999999999999997E-3</v>
      </c>
      <c r="CI226" s="3" t="s">
        <v>510</v>
      </c>
      <c r="CJ226" s="25" t="s">
        <v>467</v>
      </c>
      <c r="CK226" s="3">
        <v>30</v>
      </c>
      <c r="CL226" s="3">
        <v>9.4009599999999997E-4</v>
      </c>
      <c r="CM226" s="3">
        <v>40</v>
      </c>
      <c r="CN226" s="3">
        <v>25</v>
      </c>
    </row>
    <row r="227" spans="1:92" s="3" customFormat="1">
      <c r="A227" s="3" t="s">
        <v>76</v>
      </c>
      <c r="B227" s="3" t="s">
        <v>491</v>
      </c>
      <c r="C227" s="3">
        <v>2019</v>
      </c>
      <c r="D227" s="78" t="str">
        <f t="shared" si="23"/>
        <v>10.1016/j.palaeo.2018.09.006</v>
      </c>
      <c r="E227" s="70">
        <f t="shared" si="24"/>
        <v>252950</v>
      </c>
      <c r="F227" s="70">
        <f t="shared" si="25"/>
        <v>1050.0000000000114</v>
      </c>
      <c r="G227" s="70">
        <f t="shared" si="26"/>
        <v>1049.9999999999829</v>
      </c>
      <c r="H227" s="71">
        <f t="shared" si="27"/>
        <v>463</v>
      </c>
      <c r="I227" s="71">
        <f t="shared" si="28"/>
        <v>347</v>
      </c>
      <c r="J227" s="71">
        <f t="shared" si="29"/>
        <v>172</v>
      </c>
      <c r="K227" s="3" t="s">
        <v>492</v>
      </c>
      <c r="L227" s="3" t="s">
        <v>250</v>
      </c>
      <c r="M227" s="82" t="s">
        <v>575</v>
      </c>
      <c r="N227" s="3" t="s">
        <v>490</v>
      </c>
      <c r="O227" s="3" t="s">
        <v>542</v>
      </c>
      <c r="P227" s="3" t="s">
        <v>494</v>
      </c>
      <c r="Q227" s="3" t="s">
        <v>495</v>
      </c>
      <c r="R227" s="3" t="s">
        <v>496</v>
      </c>
      <c r="S227" s="3" t="s">
        <v>497</v>
      </c>
      <c r="T227" s="3" t="s">
        <v>498</v>
      </c>
      <c r="U227" s="3" t="s">
        <v>499</v>
      </c>
      <c r="V227" s="3">
        <v>252.95</v>
      </c>
      <c r="W227" s="3">
        <v>254</v>
      </c>
      <c r="X227" s="3">
        <v>251.9</v>
      </c>
      <c r="Y227" s="3" t="s">
        <v>500</v>
      </c>
      <c r="Z227" s="3" t="s">
        <v>501</v>
      </c>
      <c r="AA227" s="3">
        <v>25.83</v>
      </c>
      <c r="AB227" s="3">
        <v>106.58</v>
      </c>
      <c r="AC227" s="3" t="s">
        <v>502</v>
      </c>
      <c r="AD227" s="3" t="s">
        <v>80</v>
      </c>
      <c r="AE227" s="3">
        <v>463</v>
      </c>
      <c r="AF227" s="3" t="s">
        <v>77</v>
      </c>
      <c r="AG227" s="3">
        <v>291</v>
      </c>
      <c r="AH227" s="3">
        <v>810</v>
      </c>
      <c r="AI227" s="3" t="s">
        <v>264</v>
      </c>
      <c r="AJ227" s="3" t="s">
        <v>137</v>
      </c>
      <c r="AK227" s="3" t="s">
        <v>138</v>
      </c>
      <c r="AL227" s="3" t="s">
        <v>139</v>
      </c>
      <c r="AM227" s="3">
        <v>66666666.666666672</v>
      </c>
      <c r="AN227" s="3">
        <v>6666666.6666666679</v>
      </c>
      <c r="AO227" s="3" t="s">
        <v>511</v>
      </c>
      <c r="AQ227" s="3">
        <v>6666666.6666666679</v>
      </c>
      <c r="AR227" s="3" t="s">
        <v>511</v>
      </c>
      <c r="AS227" s="3">
        <v>3.5479826666666669E-5</v>
      </c>
      <c r="AT227" s="29">
        <v>3.5479826666666668E-6</v>
      </c>
      <c r="AU227" s="3" t="s">
        <v>549</v>
      </c>
      <c r="AV227" s="3">
        <v>3.5479826666666669E-5</v>
      </c>
      <c r="AW227" s="3">
        <v>3.5479826666666668E-6</v>
      </c>
      <c r="AX227" s="3" t="s">
        <v>549</v>
      </c>
      <c r="AY227" s="3">
        <v>1.2164512E-5</v>
      </c>
      <c r="AZ227" s="3">
        <v>1.2164511999999999E-6</v>
      </c>
      <c r="BA227" s="3" t="s">
        <v>549</v>
      </c>
      <c r="BB227" s="3">
        <v>1.2164512E-5</v>
      </c>
      <c r="BC227" s="3">
        <v>1.2164511999999999E-6</v>
      </c>
      <c r="BD227" s="3" t="s">
        <v>549</v>
      </c>
      <c r="BE227" s="3" t="s">
        <v>543</v>
      </c>
      <c r="BF227" s="3">
        <v>1</v>
      </c>
      <c r="BG227" s="88" t="s">
        <v>512</v>
      </c>
      <c r="BH227" s="3">
        <v>-5</v>
      </c>
      <c r="BI227" s="3">
        <v>1</v>
      </c>
      <c r="BJ227" s="3" t="s">
        <v>507</v>
      </c>
      <c r="BK227" s="3">
        <v>400</v>
      </c>
      <c r="BL227" s="3">
        <v>6.91</v>
      </c>
      <c r="BM227" s="3">
        <v>1.1599999999999999</v>
      </c>
      <c r="BN227" s="3" t="s">
        <v>269</v>
      </c>
      <c r="BO227" s="69" t="s">
        <v>80</v>
      </c>
      <c r="BP227" s="69" t="s">
        <v>80</v>
      </c>
      <c r="BQ227" s="69" t="s">
        <v>80</v>
      </c>
      <c r="BR227" s="3">
        <v>2</v>
      </c>
      <c r="BS227" s="3">
        <v>0.1</v>
      </c>
      <c r="BT227" s="3" t="s">
        <v>140</v>
      </c>
      <c r="BU227" s="3">
        <v>0.41</v>
      </c>
      <c r="BV227" s="3">
        <v>0.1</v>
      </c>
      <c r="BW227" s="3" t="s">
        <v>508</v>
      </c>
      <c r="BX227" s="3">
        <v>1</v>
      </c>
      <c r="BY227" s="3">
        <v>0.05</v>
      </c>
      <c r="BZ227" s="3" t="s">
        <v>140</v>
      </c>
      <c r="CA227" s="3">
        <v>0.5</v>
      </c>
      <c r="CB227" s="3">
        <v>2.5000000000000001E-2</v>
      </c>
      <c r="CC227" s="3" t="s">
        <v>140</v>
      </c>
      <c r="CD227" s="3">
        <v>0.25</v>
      </c>
      <c r="CE227" s="3">
        <v>2.5000000000000001E-2</v>
      </c>
      <c r="CF227" s="3" t="s">
        <v>509</v>
      </c>
      <c r="CG227" s="3">
        <v>1.2999999999999999E-2</v>
      </c>
      <c r="CH227" s="3">
        <v>6.4999999999999997E-3</v>
      </c>
      <c r="CI227" s="3" t="s">
        <v>510</v>
      </c>
      <c r="CJ227" s="25" t="s">
        <v>467</v>
      </c>
      <c r="CK227" s="3">
        <v>30</v>
      </c>
      <c r="CL227" s="3">
        <v>9.4009599999999997E-4</v>
      </c>
      <c r="CM227" s="3">
        <v>40</v>
      </c>
      <c r="CN227" s="3">
        <v>25</v>
      </c>
    </row>
    <row r="228" spans="1:92" s="3" customFormat="1">
      <c r="A228" s="3" t="s">
        <v>76</v>
      </c>
      <c r="B228" s="3" t="s">
        <v>491</v>
      </c>
      <c r="C228" s="3">
        <v>2019</v>
      </c>
      <c r="D228" s="78" t="str">
        <f t="shared" si="23"/>
        <v>10.1016/j.palaeo.2018.09.006</v>
      </c>
      <c r="E228" s="70">
        <f t="shared" si="24"/>
        <v>252950</v>
      </c>
      <c r="F228" s="70">
        <f t="shared" si="25"/>
        <v>1050.0000000000114</v>
      </c>
      <c r="G228" s="70">
        <f t="shared" si="26"/>
        <v>1049.9999999999829</v>
      </c>
      <c r="H228" s="71">
        <f t="shared" si="27"/>
        <v>396</v>
      </c>
      <c r="I228" s="71">
        <f t="shared" si="28"/>
        <v>294</v>
      </c>
      <c r="J228" s="71">
        <f t="shared" si="29"/>
        <v>146</v>
      </c>
      <c r="K228" s="3" t="s">
        <v>492</v>
      </c>
      <c r="L228" s="3" t="s">
        <v>250</v>
      </c>
      <c r="M228" s="82" t="s">
        <v>575</v>
      </c>
      <c r="N228" s="3" t="s">
        <v>490</v>
      </c>
      <c r="O228" s="3" t="s">
        <v>550</v>
      </c>
      <c r="P228" s="3" t="s">
        <v>494</v>
      </c>
      <c r="Q228" s="3" t="s">
        <v>495</v>
      </c>
      <c r="R228" s="3" t="s">
        <v>496</v>
      </c>
      <c r="S228" s="3" t="s">
        <v>497</v>
      </c>
      <c r="T228" s="3" t="s">
        <v>498</v>
      </c>
      <c r="U228" s="3" t="s">
        <v>499</v>
      </c>
      <c r="V228" s="3">
        <v>252.95</v>
      </c>
      <c r="W228" s="3">
        <v>254</v>
      </c>
      <c r="X228" s="3">
        <v>251.9</v>
      </c>
      <c r="Y228" s="3" t="s">
        <v>500</v>
      </c>
      <c r="Z228" s="3" t="s">
        <v>501</v>
      </c>
      <c r="AA228" s="3">
        <v>25.83</v>
      </c>
      <c r="AB228" s="3">
        <v>106.58</v>
      </c>
      <c r="AC228" s="3" t="s">
        <v>502</v>
      </c>
      <c r="AD228" s="3" t="s">
        <v>80</v>
      </c>
      <c r="AE228" s="3">
        <v>396</v>
      </c>
      <c r="AF228" s="3" t="s">
        <v>77</v>
      </c>
      <c r="AG228" s="3">
        <v>250</v>
      </c>
      <c r="AH228" s="3">
        <v>690</v>
      </c>
      <c r="AI228" s="3" t="s">
        <v>264</v>
      </c>
      <c r="AJ228" s="3" t="s">
        <v>137</v>
      </c>
      <c r="AK228" s="3" t="s">
        <v>138</v>
      </c>
      <c r="AL228" s="3" t="s">
        <v>139</v>
      </c>
      <c r="AM228" s="3">
        <v>77248677.248677254</v>
      </c>
      <c r="AN228" s="3">
        <v>7724867.7248677257</v>
      </c>
      <c r="AO228" s="3" t="s">
        <v>551</v>
      </c>
      <c r="AQ228" s="3">
        <v>7724867.7248677257</v>
      </c>
      <c r="AR228" s="3" t="s">
        <v>551</v>
      </c>
      <c r="AS228" s="3">
        <v>3.7663030769230766E-5</v>
      </c>
      <c r="AT228" s="29">
        <v>3.7663030769230762E-6</v>
      </c>
      <c r="AU228" s="3" t="s">
        <v>552</v>
      </c>
      <c r="AV228" s="3">
        <v>3.7663030769230766E-5</v>
      </c>
      <c r="AW228" s="3">
        <v>3.7663030769230762E-6</v>
      </c>
      <c r="AX228" s="3" t="s">
        <v>552</v>
      </c>
      <c r="AY228" s="3">
        <v>1.2913039120879121E-5</v>
      </c>
      <c r="AZ228" s="3">
        <v>1.2913039120879121E-6</v>
      </c>
      <c r="BA228" s="3" t="s">
        <v>552</v>
      </c>
      <c r="BB228" s="3">
        <v>1.2913039120879121E-5</v>
      </c>
      <c r="BC228" s="3">
        <v>1.2913039120879121E-6</v>
      </c>
      <c r="BD228" s="3" t="s">
        <v>552</v>
      </c>
      <c r="BE228" s="3" t="s">
        <v>553</v>
      </c>
      <c r="BF228" s="3">
        <v>1</v>
      </c>
      <c r="BG228" s="88" t="s">
        <v>538</v>
      </c>
      <c r="BH228" s="3">
        <v>-5</v>
      </c>
      <c r="BI228" s="3">
        <v>1</v>
      </c>
      <c r="BJ228" s="3" t="s">
        <v>507</v>
      </c>
      <c r="BK228" s="3">
        <v>400</v>
      </c>
      <c r="BL228" s="3">
        <v>6.91</v>
      </c>
      <c r="BM228" s="3">
        <v>1.1599999999999999</v>
      </c>
      <c r="BN228" s="3" t="s">
        <v>269</v>
      </c>
      <c r="BO228" s="69" t="s">
        <v>80</v>
      </c>
      <c r="BP228" s="69" t="s">
        <v>80</v>
      </c>
      <c r="BQ228" s="69" t="s">
        <v>80</v>
      </c>
      <c r="BR228" s="3">
        <v>2</v>
      </c>
      <c r="BS228" s="3">
        <v>0.1</v>
      </c>
      <c r="BT228" s="3" t="s">
        <v>140</v>
      </c>
      <c r="BU228" s="3">
        <v>0.41</v>
      </c>
      <c r="BV228" s="3">
        <v>0.1</v>
      </c>
      <c r="BW228" s="3" t="s">
        <v>508</v>
      </c>
      <c r="BX228" s="3">
        <v>1</v>
      </c>
      <c r="BY228" s="3">
        <v>0.05</v>
      </c>
      <c r="BZ228" s="3" t="s">
        <v>140</v>
      </c>
      <c r="CA228" s="3">
        <v>0.5</v>
      </c>
      <c r="CB228" s="3">
        <v>2.5000000000000001E-2</v>
      </c>
      <c r="CC228" s="3" t="s">
        <v>140</v>
      </c>
      <c r="CD228" s="3">
        <v>0.25</v>
      </c>
      <c r="CE228" s="3">
        <v>2.5000000000000001E-2</v>
      </c>
      <c r="CF228" s="3" t="s">
        <v>509</v>
      </c>
      <c r="CG228" s="3">
        <v>1.2999999999999999E-2</v>
      </c>
      <c r="CH228" s="3">
        <v>6.4999999999999997E-3</v>
      </c>
      <c r="CI228" s="3" t="s">
        <v>510</v>
      </c>
      <c r="CJ228" s="25" t="s">
        <v>467</v>
      </c>
      <c r="CK228" s="3">
        <v>30</v>
      </c>
      <c r="CL228" s="3">
        <v>9.4009599999999997E-4</v>
      </c>
      <c r="CM228" s="3">
        <v>40</v>
      </c>
      <c r="CN228" s="3">
        <v>25</v>
      </c>
    </row>
    <row r="229" spans="1:92" s="3" customFormat="1">
      <c r="A229" s="3" t="s">
        <v>76</v>
      </c>
      <c r="B229" s="3" t="s">
        <v>491</v>
      </c>
      <c r="C229" s="3">
        <v>2019</v>
      </c>
      <c r="D229" s="78" t="str">
        <f t="shared" si="23"/>
        <v>10.1016/j.palaeo.2018.09.006</v>
      </c>
      <c r="E229" s="70">
        <f t="shared" si="24"/>
        <v>252950</v>
      </c>
      <c r="F229" s="70">
        <f t="shared" si="25"/>
        <v>1050.0000000000114</v>
      </c>
      <c r="G229" s="70">
        <f t="shared" si="26"/>
        <v>1049.9999999999829</v>
      </c>
      <c r="H229" s="71">
        <f t="shared" si="27"/>
        <v>377</v>
      </c>
      <c r="I229" s="71">
        <f t="shared" si="28"/>
        <v>274</v>
      </c>
      <c r="J229" s="71">
        <f t="shared" si="29"/>
        <v>140</v>
      </c>
      <c r="K229" s="3" t="s">
        <v>492</v>
      </c>
      <c r="L229" s="3" t="s">
        <v>250</v>
      </c>
      <c r="M229" s="82" t="s">
        <v>575</v>
      </c>
      <c r="N229" s="3" t="s">
        <v>490</v>
      </c>
      <c r="O229" s="3" t="s">
        <v>550</v>
      </c>
      <c r="P229" s="3" t="s">
        <v>494</v>
      </c>
      <c r="Q229" s="3" t="s">
        <v>495</v>
      </c>
      <c r="R229" s="3" t="s">
        <v>496</v>
      </c>
      <c r="S229" s="3" t="s">
        <v>497</v>
      </c>
      <c r="T229" s="3" t="s">
        <v>498</v>
      </c>
      <c r="U229" s="3" t="s">
        <v>499</v>
      </c>
      <c r="V229" s="3">
        <v>252.95</v>
      </c>
      <c r="W229" s="3">
        <v>254</v>
      </c>
      <c r="X229" s="3">
        <v>251.9</v>
      </c>
      <c r="Y229" s="3" t="s">
        <v>500</v>
      </c>
      <c r="Z229" s="3" t="s">
        <v>501</v>
      </c>
      <c r="AA229" s="3">
        <v>25.83</v>
      </c>
      <c r="AB229" s="3">
        <v>106.58</v>
      </c>
      <c r="AC229" s="3" t="s">
        <v>502</v>
      </c>
      <c r="AD229" s="3" t="s">
        <v>80</v>
      </c>
      <c r="AE229" s="3">
        <v>377</v>
      </c>
      <c r="AF229" s="3" t="s">
        <v>77</v>
      </c>
      <c r="AG229" s="3">
        <v>237</v>
      </c>
      <c r="AH229" s="3">
        <v>651</v>
      </c>
      <c r="AI229" s="3" t="s">
        <v>264</v>
      </c>
      <c r="AJ229" s="3" t="s">
        <v>137</v>
      </c>
      <c r="AK229" s="3" t="s">
        <v>138</v>
      </c>
      <c r="AL229" s="3" t="s">
        <v>139</v>
      </c>
      <c r="AM229" s="3">
        <v>77777777.777777791</v>
      </c>
      <c r="AN229" s="3">
        <v>7777777.7777777789</v>
      </c>
      <c r="AO229" s="3" t="s">
        <v>520</v>
      </c>
      <c r="AQ229" s="3">
        <v>7777777.7777777789</v>
      </c>
      <c r="AR229" s="3" t="s">
        <v>520</v>
      </c>
      <c r="AS229" s="3">
        <v>3.885081951219512E-5</v>
      </c>
      <c r="AT229" s="29">
        <v>3.8850819512195125E-6</v>
      </c>
      <c r="AU229" s="3" t="s">
        <v>554</v>
      </c>
      <c r="AV229" s="3">
        <v>3.885081951219512E-5</v>
      </c>
      <c r="AW229" s="3">
        <v>3.8850819512195125E-6</v>
      </c>
      <c r="AX229" s="3" t="s">
        <v>554</v>
      </c>
      <c r="AY229" s="3">
        <v>1.3320280975609756E-5</v>
      </c>
      <c r="AZ229" s="3">
        <v>1.3320280975609756E-6</v>
      </c>
      <c r="BA229" s="3" t="s">
        <v>554</v>
      </c>
      <c r="BB229" s="3">
        <v>1.3320280975609756E-5</v>
      </c>
      <c r="BC229" s="3">
        <v>1.3320280975609756E-6</v>
      </c>
      <c r="BD229" s="3" t="s">
        <v>554</v>
      </c>
      <c r="BE229" s="3" t="s">
        <v>553</v>
      </c>
      <c r="BF229" s="3">
        <v>1</v>
      </c>
      <c r="BG229" s="88" t="s">
        <v>538</v>
      </c>
      <c r="BH229" s="3">
        <v>-5</v>
      </c>
      <c r="BI229" s="3">
        <v>1</v>
      </c>
      <c r="BJ229" s="3" t="s">
        <v>507</v>
      </c>
      <c r="BK229" s="3">
        <v>400</v>
      </c>
      <c r="BL229" s="3">
        <v>6.91</v>
      </c>
      <c r="BM229" s="3">
        <v>1.1599999999999999</v>
      </c>
      <c r="BN229" s="3" t="s">
        <v>269</v>
      </c>
      <c r="BO229" s="69" t="s">
        <v>80</v>
      </c>
      <c r="BP229" s="69" t="s">
        <v>80</v>
      </c>
      <c r="BQ229" s="69" t="s">
        <v>80</v>
      </c>
      <c r="BR229" s="3">
        <v>2</v>
      </c>
      <c r="BS229" s="3">
        <v>0.1</v>
      </c>
      <c r="BT229" s="3" t="s">
        <v>140</v>
      </c>
      <c r="BU229" s="3">
        <v>0.41</v>
      </c>
      <c r="BV229" s="3">
        <v>0.1</v>
      </c>
      <c r="BW229" s="3" t="s">
        <v>508</v>
      </c>
      <c r="BX229" s="3">
        <v>1</v>
      </c>
      <c r="BY229" s="3">
        <v>0.05</v>
      </c>
      <c r="BZ229" s="3" t="s">
        <v>140</v>
      </c>
      <c r="CA229" s="3">
        <v>0.5</v>
      </c>
      <c r="CB229" s="3">
        <v>2.5000000000000001E-2</v>
      </c>
      <c r="CC229" s="3" t="s">
        <v>140</v>
      </c>
      <c r="CD229" s="3">
        <v>0.25</v>
      </c>
      <c r="CE229" s="3">
        <v>2.5000000000000001E-2</v>
      </c>
      <c r="CF229" s="3" t="s">
        <v>509</v>
      </c>
      <c r="CG229" s="3">
        <v>1.2999999999999999E-2</v>
      </c>
      <c r="CH229" s="3">
        <v>6.4999999999999997E-3</v>
      </c>
      <c r="CI229" s="3" t="s">
        <v>510</v>
      </c>
      <c r="CJ229" s="25" t="s">
        <v>467</v>
      </c>
      <c r="CK229" s="3">
        <v>30</v>
      </c>
      <c r="CL229" s="3">
        <v>9.4009599999999997E-4</v>
      </c>
      <c r="CM229" s="3">
        <v>40</v>
      </c>
      <c r="CN229" s="3">
        <v>25</v>
      </c>
    </row>
    <row r="230" spans="1:92" s="3" customFormat="1">
      <c r="A230" s="3" t="s">
        <v>76</v>
      </c>
      <c r="B230" s="3" t="s">
        <v>491</v>
      </c>
      <c r="C230" s="3">
        <v>2019</v>
      </c>
      <c r="D230" s="78" t="str">
        <f t="shared" si="23"/>
        <v>10.1016/j.palaeo.2018.09.006</v>
      </c>
      <c r="E230" s="70">
        <f t="shared" si="24"/>
        <v>252950</v>
      </c>
      <c r="F230" s="70">
        <f t="shared" si="25"/>
        <v>1050.0000000000114</v>
      </c>
      <c r="G230" s="70">
        <f t="shared" si="26"/>
        <v>1049.9999999999829</v>
      </c>
      <c r="H230" s="71">
        <f t="shared" si="27"/>
        <v>419</v>
      </c>
      <c r="I230" s="71">
        <f t="shared" si="28"/>
        <v>313</v>
      </c>
      <c r="J230" s="71">
        <f t="shared" si="29"/>
        <v>157</v>
      </c>
      <c r="K230" s="3" t="s">
        <v>492</v>
      </c>
      <c r="L230" s="3" t="s">
        <v>250</v>
      </c>
      <c r="M230" s="82" t="s">
        <v>575</v>
      </c>
      <c r="N230" s="3" t="s">
        <v>490</v>
      </c>
      <c r="O230" s="3" t="s">
        <v>550</v>
      </c>
      <c r="P230" s="3" t="s">
        <v>494</v>
      </c>
      <c r="Q230" s="3" t="s">
        <v>495</v>
      </c>
      <c r="R230" s="3" t="s">
        <v>496</v>
      </c>
      <c r="S230" s="3" t="s">
        <v>497</v>
      </c>
      <c r="T230" s="3" t="s">
        <v>498</v>
      </c>
      <c r="U230" s="3" t="s">
        <v>499</v>
      </c>
      <c r="V230" s="3">
        <v>252.95</v>
      </c>
      <c r="W230" s="3">
        <v>254</v>
      </c>
      <c r="X230" s="3">
        <v>251.9</v>
      </c>
      <c r="Y230" s="3" t="s">
        <v>500</v>
      </c>
      <c r="Z230" s="3" t="s">
        <v>501</v>
      </c>
      <c r="AA230" s="3">
        <v>25.83</v>
      </c>
      <c r="AB230" s="3">
        <v>106.58</v>
      </c>
      <c r="AC230" s="3" t="s">
        <v>502</v>
      </c>
      <c r="AD230" s="3" t="s">
        <v>80</v>
      </c>
      <c r="AE230" s="3">
        <v>419</v>
      </c>
      <c r="AF230" s="3" t="s">
        <v>77</v>
      </c>
      <c r="AG230" s="3">
        <v>262</v>
      </c>
      <c r="AH230" s="3">
        <v>732</v>
      </c>
      <c r="AI230" s="3" t="s">
        <v>264</v>
      </c>
      <c r="AJ230" s="3" t="s">
        <v>137</v>
      </c>
      <c r="AK230" s="3" t="s">
        <v>138</v>
      </c>
      <c r="AL230" s="3" t="s">
        <v>139</v>
      </c>
      <c r="AM230" s="3">
        <v>68686868.686868697</v>
      </c>
      <c r="AN230" s="3">
        <v>6868686.8686868697</v>
      </c>
      <c r="AO230" s="3" t="s">
        <v>555</v>
      </c>
      <c r="AQ230" s="3">
        <v>6868686.8686868697</v>
      </c>
      <c r="AR230" s="3" t="s">
        <v>555</v>
      </c>
      <c r="AS230" s="3">
        <v>3.6974672E-5</v>
      </c>
      <c r="AT230" s="29">
        <v>3.6974672000000006E-6</v>
      </c>
      <c r="AU230" s="3" t="s">
        <v>556</v>
      </c>
      <c r="AV230" s="3">
        <v>3.6974672E-5</v>
      </c>
      <c r="AW230" s="3">
        <v>3.6974672000000006E-6</v>
      </c>
      <c r="AX230" s="3" t="s">
        <v>556</v>
      </c>
      <c r="AY230" s="3">
        <v>1.2677030400000003E-5</v>
      </c>
      <c r="AZ230" s="3">
        <v>1.2677030400000004E-6</v>
      </c>
      <c r="BA230" s="3" t="s">
        <v>556</v>
      </c>
      <c r="BB230" s="3">
        <v>1.2677030400000003E-5</v>
      </c>
      <c r="BC230" s="3">
        <v>1.2677030400000004E-6</v>
      </c>
      <c r="BD230" s="3" t="s">
        <v>556</v>
      </c>
      <c r="BE230" s="3" t="s">
        <v>553</v>
      </c>
      <c r="BF230" s="3">
        <v>1</v>
      </c>
      <c r="BG230" s="88" t="s">
        <v>538</v>
      </c>
      <c r="BH230" s="3">
        <v>-5</v>
      </c>
      <c r="BI230" s="3">
        <v>1</v>
      </c>
      <c r="BJ230" s="3" t="s">
        <v>507</v>
      </c>
      <c r="BK230" s="3">
        <v>400</v>
      </c>
      <c r="BL230" s="3">
        <v>6.91</v>
      </c>
      <c r="BM230" s="3">
        <v>1.1599999999999999</v>
      </c>
      <c r="BN230" s="3" t="s">
        <v>269</v>
      </c>
      <c r="BO230" s="69" t="s">
        <v>80</v>
      </c>
      <c r="BP230" s="69" t="s">
        <v>80</v>
      </c>
      <c r="BQ230" s="69" t="s">
        <v>80</v>
      </c>
      <c r="BR230" s="3">
        <v>2</v>
      </c>
      <c r="BS230" s="3">
        <v>0.1</v>
      </c>
      <c r="BT230" s="3" t="s">
        <v>140</v>
      </c>
      <c r="BU230" s="3">
        <v>0.41</v>
      </c>
      <c r="BV230" s="3">
        <v>0.1</v>
      </c>
      <c r="BW230" s="3" t="s">
        <v>508</v>
      </c>
      <c r="BX230" s="3">
        <v>1</v>
      </c>
      <c r="BY230" s="3">
        <v>0.05</v>
      </c>
      <c r="BZ230" s="3" t="s">
        <v>140</v>
      </c>
      <c r="CA230" s="3">
        <v>0.5</v>
      </c>
      <c r="CB230" s="3">
        <v>2.5000000000000001E-2</v>
      </c>
      <c r="CC230" s="3" t="s">
        <v>140</v>
      </c>
      <c r="CD230" s="3">
        <v>0.25</v>
      </c>
      <c r="CE230" s="3">
        <v>2.5000000000000001E-2</v>
      </c>
      <c r="CF230" s="3" t="s">
        <v>509</v>
      </c>
      <c r="CG230" s="3">
        <v>1.2999999999999999E-2</v>
      </c>
      <c r="CH230" s="3">
        <v>6.4999999999999997E-3</v>
      </c>
      <c r="CI230" s="3" t="s">
        <v>510</v>
      </c>
      <c r="CJ230" s="25" t="s">
        <v>467</v>
      </c>
      <c r="CK230" s="3">
        <v>30</v>
      </c>
      <c r="CL230" s="3">
        <v>9.4009599999999997E-4</v>
      </c>
      <c r="CM230" s="3">
        <v>40</v>
      </c>
      <c r="CN230" s="3">
        <v>25</v>
      </c>
    </row>
    <row r="231" spans="1:92" s="3" customFormat="1">
      <c r="A231" s="3" t="s">
        <v>76</v>
      </c>
      <c r="B231" s="3" t="s">
        <v>491</v>
      </c>
      <c r="C231" s="3">
        <v>2019</v>
      </c>
      <c r="D231" s="78" t="str">
        <f t="shared" si="23"/>
        <v>10.1016/j.palaeo.2018.09.006</v>
      </c>
      <c r="E231" s="70">
        <f t="shared" si="24"/>
        <v>252950</v>
      </c>
      <c r="F231" s="70">
        <f t="shared" si="25"/>
        <v>1050.0000000000114</v>
      </c>
      <c r="G231" s="70">
        <f t="shared" si="26"/>
        <v>1049.9999999999829</v>
      </c>
      <c r="H231" s="71">
        <f t="shared" si="27"/>
        <v>386</v>
      </c>
      <c r="I231" s="71">
        <f t="shared" si="28"/>
        <v>277</v>
      </c>
      <c r="J231" s="71">
        <f t="shared" si="29"/>
        <v>139</v>
      </c>
      <c r="K231" s="3" t="s">
        <v>492</v>
      </c>
      <c r="L231" s="3" t="s">
        <v>250</v>
      </c>
      <c r="M231" s="82" t="s">
        <v>575</v>
      </c>
      <c r="N231" s="3" t="s">
        <v>490</v>
      </c>
      <c r="O231" s="3" t="s">
        <v>550</v>
      </c>
      <c r="P231" s="3" t="s">
        <v>494</v>
      </c>
      <c r="Q231" s="3" t="s">
        <v>495</v>
      </c>
      <c r="R231" s="3" t="s">
        <v>496</v>
      </c>
      <c r="S231" s="3" t="s">
        <v>497</v>
      </c>
      <c r="T231" s="3" t="s">
        <v>498</v>
      </c>
      <c r="U231" s="3" t="s">
        <v>499</v>
      </c>
      <c r="V231" s="3">
        <v>252.95</v>
      </c>
      <c r="W231" s="3">
        <v>254</v>
      </c>
      <c r="X231" s="3">
        <v>251.9</v>
      </c>
      <c r="Y231" s="3" t="s">
        <v>500</v>
      </c>
      <c r="Z231" s="3" t="s">
        <v>501</v>
      </c>
      <c r="AA231" s="3">
        <v>25.83</v>
      </c>
      <c r="AB231" s="3">
        <v>106.58</v>
      </c>
      <c r="AC231" s="3" t="s">
        <v>502</v>
      </c>
      <c r="AD231" s="3" t="s">
        <v>80</v>
      </c>
      <c r="AE231" s="3">
        <v>386</v>
      </c>
      <c r="AF231" s="3" t="s">
        <v>77</v>
      </c>
      <c r="AG231" s="3">
        <v>247</v>
      </c>
      <c r="AH231" s="3">
        <v>663</v>
      </c>
      <c r="AI231" s="3" t="s">
        <v>264</v>
      </c>
      <c r="AJ231" s="3" t="s">
        <v>137</v>
      </c>
      <c r="AK231" s="3" t="s">
        <v>138</v>
      </c>
      <c r="AL231" s="3" t="s">
        <v>139</v>
      </c>
      <c r="AM231" s="3">
        <v>77037037.037037015</v>
      </c>
      <c r="AN231" s="3">
        <v>7703703.7037037015</v>
      </c>
      <c r="AO231" s="3" t="s">
        <v>557</v>
      </c>
      <c r="AQ231" s="3">
        <v>7703703.7037037015</v>
      </c>
      <c r="AR231" s="3" t="s">
        <v>557</v>
      </c>
      <c r="AS231" s="3">
        <v>3.8302629787234028E-5</v>
      </c>
      <c r="AT231" s="29">
        <v>3.8302629787234031E-6</v>
      </c>
      <c r="AU231" s="3" t="s">
        <v>558</v>
      </c>
      <c r="AV231" s="3">
        <v>3.8302629787234028E-5</v>
      </c>
      <c r="AW231" s="3">
        <v>3.8302629787234031E-6</v>
      </c>
      <c r="AX231" s="3" t="s">
        <v>558</v>
      </c>
      <c r="AY231" s="3">
        <v>1.3132330212765955E-5</v>
      </c>
      <c r="AZ231" s="3">
        <v>1.3132330212765957E-6</v>
      </c>
      <c r="BA231" s="3" t="s">
        <v>558</v>
      </c>
      <c r="BB231" s="3">
        <v>1.3132330212765955E-5</v>
      </c>
      <c r="BC231" s="3">
        <v>1.3132330212765957E-6</v>
      </c>
      <c r="BD231" s="3" t="s">
        <v>558</v>
      </c>
      <c r="BE231" s="3" t="s">
        <v>553</v>
      </c>
      <c r="BF231" s="3">
        <v>1</v>
      </c>
      <c r="BG231" s="88" t="s">
        <v>538</v>
      </c>
      <c r="BH231" s="3">
        <v>-5</v>
      </c>
      <c r="BI231" s="3">
        <v>1</v>
      </c>
      <c r="BJ231" s="3" t="s">
        <v>507</v>
      </c>
      <c r="BK231" s="3">
        <v>400</v>
      </c>
      <c r="BL231" s="3">
        <v>6.91</v>
      </c>
      <c r="BM231" s="3">
        <v>1.1599999999999999</v>
      </c>
      <c r="BN231" s="3" t="s">
        <v>269</v>
      </c>
      <c r="BO231" s="69" t="s">
        <v>80</v>
      </c>
      <c r="BP231" s="69" t="s">
        <v>80</v>
      </c>
      <c r="BQ231" s="69" t="s">
        <v>80</v>
      </c>
      <c r="BR231" s="3">
        <v>2</v>
      </c>
      <c r="BS231" s="3">
        <v>0.1</v>
      </c>
      <c r="BT231" s="3" t="s">
        <v>140</v>
      </c>
      <c r="BU231" s="3">
        <v>0.41</v>
      </c>
      <c r="BV231" s="3">
        <v>0.1</v>
      </c>
      <c r="BW231" s="3" t="s">
        <v>508</v>
      </c>
      <c r="BX231" s="3">
        <v>1</v>
      </c>
      <c r="BY231" s="3">
        <v>0.05</v>
      </c>
      <c r="BZ231" s="3" t="s">
        <v>140</v>
      </c>
      <c r="CA231" s="3">
        <v>0.5</v>
      </c>
      <c r="CB231" s="3">
        <v>2.5000000000000001E-2</v>
      </c>
      <c r="CC231" s="3" t="s">
        <v>140</v>
      </c>
      <c r="CD231" s="3">
        <v>0.25</v>
      </c>
      <c r="CE231" s="3">
        <v>2.5000000000000001E-2</v>
      </c>
      <c r="CF231" s="3" t="s">
        <v>509</v>
      </c>
      <c r="CG231" s="3">
        <v>1.2999999999999999E-2</v>
      </c>
      <c r="CH231" s="3">
        <v>6.4999999999999997E-3</v>
      </c>
      <c r="CI231" s="3" t="s">
        <v>510</v>
      </c>
      <c r="CJ231" s="25" t="s">
        <v>467</v>
      </c>
      <c r="CK231" s="3">
        <v>30</v>
      </c>
      <c r="CL231" s="3">
        <v>9.4009599999999997E-4</v>
      </c>
      <c r="CM231" s="3">
        <v>40</v>
      </c>
      <c r="CN231" s="3">
        <v>25</v>
      </c>
    </row>
    <row r="232" spans="1:92" s="3" customFormat="1">
      <c r="A232" s="3" t="s">
        <v>76</v>
      </c>
      <c r="B232" s="3" t="s">
        <v>491</v>
      </c>
      <c r="C232" s="3">
        <v>2019</v>
      </c>
      <c r="D232" s="78" t="str">
        <f t="shared" si="23"/>
        <v>10.1016/j.palaeo.2018.09.006</v>
      </c>
      <c r="E232" s="70">
        <f t="shared" si="24"/>
        <v>252950</v>
      </c>
      <c r="F232" s="70">
        <f t="shared" si="25"/>
        <v>1050.0000000000114</v>
      </c>
      <c r="G232" s="70">
        <f t="shared" si="26"/>
        <v>1049.9999999999829</v>
      </c>
      <c r="H232" s="71">
        <f t="shared" si="27"/>
        <v>409</v>
      </c>
      <c r="I232" s="71">
        <f t="shared" si="28"/>
        <v>286</v>
      </c>
      <c r="J232" s="71">
        <f t="shared" si="29"/>
        <v>154</v>
      </c>
      <c r="K232" s="3" t="s">
        <v>492</v>
      </c>
      <c r="L232" s="3" t="s">
        <v>250</v>
      </c>
      <c r="M232" s="82" t="s">
        <v>575</v>
      </c>
      <c r="N232" s="3" t="s">
        <v>490</v>
      </c>
      <c r="O232" s="3" t="s">
        <v>550</v>
      </c>
      <c r="P232" s="3" t="s">
        <v>494</v>
      </c>
      <c r="Q232" s="3" t="s">
        <v>495</v>
      </c>
      <c r="R232" s="3" t="s">
        <v>496</v>
      </c>
      <c r="S232" s="3" t="s">
        <v>497</v>
      </c>
      <c r="T232" s="3" t="s">
        <v>498</v>
      </c>
      <c r="U232" s="3" t="s">
        <v>499</v>
      </c>
      <c r="V232" s="3">
        <v>252.95</v>
      </c>
      <c r="W232" s="3">
        <v>254</v>
      </c>
      <c r="X232" s="3">
        <v>251.9</v>
      </c>
      <c r="Y232" s="3" t="s">
        <v>500</v>
      </c>
      <c r="Z232" s="3" t="s">
        <v>501</v>
      </c>
      <c r="AA232" s="3">
        <v>25.83</v>
      </c>
      <c r="AB232" s="3">
        <v>106.58</v>
      </c>
      <c r="AC232" s="3" t="s">
        <v>502</v>
      </c>
      <c r="AD232" s="3" t="s">
        <v>80</v>
      </c>
      <c r="AE232" s="3">
        <v>409</v>
      </c>
      <c r="AF232" s="3" t="s">
        <v>77</v>
      </c>
      <c r="AG232" s="3">
        <v>255</v>
      </c>
      <c r="AH232" s="3">
        <v>695</v>
      </c>
      <c r="AI232" s="3" t="s">
        <v>264</v>
      </c>
      <c r="AJ232" s="3" t="s">
        <v>137</v>
      </c>
      <c r="AK232" s="3" t="s">
        <v>138</v>
      </c>
      <c r="AL232" s="3" t="s">
        <v>139</v>
      </c>
      <c r="AM232" s="3">
        <v>75555555.555555552</v>
      </c>
      <c r="AN232" s="3">
        <v>7555555.555555556</v>
      </c>
      <c r="AO232" s="3" t="s">
        <v>503</v>
      </c>
      <c r="AQ232" s="3">
        <v>7555555.555555556</v>
      </c>
      <c r="AR232" s="3" t="s">
        <v>503</v>
      </c>
      <c r="AS232" s="3">
        <v>3.5586599999999996E-5</v>
      </c>
      <c r="AT232" s="29">
        <v>3.5586599999999997E-6</v>
      </c>
      <c r="AU232" s="3" t="s">
        <v>559</v>
      </c>
      <c r="AV232" s="3">
        <v>3.5586599999999996E-5</v>
      </c>
      <c r="AW232" s="3">
        <v>3.5586599999999997E-6</v>
      </c>
      <c r="AX232" s="3" t="s">
        <v>559</v>
      </c>
      <c r="AY232" s="3">
        <v>1.2201119999999999E-5</v>
      </c>
      <c r="AZ232" s="3">
        <v>1.2201120000000001E-6</v>
      </c>
      <c r="BA232" s="3" t="s">
        <v>559</v>
      </c>
      <c r="BB232" s="3">
        <v>1.2201119999999999E-5</v>
      </c>
      <c r="BC232" s="3">
        <v>1.2201120000000001E-6</v>
      </c>
      <c r="BD232" s="3" t="s">
        <v>559</v>
      </c>
      <c r="BE232" s="3" t="s">
        <v>553</v>
      </c>
      <c r="BF232" s="3">
        <v>1</v>
      </c>
      <c r="BG232" s="88" t="s">
        <v>538</v>
      </c>
      <c r="BH232" s="3">
        <v>-5</v>
      </c>
      <c r="BI232" s="3">
        <v>1</v>
      </c>
      <c r="BJ232" s="3" t="s">
        <v>507</v>
      </c>
      <c r="BK232" s="3">
        <v>400</v>
      </c>
      <c r="BL232" s="3">
        <v>6.91</v>
      </c>
      <c r="BM232" s="3">
        <v>1.1599999999999999</v>
      </c>
      <c r="BN232" s="3" t="s">
        <v>269</v>
      </c>
      <c r="BO232" s="69" t="s">
        <v>80</v>
      </c>
      <c r="BP232" s="69" t="s">
        <v>80</v>
      </c>
      <c r="BQ232" s="69" t="s">
        <v>80</v>
      </c>
      <c r="BR232" s="3">
        <v>2</v>
      </c>
      <c r="BS232" s="3">
        <v>0.1</v>
      </c>
      <c r="BT232" s="3" t="s">
        <v>140</v>
      </c>
      <c r="BU232" s="3">
        <v>0.41</v>
      </c>
      <c r="BV232" s="3">
        <v>0.1</v>
      </c>
      <c r="BW232" s="3" t="s">
        <v>508</v>
      </c>
      <c r="BX232" s="3">
        <v>1</v>
      </c>
      <c r="BY232" s="3">
        <v>0.05</v>
      </c>
      <c r="BZ232" s="3" t="s">
        <v>140</v>
      </c>
      <c r="CA232" s="3">
        <v>0.5</v>
      </c>
      <c r="CB232" s="3">
        <v>2.5000000000000001E-2</v>
      </c>
      <c r="CC232" s="3" t="s">
        <v>140</v>
      </c>
      <c r="CD232" s="3">
        <v>0.25</v>
      </c>
      <c r="CE232" s="3">
        <v>2.5000000000000001E-2</v>
      </c>
      <c r="CF232" s="3" t="s">
        <v>509</v>
      </c>
      <c r="CG232" s="3">
        <v>1.2999999999999999E-2</v>
      </c>
      <c r="CH232" s="3">
        <v>6.4999999999999997E-3</v>
      </c>
      <c r="CI232" s="3" t="s">
        <v>510</v>
      </c>
      <c r="CJ232" s="25" t="s">
        <v>467</v>
      </c>
      <c r="CK232" s="3">
        <v>30</v>
      </c>
      <c r="CL232" s="3">
        <v>9.4009599999999997E-4</v>
      </c>
      <c r="CM232" s="3">
        <v>40</v>
      </c>
      <c r="CN232" s="3">
        <v>25</v>
      </c>
    </row>
    <row r="233" spans="1:92" s="3" customFormat="1">
      <c r="A233" s="3" t="s">
        <v>76</v>
      </c>
      <c r="B233" s="3" t="s">
        <v>491</v>
      </c>
      <c r="C233" s="3">
        <v>2019</v>
      </c>
      <c r="D233" s="78" t="str">
        <f t="shared" si="23"/>
        <v>10.1016/j.palaeo.2018.09.006</v>
      </c>
      <c r="E233" s="70">
        <f t="shared" si="24"/>
        <v>252950</v>
      </c>
      <c r="F233" s="70">
        <f t="shared" si="25"/>
        <v>1050.0000000000114</v>
      </c>
      <c r="G233" s="70">
        <f t="shared" si="26"/>
        <v>1049.9999999999829</v>
      </c>
      <c r="H233" s="71">
        <f t="shared" si="27"/>
        <v>391</v>
      </c>
      <c r="I233" s="71">
        <f t="shared" si="28"/>
        <v>276</v>
      </c>
      <c r="J233" s="71">
        <f t="shared" si="29"/>
        <v>139</v>
      </c>
      <c r="K233" s="3" t="s">
        <v>492</v>
      </c>
      <c r="L233" s="3" t="s">
        <v>250</v>
      </c>
      <c r="M233" s="82" t="s">
        <v>575</v>
      </c>
      <c r="N233" s="3" t="s">
        <v>490</v>
      </c>
      <c r="O233" s="3" t="s">
        <v>550</v>
      </c>
      <c r="P233" s="3" t="s">
        <v>494</v>
      </c>
      <c r="Q233" s="3" t="s">
        <v>495</v>
      </c>
      <c r="R233" s="3" t="s">
        <v>496</v>
      </c>
      <c r="S233" s="3" t="s">
        <v>497</v>
      </c>
      <c r="T233" s="3" t="s">
        <v>498</v>
      </c>
      <c r="U233" s="3" t="s">
        <v>499</v>
      </c>
      <c r="V233" s="3">
        <v>252.95</v>
      </c>
      <c r="W233" s="3">
        <v>254</v>
      </c>
      <c r="X233" s="3">
        <v>251.9</v>
      </c>
      <c r="Y233" s="3" t="s">
        <v>500</v>
      </c>
      <c r="Z233" s="3" t="s">
        <v>501</v>
      </c>
      <c r="AA233" s="3">
        <v>25.83</v>
      </c>
      <c r="AB233" s="3">
        <v>106.58</v>
      </c>
      <c r="AC233" s="3" t="s">
        <v>502</v>
      </c>
      <c r="AD233" s="3" t="s">
        <v>80</v>
      </c>
      <c r="AE233" s="3">
        <v>391</v>
      </c>
      <c r="AF233" s="3" t="s">
        <v>77</v>
      </c>
      <c r="AG233" s="3">
        <v>252</v>
      </c>
      <c r="AH233" s="3">
        <v>667</v>
      </c>
      <c r="AI233" s="3" t="s">
        <v>264</v>
      </c>
      <c r="AJ233" s="3" t="s">
        <v>137</v>
      </c>
      <c r="AK233" s="3" t="s">
        <v>138</v>
      </c>
      <c r="AL233" s="3" t="s">
        <v>139</v>
      </c>
      <c r="AM233" s="3">
        <v>78787878.787878796</v>
      </c>
      <c r="AN233" s="3">
        <v>7878787.8787878798</v>
      </c>
      <c r="AO233" s="3" t="s">
        <v>555</v>
      </c>
      <c r="AQ233" s="3">
        <v>7878787.8787878798</v>
      </c>
      <c r="AR233" s="3" t="s">
        <v>555</v>
      </c>
      <c r="AS233" s="3">
        <v>3.5890750000000002E-5</v>
      </c>
      <c r="AT233" s="29">
        <v>3.5890750000000004E-6</v>
      </c>
      <c r="AU233" s="3" t="s">
        <v>560</v>
      </c>
      <c r="AV233" s="3">
        <v>3.5890750000000002E-5</v>
      </c>
      <c r="AW233" s="3">
        <v>3.5890750000000004E-6</v>
      </c>
      <c r="AX233" s="3" t="s">
        <v>560</v>
      </c>
      <c r="AY233" s="3">
        <v>1.2305400000000002E-5</v>
      </c>
      <c r="AZ233" s="3">
        <v>1.2305400000000004E-6</v>
      </c>
      <c r="BA233" s="3" t="s">
        <v>560</v>
      </c>
      <c r="BB233" s="3">
        <v>1.2305400000000002E-5</v>
      </c>
      <c r="BC233" s="3">
        <v>1.2305400000000004E-6</v>
      </c>
      <c r="BD233" s="3" t="s">
        <v>560</v>
      </c>
      <c r="BE233" s="3" t="s">
        <v>553</v>
      </c>
      <c r="BF233" s="3">
        <v>1</v>
      </c>
      <c r="BG233" s="88" t="s">
        <v>538</v>
      </c>
      <c r="BH233" s="3">
        <v>-5</v>
      </c>
      <c r="BI233" s="3">
        <v>1</v>
      </c>
      <c r="BJ233" s="3" t="s">
        <v>507</v>
      </c>
      <c r="BK233" s="3">
        <v>400</v>
      </c>
      <c r="BL233" s="3">
        <v>6.91</v>
      </c>
      <c r="BM233" s="3">
        <v>1.1599999999999999</v>
      </c>
      <c r="BN233" s="3" t="s">
        <v>269</v>
      </c>
      <c r="BO233" s="69" t="s">
        <v>80</v>
      </c>
      <c r="BP233" s="69" t="s">
        <v>80</v>
      </c>
      <c r="BQ233" s="69" t="s">
        <v>80</v>
      </c>
      <c r="BR233" s="3">
        <v>2</v>
      </c>
      <c r="BS233" s="3">
        <v>0.1</v>
      </c>
      <c r="BT233" s="3" t="s">
        <v>140</v>
      </c>
      <c r="BU233" s="3">
        <v>0.41</v>
      </c>
      <c r="BV233" s="3">
        <v>0.1</v>
      </c>
      <c r="BW233" s="3" t="s">
        <v>508</v>
      </c>
      <c r="BX233" s="3">
        <v>1</v>
      </c>
      <c r="BY233" s="3">
        <v>0.05</v>
      </c>
      <c r="BZ233" s="3" t="s">
        <v>140</v>
      </c>
      <c r="CA233" s="3">
        <v>0.5</v>
      </c>
      <c r="CB233" s="3">
        <v>2.5000000000000001E-2</v>
      </c>
      <c r="CC233" s="3" t="s">
        <v>140</v>
      </c>
      <c r="CD233" s="3">
        <v>0.25</v>
      </c>
      <c r="CE233" s="3">
        <v>2.5000000000000001E-2</v>
      </c>
      <c r="CF233" s="3" t="s">
        <v>509</v>
      </c>
      <c r="CG233" s="3">
        <v>1.2999999999999999E-2</v>
      </c>
      <c r="CH233" s="3">
        <v>6.4999999999999997E-3</v>
      </c>
      <c r="CI233" s="3" t="s">
        <v>510</v>
      </c>
      <c r="CJ233" s="25" t="s">
        <v>467</v>
      </c>
      <c r="CK233" s="3">
        <v>30</v>
      </c>
      <c r="CL233" s="3">
        <v>9.4009599999999997E-4</v>
      </c>
      <c r="CM233" s="3">
        <v>40</v>
      </c>
      <c r="CN233" s="3">
        <v>25</v>
      </c>
    </row>
    <row r="234" spans="1:92" s="3" customFormat="1">
      <c r="A234" s="3" t="s">
        <v>76</v>
      </c>
      <c r="B234" s="3" t="s">
        <v>491</v>
      </c>
      <c r="C234" s="3">
        <v>2019</v>
      </c>
      <c r="D234" s="78" t="str">
        <f t="shared" si="23"/>
        <v>10.1016/j.palaeo.2018.09.006</v>
      </c>
      <c r="E234" s="70">
        <f t="shared" si="24"/>
        <v>252950</v>
      </c>
      <c r="F234" s="70">
        <f t="shared" si="25"/>
        <v>1050.0000000000114</v>
      </c>
      <c r="G234" s="70">
        <f t="shared" si="26"/>
        <v>1049.9999999999829</v>
      </c>
      <c r="H234" s="71">
        <f t="shared" si="27"/>
        <v>387</v>
      </c>
      <c r="I234" s="71">
        <f t="shared" si="28"/>
        <v>292</v>
      </c>
      <c r="J234" s="71">
        <f t="shared" si="29"/>
        <v>141</v>
      </c>
      <c r="K234" s="3" t="s">
        <v>492</v>
      </c>
      <c r="L234" s="3" t="s">
        <v>250</v>
      </c>
      <c r="M234" s="82" t="s">
        <v>575</v>
      </c>
      <c r="N234" s="3" t="s">
        <v>490</v>
      </c>
      <c r="O234" s="3" t="s">
        <v>550</v>
      </c>
      <c r="P234" s="3" t="s">
        <v>494</v>
      </c>
      <c r="Q234" s="3" t="s">
        <v>495</v>
      </c>
      <c r="R234" s="3" t="s">
        <v>496</v>
      </c>
      <c r="S234" s="3" t="s">
        <v>497</v>
      </c>
      <c r="T234" s="3" t="s">
        <v>498</v>
      </c>
      <c r="U234" s="3" t="s">
        <v>499</v>
      </c>
      <c r="V234" s="3">
        <v>252.95</v>
      </c>
      <c r="W234" s="3">
        <v>254</v>
      </c>
      <c r="X234" s="3">
        <v>251.9</v>
      </c>
      <c r="Y234" s="3" t="s">
        <v>500</v>
      </c>
      <c r="Z234" s="3" t="s">
        <v>501</v>
      </c>
      <c r="AA234" s="3">
        <v>25.83</v>
      </c>
      <c r="AB234" s="3">
        <v>106.58</v>
      </c>
      <c r="AC234" s="3" t="s">
        <v>502</v>
      </c>
      <c r="AD234" s="3" t="s">
        <v>80</v>
      </c>
      <c r="AE234" s="3">
        <v>387</v>
      </c>
      <c r="AF234" s="3" t="s">
        <v>77</v>
      </c>
      <c r="AG234" s="3">
        <v>246</v>
      </c>
      <c r="AH234" s="3">
        <v>679</v>
      </c>
      <c r="AI234" s="3" t="s">
        <v>264</v>
      </c>
      <c r="AJ234" s="3" t="s">
        <v>137</v>
      </c>
      <c r="AK234" s="3" t="s">
        <v>138</v>
      </c>
      <c r="AL234" s="3" t="s">
        <v>139</v>
      </c>
      <c r="AM234" s="3">
        <v>84444444.444444448</v>
      </c>
      <c r="AN234" s="3">
        <v>8444444.444444444</v>
      </c>
      <c r="AO234" s="3" t="s">
        <v>520</v>
      </c>
      <c r="AQ234" s="3">
        <v>8444444.444444444</v>
      </c>
      <c r="AR234" s="3" t="s">
        <v>520</v>
      </c>
      <c r="AS234" s="3">
        <v>3.4622538461538461E-5</v>
      </c>
      <c r="AT234" s="29">
        <v>3.4622538461538461E-6</v>
      </c>
      <c r="AU234" s="3" t="s">
        <v>561</v>
      </c>
      <c r="AV234" s="3">
        <v>3.4622538461538461E-5</v>
      </c>
      <c r="AW234" s="3">
        <v>3.4622538461538461E-6</v>
      </c>
      <c r="AX234" s="3" t="s">
        <v>561</v>
      </c>
      <c r="AY234" s="3">
        <v>1.1870584615384614E-5</v>
      </c>
      <c r="AZ234" s="3">
        <v>1.1870584615384616E-6</v>
      </c>
      <c r="BA234" s="3" t="s">
        <v>561</v>
      </c>
      <c r="BB234" s="3">
        <v>1.1870584615384614E-5</v>
      </c>
      <c r="BC234" s="3">
        <v>1.1870584615384616E-6</v>
      </c>
      <c r="BD234" s="3" t="s">
        <v>561</v>
      </c>
      <c r="BE234" s="3" t="s">
        <v>553</v>
      </c>
      <c r="BF234" s="3">
        <v>1</v>
      </c>
      <c r="BG234" s="88" t="s">
        <v>538</v>
      </c>
      <c r="BH234" s="3">
        <v>-5</v>
      </c>
      <c r="BI234" s="3">
        <v>1</v>
      </c>
      <c r="BJ234" s="3" t="s">
        <v>507</v>
      </c>
      <c r="BK234" s="3">
        <v>400</v>
      </c>
      <c r="BL234" s="3">
        <v>6.91</v>
      </c>
      <c r="BM234" s="3">
        <v>1.1599999999999999</v>
      </c>
      <c r="BN234" s="3" t="s">
        <v>269</v>
      </c>
      <c r="BO234" s="69" t="s">
        <v>80</v>
      </c>
      <c r="BP234" s="69" t="s">
        <v>80</v>
      </c>
      <c r="BQ234" s="69" t="s">
        <v>80</v>
      </c>
      <c r="BR234" s="3">
        <v>2</v>
      </c>
      <c r="BS234" s="3">
        <v>0.1</v>
      </c>
      <c r="BT234" s="3" t="s">
        <v>140</v>
      </c>
      <c r="BU234" s="3">
        <v>0.41</v>
      </c>
      <c r="BV234" s="3">
        <v>0.1</v>
      </c>
      <c r="BW234" s="3" t="s">
        <v>508</v>
      </c>
      <c r="BX234" s="3">
        <v>1</v>
      </c>
      <c r="BY234" s="3">
        <v>0.05</v>
      </c>
      <c r="BZ234" s="3" t="s">
        <v>140</v>
      </c>
      <c r="CA234" s="3">
        <v>0.5</v>
      </c>
      <c r="CB234" s="3">
        <v>2.5000000000000001E-2</v>
      </c>
      <c r="CC234" s="3" t="s">
        <v>140</v>
      </c>
      <c r="CD234" s="3">
        <v>0.25</v>
      </c>
      <c r="CE234" s="3">
        <v>2.5000000000000001E-2</v>
      </c>
      <c r="CF234" s="3" t="s">
        <v>509</v>
      </c>
      <c r="CG234" s="3">
        <v>1.2999999999999999E-2</v>
      </c>
      <c r="CH234" s="3">
        <v>6.4999999999999997E-3</v>
      </c>
      <c r="CI234" s="3" t="s">
        <v>510</v>
      </c>
      <c r="CJ234" s="25" t="s">
        <v>467</v>
      </c>
      <c r="CK234" s="3">
        <v>30</v>
      </c>
      <c r="CL234" s="3">
        <v>9.4009599999999997E-4</v>
      </c>
      <c r="CM234" s="3">
        <v>40</v>
      </c>
      <c r="CN234" s="3">
        <v>25</v>
      </c>
    </row>
    <row r="235" spans="1:92" s="3" customFormat="1">
      <c r="A235" s="3" t="s">
        <v>76</v>
      </c>
      <c r="B235" s="3" t="s">
        <v>491</v>
      </c>
      <c r="C235" s="3">
        <v>2019</v>
      </c>
      <c r="D235" s="78" t="str">
        <f t="shared" si="23"/>
        <v>10.1016/j.palaeo.2018.09.006</v>
      </c>
      <c r="E235" s="70">
        <f t="shared" si="24"/>
        <v>252950</v>
      </c>
      <c r="F235" s="70">
        <f t="shared" si="25"/>
        <v>1050.0000000000114</v>
      </c>
      <c r="G235" s="70">
        <f t="shared" si="26"/>
        <v>1049.9999999999829</v>
      </c>
      <c r="H235" s="71">
        <f t="shared" si="27"/>
        <v>383</v>
      </c>
      <c r="I235" s="71">
        <f t="shared" si="28"/>
        <v>272</v>
      </c>
      <c r="J235" s="71">
        <f t="shared" si="29"/>
        <v>140</v>
      </c>
      <c r="K235" s="3" t="s">
        <v>492</v>
      </c>
      <c r="L235" s="3" t="s">
        <v>250</v>
      </c>
      <c r="M235" s="82" t="s">
        <v>575</v>
      </c>
      <c r="N235" s="3" t="s">
        <v>490</v>
      </c>
      <c r="O235" s="3" t="s">
        <v>550</v>
      </c>
      <c r="P235" s="3" t="s">
        <v>494</v>
      </c>
      <c r="Q235" s="3" t="s">
        <v>495</v>
      </c>
      <c r="R235" s="3" t="s">
        <v>496</v>
      </c>
      <c r="S235" s="3" t="s">
        <v>497</v>
      </c>
      <c r="T235" s="3" t="s">
        <v>498</v>
      </c>
      <c r="U235" s="3" t="s">
        <v>499</v>
      </c>
      <c r="V235" s="3">
        <v>252.95</v>
      </c>
      <c r="W235" s="3">
        <v>254</v>
      </c>
      <c r="X235" s="3">
        <v>251.9</v>
      </c>
      <c r="Y235" s="3" t="s">
        <v>500</v>
      </c>
      <c r="Z235" s="3" t="s">
        <v>501</v>
      </c>
      <c r="AA235" s="3">
        <v>25.83</v>
      </c>
      <c r="AB235" s="3">
        <v>106.58</v>
      </c>
      <c r="AC235" s="3" t="s">
        <v>502</v>
      </c>
      <c r="AD235" s="3" t="s">
        <v>80</v>
      </c>
      <c r="AE235" s="3">
        <v>383</v>
      </c>
      <c r="AF235" s="3" t="s">
        <v>77</v>
      </c>
      <c r="AG235" s="3">
        <v>243</v>
      </c>
      <c r="AH235" s="3">
        <v>655</v>
      </c>
      <c r="AI235" s="3" t="s">
        <v>264</v>
      </c>
      <c r="AJ235" s="3" t="s">
        <v>137</v>
      </c>
      <c r="AK235" s="3" t="s">
        <v>138</v>
      </c>
      <c r="AL235" s="3" t="s">
        <v>139</v>
      </c>
      <c r="AM235" s="3">
        <v>80000000</v>
      </c>
      <c r="AN235" s="3">
        <v>8000000</v>
      </c>
      <c r="AO235" s="3" t="s">
        <v>520</v>
      </c>
      <c r="AQ235" s="3">
        <v>8000000</v>
      </c>
      <c r="AR235" s="3" t="s">
        <v>520</v>
      </c>
      <c r="AS235" s="3">
        <v>3.7173791666666655E-5</v>
      </c>
      <c r="AT235" s="29">
        <v>3.717379166666666E-6</v>
      </c>
      <c r="AU235" s="3" t="s">
        <v>518</v>
      </c>
      <c r="AV235" s="3">
        <v>3.7173791666666655E-5</v>
      </c>
      <c r="AW235" s="3">
        <v>3.717379166666666E-6</v>
      </c>
      <c r="AX235" s="3" t="s">
        <v>518</v>
      </c>
      <c r="AY235" s="3">
        <v>1.2745299999999998E-5</v>
      </c>
      <c r="AZ235" s="3">
        <v>1.2745299999999998E-6</v>
      </c>
      <c r="BA235" s="3" t="s">
        <v>518</v>
      </c>
      <c r="BB235" s="3">
        <v>1.2745299999999998E-5</v>
      </c>
      <c r="BC235" s="3">
        <v>1.2745299999999998E-6</v>
      </c>
      <c r="BD235" s="3" t="s">
        <v>518</v>
      </c>
      <c r="BE235" s="3" t="s">
        <v>553</v>
      </c>
      <c r="BF235" s="3">
        <v>1</v>
      </c>
      <c r="BG235" s="88" t="s">
        <v>538</v>
      </c>
      <c r="BH235" s="3">
        <v>-5</v>
      </c>
      <c r="BI235" s="3">
        <v>1</v>
      </c>
      <c r="BJ235" s="3" t="s">
        <v>507</v>
      </c>
      <c r="BK235" s="3">
        <v>400</v>
      </c>
      <c r="BL235" s="3">
        <v>6.91</v>
      </c>
      <c r="BM235" s="3">
        <v>1.1599999999999999</v>
      </c>
      <c r="BN235" s="3" t="s">
        <v>269</v>
      </c>
      <c r="BO235" s="69" t="s">
        <v>80</v>
      </c>
      <c r="BP235" s="69" t="s">
        <v>80</v>
      </c>
      <c r="BQ235" s="69" t="s">
        <v>80</v>
      </c>
      <c r="BR235" s="3">
        <v>2</v>
      </c>
      <c r="BS235" s="3">
        <v>0.1</v>
      </c>
      <c r="BT235" s="3" t="s">
        <v>140</v>
      </c>
      <c r="BU235" s="3">
        <v>0.41</v>
      </c>
      <c r="BV235" s="3">
        <v>0.1</v>
      </c>
      <c r="BW235" s="3" t="s">
        <v>508</v>
      </c>
      <c r="BX235" s="3">
        <v>1</v>
      </c>
      <c r="BY235" s="3">
        <v>0.05</v>
      </c>
      <c r="BZ235" s="3" t="s">
        <v>140</v>
      </c>
      <c r="CA235" s="3">
        <v>0.5</v>
      </c>
      <c r="CB235" s="3">
        <v>2.5000000000000001E-2</v>
      </c>
      <c r="CC235" s="3" t="s">
        <v>140</v>
      </c>
      <c r="CD235" s="3">
        <v>0.25</v>
      </c>
      <c r="CE235" s="3">
        <v>2.5000000000000001E-2</v>
      </c>
      <c r="CF235" s="3" t="s">
        <v>509</v>
      </c>
      <c r="CG235" s="3">
        <v>1.2999999999999999E-2</v>
      </c>
      <c r="CH235" s="3">
        <v>6.4999999999999997E-3</v>
      </c>
      <c r="CI235" s="3" t="s">
        <v>510</v>
      </c>
      <c r="CJ235" s="25" t="s">
        <v>467</v>
      </c>
      <c r="CK235" s="3">
        <v>30</v>
      </c>
      <c r="CL235" s="3">
        <v>9.4009599999999997E-4</v>
      </c>
      <c r="CM235" s="3">
        <v>40</v>
      </c>
      <c r="CN235" s="3">
        <v>25</v>
      </c>
    </row>
    <row r="236" spans="1:92" s="3" customFormat="1">
      <c r="A236" s="3" t="s">
        <v>76</v>
      </c>
      <c r="B236" s="3" t="s">
        <v>491</v>
      </c>
      <c r="C236" s="3">
        <v>2019</v>
      </c>
      <c r="D236" s="78" t="str">
        <f t="shared" si="23"/>
        <v>10.1016/j.palaeo.2018.09.006</v>
      </c>
      <c r="E236" s="70">
        <f t="shared" si="24"/>
        <v>252950</v>
      </c>
      <c r="F236" s="70">
        <f t="shared" si="25"/>
        <v>1050.0000000000114</v>
      </c>
      <c r="G236" s="70">
        <f t="shared" si="26"/>
        <v>1049.9999999999829</v>
      </c>
      <c r="H236" s="71">
        <f t="shared" si="27"/>
        <v>415</v>
      </c>
      <c r="I236" s="71">
        <f t="shared" si="28"/>
        <v>297</v>
      </c>
      <c r="J236" s="71">
        <f t="shared" si="29"/>
        <v>152</v>
      </c>
      <c r="K236" s="3" t="s">
        <v>492</v>
      </c>
      <c r="L236" s="3" t="s">
        <v>250</v>
      </c>
      <c r="M236" s="82" t="s">
        <v>575</v>
      </c>
      <c r="N236" s="3" t="s">
        <v>490</v>
      </c>
      <c r="O236" s="3" t="s">
        <v>550</v>
      </c>
      <c r="P236" s="3" t="s">
        <v>494</v>
      </c>
      <c r="Q236" s="3" t="s">
        <v>495</v>
      </c>
      <c r="R236" s="3" t="s">
        <v>496</v>
      </c>
      <c r="S236" s="3" t="s">
        <v>497</v>
      </c>
      <c r="T236" s="3" t="s">
        <v>498</v>
      </c>
      <c r="U236" s="3" t="s">
        <v>499</v>
      </c>
      <c r="V236" s="3">
        <v>252.95</v>
      </c>
      <c r="W236" s="3">
        <v>254</v>
      </c>
      <c r="X236" s="3">
        <v>251.9</v>
      </c>
      <c r="Y236" s="3" t="s">
        <v>500</v>
      </c>
      <c r="Z236" s="3" t="s">
        <v>501</v>
      </c>
      <c r="AA236" s="3">
        <v>25.83</v>
      </c>
      <c r="AB236" s="3">
        <v>106.58</v>
      </c>
      <c r="AC236" s="3" t="s">
        <v>502</v>
      </c>
      <c r="AD236" s="3" t="s">
        <v>80</v>
      </c>
      <c r="AE236" s="3">
        <v>415</v>
      </c>
      <c r="AF236" s="3" t="s">
        <v>77</v>
      </c>
      <c r="AG236" s="3">
        <v>263</v>
      </c>
      <c r="AH236" s="3">
        <v>712</v>
      </c>
      <c r="AI236" s="3" t="s">
        <v>264</v>
      </c>
      <c r="AJ236" s="3" t="s">
        <v>137</v>
      </c>
      <c r="AK236" s="3" t="s">
        <v>138</v>
      </c>
      <c r="AL236" s="3" t="s">
        <v>139</v>
      </c>
      <c r="AM236" s="3">
        <v>77777777.777777791</v>
      </c>
      <c r="AN236" s="3">
        <v>7777777.7777777789</v>
      </c>
      <c r="AO236" s="3" t="s">
        <v>511</v>
      </c>
      <c r="AQ236" s="3">
        <v>7777777.7777777789</v>
      </c>
      <c r="AR236" s="3" t="s">
        <v>511</v>
      </c>
      <c r="AS236" s="3">
        <v>3.2981200000000002E-5</v>
      </c>
      <c r="AT236" s="29">
        <v>3.2981200000000004E-6</v>
      </c>
      <c r="AU236" s="3" t="s">
        <v>519</v>
      </c>
      <c r="AV236" s="3">
        <v>3.2981200000000002E-5</v>
      </c>
      <c r="AW236" s="3">
        <v>3.2981200000000004E-6</v>
      </c>
      <c r="AX236" s="3" t="s">
        <v>519</v>
      </c>
      <c r="AY236" s="3">
        <v>1.1307839999999998E-5</v>
      </c>
      <c r="AZ236" s="3">
        <v>1.130784E-6</v>
      </c>
      <c r="BA236" s="3" t="s">
        <v>519</v>
      </c>
      <c r="BB236" s="3">
        <v>1.1307839999999998E-5</v>
      </c>
      <c r="BC236" s="3">
        <v>1.130784E-6</v>
      </c>
      <c r="BD236" s="3" t="s">
        <v>519</v>
      </c>
      <c r="BE236" s="3" t="s">
        <v>553</v>
      </c>
      <c r="BF236" s="3">
        <v>1</v>
      </c>
      <c r="BG236" s="88" t="s">
        <v>538</v>
      </c>
      <c r="BH236" s="3">
        <v>-5</v>
      </c>
      <c r="BI236" s="3">
        <v>1</v>
      </c>
      <c r="BJ236" s="3" t="s">
        <v>507</v>
      </c>
      <c r="BK236" s="3">
        <v>400</v>
      </c>
      <c r="BL236" s="3">
        <v>6.91</v>
      </c>
      <c r="BM236" s="3">
        <v>1.1599999999999999</v>
      </c>
      <c r="BN236" s="3" t="s">
        <v>269</v>
      </c>
      <c r="BO236" s="69" t="s">
        <v>80</v>
      </c>
      <c r="BP236" s="69" t="s">
        <v>80</v>
      </c>
      <c r="BQ236" s="69" t="s">
        <v>80</v>
      </c>
      <c r="BR236" s="3">
        <v>2</v>
      </c>
      <c r="BS236" s="3">
        <v>0.1</v>
      </c>
      <c r="BT236" s="3" t="s">
        <v>140</v>
      </c>
      <c r="BU236" s="3">
        <v>0.41</v>
      </c>
      <c r="BV236" s="3">
        <v>0.1</v>
      </c>
      <c r="BW236" s="3" t="s">
        <v>508</v>
      </c>
      <c r="BX236" s="3">
        <v>1</v>
      </c>
      <c r="BY236" s="3">
        <v>0.05</v>
      </c>
      <c r="BZ236" s="3" t="s">
        <v>140</v>
      </c>
      <c r="CA236" s="3">
        <v>0.5</v>
      </c>
      <c r="CB236" s="3">
        <v>2.5000000000000001E-2</v>
      </c>
      <c r="CC236" s="3" t="s">
        <v>140</v>
      </c>
      <c r="CD236" s="3">
        <v>0.25</v>
      </c>
      <c r="CE236" s="3">
        <v>2.5000000000000001E-2</v>
      </c>
      <c r="CF236" s="3" t="s">
        <v>509</v>
      </c>
      <c r="CG236" s="3">
        <v>1.2999999999999999E-2</v>
      </c>
      <c r="CH236" s="3">
        <v>6.4999999999999997E-3</v>
      </c>
      <c r="CI236" s="3" t="s">
        <v>510</v>
      </c>
      <c r="CJ236" s="25" t="s">
        <v>467</v>
      </c>
      <c r="CK236" s="3">
        <v>30</v>
      </c>
      <c r="CL236" s="3">
        <v>9.4009599999999997E-4</v>
      </c>
      <c r="CM236" s="3">
        <v>40</v>
      </c>
      <c r="CN236" s="3">
        <v>25</v>
      </c>
    </row>
    <row r="237" spans="1:92" s="3" customFormat="1">
      <c r="A237" s="3" t="s">
        <v>76</v>
      </c>
      <c r="B237" s="3" t="s">
        <v>491</v>
      </c>
      <c r="C237" s="3">
        <v>2019</v>
      </c>
      <c r="D237" s="78" t="str">
        <f t="shared" si="23"/>
        <v>10.1016/j.palaeo.2018.09.006</v>
      </c>
      <c r="E237" s="70">
        <f t="shared" si="24"/>
        <v>252950</v>
      </c>
      <c r="F237" s="70">
        <f t="shared" si="25"/>
        <v>1050.0000000000114</v>
      </c>
      <c r="G237" s="70">
        <f t="shared" si="26"/>
        <v>1049.9999999999829</v>
      </c>
      <c r="H237" s="71">
        <f t="shared" si="27"/>
        <v>380</v>
      </c>
      <c r="I237" s="71">
        <f t="shared" si="28"/>
        <v>280</v>
      </c>
      <c r="J237" s="71">
        <f t="shared" si="29"/>
        <v>140</v>
      </c>
      <c r="K237" s="3" t="s">
        <v>492</v>
      </c>
      <c r="L237" s="3" t="s">
        <v>250</v>
      </c>
      <c r="M237" s="82" t="s">
        <v>575</v>
      </c>
      <c r="N237" s="3" t="s">
        <v>490</v>
      </c>
      <c r="O237" s="3" t="s">
        <v>562</v>
      </c>
      <c r="P237" s="3" t="s">
        <v>494</v>
      </c>
      <c r="Q237" s="3" t="s">
        <v>495</v>
      </c>
      <c r="R237" s="3" t="s">
        <v>496</v>
      </c>
      <c r="S237" s="3" t="s">
        <v>497</v>
      </c>
      <c r="T237" s="3" t="s">
        <v>498</v>
      </c>
      <c r="U237" s="3" t="s">
        <v>499</v>
      </c>
      <c r="V237" s="3">
        <v>252.95</v>
      </c>
      <c r="W237" s="3">
        <v>254</v>
      </c>
      <c r="X237" s="3">
        <v>251.9</v>
      </c>
      <c r="Y237" s="3" t="s">
        <v>500</v>
      </c>
      <c r="Z237" s="3" t="s">
        <v>501</v>
      </c>
      <c r="AA237" s="3">
        <v>25.83</v>
      </c>
      <c r="AB237" s="3">
        <v>106.58</v>
      </c>
      <c r="AC237" s="3" t="s">
        <v>502</v>
      </c>
      <c r="AD237" s="3" t="s">
        <v>80</v>
      </c>
      <c r="AE237" s="3">
        <v>380</v>
      </c>
      <c r="AF237" s="3" t="s">
        <v>77</v>
      </c>
      <c r="AG237" s="3">
        <v>240</v>
      </c>
      <c r="AH237" s="3">
        <v>660</v>
      </c>
      <c r="AI237" s="3" t="s">
        <v>264</v>
      </c>
      <c r="AJ237" s="3" t="s">
        <v>137</v>
      </c>
      <c r="AK237" s="3" t="s">
        <v>138</v>
      </c>
      <c r="AL237" s="3" t="s">
        <v>139</v>
      </c>
      <c r="AM237" s="3">
        <v>83950617.283950627</v>
      </c>
      <c r="AN237" s="3">
        <v>8395061.7283950616</v>
      </c>
      <c r="AO237" s="3" t="s">
        <v>563</v>
      </c>
      <c r="AQ237" s="3">
        <v>8395061.7283950616</v>
      </c>
      <c r="AR237" s="3" t="s">
        <v>563</v>
      </c>
      <c r="AS237" s="3">
        <v>3.8028899999999991E-5</v>
      </c>
      <c r="AT237" s="29">
        <v>3.8028899999999993E-6</v>
      </c>
      <c r="AU237" s="3" t="s">
        <v>564</v>
      </c>
      <c r="AV237" s="3">
        <v>3.8028899999999991E-5</v>
      </c>
      <c r="AW237" s="3">
        <v>3.8028899999999993E-6</v>
      </c>
      <c r="AX237" s="3" t="s">
        <v>564</v>
      </c>
      <c r="AY237" s="3">
        <v>1.3038479999999999E-5</v>
      </c>
      <c r="AZ237" s="3">
        <v>1.303848E-6</v>
      </c>
      <c r="BA237" s="3" t="s">
        <v>564</v>
      </c>
      <c r="BB237" s="3">
        <v>1.3038479999999999E-5</v>
      </c>
      <c r="BC237" s="3">
        <v>1.303848E-6</v>
      </c>
      <c r="BD237" s="3" t="s">
        <v>564</v>
      </c>
      <c r="BE237" s="3" t="s">
        <v>565</v>
      </c>
      <c r="BF237" s="3">
        <v>1</v>
      </c>
      <c r="BG237" s="88" t="s">
        <v>538</v>
      </c>
      <c r="BH237" s="3">
        <v>-5</v>
      </c>
      <c r="BI237" s="3">
        <v>1</v>
      </c>
      <c r="BJ237" s="3" t="s">
        <v>507</v>
      </c>
      <c r="BK237" s="3">
        <v>400</v>
      </c>
      <c r="BL237" s="3">
        <v>6.91</v>
      </c>
      <c r="BM237" s="3">
        <v>1.1599999999999999</v>
      </c>
      <c r="BN237" s="3" t="s">
        <v>269</v>
      </c>
      <c r="BO237" s="69" t="s">
        <v>80</v>
      </c>
      <c r="BP237" s="69" t="s">
        <v>80</v>
      </c>
      <c r="BQ237" s="69" t="s">
        <v>80</v>
      </c>
      <c r="BR237" s="3">
        <v>2</v>
      </c>
      <c r="BS237" s="3">
        <v>0.1</v>
      </c>
      <c r="BT237" s="3" t="s">
        <v>140</v>
      </c>
      <c r="BU237" s="3">
        <v>0.41</v>
      </c>
      <c r="BV237" s="3">
        <v>0.1</v>
      </c>
      <c r="BW237" s="3" t="s">
        <v>508</v>
      </c>
      <c r="BX237" s="3">
        <v>1</v>
      </c>
      <c r="BY237" s="3">
        <v>0.05</v>
      </c>
      <c r="BZ237" s="3" t="s">
        <v>140</v>
      </c>
      <c r="CA237" s="3">
        <v>0.5</v>
      </c>
      <c r="CB237" s="3">
        <v>2.5000000000000001E-2</v>
      </c>
      <c r="CC237" s="3" t="s">
        <v>140</v>
      </c>
      <c r="CD237" s="3">
        <v>0.25</v>
      </c>
      <c r="CE237" s="3">
        <v>2.5000000000000001E-2</v>
      </c>
      <c r="CF237" s="3" t="s">
        <v>509</v>
      </c>
      <c r="CG237" s="3">
        <v>1.2999999999999999E-2</v>
      </c>
      <c r="CH237" s="3">
        <v>6.4999999999999997E-3</v>
      </c>
      <c r="CI237" s="3" t="s">
        <v>510</v>
      </c>
      <c r="CJ237" s="25" t="s">
        <v>467</v>
      </c>
      <c r="CK237" s="3">
        <v>30</v>
      </c>
      <c r="CL237" s="3">
        <v>9.4009599999999997E-4</v>
      </c>
      <c r="CM237" s="3">
        <v>40</v>
      </c>
      <c r="CN237" s="3">
        <v>25</v>
      </c>
    </row>
    <row r="238" spans="1:92" s="3" customFormat="1">
      <c r="A238" s="3" t="s">
        <v>76</v>
      </c>
      <c r="B238" s="3" t="s">
        <v>491</v>
      </c>
      <c r="C238" s="3">
        <v>2019</v>
      </c>
      <c r="D238" s="78" t="str">
        <f t="shared" si="23"/>
        <v>10.1016/j.palaeo.2018.09.006</v>
      </c>
      <c r="E238" s="70">
        <f t="shared" si="24"/>
        <v>252950</v>
      </c>
      <c r="F238" s="70">
        <f t="shared" si="25"/>
        <v>1050.0000000000114</v>
      </c>
      <c r="G238" s="70">
        <f t="shared" si="26"/>
        <v>1049.9999999999829</v>
      </c>
      <c r="H238" s="71">
        <f t="shared" si="27"/>
        <v>388</v>
      </c>
      <c r="I238" s="71">
        <f t="shared" si="28"/>
        <v>289</v>
      </c>
      <c r="J238" s="71">
        <f t="shared" si="29"/>
        <v>142</v>
      </c>
      <c r="K238" s="3" t="s">
        <v>492</v>
      </c>
      <c r="L238" s="3" t="s">
        <v>250</v>
      </c>
      <c r="M238" s="82" t="s">
        <v>575</v>
      </c>
      <c r="N238" s="3" t="s">
        <v>490</v>
      </c>
      <c r="O238" s="3" t="s">
        <v>562</v>
      </c>
      <c r="P238" s="3" t="s">
        <v>494</v>
      </c>
      <c r="Q238" s="3" t="s">
        <v>495</v>
      </c>
      <c r="R238" s="3" t="s">
        <v>496</v>
      </c>
      <c r="S238" s="3" t="s">
        <v>497</v>
      </c>
      <c r="T238" s="3" t="s">
        <v>498</v>
      </c>
      <c r="U238" s="3" t="s">
        <v>499</v>
      </c>
      <c r="V238" s="3">
        <v>252.95</v>
      </c>
      <c r="W238" s="3">
        <v>254</v>
      </c>
      <c r="X238" s="3">
        <v>251.9</v>
      </c>
      <c r="Y238" s="3" t="s">
        <v>500</v>
      </c>
      <c r="Z238" s="3" t="s">
        <v>501</v>
      </c>
      <c r="AA238" s="3">
        <v>25.83</v>
      </c>
      <c r="AB238" s="3">
        <v>106.58</v>
      </c>
      <c r="AC238" s="3" t="s">
        <v>502</v>
      </c>
      <c r="AD238" s="3" t="s">
        <v>80</v>
      </c>
      <c r="AE238" s="3">
        <v>388</v>
      </c>
      <c r="AF238" s="3" t="s">
        <v>77</v>
      </c>
      <c r="AG238" s="3">
        <v>246</v>
      </c>
      <c r="AH238" s="3">
        <v>677</v>
      </c>
      <c r="AI238" s="3" t="s">
        <v>264</v>
      </c>
      <c r="AJ238" s="3" t="s">
        <v>137</v>
      </c>
      <c r="AK238" s="3" t="s">
        <v>138</v>
      </c>
      <c r="AL238" s="3" t="s">
        <v>139</v>
      </c>
      <c r="AM238" s="3">
        <v>88194444.444444448</v>
      </c>
      <c r="AN238" s="3">
        <v>8819444.444444444</v>
      </c>
      <c r="AO238" s="3" t="s">
        <v>566</v>
      </c>
      <c r="AQ238" s="3">
        <v>8819444.444444444</v>
      </c>
      <c r="AR238" s="3" t="s">
        <v>566</v>
      </c>
      <c r="AS238" s="3">
        <v>3.4635618181818177E-5</v>
      </c>
      <c r="AT238" s="29">
        <v>3.4635618181818181E-6</v>
      </c>
      <c r="AU238" s="3" t="s">
        <v>567</v>
      </c>
      <c r="AV238" s="3">
        <v>3.4635618181818177E-5</v>
      </c>
      <c r="AW238" s="3">
        <v>3.4635618181818181E-6</v>
      </c>
      <c r="AX238" s="3" t="s">
        <v>567</v>
      </c>
      <c r="AY238" s="3">
        <v>1.1875069090909091E-5</v>
      </c>
      <c r="AZ238" s="3">
        <v>1.1875069090909091E-6</v>
      </c>
      <c r="BA238" s="3" t="s">
        <v>567</v>
      </c>
      <c r="BB238" s="3">
        <v>1.1875069090909091E-5</v>
      </c>
      <c r="BC238" s="3">
        <v>1.1875069090909091E-6</v>
      </c>
      <c r="BD238" s="3" t="s">
        <v>567</v>
      </c>
      <c r="BE238" s="3" t="s">
        <v>565</v>
      </c>
      <c r="BF238" s="3">
        <v>1</v>
      </c>
      <c r="BG238" s="88" t="s">
        <v>538</v>
      </c>
      <c r="BH238" s="3">
        <v>-5</v>
      </c>
      <c r="BI238" s="3">
        <v>1</v>
      </c>
      <c r="BJ238" s="3" t="s">
        <v>507</v>
      </c>
      <c r="BK238" s="3">
        <v>400</v>
      </c>
      <c r="BL238" s="3">
        <v>6.91</v>
      </c>
      <c r="BM238" s="3">
        <v>1.1599999999999999</v>
      </c>
      <c r="BN238" s="3" t="s">
        <v>269</v>
      </c>
      <c r="BO238" s="69" t="s">
        <v>80</v>
      </c>
      <c r="BP238" s="69" t="s">
        <v>80</v>
      </c>
      <c r="BQ238" s="69" t="s">
        <v>80</v>
      </c>
      <c r="BR238" s="3">
        <v>2</v>
      </c>
      <c r="BS238" s="3">
        <v>0.1</v>
      </c>
      <c r="BT238" s="3" t="s">
        <v>140</v>
      </c>
      <c r="BU238" s="3">
        <v>0.41</v>
      </c>
      <c r="BV238" s="3">
        <v>0.1</v>
      </c>
      <c r="BW238" s="3" t="s">
        <v>508</v>
      </c>
      <c r="BX238" s="3">
        <v>1</v>
      </c>
      <c r="BY238" s="3">
        <v>0.05</v>
      </c>
      <c r="BZ238" s="3" t="s">
        <v>140</v>
      </c>
      <c r="CA238" s="3">
        <v>0.5</v>
      </c>
      <c r="CB238" s="3">
        <v>2.5000000000000001E-2</v>
      </c>
      <c r="CC238" s="3" t="s">
        <v>140</v>
      </c>
      <c r="CD238" s="3">
        <v>0.25</v>
      </c>
      <c r="CE238" s="3">
        <v>2.5000000000000001E-2</v>
      </c>
      <c r="CF238" s="3" t="s">
        <v>509</v>
      </c>
      <c r="CG238" s="3">
        <v>1.2999999999999999E-2</v>
      </c>
      <c r="CH238" s="3">
        <v>6.4999999999999997E-3</v>
      </c>
      <c r="CI238" s="3" t="s">
        <v>510</v>
      </c>
      <c r="CJ238" s="25" t="s">
        <v>467</v>
      </c>
      <c r="CK238" s="3">
        <v>30</v>
      </c>
      <c r="CL238" s="3">
        <v>9.4009599999999997E-4</v>
      </c>
      <c r="CM238" s="3">
        <v>40</v>
      </c>
      <c r="CN238" s="3">
        <v>25</v>
      </c>
    </row>
    <row r="239" spans="1:92" s="3" customFormat="1">
      <c r="A239" s="3" t="s">
        <v>76</v>
      </c>
      <c r="B239" s="3" t="s">
        <v>491</v>
      </c>
      <c r="C239" s="3">
        <v>2019</v>
      </c>
      <c r="D239" s="78" t="str">
        <f t="shared" si="23"/>
        <v>10.1016/j.palaeo.2018.09.006</v>
      </c>
      <c r="E239" s="70">
        <f t="shared" si="24"/>
        <v>252950</v>
      </c>
      <c r="F239" s="70">
        <f t="shared" si="25"/>
        <v>1050.0000000000114</v>
      </c>
      <c r="G239" s="70">
        <f t="shared" si="26"/>
        <v>1049.9999999999829</v>
      </c>
      <c r="H239" s="71">
        <f t="shared" si="27"/>
        <v>394</v>
      </c>
      <c r="I239" s="71">
        <f t="shared" si="28"/>
        <v>281</v>
      </c>
      <c r="J239" s="71">
        <f t="shared" si="29"/>
        <v>143</v>
      </c>
      <c r="K239" s="3" t="s">
        <v>492</v>
      </c>
      <c r="L239" s="3" t="s">
        <v>250</v>
      </c>
      <c r="M239" s="82" t="s">
        <v>575</v>
      </c>
      <c r="N239" s="3" t="s">
        <v>490</v>
      </c>
      <c r="O239" s="3" t="s">
        <v>562</v>
      </c>
      <c r="P239" s="3" t="s">
        <v>494</v>
      </c>
      <c r="Q239" s="3" t="s">
        <v>495</v>
      </c>
      <c r="R239" s="3" t="s">
        <v>496</v>
      </c>
      <c r="S239" s="3" t="s">
        <v>497</v>
      </c>
      <c r="T239" s="3" t="s">
        <v>498</v>
      </c>
      <c r="U239" s="3" t="s">
        <v>499</v>
      </c>
      <c r="V239" s="3">
        <v>252.95</v>
      </c>
      <c r="W239" s="3">
        <v>254</v>
      </c>
      <c r="X239" s="3">
        <v>251.9</v>
      </c>
      <c r="Y239" s="3" t="s">
        <v>500</v>
      </c>
      <c r="Z239" s="3" t="s">
        <v>501</v>
      </c>
      <c r="AA239" s="3">
        <v>25.83</v>
      </c>
      <c r="AB239" s="3">
        <v>106.58</v>
      </c>
      <c r="AC239" s="3" t="s">
        <v>502</v>
      </c>
      <c r="AD239" s="3" t="s">
        <v>80</v>
      </c>
      <c r="AE239" s="3">
        <v>394</v>
      </c>
      <c r="AF239" s="3" t="s">
        <v>77</v>
      </c>
      <c r="AG239" s="3">
        <v>251</v>
      </c>
      <c r="AH239" s="3">
        <v>675</v>
      </c>
      <c r="AI239" s="3" t="s">
        <v>264</v>
      </c>
      <c r="AJ239" s="3" t="s">
        <v>137</v>
      </c>
      <c r="AK239" s="3" t="s">
        <v>138</v>
      </c>
      <c r="AL239" s="3" t="s">
        <v>139</v>
      </c>
      <c r="AM239" s="3">
        <v>85185185.185185224</v>
      </c>
      <c r="AN239" s="3">
        <v>8518518.5185185224</v>
      </c>
      <c r="AO239" s="3" t="s">
        <v>511</v>
      </c>
      <c r="AQ239" s="3">
        <v>8518518.5185185224</v>
      </c>
      <c r="AR239" s="3" t="s">
        <v>511</v>
      </c>
      <c r="AS239" s="3">
        <v>3.4645799999999993E-5</v>
      </c>
      <c r="AT239" s="29">
        <v>3.4645799999999997E-6</v>
      </c>
      <c r="AU239" s="3" t="s">
        <v>536</v>
      </c>
      <c r="AV239" s="3">
        <v>3.4645799999999993E-5</v>
      </c>
      <c r="AW239" s="3">
        <v>3.4645799999999997E-6</v>
      </c>
      <c r="AX239" s="3" t="s">
        <v>536</v>
      </c>
      <c r="AY239" s="3">
        <v>1.1878559999999999E-5</v>
      </c>
      <c r="AZ239" s="3">
        <v>1.1878559999999999E-6</v>
      </c>
      <c r="BA239" s="3" t="s">
        <v>536</v>
      </c>
      <c r="BB239" s="3">
        <v>1.1878559999999999E-5</v>
      </c>
      <c r="BC239" s="3">
        <v>1.1878559999999999E-6</v>
      </c>
      <c r="BD239" s="3" t="s">
        <v>536</v>
      </c>
      <c r="BE239" s="3" t="s">
        <v>565</v>
      </c>
      <c r="BF239" s="3">
        <v>1</v>
      </c>
      <c r="BG239" s="88" t="s">
        <v>538</v>
      </c>
      <c r="BH239" s="3">
        <v>-5</v>
      </c>
      <c r="BI239" s="3">
        <v>1</v>
      </c>
      <c r="BJ239" s="3" t="s">
        <v>507</v>
      </c>
      <c r="BK239" s="3">
        <v>400</v>
      </c>
      <c r="BL239" s="3">
        <v>6.91</v>
      </c>
      <c r="BM239" s="3">
        <v>1.1599999999999999</v>
      </c>
      <c r="BN239" s="3" t="s">
        <v>269</v>
      </c>
      <c r="BO239" s="69" t="s">
        <v>80</v>
      </c>
      <c r="BP239" s="69" t="s">
        <v>80</v>
      </c>
      <c r="BQ239" s="69" t="s">
        <v>80</v>
      </c>
      <c r="BR239" s="3">
        <v>2</v>
      </c>
      <c r="BS239" s="3">
        <v>0.1</v>
      </c>
      <c r="BT239" s="3" t="s">
        <v>140</v>
      </c>
      <c r="BU239" s="3">
        <v>0.41</v>
      </c>
      <c r="BV239" s="3">
        <v>0.1</v>
      </c>
      <c r="BW239" s="3" t="s">
        <v>508</v>
      </c>
      <c r="BX239" s="3">
        <v>1</v>
      </c>
      <c r="BY239" s="3">
        <v>0.05</v>
      </c>
      <c r="BZ239" s="3" t="s">
        <v>140</v>
      </c>
      <c r="CA239" s="3">
        <v>0.5</v>
      </c>
      <c r="CB239" s="3">
        <v>2.5000000000000001E-2</v>
      </c>
      <c r="CC239" s="3" t="s">
        <v>140</v>
      </c>
      <c r="CD239" s="3">
        <v>0.25</v>
      </c>
      <c r="CE239" s="3">
        <v>2.5000000000000001E-2</v>
      </c>
      <c r="CF239" s="3" t="s">
        <v>509</v>
      </c>
      <c r="CG239" s="3">
        <v>1.2999999999999999E-2</v>
      </c>
      <c r="CH239" s="3">
        <v>6.4999999999999997E-3</v>
      </c>
      <c r="CI239" s="3" t="s">
        <v>510</v>
      </c>
      <c r="CJ239" s="25" t="s">
        <v>467</v>
      </c>
      <c r="CK239" s="3">
        <v>30</v>
      </c>
      <c r="CL239" s="3">
        <v>9.4009599999999997E-4</v>
      </c>
      <c r="CM239" s="3">
        <v>40</v>
      </c>
      <c r="CN239" s="3">
        <v>25</v>
      </c>
    </row>
    <row r="240" spans="1:92" s="3" customFormat="1">
      <c r="A240" s="3" t="s">
        <v>76</v>
      </c>
      <c r="B240" s="3" t="s">
        <v>491</v>
      </c>
      <c r="C240" s="3">
        <v>2019</v>
      </c>
      <c r="D240" s="78" t="str">
        <f t="shared" si="23"/>
        <v>10.1016/j.palaeo.2018.09.006</v>
      </c>
      <c r="E240" s="70">
        <f t="shared" si="24"/>
        <v>252950</v>
      </c>
      <c r="F240" s="70">
        <f t="shared" si="25"/>
        <v>1050.0000000000114</v>
      </c>
      <c r="G240" s="70">
        <f t="shared" si="26"/>
        <v>1049.9999999999829</v>
      </c>
      <c r="H240" s="71">
        <f t="shared" si="27"/>
        <v>401</v>
      </c>
      <c r="I240" s="71">
        <f t="shared" si="28"/>
        <v>279</v>
      </c>
      <c r="J240" s="71">
        <f t="shared" si="29"/>
        <v>148</v>
      </c>
      <c r="K240" s="3" t="s">
        <v>492</v>
      </c>
      <c r="L240" s="3" t="s">
        <v>250</v>
      </c>
      <c r="M240" s="82" t="s">
        <v>575</v>
      </c>
      <c r="N240" s="3" t="s">
        <v>490</v>
      </c>
      <c r="O240" s="3" t="s">
        <v>562</v>
      </c>
      <c r="P240" s="3" t="s">
        <v>494</v>
      </c>
      <c r="Q240" s="3" t="s">
        <v>495</v>
      </c>
      <c r="R240" s="3" t="s">
        <v>496</v>
      </c>
      <c r="S240" s="3" t="s">
        <v>497</v>
      </c>
      <c r="T240" s="3" t="s">
        <v>498</v>
      </c>
      <c r="U240" s="3" t="s">
        <v>499</v>
      </c>
      <c r="V240" s="3">
        <v>252.95</v>
      </c>
      <c r="W240" s="3">
        <v>254</v>
      </c>
      <c r="X240" s="3">
        <v>251.9</v>
      </c>
      <c r="Y240" s="3" t="s">
        <v>500</v>
      </c>
      <c r="Z240" s="3" t="s">
        <v>501</v>
      </c>
      <c r="AA240" s="3">
        <v>25.83</v>
      </c>
      <c r="AB240" s="3">
        <v>106.58</v>
      </c>
      <c r="AC240" s="3" t="s">
        <v>502</v>
      </c>
      <c r="AD240" s="3" t="s">
        <v>80</v>
      </c>
      <c r="AE240" s="3">
        <v>401</v>
      </c>
      <c r="AF240" s="3" t="s">
        <v>77</v>
      </c>
      <c r="AG240" s="3">
        <v>253</v>
      </c>
      <c r="AH240" s="3">
        <v>680</v>
      </c>
      <c r="AI240" s="3" t="s">
        <v>264</v>
      </c>
      <c r="AJ240" s="3" t="s">
        <v>137</v>
      </c>
      <c r="AK240" s="3" t="s">
        <v>138</v>
      </c>
      <c r="AL240" s="3" t="s">
        <v>139</v>
      </c>
      <c r="AM240" s="3">
        <v>80952380.952380955</v>
      </c>
      <c r="AN240" s="3">
        <v>8095238.0952380951</v>
      </c>
      <c r="AO240" s="3" t="s">
        <v>568</v>
      </c>
      <c r="AQ240" s="3">
        <v>8095238.0952380951</v>
      </c>
      <c r="AR240" s="3" t="s">
        <v>568</v>
      </c>
      <c r="AS240" s="3">
        <v>3.5343199999999997E-5</v>
      </c>
      <c r="AT240" s="29">
        <v>3.5343199999999995E-6</v>
      </c>
      <c r="AU240" s="3" t="s">
        <v>540</v>
      </c>
      <c r="AV240" s="3">
        <v>3.5343199999999997E-5</v>
      </c>
      <c r="AW240" s="3">
        <v>3.5343199999999995E-6</v>
      </c>
      <c r="AX240" s="3" t="s">
        <v>540</v>
      </c>
      <c r="AY240" s="3">
        <v>1.211766857142857E-5</v>
      </c>
      <c r="AZ240" s="3">
        <v>1.2117668571428569E-6</v>
      </c>
      <c r="BA240" s="3" t="s">
        <v>540</v>
      </c>
      <c r="BB240" s="3">
        <v>1.211766857142857E-5</v>
      </c>
      <c r="BC240" s="3">
        <v>1.2117668571428569E-6</v>
      </c>
      <c r="BD240" s="3" t="s">
        <v>540</v>
      </c>
      <c r="BE240" s="3" t="s">
        <v>565</v>
      </c>
      <c r="BF240" s="3">
        <v>1</v>
      </c>
      <c r="BG240" s="88" t="s">
        <v>538</v>
      </c>
      <c r="BH240" s="3">
        <v>-5</v>
      </c>
      <c r="BI240" s="3">
        <v>1</v>
      </c>
      <c r="BJ240" s="3" t="s">
        <v>507</v>
      </c>
      <c r="BK240" s="3">
        <v>400</v>
      </c>
      <c r="BL240" s="3">
        <v>6.91</v>
      </c>
      <c r="BM240" s="3">
        <v>1.1599999999999999</v>
      </c>
      <c r="BN240" s="3" t="s">
        <v>269</v>
      </c>
      <c r="BO240" s="69" t="s">
        <v>80</v>
      </c>
      <c r="BP240" s="69" t="s">
        <v>80</v>
      </c>
      <c r="BQ240" s="69" t="s">
        <v>80</v>
      </c>
      <c r="BR240" s="3">
        <v>2</v>
      </c>
      <c r="BS240" s="3">
        <v>0.1</v>
      </c>
      <c r="BT240" s="3" t="s">
        <v>140</v>
      </c>
      <c r="BU240" s="3">
        <v>0.41</v>
      </c>
      <c r="BV240" s="3">
        <v>0.1</v>
      </c>
      <c r="BW240" s="3" t="s">
        <v>508</v>
      </c>
      <c r="BX240" s="3">
        <v>1</v>
      </c>
      <c r="BY240" s="3">
        <v>0.05</v>
      </c>
      <c r="BZ240" s="3" t="s">
        <v>140</v>
      </c>
      <c r="CA240" s="3">
        <v>0.5</v>
      </c>
      <c r="CB240" s="3">
        <v>2.5000000000000001E-2</v>
      </c>
      <c r="CC240" s="3" t="s">
        <v>140</v>
      </c>
      <c r="CD240" s="3">
        <v>0.25</v>
      </c>
      <c r="CE240" s="3">
        <v>2.5000000000000001E-2</v>
      </c>
      <c r="CF240" s="3" t="s">
        <v>509</v>
      </c>
      <c r="CG240" s="3">
        <v>1.2999999999999999E-2</v>
      </c>
      <c r="CH240" s="3">
        <v>6.4999999999999997E-3</v>
      </c>
      <c r="CI240" s="3" t="s">
        <v>510</v>
      </c>
      <c r="CJ240" s="25" t="s">
        <v>467</v>
      </c>
      <c r="CK240" s="3">
        <v>30</v>
      </c>
      <c r="CL240" s="3">
        <v>9.4009599999999997E-4</v>
      </c>
      <c r="CM240" s="3">
        <v>40</v>
      </c>
      <c r="CN240" s="3">
        <v>25</v>
      </c>
    </row>
    <row r="241" spans="1:92" s="3" customFormat="1">
      <c r="A241" s="3" t="s">
        <v>76</v>
      </c>
      <c r="B241" s="3" t="s">
        <v>491</v>
      </c>
      <c r="C241" s="3">
        <v>2019</v>
      </c>
      <c r="D241" s="78" t="str">
        <f t="shared" si="23"/>
        <v>10.1016/j.palaeo.2018.09.006</v>
      </c>
      <c r="E241" s="70">
        <f t="shared" si="24"/>
        <v>252950</v>
      </c>
      <c r="F241" s="70">
        <f t="shared" si="25"/>
        <v>1050.0000000000114</v>
      </c>
      <c r="G241" s="70">
        <f t="shared" si="26"/>
        <v>1049.9999999999829</v>
      </c>
      <c r="H241" s="71">
        <f t="shared" si="27"/>
        <v>387</v>
      </c>
      <c r="I241" s="71">
        <f t="shared" si="28"/>
        <v>278</v>
      </c>
      <c r="J241" s="71">
        <f t="shared" si="29"/>
        <v>138</v>
      </c>
      <c r="K241" s="3" t="s">
        <v>492</v>
      </c>
      <c r="L241" s="3" t="s">
        <v>250</v>
      </c>
      <c r="M241" s="82" t="s">
        <v>575</v>
      </c>
      <c r="N241" s="3" t="s">
        <v>490</v>
      </c>
      <c r="O241" s="3" t="s">
        <v>562</v>
      </c>
      <c r="P241" s="3" t="s">
        <v>494</v>
      </c>
      <c r="Q241" s="3" t="s">
        <v>495</v>
      </c>
      <c r="R241" s="3" t="s">
        <v>496</v>
      </c>
      <c r="S241" s="3" t="s">
        <v>497</v>
      </c>
      <c r="T241" s="3" t="s">
        <v>498</v>
      </c>
      <c r="U241" s="3" t="s">
        <v>499</v>
      </c>
      <c r="V241" s="3">
        <v>252.95</v>
      </c>
      <c r="W241" s="3">
        <v>254</v>
      </c>
      <c r="X241" s="3">
        <v>251.9</v>
      </c>
      <c r="Y241" s="3" t="s">
        <v>500</v>
      </c>
      <c r="Z241" s="3" t="s">
        <v>501</v>
      </c>
      <c r="AA241" s="3">
        <v>25.83</v>
      </c>
      <c r="AB241" s="3">
        <v>106.58</v>
      </c>
      <c r="AC241" s="3" t="s">
        <v>502</v>
      </c>
      <c r="AD241" s="3" t="s">
        <v>80</v>
      </c>
      <c r="AE241" s="3">
        <v>387</v>
      </c>
      <c r="AF241" s="3" t="s">
        <v>77</v>
      </c>
      <c r="AG241" s="3">
        <v>249</v>
      </c>
      <c r="AH241" s="3">
        <v>665</v>
      </c>
      <c r="AI241" s="3" t="s">
        <v>264</v>
      </c>
      <c r="AJ241" s="3" t="s">
        <v>137</v>
      </c>
      <c r="AK241" s="3" t="s">
        <v>138</v>
      </c>
      <c r="AL241" s="3" t="s">
        <v>139</v>
      </c>
      <c r="AM241" s="3">
        <v>87654320.987654328</v>
      </c>
      <c r="AN241" s="3">
        <v>8765432.0987654328</v>
      </c>
      <c r="AO241" s="3" t="s">
        <v>563</v>
      </c>
      <c r="AQ241" s="3">
        <v>8765432.0987654328</v>
      </c>
      <c r="AR241" s="3" t="s">
        <v>563</v>
      </c>
      <c r="AS241" s="3">
        <v>3.4042729411764709E-5</v>
      </c>
      <c r="AT241" s="29">
        <v>3.404272941176471E-6</v>
      </c>
      <c r="AU241" s="3" t="s">
        <v>569</v>
      </c>
      <c r="AV241" s="3">
        <v>3.4042729411764709E-5</v>
      </c>
      <c r="AW241" s="3">
        <v>3.404272941176471E-6</v>
      </c>
      <c r="AX241" s="3" t="s">
        <v>569</v>
      </c>
      <c r="AY241" s="3">
        <v>1.1671792941176472E-5</v>
      </c>
      <c r="AZ241" s="3">
        <v>1.1671792941176472E-6</v>
      </c>
      <c r="BA241" s="3" t="s">
        <v>569</v>
      </c>
      <c r="BB241" s="3">
        <v>1.1671792941176472E-5</v>
      </c>
      <c r="BC241" s="3">
        <v>1.1671792941176472E-6</v>
      </c>
      <c r="BD241" s="3" t="s">
        <v>569</v>
      </c>
      <c r="BE241" s="3" t="s">
        <v>565</v>
      </c>
      <c r="BF241" s="3">
        <v>1</v>
      </c>
      <c r="BG241" s="88" t="s">
        <v>538</v>
      </c>
      <c r="BH241" s="3">
        <v>-5</v>
      </c>
      <c r="BI241" s="3">
        <v>1</v>
      </c>
      <c r="BJ241" s="3" t="s">
        <v>507</v>
      </c>
      <c r="BK241" s="3">
        <v>400</v>
      </c>
      <c r="BL241" s="3">
        <v>6.91</v>
      </c>
      <c r="BM241" s="3">
        <v>1.1599999999999999</v>
      </c>
      <c r="BN241" s="3" t="s">
        <v>269</v>
      </c>
      <c r="BO241" s="69" t="s">
        <v>80</v>
      </c>
      <c r="BP241" s="69" t="s">
        <v>80</v>
      </c>
      <c r="BQ241" s="69" t="s">
        <v>80</v>
      </c>
      <c r="BR241" s="3">
        <v>2</v>
      </c>
      <c r="BS241" s="3">
        <v>0.1</v>
      </c>
      <c r="BT241" s="3" t="s">
        <v>140</v>
      </c>
      <c r="BU241" s="3">
        <v>0.41</v>
      </c>
      <c r="BV241" s="3">
        <v>0.1</v>
      </c>
      <c r="BW241" s="3" t="s">
        <v>508</v>
      </c>
      <c r="BX241" s="3">
        <v>1</v>
      </c>
      <c r="BY241" s="3">
        <v>0.05</v>
      </c>
      <c r="BZ241" s="3" t="s">
        <v>140</v>
      </c>
      <c r="CA241" s="3">
        <v>0.5</v>
      </c>
      <c r="CB241" s="3">
        <v>2.5000000000000001E-2</v>
      </c>
      <c r="CC241" s="3" t="s">
        <v>140</v>
      </c>
      <c r="CD241" s="3">
        <v>0.25</v>
      </c>
      <c r="CE241" s="3">
        <v>2.5000000000000001E-2</v>
      </c>
      <c r="CF241" s="3" t="s">
        <v>509</v>
      </c>
      <c r="CG241" s="3">
        <v>1.2999999999999999E-2</v>
      </c>
      <c r="CH241" s="3">
        <v>6.4999999999999997E-3</v>
      </c>
      <c r="CI241" s="3" t="s">
        <v>510</v>
      </c>
      <c r="CJ241" s="25" t="s">
        <v>467</v>
      </c>
      <c r="CK241" s="3">
        <v>30</v>
      </c>
      <c r="CL241" s="3">
        <v>9.4009599999999997E-4</v>
      </c>
      <c r="CM241" s="3">
        <v>40</v>
      </c>
      <c r="CN241" s="3">
        <v>25</v>
      </c>
    </row>
    <row r="242" spans="1:92" s="3" customFormat="1">
      <c r="A242" s="3" t="s">
        <v>76</v>
      </c>
      <c r="B242" s="3" t="s">
        <v>491</v>
      </c>
      <c r="C242" s="3">
        <v>2019</v>
      </c>
      <c r="D242" s="78" t="str">
        <f t="shared" si="23"/>
        <v>10.1016/j.palaeo.2018.09.006</v>
      </c>
      <c r="E242" s="70">
        <f t="shared" si="24"/>
        <v>252950</v>
      </c>
      <c r="F242" s="70">
        <f t="shared" si="25"/>
        <v>1050.0000000000114</v>
      </c>
      <c r="G242" s="70">
        <f t="shared" si="26"/>
        <v>1049.9999999999829</v>
      </c>
      <c r="H242" s="71">
        <f t="shared" si="27"/>
        <v>461</v>
      </c>
      <c r="I242" s="71">
        <f t="shared" si="28"/>
        <v>331</v>
      </c>
      <c r="J242" s="71">
        <f t="shared" si="29"/>
        <v>171</v>
      </c>
      <c r="K242" s="3" t="s">
        <v>492</v>
      </c>
      <c r="L242" s="3" t="s">
        <v>250</v>
      </c>
      <c r="M242" s="82" t="s">
        <v>575</v>
      </c>
      <c r="N242" s="3" t="s">
        <v>490</v>
      </c>
      <c r="O242" s="3" t="s">
        <v>570</v>
      </c>
      <c r="P242" s="3" t="s">
        <v>494</v>
      </c>
      <c r="Q242" s="3" t="s">
        <v>495</v>
      </c>
      <c r="R242" s="3" t="s">
        <v>496</v>
      </c>
      <c r="S242" s="3" t="s">
        <v>497</v>
      </c>
      <c r="T242" s="3" t="s">
        <v>498</v>
      </c>
      <c r="U242" s="3" t="s">
        <v>499</v>
      </c>
      <c r="V242" s="3">
        <v>252.95</v>
      </c>
      <c r="W242" s="3">
        <v>254</v>
      </c>
      <c r="X242" s="3">
        <v>251.9</v>
      </c>
      <c r="Y242" s="3" t="s">
        <v>500</v>
      </c>
      <c r="Z242" s="3" t="s">
        <v>501</v>
      </c>
      <c r="AA242" s="3">
        <v>25.83</v>
      </c>
      <c r="AB242" s="3">
        <v>106.58</v>
      </c>
      <c r="AC242" s="3" t="s">
        <v>502</v>
      </c>
      <c r="AD242" s="3" t="s">
        <v>80</v>
      </c>
      <c r="AE242" s="3">
        <v>461</v>
      </c>
      <c r="AF242" s="3" t="s">
        <v>77</v>
      </c>
      <c r="AG242" s="3">
        <v>290</v>
      </c>
      <c r="AH242" s="3">
        <v>792</v>
      </c>
      <c r="AI242" s="3" t="s">
        <v>264</v>
      </c>
      <c r="AJ242" s="3" t="s">
        <v>137</v>
      </c>
      <c r="AK242" s="3" t="s">
        <v>138</v>
      </c>
      <c r="AL242" s="3" t="s">
        <v>139</v>
      </c>
      <c r="AM242" s="3">
        <v>94444444.444444448</v>
      </c>
      <c r="AN242" s="3">
        <v>9444444.444444444</v>
      </c>
      <c r="AO242" s="3" t="s">
        <v>523</v>
      </c>
      <c r="AQ242" s="3">
        <v>9444444.444444444</v>
      </c>
      <c r="AR242" s="3" t="s">
        <v>523</v>
      </c>
      <c r="AS242" s="3">
        <v>2.7540100000000001E-5</v>
      </c>
      <c r="AT242" s="29">
        <v>2.7540100000000005E-6</v>
      </c>
      <c r="AU242" s="3" t="s">
        <v>571</v>
      </c>
      <c r="AV242" s="3">
        <v>2.7540100000000001E-5</v>
      </c>
      <c r="AW242" s="3">
        <v>2.7540100000000005E-6</v>
      </c>
      <c r="AX242" s="3" t="s">
        <v>571</v>
      </c>
      <c r="AY242" s="3">
        <v>9.4423200000000008E-6</v>
      </c>
      <c r="AZ242" s="3">
        <v>9.4423200000000003E-7</v>
      </c>
      <c r="BA242" s="3" t="s">
        <v>571</v>
      </c>
      <c r="BB242" s="3">
        <v>9.4423200000000008E-6</v>
      </c>
      <c r="BC242" s="3">
        <v>9.4423200000000003E-7</v>
      </c>
      <c r="BD242" s="3" t="s">
        <v>571</v>
      </c>
      <c r="BE242" s="3" t="s">
        <v>572</v>
      </c>
      <c r="BF242" s="3">
        <v>1</v>
      </c>
      <c r="BG242" s="88" t="s">
        <v>538</v>
      </c>
      <c r="BH242" s="3">
        <v>-5</v>
      </c>
      <c r="BI242" s="3">
        <v>1</v>
      </c>
      <c r="BJ242" s="3" t="s">
        <v>507</v>
      </c>
      <c r="BK242" s="3">
        <v>400</v>
      </c>
      <c r="BL242" s="3">
        <v>6.91</v>
      </c>
      <c r="BM242" s="3">
        <v>1.1599999999999999</v>
      </c>
      <c r="BN242" s="3" t="s">
        <v>269</v>
      </c>
      <c r="BO242" s="69" t="s">
        <v>80</v>
      </c>
      <c r="BP242" s="69" t="s">
        <v>80</v>
      </c>
      <c r="BQ242" s="69" t="s">
        <v>80</v>
      </c>
      <c r="BR242" s="3">
        <v>2</v>
      </c>
      <c r="BS242" s="3">
        <v>0.1</v>
      </c>
      <c r="BT242" s="3" t="s">
        <v>140</v>
      </c>
      <c r="BU242" s="3">
        <v>0.41</v>
      </c>
      <c r="BV242" s="3">
        <v>0.1</v>
      </c>
      <c r="BW242" s="3" t="s">
        <v>508</v>
      </c>
      <c r="BX242" s="3">
        <v>1</v>
      </c>
      <c r="BY242" s="3">
        <v>0.05</v>
      </c>
      <c r="BZ242" s="3" t="s">
        <v>140</v>
      </c>
      <c r="CA242" s="3">
        <v>0.5</v>
      </c>
      <c r="CB242" s="3">
        <v>2.5000000000000001E-2</v>
      </c>
      <c r="CC242" s="3" t="s">
        <v>140</v>
      </c>
      <c r="CD242" s="3">
        <v>0.25</v>
      </c>
      <c r="CE242" s="3">
        <v>2.5000000000000001E-2</v>
      </c>
      <c r="CF242" s="3" t="s">
        <v>509</v>
      </c>
      <c r="CG242" s="3">
        <v>1.2999999999999999E-2</v>
      </c>
      <c r="CH242" s="3">
        <v>6.4999999999999997E-3</v>
      </c>
      <c r="CI242" s="3" t="s">
        <v>510</v>
      </c>
      <c r="CJ242" s="25" t="s">
        <v>467</v>
      </c>
      <c r="CK242" s="3">
        <v>30</v>
      </c>
      <c r="CL242" s="3">
        <v>9.4009599999999997E-4</v>
      </c>
      <c r="CM242" s="3">
        <v>40</v>
      </c>
      <c r="CN242" s="3">
        <v>25</v>
      </c>
    </row>
    <row r="243" spans="1:92" s="3" customFormat="1">
      <c r="A243" s="3" t="s">
        <v>76</v>
      </c>
      <c r="B243" s="3" t="s">
        <v>491</v>
      </c>
      <c r="C243" s="3">
        <v>2019</v>
      </c>
      <c r="D243" s="78" t="str">
        <f t="shared" si="23"/>
        <v>10.1016/j.palaeo.2018.09.006</v>
      </c>
      <c r="E243" s="70">
        <f t="shared" si="24"/>
        <v>252950</v>
      </c>
      <c r="F243" s="70">
        <f t="shared" si="25"/>
        <v>1050.0000000000114</v>
      </c>
      <c r="G243" s="70">
        <f t="shared" si="26"/>
        <v>1049.9999999999829</v>
      </c>
      <c r="H243" s="71">
        <f t="shared" si="27"/>
        <v>495</v>
      </c>
      <c r="I243" s="71">
        <f t="shared" si="28"/>
        <v>345</v>
      </c>
      <c r="J243" s="71">
        <f t="shared" si="29"/>
        <v>182</v>
      </c>
      <c r="K243" s="3" t="s">
        <v>492</v>
      </c>
      <c r="L243" s="3" t="s">
        <v>250</v>
      </c>
      <c r="M243" s="82" t="s">
        <v>575</v>
      </c>
      <c r="N243" s="3" t="s">
        <v>490</v>
      </c>
      <c r="O243" s="3" t="s">
        <v>570</v>
      </c>
      <c r="P243" s="3" t="s">
        <v>494</v>
      </c>
      <c r="Q243" s="3" t="s">
        <v>495</v>
      </c>
      <c r="R243" s="3" t="s">
        <v>496</v>
      </c>
      <c r="S243" s="3" t="s">
        <v>497</v>
      </c>
      <c r="T243" s="3" t="s">
        <v>498</v>
      </c>
      <c r="U243" s="3" t="s">
        <v>499</v>
      </c>
      <c r="V243" s="3">
        <v>252.95</v>
      </c>
      <c r="W243" s="3">
        <v>254</v>
      </c>
      <c r="X243" s="3">
        <v>251.9</v>
      </c>
      <c r="Y243" s="3" t="s">
        <v>500</v>
      </c>
      <c r="Z243" s="3" t="s">
        <v>501</v>
      </c>
      <c r="AA243" s="3">
        <v>25.83</v>
      </c>
      <c r="AB243" s="3">
        <v>106.58</v>
      </c>
      <c r="AC243" s="3" t="s">
        <v>502</v>
      </c>
      <c r="AD243" s="3" t="s">
        <v>80</v>
      </c>
      <c r="AE243" s="3">
        <v>495</v>
      </c>
      <c r="AF243" s="3" t="s">
        <v>77</v>
      </c>
      <c r="AG243" s="3">
        <v>313</v>
      </c>
      <c r="AH243" s="3">
        <v>840</v>
      </c>
      <c r="AI243" s="3" t="s">
        <v>264</v>
      </c>
      <c r="AJ243" s="3" t="s">
        <v>137</v>
      </c>
      <c r="AK243" s="3" t="s">
        <v>138</v>
      </c>
      <c r="AL243" s="3" t="s">
        <v>139</v>
      </c>
      <c r="AM243" s="3">
        <v>72222222.222222224</v>
      </c>
      <c r="AN243" s="3">
        <v>7222222.2222222229</v>
      </c>
      <c r="AO243" s="3" t="s">
        <v>523</v>
      </c>
      <c r="AQ243" s="3">
        <v>7222222.2222222229</v>
      </c>
      <c r="AR243" s="3" t="s">
        <v>523</v>
      </c>
      <c r="AS243" s="3">
        <v>3.2086319999999993E-5</v>
      </c>
      <c r="AT243" s="29">
        <v>3.2086319999999997E-6</v>
      </c>
      <c r="AU243" s="3" t="s">
        <v>519</v>
      </c>
      <c r="AV243" s="3">
        <v>3.2086319999999993E-5</v>
      </c>
      <c r="AW243" s="3">
        <v>3.2086319999999997E-6</v>
      </c>
      <c r="AX243" s="3" t="s">
        <v>519</v>
      </c>
      <c r="AY243" s="3">
        <v>1.1001023999999997E-5</v>
      </c>
      <c r="AZ243" s="3">
        <v>1.1001023999999997E-6</v>
      </c>
      <c r="BA243" s="3" t="s">
        <v>519</v>
      </c>
      <c r="BB243" s="3">
        <v>1.1001023999999997E-5</v>
      </c>
      <c r="BC243" s="3">
        <v>1.1001023999999997E-6</v>
      </c>
      <c r="BD243" s="3" t="s">
        <v>519</v>
      </c>
      <c r="BE243" s="3" t="s">
        <v>572</v>
      </c>
      <c r="BF243" s="3">
        <v>1</v>
      </c>
      <c r="BG243" s="88" t="s">
        <v>538</v>
      </c>
      <c r="BH243" s="3">
        <v>-5</v>
      </c>
      <c r="BI243" s="3">
        <v>1</v>
      </c>
      <c r="BJ243" s="3" t="s">
        <v>507</v>
      </c>
      <c r="BK243" s="3">
        <v>400</v>
      </c>
      <c r="BL243" s="3">
        <v>6.91</v>
      </c>
      <c r="BM243" s="3">
        <v>1.1599999999999999</v>
      </c>
      <c r="BN243" s="3" t="s">
        <v>269</v>
      </c>
      <c r="BO243" s="69" t="s">
        <v>80</v>
      </c>
      <c r="BP243" s="69" t="s">
        <v>80</v>
      </c>
      <c r="BQ243" s="69" t="s">
        <v>80</v>
      </c>
      <c r="BR243" s="3">
        <v>2</v>
      </c>
      <c r="BS243" s="3">
        <v>0.1</v>
      </c>
      <c r="BT243" s="3" t="s">
        <v>140</v>
      </c>
      <c r="BU243" s="3">
        <v>0.41</v>
      </c>
      <c r="BV243" s="3">
        <v>0.1</v>
      </c>
      <c r="BW243" s="3" t="s">
        <v>508</v>
      </c>
      <c r="BX243" s="3">
        <v>1</v>
      </c>
      <c r="BY243" s="3">
        <v>0.05</v>
      </c>
      <c r="BZ243" s="3" t="s">
        <v>140</v>
      </c>
      <c r="CA243" s="3">
        <v>0.5</v>
      </c>
      <c r="CB243" s="3">
        <v>2.5000000000000001E-2</v>
      </c>
      <c r="CC243" s="3" t="s">
        <v>140</v>
      </c>
      <c r="CD243" s="3">
        <v>0.25</v>
      </c>
      <c r="CE243" s="3">
        <v>2.5000000000000001E-2</v>
      </c>
      <c r="CF243" s="3" t="s">
        <v>509</v>
      </c>
      <c r="CG243" s="3">
        <v>1.2999999999999999E-2</v>
      </c>
      <c r="CH243" s="3">
        <v>6.4999999999999997E-3</v>
      </c>
      <c r="CI243" s="3" t="s">
        <v>510</v>
      </c>
      <c r="CJ243" s="25" t="s">
        <v>467</v>
      </c>
      <c r="CK243" s="3">
        <v>30</v>
      </c>
      <c r="CL243" s="3">
        <v>9.4009599999999997E-4</v>
      </c>
      <c r="CM243" s="3">
        <v>40</v>
      </c>
      <c r="CN243" s="3">
        <v>25</v>
      </c>
    </row>
    <row r="244" spans="1:92" s="3" customFormat="1">
      <c r="A244" s="3" t="s">
        <v>76</v>
      </c>
      <c r="B244" s="3" t="s">
        <v>491</v>
      </c>
      <c r="C244" s="3">
        <v>2019</v>
      </c>
      <c r="D244" s="78" t="str">
        <f t="shared" si="23"/>
        <v>10.1016/j.palaeo.2018.09.006</v>
      </c>
      <c r="E244" s="70">
        <f t="shared" si="24"/>
        <v>252950</v>
      </c>
      <c r="F244" s="70">
        <f t="shared" si="25"/>
        <v>1050.0000000000114</v>
      </c>
      <c r="G244" s="70">
        <f t="shared" si="26"/>
        <v>1049.9999999999829</v>
      </c>
      <c r="H244" s="71">
        <f t="shared" si="27"/>
        <v>495</v>
      </c>
      <c r="I244" s="71">
        <f t="shared" si="28"/>
        <v>368</v>
      </c>
      <c r="J244" s="71">
        <f t="shared" si="29"/>
        <v>185</v>
      </c>
      <c r="K244" s="3" t="s">
        <v>492</v>
      </c>
      <c r="L244" s="3" t="s">
        <v>250</v>
      </c>
      <c r="M244" s="82" t="s">
        <v>575</v>
      </c>
      <c r="N244" s="3" t="s">
        <v>490</v>
      </c>
      <c r="O244" s="3" t="s">
        <v>570</v>
      </c>
      <c r="P244" s="3" t="s">
        <v>494</v>
      </c>
      <c r="Q244" s="3" t="s">
        <v>495</v>
      </c>
      <c r="R244" s="3" t="s">
        <v>496</v>
      </c>
      <c r="S244" s="3" t="s">
        <v>497</v>
      </c>
      <c r="T244" s="3" t="s">
        <v>498</v>
      </c>
      <c r="U244" s="3" t="s">
        <v>499</v>
      </c>
      <c r="V244" s="3">
        <v>252.95</v>
      </c>
      <c r="W244" s="3">
        <v>254</v>
      </c>
      <c r="X244" s="3">
        <v>251.9</v>
      </c>
      <c r="Y244" s="3" t="s">
        <v>500</v>
      </c>
      <c r="Z244" s="3" t="s">
        <v>501</v>
      </c>
      <c r="AA244" s="3">
        <v>25.83</v>
      </c>
      <c r="AB244" s="3">
        <v>106.58</v>
      </c>
      <c r="AC244" s="3" t="s">
        <v>502</v>
      </c>
      <c r="AD244" s="3" t="s">
        <v>80</v>
      </c>
      <c r="AE244" s="3">
        <v>495</v>
      </c>
      <c r="AF244" s="3" t="s">
        <v>77</v>
      </c>
      <c r="AG244" s="3">
        <v>310</v>
      </c>
      <c r="AH244" s="3">
        <v>863</v>
      </c>
      <c r="AI244" s="3" t="s">
        <v>264</v>
      </c>
      <c r="AJ244" s="3" t="s">
        <v>137</v>
      </c>
      <c r="AK244" s="3" t="s">
        <v>138</v>
      </c>
      <c r="AL244" s="3" t="s">
        <v>139</v>
      </c>
      <c r="AM244" s="3">
        <v>77777777.777777791</v>
      </c>
      <c r="AN244" s="3">
        <v>7777777.7777777789</v>
      </c>
      <c r="AO244" s="3" t="s">
        <v>511</v>
      </c>
      <c r="AQ244" s="3">
        <v>7777777.7777777789</v>
      </c>
      <c r="AR244" s="3" t="s">
        <v>511</v>
      </c>
      <c r="AS244" s="3">
        <v>3.0102274999999996E-5</v>
      </c>
      <c r="AT244" s="29">
        <v>3.0102274999999998E-6</v>
      </c>
      <c r="AU244" s="3" t="s">
        <v>548</v>
      </c>
      <c r="AV244" s="3">
        <v>3.0102274999999996E-5</v>
      </c>
      <c r="AW244" s="3">
        <v>3.0102274999999998E-6</v>
      </c>
      <c r="AX244" s="3" t="s">
        <v>548</v>
      </c>
      <c r="AY244" s="3">
        <v>1.0320779999999998E-5</v>
      </c>
      <c r="AZ244" s="3">
        <v>1.0320780000000001E-6</v>
      </c>
      <c r="BA244" s="3" t="s">
        <v>548</v>
      </c>
      <c r="BB244" s="3">
        <v>1.0320779999999998E-5</v>
      </c>
      <c r="BC244" s="3">
        <v>1.0320780000000001E-6</v>
      </c>
      <c r="BD244" s="3" t="s">
        <v>548</v>
      </c>
      <c r="BE244" s="3" t="s">
        <v>572</v>
      </c>
      <c r="BF244" s="3">
        <v>1</v>
      </c>
      <c r="BG244" s="88" t="s">
        <v>538</v>
      </c>
      <c r="BH244" s="3">
        <v>-5</v>
      </c>
      <c r="BI244" s="3">
        <v>1</v>
      </c>
      <c r="BJ244" s="3" t="s">
        <v>507</v>
      </c>
      <c r="BK244" s="3">
        <v>400</v>
      </c>
      <c r="BL244" s="3">
        <v>6.91</v>
      </c>
      <c r="BM244" s="3">
        <v>1.1599999999999999</v>
      </c>
      <c r="BN244" s="3" t="s">
        <v>269</v>
      </c>
      <c r="BO244" s="69" t="s">
        <v>80</v>
      </c>
      <c r="BP244" s="69" t="s">
        <v>80</v>
      </c>
      <c r="BQ244" s="69" t="s">
        <v>80</v>
      </c>
      <c r="BR244" s="3">
        <v>2</v>
      </c>
      <c r="BS244" s="3">
        <v>0.1</v>
      </c>
      <c r="BT244" s="3" t="s">
        <v>140</v>
      </c>
      <c r="BU244" s="3">
        <v>0.41</v>
      </c>
      <c r="BV244" s="3">
        <v>0.1</v>
      </c>
      <c r="BW244" s="3" t="s">
        <v>508</v>
      </c>
      <c r="BX244" s="3">
        <v>1</v>
      </c>
      <c r="BY244" s="3">
        <v>0.05</v>
      </c>
      <c r="BZ244" s="3" t="s">
        <v>140</v>
      </c>
      <c r="CA244" s="3">
        <v>0.5</v>
      </c>
      <c r="CB244" s="3">
        <v>2.5000000000000001E-2</v>
      </c>
      <c r="CC244" s="3" t="s">
        <v>140</v>
      </c>
      <c r="CD244" s="3">
        <v>0.25</v>
      </c>
      <c r="CE244" s="3">
        <v>2.5000000000000001E-2</v>
      </c>
      <c r="CF244" s="3" t="s">
        <v>509</v>
      </c>
      <c r="CG244" s="3">
        <v>1.2999999999999999E-2</v>
      </c>
      <c r="CH244" s="3">
        <v>6.4999999999999997E-3</v>
      </c>
      <c r="CI244" s="3" t="s">
        <v>510</v>
      </c>
      <c r="CJ244" s="25" t="s">
        <v>467</v>
      </c>
      <c r="CK244" s="3">
        <v>30</v>
      </c>
      <c r="CL244" s="3">
        <v>9.4009599999999997E-4</v>
      </c>
      <c r="CM244" s="3">
        <v>40</v>
      </c>
      <c r="CN244" s="3">
        <v>25</v>
      </c>
    </row>
    <row r="245" spans="1:92" s="3" customFormat="1">
      <c r="A245" s="3" t="s">
        <v>76</v>
      </c>
      <c r="B245" s="3" t="s">
        <v>491</v>
      </c>
      <c r="C245" s="3">
        <v>2019</v>
      </c>
      <c r="D245" s="78" t="str">
        <f t="shared" ref="D245:D248" si="30">N245</f>
        <v>10.1016/j.palaeo.2018.09.006</v>
      </c>
      <c r="E245" s="70">
        <f t="shared" ref="E245:E248" si="31">V245*1000</f>
        <v>252950</v>
      </c>
      <c r="F245" s="70">
        <f t="shared" ref="F245:F248" si="32">(W245-V245)*1000</f>
        <v>1050.0000000000114</v>
      </c>
      <c r="G245" s="70">
        <f t="shared" ref="G245:G248" si="33">(V245-X245)*1000</f>
        <v>1049.9999999999829</v>
      </c>
      <c r="H245" s="71">
        <f t="shared" ref="H245:H248" si="34">AE245</f>
        <v>470</v>
      </c>
      <c r="I245" s="71">
        <f t="shared" ref="I245:I248" si="35">AH245-AE245</f>
        <v>338</v>
      </c>
      <c r="J245" s="71">
        <f t="shared" ref="J245:J248" si="36">AE245-AG245</f>
        <v>172</v>
      </c>
      <c r="K245" s="3" t="s">
        <v>492</v>
      </c>
      <c r="L245" s="3" t="s">
        <v>250</v>
      </c>
      <c r="M245" s="82" t="s">
        <v>575</v>
      </c>
      <c r="N245" s="3" t="s">
        <v>490</v>
      </c>
      <c r="O245" s="3" t="s">
        <v>570</v>
      </c>
      <c r="P245" s="3" t="s">
        <v>494</v>
      </c>
      <c r="Q245" s="3" t="s">
        <v>495</v>
      </c>
      <c r="R245" s="3" t="s">
        <v>496</v>
      </c>
      <c r="S245" s="3" t="s">
        <v>497</v>
      </c>
      <c r="T245" s="3" t="s">
        <v>498</v>
      </c>
      <c r="U245" s="3" t="s">
        <v>499</v>
      </c>
      <c r="V245" s="3">
        <v>252.95</v>
      </c>
      <c r="W245" s="3">
        <v>254</v>
      </c>
      <c r="X245" s="3">
        <v>251.9</v>
      </c>
      <c r="Y245" s="3" t="s">
        <v>500</v>
      </c>
      <c r="Z245" s="3" t="s">
        <v>501</v>
      </c>
      <c r="AA245" s="3">
        <v>25.83</v>
      </c>
      <c r="AB245" s="3">
        <v>106.58</v>
      </c>
      <c r="AC245" s="3" t="s">
        <v>502</v>
      </c>
      <c r="AD245" s="3" t="s">
        <v>80</v>
      </c>
      <c r="AE245" s="3">
        <v>470</v>
      </c>
      <c r="AF245" s="3" t="s">
        <v>77</v>
      </c>
      <c r="AG245" s="3">
        <v>298</v>
      </c>
      <c r="AH245" s="3">
        <v>808</v>
      </c>
      <c r="AI245" s="3" t="s">
        <v>264</v>
      </c>
      <c r="AJ245" s="3" t="s">
        <v>137</v>
      </c>
      <c r="AK245" s="3" t="s">
        <v>138</v>
      </c>
      <c r="AL245" s="3" t="s">
        <v>139</v>
      </c>
      <c r="AM245" s="3">
        <v>77777777.777777791</v>
      </c>
      <c r="AN245" s="3">
        <v>7777777.7777777789</v>
      </c>
      <c r="AO245" s="3" t="s">
        <v>513</v>
      </c>
      <c r="AQ245" s="3">
        <v>7777777.7777777789</v>
      </c>
      <c r="AR245" s="3" t="s">
        <v>513</v>
      </c>
      <c r="AS245" s="3">
        <v>3.2842600000000003E-5</v>
      </c>
      <c r="AT245" s="29">
        <v>3.2842600000000006E-6</v>
      </c>
      <c r="AU245" s="3" t="s">
        <v>559</v>
      </c>
      <c r="AV245" s="3">
        <v>3.2842600000000003E-5</v>
      </c>
      <c r="AW245" s="3">
        <v>3.2842600000000006E-6</v>
      </c>
      <c r="AX245" s="3" t="s">
        <v>559</v>
      </c>
      <c r="AY245" s="3">
        <v>1.1260320000000003E-5</v>
      </c>
      <c r="AZ245" s="3">
        <v>1.1260320000000004E-6</v>
      </c>
      <c r="BA245" s="3" t="s">
        <v>559</v>
      </c>
      <c r="BB245" s="3">
        <v>1.1260320000000003E-5</v>
      </c>
      <c r="BC245" s="3">
        <v>1.1260320000000004E-6</v>
      </c>
      <c r="BD245" s="3" t="s">
        <v>559</v>
      </c>
      <c r="BE245" s="3" t="s">
        <v>572</v>
      </c>
      <c r="BF245" s="3">
        <v>1</v>
      </c>
      <c r="BG245" s="88" t="s">
        <v>538</v>
      </c>
      <c r="BH245" s="3">
        <v>-5</v>
      </c>
      <c r="BI245" s="3">
        <v>1</v>
      </c>
      <c r="BJ245" s="3" t="s">
        <v>507</v>
      </c>
      <c r="BK245" s="3">
        <v>400</v>
      </c>
      <c r="BL245" s="3">
        <v>6.91</v>
      </c>
      <c r="BM245" s="3">
        <v>1.1599999999999999</v>
      </c>
      <c r="BN245" s="3" t="s">
        <v>269</v>
      </c>
      <c r="BO245" s="69" t="s">
        <v>80</v>
      </c>
      <c r="BP245" s="69" t="s">
        <v>80</v>
      </c>
      <c r="BQ245" s="69" t="s">
        <v>80</v>
      </c>
      <c r="BR245" s="3">
        <v>2</v>
      </c>
      <c r="BS245" s="3">
        <v>0.1</v>
      </c>
      <c r="BT245" s="3" t="s">
        <v>140</v>
      </c>
      <c r="BU245" s="3">
        <v>0.41</v>
      </c>
      <c r="BV245" s="3">
        <v>0.1</v>
      </c>
      <c r="BW245" s="3" t="s">
        <v>508</v>
      </c>
      <c r="BX245" s="3">
        <v>1</v>
      </c>
      <c r="BY245" s="3">
        <v>0.05</v>
      </c>
      <c r="BZ245" s="3" t="s">
        <v>140</v>
      </c>
      <c r="CA245" s="3">
        <v>0.5</v>
      </c>
      <c r="CB245" s="3">
        <v>2.5000000000000001E-2</v>
      </c>
      <c r="CC245" s="3" t="s">
        <v>140</v>
      </c>
      <c r="CD245" s="3">
        <v>0.25</v>
      </c>
      <c r="CE245" s="3">
        <v>2.5000000000000001E-2</v>
      </c>
      <c r="CF245" s="3" t="s">
        <v>509</v>
      </c>
      <c r="CG245" s="3">
        <v>1.2999999999999999E-2</v>
      </c>
      <c r="CH245" s="3">
        <v>6.4999999999999997E-3</v>
      </c>
      <c r="CI245" s="3" t="s">
        <v>510</v>
      </c>
      <c r="CJ245" s="25" t="s">
        <v>467</v>
      </c>
      <c r="CK245" s="3">
        <v>30</v>
      </c>
      <c r="CL245" s="3">
        <v>9.4009599999999997E-4</v>
      </c>
      <c r="CM245" s="3">
        <v>40</v>
      </c>
      <c r="CN245" s="3">
        <v>25</v>
      </c>
    </row>
    <row r="246" spans="1:92" s="3" customFormat="1">
      <c r="A246" s="3" t="s">
        <v>76</v>
      </c>
      <c r="B246" s="3" t="s">
        <v>491</v>
      </c>
      <c r="C246" s="3">
        <v>2019</v>
      </c>
      <c r="D246" s="78" t="str">
        <f t="shared" si="30"/>
        <v>10.1016/j.palaeo.2018.09.006</v>
      </c>
      <c r="E246" s="70">
        <f t="shared" si="31"/>
        <v>252950</v>
      </c>
      <c r="F246" s="70">
        <f t="shared" si="32"/>
        <v>1050.0000000000114</v>
      </c>
      <c r="G246" s="70">
        <f t="shared" si="33"/>
        <v>1049.9999999999829</v>
      </c>
      <c r="H246" s="71">
        <f t="shared" si="34"/>
        <v>391</v>
      </c>
      <c r="I246" s="71">
        <f t="shared" si="35"/>
        <v>278</v>
      </c>
      <c r="J246" s="71">
        <f t="shared" si="36"/>
        <v>142</v>
      </c>
      <c r="K246" s="3" t="s">
        <v>492</v>
      </c>
      <c r="L246" s="3" t="s">
        <v>250</v>
      </c>
      <c r="M246" s="82" t="s">
        <v>575</v>
      </c>
      <c r="N246" s="3" t="s">
        <v>490</v>
      </c>
      <c r="O246" s="3" t="s">
        <v>573</v>
      </c>
      <c r="P246" s="3" t="s">
        <v>494</v>
      </c>
      <c r="Q246" s="3" t="s">
        <v>495</v>
      </c>
      <c r="R246" s="3" t="s">
        <v>496</v>
      </c>
      <c r="S246" s="3" t="s">
        <v>497</v>
      </c>
      <c r="T246" s="3" t="s">
        <v>498</v>
      </c>
      <c r="U246" s="3" t="s">
        <v>499</v>
      </c>
      <c r="V246" s="3">
        <v>252.95</v>
      </c>
      <c r="W246" s="3">
        <v>254</v>
      </c>
      <c r="X246" s="3">
        <v>251.9</v>
      </c>
      <c r="Y246" s="3" t="s">
        <v>500</v>
      </c>
      <c r="Z246" s="3" t="s">
        <v>501</v>
      </c>
      <c r="AA246" s="3">
        <v>25.83</v>
      </c>
      <c r="AB246" s="3">
        <v>106.58</v>
      </c>
      <c r="AC246" s="3" t="s">
        <v>502</v>
      </c>
      <c r="AD246" s="3" t="s">
        <v>80</v>
      </c>
      <c r="AE246" s="3">
        <v>391</v>
      </c>
      <c r="AF246" s="3" t="s">
        <v>77</v>
      </c>
      <c r="AG246" s="3">
        <v>249</v>
      </c>
      <c r="AH246" s="3">
        <v>669</v>
      </c>
      <c r="AI246" s="3" t="s">
        <v>264</v>
      </c>
      <c r="AJ246" s="3" t="s">
        <v>137</v>
      </c>
      <c r="AK246" s="3" t="s">
        <v>138</v>
      </c>
      <c r="AL246" s="3" t="s">
        <v>139</v>
      </c>
      <c r="AM246" s="3">
        <v>111111111.11111112</v>
      </c>
      <c r="AN246" s="3">
        <v>11111111.111111112</v>
      </c>
      <c r="AO246" s="3" t="s">
        <v>523</v>
      </c>
      <c r="AQ246" s="3">
        <v>11111111.111111112</v>
      </c>
      <c r="AR246" s="3" t="s">
        <v>523</v>
      </c>
      <c r="AS246" s="3">
        <v>3.9030950000000003E-5</v>
      </c>
      <c r="AT246" s="29">
        <v>3.9030950000000004E-6</v>
      </c>
      <c r="AU246" s="3" t="s">
        <v>527</v>
      </c>
      <c r="AV246" s="3">
        <v>3.9030950000000003E-5</v>
      </c>
      <c r="AW246" s="3">
        <v>3.9030950000000004E-6</v>
      </c>
      <c r="AX246" s="3" t="s">
        <v>527</v>
      </c>
      <c r="AY246" s="3">
        <v>1.3382039999999999E-5</v>
      </c>
      <c r="AZ246" s="3">
        <v>1.3382040000000001E-6</v>
      </c>
      <c r="BA246" s="3" t="s">
        <v>527</v>
      </c>
      <c r="BB246" s="3">
        <v>1.3382039999999999E-5</v>
      </c>
      <c r="BC246" s="3">
        <v>1.3382040000000001E-6</v>
      </c>
      <c r="BD246" s="3" t="s">
        <v>527</v>
      </c>
      <c r="BE246" s="3" t="s">
        <v>574</v>
      </c>
      <c r="BF246" s="3">
        <v>1</v>
      </c>
      <c r="BG246" s="88" t="s">
        <v>538</v>
      </c>
      <c r="BH246" s="3">
        <v>-5</v>
      </c>
      <c r="BI246" s="3">
        <v>1</v>
      </c>
      <c r="BJ246" s="3" t="s">
        <v>507</v>
      </c>
      <c r="BK246" s="3">
        <v>400</v>
      </c>
      <c r="BL246" s="3">
        <v>6.91</v>
      </c>
      <c r="BM246" s="3">
        <v>1.1599999999999999</v>
      </c>
      <c r="BN246" s="3" t="s">
        <v>269</v>
      </c>
      <c r="BO246" s="69" t="s">
        <v>80</v>
      </c>
      <c r="BP246" s="69" t="s">
        <v>80</v>
      </c>
      <c r="BQ246" s="69" t="s">
        <v>80</v>
      </c>
      <c r="BR246" s="3">
        <v>2</v>
      </c>
      <c r="BS246" s="3">
        <v>0.1</v>
      </c>
      <c r="BT246" s="3" t="s">
        <v>140</v>
      </c>
      <c r="BU246" s="3">
        <v>0.41</v>
      </c>
      <c r="BV246" s="3">
        <v>0.1</v>
      </c>
      <c r="BW246" s="3" t="s">
        <v>508</v>
      </c>
      <c r="BX246" s="3">
        <v>1</v>
      </c>
      <c r="BY246" s="3">
        <v>0.05</v>
      </c>
      <c r="BZ246" s="3" t="s">
        <v>140</v>
      </c>
      <c r="CA246" s="3">
        <v>0.5</v>
      </c>
      <c r="CB246" s="3">
        <v>2.5000000000000001E-2</v>
      </c>
      <c r="CC246" s="3" t="s">
        <v>140</v>
      </c>
      <c r="CD246" s="3">
        <v>0.25</v>
      </c>
      <c r="CE246" s="3">
        <v>2.5000000000000001E-2</v>
      </c>
      <c r="CF246" s="3" t="s">
        <v>509</v>
      </c>
      <c r="CG246" s="3">
        <v>1.2999999999999999E-2</v>
      </c>
      <c r="CH246" s="3">
        <v>6.4999999999999997E-3</v>
      </c>
      <c r="CI246" s="3" t="s">
        <v>510</v>
      </c>
      <c r="CJ246" s="25" t="s">
        <v>467</v>
      </c>
      <c r="CK246" s="3">
        <v>30</v>
      </c>
      <c r="CL246" s="3">
        <v>9.4009599999999997E-4</v>
      </c>
      <c r="CM246" s="3">
        <v>40</v>
      </c>
      <c r="CN246" s="3">
        <v>25</v>
      </c>
    </row>
    <row r="247" spans="1:92" s="3" customFormat="1">
      <c r="A247" s="3" t="s">
        <v>76</v>
      </c>
      <c r="B247" s="3" t="s">
        <v>491</v>
      </c>
      <c r="C247" s="3">
        <v>2019</v>
      </c>
      <c r="D247" s="78" t="str">
        <f t="shared" si="30"/>
        <v>10.1016/j.palaeo.2018.09.006</v>
      </c>
      <c r="E247" s="70">
        <f t="shared" si="31"/>
        <v>252950</v>
      </c>
      <c r="F247" s="70">
        <f t="shared" si="32"/>
        <v>1050.0000000000114</v>
      </c>
      <c r="G247" s="70">
        <f t="shared" si="33"/>
        <v>1049.9999999999829</v>
      </c>
      <c r="H247" s="71">
        <f t="shared" si="34"/>
        <v>446</v>
      </c>
      <c r="I247" s="71">
        <f t="shared" si="35"/>
        <v>325</v>
      </c>
      <c r="J247" s="71">
        <f t="shared" si="36"/>
        <v>165</v>
      </c>
      <c r="K247" s="3" t="s">
        <v>492</v>
      </c>
      <c r="L247" s="3" t="s">
        <v>250</v>
      </c>
      <c r="M247" s="82" t="s">
        <v>575</v>
      </c>
      <c r="N247" s="3" t="s">
        <v>490</v>
      </c>
      <c r="O247" s="3" t="s">
        <v>573</v>
      </c>
      <c r="P247" s="3" t="s">
        <v>494</v>
      </c>
      <c r="Q247" s="3" t="s">
        <v>495</v>
      </c>
      <c r="R247" s="3" t="s">
        <v>496</v>
      </c>
      <c r="S247" s="3" t="s">
        <v>497</v>
      </c>
      <c r="T247" s="3" t="s">
        <v>498</v>
      </c>
      <c r="U247" s="3" t="s">
        <v>499</v>
      </c>
      <c r="V247" s="3">
        <v>252.95</v>
      </c>
      <c r="W247" s="3">
        <v>254</v>
      </c>
      <c r="X247" s="3">
        <v>251.9</v>
      </c>
      <c r="Y247" s="3" t="s">
        <v>500</v>
      </c>
      <c r="Z247" s="3" t="s">
        <v>501</v>
      </c>
      <c r="AA247" s="3">
        <v>25.83</v>
      </c>
      <c r="AB247" s="3">
        <v>106.58</v>
      </c>
      <c r="AC247" s="3" t="s">
        <v>502</v>
      </c>
      <c r="AD247" s="3" t="s">
        <v>80</v>
      </c>
      <c r="AE247" s="3">
        <v>446</v>
      </c>
      <c r="AF247" s="3" t="s">
        <v>77</v>
      </c>
      <c r="AG247" s="3">
        <v>281</v>
      </c>
      <c r="AH247" s="3">
        <v>771</v>
      </c>
      <c r="AI247" s="3" t="s">
        <v>264</v>
      </c>
      <c r="AJ247" s="3" t="s">
        <v>137</v>
      </c>
      <c r="AK247" s="3" t="s">
        <v>138</v>
      </c>
      <c r="AL247" s="3" t="s">
        <v>139</v>
      </c>
      <c r="AM247" s="3">
        <v>114814814.81481445</v>
      </c>
      <c r="AN247" s="3">
        <v>11481481.481481446</v>
      </c>
      <c r="AO247" s="3" t="s">
        <v>511</v>
      </c>
      <c r="AQ247" s="3">
        <v>11481481.481481446</v>
      </c>
      <c r="AR247" s="3" t="s">
        <v>511</v>
      </c>
      <c r="AS247" s="3">
        <v>2.8655200000000003E-5</v>
      </c>
      <c r="AT247" s="29">
        <v>2.8655200000000005E-6</v>
      </c>
      <c r="AU247" s="3" t="s">
        <v>571</v>
      </c>
      <c r="AV247" s="3">
        <v>2.8655200000000003E-5</v>
      </c>
      <c r="AW247" s="3">
        <v>2.8655200000000005E-6</v>
      </c>
      <c r="AX247" s="3" t="s">
        <v>571</v>
      </c>
      <c r="AY247" s="3">
        <v>9.8246400000000002E-6</v>
      </c>
      <c r="AZ247" s="3">
        <v>9.8246399999999998E-7</v>
      </c>
      <c r="BA247" s="3" t="s">
        <v>571</v>
      </c>
      <c r="BB247" s="3">
        <v>9.8246400000000002E-6</v>
      </c>
      <c r="BC247" s="3">
        <v>9.8246399999999998E-7</v>
      </c>
      <c r="BD247" s="3" t="s">
        <v>571</v>
      </c>
      <c r="BE247" s="3" t="s">
        <v>574</v>
      </c>
      <c r="BF247" s="3">
        <v>1</v>
      </c>
      <c r="BG247" s="88" t="s">
        <v>538</v>
      </c>
      <c r="BH247" s="3">
        <v>-5</v>
      </c>
      <c r="BI247" s="3">
        <v>1</v>
      </c>
      <c r="BJ247" s="3" t="s">
        <v>507</v>
      </c>
      <c r="BK247" s="3">
        <v>400</v>
      </c>
      <c r="BL247" s="3">
        <v>6.91</v>
      </c>
      <c r="BM247" s="3">
        <v>1.1599999999999999</v>
      </c>
      <c r="BN247" s="3" t="s">
        <v>269</v>
      </c>
      <c r="BO247" s="69" t="s">
        <v>80</v>
      </c>
      <c r="BP247" s="69" t="s">
        <v>80</v>
      </c>
      <c r="BQ247" s="69" t="s">
        <v>80</v>
      </c>
      <c r="BR247" s="3">
        <v>2</v>
      </c>
      <c r="BS247" s="3">
        <v>0.1</v>
      </c>
      <c r="BT247" s="3" t="s">
        <v>140</v>
      </c>
      <c r="BU247" s="3">
        <v>0.41</v>
      </c>
      <c r="BV247" s="3">
        <v>0.1</v>
      </c>
      <c r="BW247" s="3" t="s">
        <v>508</v>
      </c>
      <c r="BX247" s="3">
        <v>1</v>
      </c>
      <c r="BY247" s="3">
        <v>0.05</v>
      </c>
      <c r="BZ247" s="3" t="s">
        <v>140</v>
      </c>
      <c r="CA247" s="3">
        <v>0.5</v>
      </c>
      <c r="CB247" s="3">
        <v>2.5000000000000001E-2</v>
      </c>
      <c r="CC247" s="3" t="s">
        <v>140</v>
      </c>
      <c r="CD247" s="3">
        <v>0.25</v>
      </c>
      <c r="CE247" s="3">
        <v>2.5000000000000001E-2</v>
      </c>
      <c r="CF247" s="3" t="s">
        <v>509</v>
      </c>
      <c r="CG247" s="3">
        <v>1.2999999999999999E-2</v>
      </c>
      <c r="CH247" s="3">
        <v>6.4999999999999997E-3</v>
      </c>
      <c r="CI247" s="3" t="s">
        <v>510</v>
      </c>
      <c r="CJ247" s="25" t="s">
        <v>467</v>
      </c>
      <c r="CK247" s="3">
        <v>30</v>
      </c>
      <c r="CL247" s="3">
        <v>9.4009599999999997E-4</v>
      </c>
      <c r="CM247" s="3">
        <v>40</v>
      </c>
      <c r="CN247" s="3">
        <v>25</v>
      </c>
    </row>
    <row r="248" spans="1:92" s="3" customFormat="1">
      <c r="A248" s="3" t="s">
        <v>76</v>
      </c>
      <c r="B248" s="3" t="s">
        <v>491</v>
      </c>
      <c r="C248" s="3">
        <v>2019</v>
      </c>
      <c r="D248" s="78" t="str">
        <f t="shared" si="30"/>
        <v>10.1016/j.palaeo.2018.09.006</v>
      </c>
      <c r="E248" s="70">
        <f t="shared" si="31"/>
        <v>252950</v>
      </c>
      <c r="F248" s="70">
        <f t="shared" si="32"/>
        <v>1050.0000000000114</v>
      </c>
      <c r="G248" s="70">
        <f t="shared" si="33"/>
        <v>1049.9999999999829</v>
      </c>
      <c r="H248" s="71">
        <f t="shared" si="34"/>
        <v>443</v>
      </c>
      <c r="I248" s="71">
        <f t="shared" si="35"/>
        <v>328</v>
      </c>
      <c r="J248" s="71">
        <f t="shared" si="36"/>
        <v>163</v>
      </c>
      <c r="K248" s="3" t="s">
        <v>492</v>
      </c>
      <c r="L248" s="3" t="s">
        <v>250</v>
      </c>
      <c r="M248" s="82" t="s">
        <v>575</v>
      </c>
      <c r="N248" s="3" t="s">
        <v>490</v>
      </c>
      <c r="O248" s="3" t="s">
        <v>573</v>
      </c>
      <c r="P248" s="3" t="s">
        <v>494</v>
      </c>
      <c r="Q248" s="3" t="s">
        <v>495</v>
      </c>
      <c r="R248" s="3" t="s">
        <v>496</v>
      </c>
      <c r="S248" s="3" t="s">
        <v>497</v>
      </c>
      <c r="T248" s="3" t="s">
        <v>498</v>
      </c>
      <c r="U248" s="3" t="s">
        <v>499</v>
      </c>
      <c r="V248" s="3">
        <v>252.95</v>
      </c>
      <c r="W248" s="3">
        <v>254</v>
      </c>
      <c r="X248" s="3">
        <v>251.9</v>
      </c>
      <c r="Y248" s="3" t="s">
        <v>500</v>
      </c>
      <c r="Z248" s="3" t="s">
        <v>501</v>
      </c>
      <c r="AA248" s="3">
        <v>25.83</v>
      </c>
      <c r="AB248" s="3">
        <v>106.58</v>
      </c>
      <c r="AC248" s="3" t="s">
        <v>502</v>
      </c>
      <c r="AD248" s="3" t="s">
        <v>80</v>
      </c>
      <c r="AE248" s="3">
        <v>443</v>
      </c>
      <c r="AF248" s="3" t="s">
        <v>77</v>
      </c>
      <c r="AG248" s="3">
        <v>280</v>
      </c>
      <c r="AH248" s="3">
        <v>771</v>
      </c>
      <c r="AI248" s="3" t="s">
        <v>264</v>
      </c>
      <c r="AJ248" s="3" t="s">
        <v>137</v>
      </c>
      <c r="AK248" s="3" t="s">
        <v>138</v>
      </c>
      <c r="AL248" s="3" t="s">
        <v>139</v>
      </c>
      <c r="AM248" s="3">
        <v>88888888.888888881</v>
      </c>
      <c r="AN248" s="3">
        <v>8888888.8888888899</v>
      </c>
      <c r="AO248" s="3" t="s">
        <v>530</v>
      </c>
      <c r="AQ248" s="3">
        <v>8888888.8888888899</v>
      </c>
      <c r="AR248" s="3" t="s">
        <v>530</v>
      </c>
      <c r="AS248" s="3">
        <v>3.7599450000000001E-5</v>
      </c>
      <c r="AT248" s="29">
        <v>3.7599450000000004E-6</v>
      </c>
      <c r="AU248" s="3" t="s">
        <v>527</v>
      </c>
      <c r="AV248" s="3">
        <v>3.7599450000000001E-5</v>
      </c>
      <c r="AW248" s="3">
        <v>3.7599450000000004E-6</v>
      </c>
      <c r="AX248" s="3" t="s">
        <v>527</v>
      </c>
      <c r="AY248" s="3">
        <v>1.2891240000000001E-5</v>
      </c>
      <c r="AZ248" s="3">
        <v>1.2891240000000001E-6</v>
      </c>
      <c r="BA248" s="3" t="s">
        <v>527</v>
      </c>
      <c r="BB248" s="3">
        <v>1.2891240000000001E-5</v>
      </c>
      <c r="BC248" s="3">
        <v>1.2891240000000001E-6</v>
      </c>
      <c r="BD248" s="3" t="s">
        <v>527</v>
      </c>
      <c r="BE248" s="3" t="s">
        <v>574</v>
      </c>
      <c r="BF248" s="3">
        <v>1</v>
      </c>
      <c r="BG248" s="88" t="s">
        <v>538</v>
      </c>
      <c r="BH248" s="3">
        <v>-5</v>
      </c>
      <c r="BI248" s="3">
        <v>1</v>
      </c>
      <c r="BJ248" s="3" t="s">
        <v>507</v>
      </c>
      <c r="BK248" s="3">
        <v>400</v>
      </c>
      <c r="BL248" s="3">
        <v>6.91</v>
      </c>
      <c r="BM248" s="3">
        <v>1.1599999999999999</v>
      </c>
      <c r="BN248" s="3" t="s">
        <v>269</v>
      </c>
      <c r="BO248" s="69" t="s">
        <v>80</v>
      </c>
      <c r="BP248" s="69" t="s">
        <v>80</v>
      </c>
      <c r="BQ248" s="69" t="s">
        <v>80</v>
      </c>
      <c r="BR248" s="3">
        <v>2</v>
      </c>
      <c r="BS248" s="3">
        <v>0.1</v>
      </c>
      <c r="BT248" s="3" t="s">
        <v>140</v>
      </c>
      <c r="BU248" s="3">
        <v>0.41</v>
      </c>
      <c r="BV248" s="3">
        <v>0.1</v>
      </c>
      <c r="BW248" s="3" t="s">
        <v>508</v>
      </c>
      <c r="BX248" s="3">
        <v>1</v>
      </c>
      <c r="BY248" s="3">
        <v>0.05</v>
      </c>
      <c r="BZ248" s="3" t="s">
        <v>140</v>
      </c>
      <c r="CA248" s="3">
        <v>0.5</v>
      </c>
      <c r="CB248" s="3">
        <v>2.5000000000000001E-2</v>
      </c>
      <c r="CC248" s="3" t="s">
        <v>140</v>
      </c>
      <c r="CD248" s="3">
        <v>0.25</v>
      </c>
      <c r="CE248" s="3">
        <v>2.5000000000000001E-2</v>
      </c>
      <c r="CF248" s="3" t="s">
        <v>509</v>
      </c>
      <c r="CG248" s="3">
        <v>1.2999999999999999E-2</v>
      </c>
      <c r="CH248" s="3">
        <v>6.4999999999999997E-3</v>
      </c>
      <c r="CI248" s="3" t="s">
        <v>510</v>
      </c>
      <c r="CJ248" s="25" t="s">
        <v>467</v>
      </c>
      <c r="CK248" s="3">
        <v>30</v>
      </c>
      <c r="CL248" s="3">
        <v>9.4009599999999997E-4</v>
      </c>
      <c r="CM248" s="3">
        <v>40</v>
      </c>
      <c r="CN248" s="3">
        <v>25</v>
      </c>
    </row>
    <row r="249" spans="1:92" s="3" customFormat="1">
      <c r="D249" s="20"/>
      <c r="E249" s="20"/>
      <c r="F249" s="20"/>
      <c r="G249" s="20"/>
      <c r="H249" s="20"/>
      <c r="I249" s="20"/>
      <c r="J249" s="20"/>
      <c r="AT249" s="29"/>
      <c r="BG249" s="88"/>
      <c r="CJ249" s="25"/>
    </row>
    <row r="250" spans="1:92" s="3" customFormat="1">
      <c r="D250" s="20"/>
      <c r="E250" s="20"/>
      <c r="F250" s="20"/>
      <c r="G250" s="20"/>
      <c r="H250" s="20"/>
      <c r="I250" s="20"/>
      <c r="J250" s="20"/>
      <c r="AT250" s="29"/>
      <c r="BG250" s="88"/>
      <c r="CJ250" s="25"/>
    </row>
    <row r="251" spans="1:92" s="3" customFormat="1">
      <c r="D251" s="20"/>
      <c r="E251" s="20"/>
      <c r="F251" s="20"/>
      <c r="G251" s="20"/>
      <c r="H251" s="20"/>
      <c r="I251" s="20"/>
      <c r="J251" s="20"/>
      <c r="AT251" s="29"/>
      <c r="BG251" s="88"/>
      <c r="CJ251" s="25"/>
    </row>
    <row r="252" spans="1:92" s="3" customFormat="1">
      <c r="D252" s="20"/>
      <c r="E252" s="20"/>
      <c r="F252" s="20"/>
      <c r="G252" s="20"/>
      <c r="H252" s="20"/>
      <c r="I252" s="20"/>
      <c r="J252" s="20"/>
      <c r="AT252" s="29"/>
      <c r="BG252" s="88"/>
      <c r="CJ252" s="25"/>
    </row>
    <row r="253" spans="1:92" s="3" customFormat="1">
      <c r="D253" s="20"/>
      <c r="E253" s="20"/>
      <c r="F253" s="20"/>
      <c r="G253" s="20"/>
      <c r="H253" s="20"/>
      <c r="I253" s="20"/>
      <c r="J253" s="20"/>
      <c r="AT253" s="29"/>
      <c r="BG253" s="88"/>
      <c r="CJ253" s="25"/>
    </row>
    <row r="254" spans="1:92" s="3" customFormat="1">
      <c r="D254" s="20"/>
      <c r="E254" s="20"/>
      <c r="F254" s="20"/>
      <c r="G254" s="20"/>
      <c r="H254" s="20"/>
      <c r="I254" s="20"/>
      <c r="J254" s="20"/>
      <c r="AT254" s="29"/>
      <c r="BG254" s="88"/>
      <c r="CJ254" s="25"/>
    </row>
    <row r="255" spans="1:92" s="3" customFormat="1">
      <c r="D255" s="20"/>
      <c r="E255" s="20"/>
      <c r="F255" s="20"/>
      <c r="G255" s="20"/>
      <c r="H255" s="20"/>
      <c r="I255" s="20"/>
      <c r="J255" s="20"/>
      <c r="AT255" s="29"/>
      <c r="BG255" s="88"/>
      <c r="CJ255" s="25"/>
    </row>
    <row r="256" spans="1:92" s="3" customFormat="1">
      <c r="D256" s="20"/>
      <c r="E256" s="20"/>
      <c r="F256" s="20"/>
      <c r="G256" s="20"/>
      <c r="H256" s="20"/>
      <c r="I256" s="20"/>
      <c r="J256" s="20"/>
      <c r="AT256" s="29"/>
      <c r="BG256" s="88"/>
      <c r="CJ256" s="25"/>
    </row>
    <row r="257" spans="4:88" s="3" customFormat="1">
      <c r="D257" s="20"/>
      <c r="E257" s="20"/>
      <c r="F257" s="20"/>
      <c r="G257" s="20"/>
      <c r="H257" s="20"/>
      <c r="I257" s="20"/>
      <c r="J257" s="20"/>
      <c r="AT257" s="29"/>
      <c r="BG257" s="88"/>
      <c r="CJ257" s="25"/>
    </row>
    <row r="258" spans="4:88" s="3" customFormat="1">
      <c r="D258" s="20"/>
      <c r="E258" s="20"/>
      <c r="F258" s="20"/>
      <c r="G258" s="20"/>
      <c r="H258" s="20"/>
      <c r="I258" s="20"/>
      <c r="J258" s="20"/>
      <c r="AT258" s="29"/>
      <c r="BG258" s="88"/>
      <c r="CJ258" s="25"/>
    </row>
    <row r="259" spans="4:88" s="3" customFormat="1">
      <c r="D259" s="20"/>
      <c r="E259" s="20"/>
      <c r="F259" s="20"/>
      <c r="G259" s="20"/>
      <c r="H259" s="20"/>
      <c r="I259" s="20"/>
      <c r="J259" s="20"/>
      <c r="AT259" s="29"/>
      <c r="BG259" s="88"/>
      <c r="CJ259" s="25"/>
    </row>
    <row r="260" spans="4:88" s="3" customFormat="1">
      <c r="D260" s="20"/>
      <c r="E260" s="20"/>
      <c r="F260" s="20"/>
      <c r="G260" s="20"/>
      <c r="H260" s="20"/>
      <c r="I260" s="20"/>
      <c r="J260" s="20"/>
      <c r="AT260" s="29"/>
      <c r="BG260" s="88"/>
      <c r="CJ260" s="25"/>
    </row>
    <row r="261" spans="4:88" s="3" customFormat="1">
      <c r="D261" s="20"/>
      <c r="E261" s="20"/>
      <c r="F261" s="20"/>
      <c r="G261" s="20"/>
      <c r="H261" s="20"/>
      <c r="I261" s="20"/>
      <c r="J261" s="20"/>
      <c r="AT261" s="29"/>
      <c r="BG261" s="88"/>
      <c r="CJ261" s="25"/>
    </row>
    <row r="262" spans="4:88" s="3" customFormat="1">
      <c r="D262" s="20"/>
      <c r="E262" s="20"/>
      <c r="F262" s="20"/>
      <c r="G262" s="20"/>
      <c r="H262" s="20"/>
      <c r="I262" s="20"/>
      <c r="J262" s="20"/>
      <c r="AT262" s="29"/>
      <c r="BG262" s="88"/>
      <c r="CJ262" s="25"/>
    </row>
    <row r="263" spans="4:88" s="3" customFormat="1">
      <c r="D263" s="20"/>
      <c r="E263" s="20"/>
      <c r="F263" s="20"/>
      <c r="G263" s="20"/>
      <c r="H263" s="20"/>
      <c r="I263" s="20"/>
      <c r="J263" s="20"/>
      <c r="AT263" s="29"/>
      <c r="BG263" s="88"/>
      <c r="CJ263" s="25"/>
    </row>
    <row r="264" spans="4:88" s="3" customFormat="1">
      <c r="D264" s="20"/>
      <c r="E264" s="20"/>
      <c r="F264" s="20"/>
      <c r="G264" s="20"/>
      <c r="H264" s="20"/>
      <c r="I264" s="20"/>
      <c r="J264" s="20"/>
      <c r="AT264" s="29"/>
      <c r="BG264" s="88"/>
      <c r="CJ264" s="25"/>
    </row>
    <row r="265" spans="4:88" s="3" customFormat="1">
      <c r="D265" s="20"/>
      <c r="E265" s="20"/>
      <c r="F265" s="20"/>
      <c r="G265" s="20"/>
      <c r="H265" s="20"/>
      <c r="I265" s="20"/>
      <c r="J265" s="20"/>
      <c r="AT265" s="29"/>
      <c r="BG265" s="88"/>
      <c r="CJ265" s="25"/>
    </row>
    <row r="266" spans="4:88" s="3" customFormat="1">
      <c r="D266" s="20"/>
      <c r="E266" s="20"/>
      <c r="F266" s="20"/>
      <c r="G266" s="20"/>
      <c r="H266" s="20"/>
      <c r="I266" s="20"/>
      <c r="J266" s="20"/>
      <c r="AT266" s="29"/>
      <c r="BG266" s="88"/>
      <c r="CJ266" s="25"/>
    </row>
    <row r="267" spans="4:88" s="3" customFormat="1">
      <c r="D267" s="20"/>
      <c r="E267" s="20"/>
      <c r="F267" s="20"/>
      <c r="G267" s="20"/>
      <c r="H267" s="20"/>
      <c r="I267" s="20"/>
      <c r="J267" s="20"/>
      <c r="AT267" s="29"/>
      <c r="BG267" s="88"/>
      <c r="CJ267" s="25"/>
    </row>
    <row r="268" spans="4:88" s="3" customFormat="1">
      <c r="D268" s="20"/>
      <c r="E268" s="20"/>
      <c r="F268" s="20"/>
      <c r="G268" s="20"/>
      <c r="H268" s="20"/>
      <c r="I268" s="20"/>
      <c r="J268" s="20"/>
      <c r="AT268" s="29"/>
      <c r="BG268" s="88"/>
      <c r="CJ268" s="25"/>
    </row>
    <row r="269" spans="4:88" s="3" customFormat="1">
      <c r="D269" s="20"/>
      <c r="E269" s="20"/>
      <c r="F269" s="20"/>
      <c r="G269" s="20"/>
      <c r="H269" s="20"/>
      <c r="I269" s="20"/>
      <c r="J269" s="20"/>
      <c r="AT269" s="29"/>
      <c r="BG269" s="88"/>
      <c r="CJ269" s="25"/>
    </row>
    <row r="270" spans="4:88" s="3" customFormat="1">
      <c r="D270" s="20"/>
      <c r="E270" s="20"/>
      <c r="F270" s="20"/>
      <c r="G270" s="20"/>
      <c r="H270" s="20"/>
      <c r="I270" s="20"/>
      <c r="J270" s="20"/>
      <c r="AT270" s="29"/>
      <c r="BG270" s="88"/>
      <c r="CJ270" s="25"/>
    </row>
    <row r="271" spans="4:88" s="3" customFormat="1">
      <c r="D271" s="20"/>
      <c r="E271" s="20"/>
      <c r="F271" s="20"/>
      <c r="G271" s="20"/>
      <c r="H271" s="20"/>
      <c r="I271" s="20"/>
      <c r="J271" s="20"/>
      <c r="AT271" s="29"/>
      <c r="BG271" s="88"/>
      <c r="CJ271" s="25"/>
    </row>
    <row r="272" spans="4:88" s="3" customFormat="1">
      <c r="D272" s="20"/>
      <c r="E272" s="20"/>
      <c r="F272" s="20"/>
      <c r="G272" s="20"/>
      <c r="H272" s="20"/>
      <c r="I272" s="20"/>
      <c r="J272" s="20"/>
      <c r="AT272" s="29"/>
      <c r="BG272" s="88"/>
      <c r="CJ272" s="25"/>
    </row>
    <row r="273" spans="4:88" s="3" customFormat="1">
      <c r="D273" s="20"/>
      <c r="E273" s="20"/>
      <c r="F273" s="20"/>
      <c r="G273" s="20"/>
      <c r="H273" s="20"/>
      <c r="I273" s="20"/>
      <c r="J273" s="20"/>
      <c r="AT273" s="29"/>
      <c r="BG273" s="88"/>
      <c r="CJ273" s="25"/>
    </row>
    <row r="274" spans="4:88" s="3" customFormat="1">
      <c r="D274" s="20"/>
      <c r="E274" s="20"/>
      <c r="F274" s="20"/>
      <c r="G274" s="20"/>
      <c r="H274" s="20"/>
      <c r="I274" s="20"/>
      <c r="J274" s="20"/>
      <c r="AT274" s="29"/>
      <c r="BG274" s="88"/>
      <c r="CJ274" s="25"/>
    </row>
    <row r="275" spans="4:88" s="3" customFormat="1">
      <c r="D275" s="20"/>
      <c r="E275" s="20"/>
      <c r="F275" s="20"/>
      <c r="G275" s="20"/>
      <c r="H275" s="20"/>
      <c r="I275" s="20"/>
      <c r="J275" s="20"/>
      <c r="AT275" s="29"/>
      <c r="BG275" s="88"/>
      <c r="CJ275" s="25"/>
    </row>
    <row r="276" spans="4:88" s="3" customFormat="1">
      <c r="D276" s="20"/>
      <c r="E276" s="20"/>
      <c r="F276" s="20"/>
      <c r="G276" s="20"/>
      <c r="H276" s="20"/>
      <c r="I276" s="20"/>
      <c r="J276" s="20"/>
      <c r="AT276" s="29"/>
      <c r="BG276" s="88"/>
      <c r="CJ276" s="25"/>
    </row>
    <row r="277" spans="4:88" s="3" customFormat="1">
      <c r="D277" s="20"/>
      <c r="E277" s="20"/>
      <c r="F277" s="20"/>
      <c r="G277" s="20"/>
      <c r="H277" s="20"/>
      <c r="I277" s="20"/>
      <c r="J277" s="20"/>
      <c r="AT277" s="29"/>
      <c r="BG277" s="88"/>
      <c r="CJ277" s="25"/>
    </row>
    <row r="278" spans="4:88" s="3" customFormat="1">
      <c r="D278" s="20"/>
      <c r="E278" s="20"/>
      <c r="F278" s="20"/>
      <c r="G278" s="20"/>
      <c r="H278" s="20"/>
      <c r="I278" s="20"/>
      <c r="J278" s="20"/>
      <c r="AT278" s="29"/>
      <c r="BG278" s="88"/>
      <c r="CJ278" s="25"/>
    </row>
    <row r="279" spans="4:88" s="3" customFormat="1">
      <c r="D279" s="20"/>
      <c r="E279" s="20"/>
      <c r="F279" s="20"/>
      <c r="G279" s="20"/>
      <c r="H279" s="20"/>
      <c r="I279" s="20"/>
      <c r="J279" s="20"/>
      <c r="AT279" s="29"/>
      <c r="BG279" s="88"/>
      <c r="CJ279" s="25"/>
    </row>
    <row r="280" spans="4:88" s="3" customFormat="1">
      <c r="D280" s="20"/>
      <c r="E280" s="20"/>
      <c r="F280" s="20"/>
      <c r="G280" s="20"/>
      <c r="H280" s="20"/>
      <c r="I280" s="20"/>
      <c r="J280" s="20"/>
      <c r="AT280" s="29"/>
      <c r="BG280" s="88"/>
      <c r="CJ280" s="25"/>
    </row>
    <row r="281" spans="4:88" s="3" customFormat="1">
      <c r="D281" s="20"/>
      <c r="E281" s="20"/>
      <c r="F281" s="20"/>
      <c r="G281" s="20"/>
      <c r="H281" s="20"/>
      <c r="I281" s="20"/>
      <c r="J281" s="20"/>
      <c r="AT281" s="29"/>
      <c r="BG281" s="88"/>
      <c r="CJ281" s="25"/>
    </row>
    <row r="282" spans="4:88" s="3" customFormat="1">
      <c r="D282" s="20"/>
      <c r="E282" s="20"/>
      <c r="F282" s="20"/>
      <c r="G282" s="20"/>
      <c r="H282" s="20"/>
      <c r="I282" s="20"/>
      <c r="J282" s="20"/>
      <c r="AT282" s="29"/>
      <c r="BG282" s="88"/>
      <c r="CJ282" s="25"/>
    </row>
    <row r="283" spans="4:88" s="3" customFormat="1">
      <c r="D283" s="20"/>
      <c r="E283" s="20"/>
      <c r="F283" s="20"/>
      <c r="G283" s="20"/>
      <c r="H283" s="20"/>
      <c r="I283" s="20"/>
      <c r="J283" s="20"/>
      <c r="AT283" s="29"/>
      <c r="BG283" s="88"/>
      <c r="CJ283" s="25"/>
    </row>
    <row r="284" spans="4:88" s="3" customFormat="1">
      <c r="D284" s="20"/>
      <c r="E284" s="20"/>
      <c r="F284" s="20"/>
      <c r="G284" s="20"/>
      <c r="H284" s="20"/>
      <c r="I284" s="20"/>
      <c r="J284" s="20"/>
      <c r="AT284" s="29"/>
      <c r="BG284" s="88"/>
      <c r="CJ284" s="25"/>
    </row>
    <row r="285" spans="4:88" s="3" customFormat="1">
      <c r="D285" s="20"/>
      <c r="E285" s="20"/>
      <c r="F285" s="20"/>
      <c r="G285" s="20"/>
      <c r="H285" s="20"/>
      <c r="I285" s="20"/>
      <c r="J285" s="20"/>
      <c r="AT285" s="29"/>
      <c r="BG285" s="88"/>
      <c r="CJ285" s="25"/>
    </row>
    <row r="286" spans="4:88" s="3" customFormat="1">
      <c r="D286" s="20"/>
      <c r="E286" s="20"/>
      <c r="F286" s="20"/>
      <c r="G286" s="20"/>
      <c r="H286" s="20"/>
      <c r="I286" s="20"/>
      <c r="J286" s="20"/>
      <c r="AT286" s="29"/>
      <c r="BG286" s="88"/>
      <c r="CJ286" s="25"/>
    </row>
    <row r="287" spans="4:88" s="3" customFormat="1">
      <c r="D287" s="20"/>
      <c r="E287" s="20"/>
      <c r="F287" s="20"/>
      <c r="G287" s="20"/>
      <c r="H287" s="20"/>
      <c r="I287" s="20"/>
      <c r="J287" s="20"/>
      <c r="AT287" s="29"/>
      <c r="BG287" s="88"/>
      <c r="CJ287" s="25"/>
    </row>
    <row r="288" spans="4:88" s="3" customFormat="1">
      <c r="D288" s="20"/>
      <c r="E288" s="20"/>
      <c r="F288" s="20"/>
      <c r="G288" s="20"/>
      <c r="H288" s="20"/>
      <c r="I288" s="20"/>
      <c r="J288" s="20"/>
      <c r="AT288" s="29"/>
      <c r="BG288" s="88"/>
      <c r="CJ288" s="25"/>
    </row>
    <row r="289" spans="4:88" s="3" customFormat="1">
      <c r="D289" s="20"/>
      <c r="E289" s="20"/>
      <c r="F289" s="20"/>
      <c r="G289" s="20"/>
      <c r="H289" s="20"/>
      <c r="I289" s="20"/>
      <c r="J289" s="20"/>
      <c r="AT289" s="29"/>
      <c r="BG289" s="88"/>
      <c r="CJ289" s="25"/>
    </row>
    <row r="290" spans="4:88" s="3" customFormat="1">
      <c r="D290" s="20"/>
      <c r="E290" s="20"/>
      <c r="F290" s="20"/>
      <c r="G290" s="20"/>
      <c r="H290" s="20"/>
      <c r="I290" s="20"/>
      <c r="J290" s="20"/>
      <c r="AT290" s="29"/>
      <c r="BG290" s="88"/>
      <c r="CJ290" s="25"/>
    </row>
    <row r="291" spans="4:88" s="3" customFormat="1">
      <c r="D291" s="20"/>
      <c r="E291" s="20"/>
      <c r="F291" s="20"/>
      <c r="G291" s="20"/>
      <c r="H291" s="20"/>
      <c r="I291" s="20"/>
      <c r="J291" s="20"/>
      <c r="AT291" s="29"/>
      <c r="BG291" s="88"/>
      <c r="CJ291" s="25"/>
    </row>
    <row r="292" spans="4:88" s="3" customFormat="1">
      <c r="D292" s="20"/>
      <c r="E292" s="20"/>
      <c r="F292" s="20"/>
      <c r="G292" s="20"/>
      <c r="H292" s="20"/>
      <c r="I292" s="20"/>
      <c r="J292" s="20"/>
      <c r="AT292" s="29"/>
      <c r="BG292" s="88"/>
      <c r="CJ292" s="25"/>
    </row>
    <row r="293" spans="4:88" s="3" customFormat="1">
      <c r="D293" s="20"/>
      <c r="E293" s="20"/>
      <c r="F293" s="20"/>
      <c r="G293" s="20"/>
      <c r="H293" s="20"/>
      <c r="I293" s="20"/>
      <c r="J293" s="20"/>
      <c r="AT293" s="29"/>
      <c r="BG293" s="88"/>
      <c r="CJ293" s="25"/>
    </row>
    <row r="294" spans="4:88" s="3" customFormat="1">
      <c r="D294" s="20"/>
      <c r="E294" s="20"/>
      <c r="F294" s="20"/>
      <c r="G294" s="20"/>
      <c r="H294" s="20"/>
      <c r="I294" s="20"/>
      <c r="J294" s="20"/>
      <c r="AT294" s="29"/>
      <c r="BG294" s="88"/>
      <c r="CJ294" s="25"/>
    </row>
    <row r="295" spans="4:88" s="3" customFormat="1">
      <c r="D295" s="20"/>
      <c r="E295" s="20"/>
      <c r="F295" s="20"/>
      <c r="G295" s="20"/>
      <c r="H295" s="20"/>
      <c r="I295" s="20"/>
      <c r="J295" s="20"/>
      <c r="AT295" s="29"/>
      <c r="BG295" s="88"/>
      <c r="CJ295" s="25"/>
    </row>
    <row r="296" spans="4:88" s="3" customFormat="1">
      <c r="D296" s="20"/>
      <c r="E296" s="20"/>
      <c r="F296" s="20"/>
      <c r="G296" s="20"/>
      <c r="H296" s="20"/>
      <c r="I296" s="20"/>
      <c r="J296" s="20"/>
      <c r="AT296" s="29"/>
      <c r="BG296" s="88"/>
      <c r="CJ296" s="25"/>
    </row>
    <row r="297" spans="4:88" s="3" customFormat="1">
      <c r="D297" s="20"/>
      <c r="E297" s="20"/>
      <c r="F297" s="20"/>
      <c r="G297" s="20"/>
      <c r="H297" s="20"/>
      <c r="I297" s="20"/>
      <c r="J297" s="20"/>
      <c r="AT297" s="29"/>
      <c r="BG297" s="88"/>
      <c r="CJ297" s="25"/>
    </row>
    <row r="298" spans="4:88" s="3" customFormat="1">
      <c r="D298" s="20"/>
      <c r="E298" s="20"/>
      <c r="F298" s="20"/>
      <c r="G298" s="20"/>
      <c r="H298" s="20"/>
      <c r="I298" s="20"/>
      <c r="J298" s="20"/>
      <c r="AT298" s="29"/>
      <c r="BG298" s="88"/>
      <c r="CJ298" s="25"/>
    </row>
    <row r="299" spans="4:88" s="3" customFormat="1">
      <c r="D299" s="20"/>
      <c r="E299" s="20"/>
      <c r="F299" s="20"/>
      <c r="G299" s="20"/>
      <c r="H299" s="20"/>
      <c r="I299" s="20"/>
      <c r="J299" s="20"/>
      <c r="AT299" s="29"/>
      <c r="BG299" s="88"/>
      <c r="CJ299" s="25"/>
    </row>
    <row r="300" spans="4:88" s="3" customFormat="1">
      <c r="D300" s="20"/>
      <c r="E300" s="20"/>
      <c r="F300" s="20"/>
      <c r="G300" s="20"/>
      <c r="H300" s="20"/>
      <c r="I300" s="20"/>
      <c r="J300" s="20"/>
      <c r="AT300" s="29"/>
      <c r="BG300" s="88"/>
      <c r="CJ300" s="25"/>
    </row>
    <row r="301" spans="4:88" s="3" customFormat="1">
      <c r="D301" s="20"/>
      <c r="E301" s="20"/>
      <c r="F301" s="20"/>
      <c r="G301" s="20"/>
      <c r="H301" s="20"/>
      <c r="I301" s="20"/>
      <c r="J301" s="20"/>
      <c r="AT301" s="29"/>
      <c r="BG301" s="88"/>
      <c r="CJ301" s="25"/>
    </row>
    <row r="302" spans="4:88" s="3" customFormat="1">
      <c r="D302" s="20"/>
      <c r="E302" s="20"/>
      <c r="F302" s="20"/>
      <c r="G302" s="20"/>
      <c r="H302" s="20"/>
      <c r="I302" s="20"/>
      <c r="J302" s="20"/>
      <c r="AT302" s="29"/>
      <c r="BG302" s="88"/>
      <c r="CJ302" s="25"/>
    </row>
    <row r="303" spans="4:88" s="3" customFormat="1">
      <c r="D303" s="20"/>
      <c r="E303" s="20"/>
      <c r="F303" s="20"/>
      <c r="G303" s="20"/>
      <c r="H303" s="20"/>
      <c r="I303" s="20"/>
      <c r="J303" s="20"/>
      <c r="AT303" s="29"/>
      <c r="BG303" s="88"/>
      <c r="CJ303" s="25"/>
    </row>
    <row r="304" spans="4:88" s="3" customFormat="1">
      <c r="D304" s="20"/>
      <c r="E304" s="20"/>
      <c r="F304" s="20"/>
      <c r="G304" s="20"/>
      <c r="H304" s="20"/>
      <c r="I304" s="20"/>
      <c r="J304" s="20"/>
      <c r="AT304" s="29"/>
      <c r="BG304" s="88"/>
      <c r="CJ304" s="25"/>
    </row>
    <row r="305" spans="4:88" s="3" customFormat="1">
      <c r="D305" s="20"/>
      <c r="E305" s="20"/>
      <c r="F305" s="20"/>
      <c r="G305" s="20"/>
      <c r="H305" s="20"/>
      <c r="I305" s="20"/>
      <c r="J305" s="20"/>
      <c r="AT305" s="29"/>
      <c r="BG305" s="88"/>
      <c r="CJ305" s="25"/>
    </row>
    <row r="306" spans="4:88" s="3" customFormat="1">
      <c r="D306" s="20"/>
      <c r="E306" s="20"/>
      <c r="F306" s="20"/>
      <c r="G306" s="20"/>
      <c r="H306" s="20"/>
      <c r="I306" s="20"/>
      <c r="J306" s="20"/>
      <c r="AT306" s="29"/>
      <c r="BG306" s="88"/>
      <c r="CJ306" s="25"/>
    </row>
    <row r="307" spans="4:88" s="3" customFormat="1">
      <c r="D307" s="20"/>
      <c r="E307" s="20"/>
      <c r="F307" s="20"/>
      <c r="G307" s="20"/>
      <c r="H307" s="20"/>
      <c r="I307" s="20"/>
      <c r="J307" s="20"/>
      <c r="AT307" s="29"/>
      <c r="BG307" s="88"/>
      <c r="CJ307" s="25"/>
    </row>
    <row r="308" spans="4:88" s="3" customFormat="1">
      <c r="D308" s="20"/>
      <c r="E308" s="20"/>
      <c r="F308" s="20"/>
      <c r="G308" s="20"/>
      <c r="H308" s="20"/>
      <c r="I308" s="20"/>
      <c r="J308" s="20"/>
      <c r="AT308" s="29"/>
      <c r="BG308" s="88"/>
      <c r="CJ308" s="25"/>
    </row>
    <row r="309" spans="4:88" s="3" customFormat="1">
      <c r="D309" s="20"/>
      <c r="E309" s="20"/>
      <c r="F309" s="20"/>
      <c r="G309" s="20"/>
      <c r="H309" s="20"/>
      <c r="I309" s="20"/>
      <c r="J309" s="20"/>
      <c r="AT309" s="29"/>
      <c r="BG309" s="88"/>
      <c r="CJ309" s="25"/>
    </row>
    <row r="310" spans="4:88" s="3" customFormat="1">
      <c r="D310" s="20"/>
      <c r="E310" s="20"/>
      <c r="F310" s="20"/>
      <c r="G310" s="20"/>
      <c r="H310" s="20"/>
      <c r="I310" s="20"/>
      <c r="J310" s="20"/>
      <c r="AT310" s="29"/>
      <c r="BG310" s="88"/>
      <c r="CJ310" s="25"/>
    </row>
    <row r="311" spans="4:88" s="3" customFormat="1">
      <c r="D311" s="20"/>
      <c r="E311" s="20"/>
      <c r="F311" s="20"/>
      <c r="G311" s="20"/>
      <c r="H311" s="20"/>
      <c r="I311" s="20"/>
      <c r="J311" s="20"/>
      <c r="AT311" s="29"/>
      <c r="BG311" s="88"/>
      <c r="CJ311" s="25"/>
    </row>
    <row r="312" spans="4:88" s="3" customFormat="1">
      <c r="D312" s="20"/>
      <c r="E312" s="20"/>
      <c r="F312" s="20"/>
      <c r="G312" s="20"/>
      <c r="H312" s="20"/>
      <c r="I312" s="20"/>
      <c r="J312" s="20"/>
      <c r="AT312" s="29"/>
      <c r="BG312" s="88"/>
      <c r="CJ312" s="25"/>
    </row>
    <row r="313" spans="4:88" s="3" customFormat="1">
      <c r="D313" s="20"/>
      <c r="E313" s="20"/>
      <c r="F313" s="20"/>
      <c r="G313" s="20"/>
      <c r="H313" s="20"/>
      <c r="I313" s="20"/>
      <c r="J313" s="20"/>
      <c r="AT313" s="29"/>
      <c r="BG313" s="88"/>
      <c r="CJ313" s="25"/>
    </row>
    <row r="314" spans="4:88" s="3" customFormat="1">
      <c r="D314" s="20"/>
      <c r="E314" s="20"/>
      <c r="F314" s="20"/>
      <c r="G314" s="20"/>
      <c r="H314" s="20"/>
      <c r="I314" s="20"/>
      <c r="J314" s="20"/>
      <c r="AT314" s="29"/>
      <c r="BG314" s="88"/>
      <c r="CJ314" s="25"/>
    </row>
    <row r="315" spans="4:88" s="3" customFormat="1">
      <c r="D315" s="20"/>
      <c r="E315" s="20"/>
      <c r="F315" s="20"/>
      <c r="G315" s="20"/>
      <c r="H315" s="20"/>
      <c r="I315" s="20"/>
      <c r="J315" s="20"/>
      <c r="AT315" s="29"/>
      <c r="BG315" s="88"/>
      <c r="CJ315" s="25"/>
    </row>
    <row r="316" spans="4:88" s="3" customFormat="1">
      <c r="D316" s="20"/>
      <c r="E316" s="20"/>
      <c r="F316" s="20"/>
      <c r="G316" s="20"/>
      <c r="H316" s="20"/>
      <c r="I316" s="20"/>
      <c r="J316" s="20"/>
      <c r="AT316" s="29"/>
      <c r="BG316" s="88"/>
      <c r="CJ316" s="25"/>
    </row>
    <row r="317" spans="4:88" s="3" customFormat="1">
      <c r="D317" s="20"/>
      <c r="E317" s="20"/>
      <c r="F317" s="20"/>
      <c r="G317" s="20"/>
      <c r="H317" s="20"/>
      <c r="I317" s="20"/>
      <c r="J317" s="20"/>
      <c r="AT317" s="29"/>
      <c r="BG317" s="88"/>
      <c r="CJ317" s="25"/>
    </row>
    <row r="318" spans="4:88" s="3" customFormat="1">
      <c r="D318" s="20"/>
      <c r="E318" s="20"/>
      <c r="F318" s="20"/>
      <c r="G318" s="20"/>
      <c r="H318" s="20"/>
      <c r="I318" s="20"/>
      <c r="J318" s="20"/>
      <c r="AT318" s="29"/>
      <c r="BG318" s="88"/>
      <c r="CJ318" s="25"/>
    </row>
    <row r="319" spans="4:88" s="3" customFormat="1">
      <c r="D319" s="20"/>
      <c r="E319" s="20"/>
      <c r="F319" s="20"/>
      <c r="G319" s="20"/>
      <c r="H319" s="20"/>
      <c r="I319" s="20"/>
      <c r="J319" s="20"/>
      <c r="AT319" s="29"/>
      <c r="BG319" s="88"/>
      <c r="CJ319" s="25"/>
    </row>
    <row r="320" spans="4:88" s="3" customFormat="1">
      <c r="D320" s="20"/>
      <c r="E320" s="20"/>
      <c r="F320" s="20"/>
      <c r="G320" s="20"/>
      <c r="H320" s="20"/>
      <c r="I320" s="20"/>
      <c r="J320" s="20"/>
      <c r="AT320" s="29"/>
      <c r="BG320" s="88"/>
      <c r="CJ320" s="25"/>
    </row>
    <row r="321" spans="4:88" s="3" customFormat="1">
      <c r="D321" s="20"/>
      <c r="E321" s="20"/>
      <c r="F321" s="20"/>
      <c r="G321" s="20"/>
      <c r="H321" s="20"/>
      <c r="I321" s="20"/>
      <c r="J321" s="20"/>
      <c r="AT321" s="29"/>
      <c r="BG321" s="88"/>
      <c r="CJ321" s="25"/>
    </row>
    <row r="322" spans="4:88" s="3" customFormat="1">
      <c r="D322" s="20"/>
      <c r="E322" s="20"/>
      <c r="F322" s="20"/>
      <c r="G322" s="20"/>
      <c r="H322" s="20"/>
      <c r="I322" s="20"/>
      <c r="J322" s="20"/>
      <c r="AT322" s="29"/>
      <c r="BG322" s="88"/>
      <c r="CJ322" s="25"/>
    </row>
    <row r="323" spans="4:88" s="3" customFormat="1">
      <c r="D323" s="20"/>
      <c r="E323" s="20"/>
      <c r="F323" s="20"/>
      <c r="G323" s="20"/>
      <c r="H323" s="20"/>
      <c r="I323" s="20"/>
      <c r="J323" s="20"/>
      <c r="AT323" s="29"/>
      <c r="BG323" s="88"/>
      <c r="CJ323" s="25"/>
    </row>
    <row r="324" spans="4:88" s="3" customFormat="1">
      <c r="D324" s="20"/>
      <c r="E324" s="20"/>
      <c r="F324" s="20"/>
      <c r="G324" s="20"/>
      <c r="H324" s="20"/>
      <c r="I324" s="20"/>
      <c r="J324" s="20"/>
      <c r="AT324" s="29"/>
      <c r="BG324" s="88"/>
      <c r="CJ324" s="25"/>
    </row>
    <row r="325" spans="4:88" s="3" customFormat="1">
      <c r="D325" s="20"/>
      <c r="E325" s="20"/>
      <c r="F325" s="20"/>
      <c r="G325" s="20"/>
      <c r="H325" s="20"/>
      <c r="I325" s="20"/>
      <c r="J325" s="20"/>
      <c r="AT325" s="29"/>
      <c r="BG325" s="88"/>
      <c r="CJ325" s="25"/>
    </row>
    <row r="326" spans="4:88" s="3" customFormat="1">
      <c r="D326" s="20"/>
      <c r="E326" s="20"/>
      <c r="F326" s="20"/>
      <c r="G326" s="20"/>
      <c r="H326" s="20"/>
      <c r="I326" s="20"/>
      <c r="J326" s="20"/>
      <c r="AT326" s="29"/>
      <c r="BG326" s="88"/>
      <c r="CJ326" s="25"/>
    </row>
    <row r="327" spans="4:88" s="3" customFormat="1">
      <c r="D327" s="20"/>
      <c r="E327" s="20"/>
      <c r="F327" s="20"/>
      <c r="G327" s="20"/>
      <c r="H327" s="20"/>
      <c r="I327" s="20"/>
      <c r="J327" s="20"/>
      <c r="AT327" s="29"/>
      <c r="BG327" s="88"/>
      <c r="CJ327" s="25"/>
    </row>
    <row r="328" spans="4:88" s="3" customFormat="1">
      <c r="D328" s="20"/>
      <c r="E328" s="20"/>
      <c r="F328" s="20"/>
      <c r="G328" s="20"/>
      <c r="H328" s="20"/>
      <c r="I328" s="20"/>
      <c r="J328" s="20"/>
      <c r="AT328" s="29"/>
      <c r="BG328" s="88"/>
      <c r="CJ328" s="25"/>
    </row>
    <row r="329" spans="4:88" s="3" customFormat="1">
      <c r="D329" s="20"/>
      <c r="E329" s="20"/>
      <c r="F329" s="20"/>
      <c r="G329" s="20"/>
      <c r="H329" s="20"/>
      <c r="I329" s="20"/>
      <c r="J329" s="20"/>
      <c r="AT329" s="29"/>
      <c r="BG329" s="88"/>
      <c r="CJ329" s="25"/>
    </row>
    <row r="330" spans="4:88" s="3" customFormat="1">
      <c r="D330" s="20"/>
      <c r="E330" s="20"/>
      <c r="F330" s="20"/>
      <c r="G330" s="20"/>
      <c r="H330" s="20"/>
      <c r="I330" s="20"/>
      <c r="J330" s="20"/>
      <c r="AT330" s="29"/>
      <c r="BG330" s="88"/>
      <c r="CJ330" s="25"/>
    </row>
    <row r="331" spans="4:88" s="3" customFormat="1">
      <c r="D331" s="20"/>
      <c r="E331" s="20"/>
      <c r="F331" s="20"/>
      <c r="G331" s="20"/>
      <c r="H331" s="20"/>
      <c r="I331" s="20"/>
      <c r="J331" s="20"/>
      <c r="AT331" s="29"/>
      <c r="BG331" s="88"/>
      <c r="CJ331" s="25"/>
    </row>
    <row r="332" spans="4:88" s="3" customFormat="1">
      <c r="D332" s="20"/>
      <c r="E332" s="20"/>
      <c r="F332" s="20"/>
      <c r="G332" s="20"/>
      <c r="H332" s="20"/>
      <c r="I332" s="20"/>
      <c r="J332" s="20"/>
      <c r="AT332" s="29"/>
      <c r="BG332" s="88"/>
      <c r="CJ332" s="25"/>
    </row>
    <row r="333" spans="4:88" s="3" customFormat="1">
      <c r="D333" s="20"/>
      <c r="E333" s="20"/>
      <c r="F333" s="20"/>
      <c r="G333" s="20"/>
      <c r="H333" s="20"/>
      <c r="I333" s="20"/>
      <c r="J333" s="20"/>
      <c r="AT333" s="29"/>
      <c r="BG333" s="88"/>
      <c r="CJ333" s="25"/>
    </row>
    <row r="334" spans="4:88" s="3" customFormat="1">
      <c r="D334" s="20"/>
      <c r="E334" s="20"/>
      <c r="F334" s="20"/>
      <c r="G334" s="20"/>
      <c r="H334" s="20"/>
      <c r="I334" s="20"/>
      <c r="J334" s="20"/>
      <c r="AT334" s="29"/>
      <c r="BG334" s="88"/>
      <c r="CJ334" s="25"/>
    </row>
    <row r="335" spans="4:88" s="3" customFormat="1">
      <c r="D335" s="20"/>
      <c r="E335" s="20"/>
      <c r="F335" s="20"/>
      <c r="G335" s="20"/>
      <c r="H335" s="20"/>
      <c r="I335" s="20"/>
      <c r="J335" s="20"/>
      <c r="AT335" s="29"/>
      <c r="BG335" s="88"/>
      <c r="CJ335" s="25"/>
    </row>
    <row r="336" spans="4:88" s="3" customFormat="1">
      <c r="D336" s="20"/>
      <c r="E336" s="20"/>
      <c r="F336" s="20"/>
      <c r="G336" s="20"/>
      <c r="H336" s="20"/>
      <c r="I336" s="20"/>
      <c r="J336" s="20"/>
      <c r="AT336" s="29"/>
      <c r="BG336" s="88"/>
      <c r="CJ336" s="25"/>
    </row>
    <row r="337" spans="4:88" s="3" customFormat="1">
      <c r="D337" s="20"/>
      <c r="E337" s="20"/>
      <c r="F337" s="20"/>
      <c r="G337" s="20"/>
      <c r="H337" s="20"/>
      <c r="I337" s="20"/>
      <c r="J337" s="20"/>
      <c r="AT337" s="29"/>
      <c r="BG337" s="88"/>
      <c r="CJ337" s="25"/>
    </row>
    <row r="338" spans="4:88" s="3" customFormat="1">
      <c r="D338" s="20"/>
      <c r="E338" s="20"/>
      <c r="F338" s="20"/>
      <c r="G338" s="20"/>
      <c r="H338" s="20"/>
      <c r="I338" s="20"/>
      <c r="J338" s="20"/>
      <c r="AT338" s="29"/>
      <c r="BG338" s="88"/>
      <c r="CJ338" s="25"/>
    </row>
    <row r="339" spans="4:88" s="3" customFormat="1">
      <c r="D339" s="20"/>
      <c r="E339" s="20"/>
      <c r="F339" s="20"/>
      <c r="G339" s="20"/>
      <c r="H339" s="20"/>
      <c r="I339" s="20"/>
      <c r="J339" s="20"/>
      <c r="AT339" s="29"/>
      <c r="BG339" s="88"/>
      <c r="CJ339" s="25"/>
    </row>
    <row r="340" spans="4:88" s="3" customFormat="1">
      <c r="D340" s="20"/>
      <c r="E340" s="20"/>
      <c r="F340" s="20"/>
      <c r="G340" s="20"/>
      <c r="H340" s="20"/>
      <c r="I340" s="20"/>
      <c r="J340" s="20"/>
      <c r="AT340" s="29"/>
      <c r="BG340" s="88"/>
      <c r="CJ340" s="25"/>
    </row>
    <row r="341" spans="4:88" s="3" customFormat="1">
      <c r="D341" s="20"/>
      <c r="E341" s="20"/>
      <c r="F341" s="20"/>
      <c r="G341" s="20"/>
      <c r="H341" s="20"/>
      <c r="I341" s="20"/>
      <c r="J341" s="20"/>
      <c r="AT341" s="29"/>
      <c r="BG341" s="88"/>
      <c r="CJ341" s="25"/>
    </row>
    <row r="342" spans="4:88" s="3" customFormat="1">
      <c r="D342" s="20"/>
      <c r="E342" s="20"/>
      <c r="F342" s="20"/>
      <c r="G342" s="20"/>
      <c r="H342" s="20"/>
      <c r="I342" s="20"/>
      <c r="J342" s="20"/>
      <c r="AT342" s="29"/>
      <c r="BG342" s="88"/>
      <c r="CJ342" s="25"/>
    </row>
    <row r="343" spans="4:88" s="3" customFormat="1">
      <c r="D343" s="20"/>
      <c r="E343" s="20"/>
      <c r="F343" s="20"/>
      <c r="G343" s="20"/>
      <c r="H343" s="20"/>
      <c r="I343" s="20"/>
      <c r="J343" s="20"/>
      <c r="AT343" s="29"/>
      <c r="BG343" s="88"/>
      <c r="CJ343" s="25"/>
    </row>
    <row r="344" spans="4:88" s="3" customFormat="1">
      <c r="D344" s="20"/>
      <c r="E344" s="20"/>
      <c r="F344" s="20"/>
      <c r="G344" s="20"/>
      <c r="H344" s="20"/>
      <c r="I344" s="20"/>
      <c r="J344" s="20"/>
      <c r="AT344" s="29"/>
      <c r="BG344" s="88"/>
      <c r="CJ344" s="25"/>
    </row>
    <row r="345" spans="4:88" s="3" customFormat="1">
      <c r="D345" s="20"/>
      <c r="E345" s="20"/>
      <c r="F345" s="20"/>
      <c r="G345" s="20"/>
      <c r="H345" s="20"/>
      <c r="I345" s="20"/>
      <c r="J345" s="20"/>
      <c r="AT345" s="29"/>
      <c r="BG345" s="88"/>
      <c r="CJ345" s="25"/>
    </row>
    <row r="346" spans="4:88" s="3" customFormat="1">
      <c r="D346" s="20"/>
      <c r="E346" s="20"/>
      <c r="F346" s="20"/>
      <c r="G346" s="20"/>
      <c r="H346" s="20"/>
      <c r="I346" s="20"/>
      <c r="J346" s="20"/>
      <c r="AT346" s="29"/>
      <c r="BG346" s="88"/>
      <c r="CJ346" s="25"/>
    </row>
    <row r="347" spans="4:88" s="3" customFormat="1">
      <c r="D347" s="20"/>
      <c r="E347" s="20"/>
      <c r="F347" s="20"/>
      <c r="G347" s="20"/>
      <c r="H347" s="20"/>
      <c r="I347" s="20"/>
      <c r="J347" s="20"/>
      <c r="AT347" s="29"/>
      <c r="BG347" s="88"/>
      <c r="CJ347" s="25"/>
    </row>
    <row r="348" spans="4:88" s="3" customFormat="1">
      <c r="D348" s="20"/>
      <c r="E348" s="20"/>
      <c r="F348" s="20"/>
      <c r="G348" s="20"/>
      <c r="H348" s="20"/>
      <c r="I348" s="20"/>
      <c r="J348" s="20"/>
      <c r="AT348" s="29"/>
      <c r="BG348" s="88"/>
      <c r="CJ348" s="25"/>
    </row>
    <row r="349" spans="4:88" s="3" customFormat="1">
      <c r="D349" s="20"/>
      <c r="E349" s="20"/>
      <c r="F349" s="20"/>
      <c r="G349" s="20"/>
      <c r="H349" s="20"/>
      <c r="I349" s="20"/>
      <c r="J349" s="20"/>
      <c r="AT349" s="29"/>
      <c r="BG349" s="88"/>
      <c r="CJ349" s="25"/>
    </row>
    <row r="350" spans="4:88" s="3" customFormat="1">
      <c r="D350" s="20"/>
      <c r="E350" s="20"/>
      <c r="F350" s="20"/>
      <c r="G350" s="20"/>
      <c r="H350" s="20"/>
      <c r="I350" s="20"/>
      <c r="J350" s="20"/>
      <c r="AT350" s="29"/>
      <c r="BG350" s="88"/>
      <c r="CJ350" s="25"/>
    </row>
    <row r="351" spans="4:88" s="3" customFormat="1">
      <c r="D351" s="20"/>
      <c r="E351" s="20"/>
      <c r="F351" s="20"/>
      <c r="G351" s="20"/>
      <c r="H351" s="20"/>
      <c r="I351" s="20"/>
      <c r="J351" s="20"/>
      <c r="AT351" s="29"/>
      <c r="BG351" s="88"/>
      <c r="CJ351" s="25"/>
    </row>
    <row r="352" spans="4:88" s="3" customFormat="1">
      <c r="D352" s="20"/>
      <c r="E352" s="20"/>
      <c r="F352" s="20"/>
      <c r="G352" s="20"/>
      <c r="H352" s="20"/>
      <c r="I352" s="20"/>
      <c r="J352" s="20"/>
      <c r="AT352" s="29"/>
      <c r="BG352" s="88"/>
      <c r="CJ352" s="25"/>
    </row>
    <row r="353" spans="4:88" s="3" customFormat="1">
      <c r="D353" s="20"/>
      <c r="E353" s="20"/>
      <c r="F353" s="20"/>
      <c r="G353" s="20"/>
      <c r="H353" s="20"/>
      <c r="I353" s="20"/>
      <c r="J353" s="20"/>
      <c r="AT353" s="29"/>
      <c r="BG353" s="88"/>
      <c r="CJ353" s="25"/>
    </row>
    <row r="354" spans="4:88" s="3" customFormat="1">
      <c r="D354" s="20"/>
      <c r="E354" s="20"/>
      <c r="F354" s="20"/>
      <c r="G354" s="20"/>
      <c r="H354" s="20"/>
      <c r="I354" s="20"/>
      <c r="J354" s="20"/>
      <c r="AT354" s="29"/>
      <c r="BG354" s="88"/>
      <c r="CJ354" s="25"/>
    </row>
    <row r="355" spans="4:88" s="3" customFormat="1">
      <c r="D355" s="20"/>
      <c r="E355" s="20"/>
      <c r="F355" s="20"/>
      <c r="G355" s="20"/>
      <c r="H355" s="20"/>
      <c r="I355" s="20"/>
      <c r="J355" s="20"/>
      <c r="AT355" s="29"/>
      <c r="BG355" s="88"/>
      <c r="CJ355" s="25"/>
    </row>
    <row r="356" spans="4:88" s="3" customFormat="1">
      <c r="D356" s="20"/>
      <c r="E356" s="20"/>
      <c r="F356" s="20"/>
      <c r="G356" s="20"/>
      <c r="H356" s="20"/>
      <c r="I356" s="20"/>
      <c r="J356" s="20"/>
      <c r="AT356" s="29"/>
      <c r="BG356" s="88"/>
      <c r="CJ356" s="25"/>
    </row>
    <row r="357" spans="4:88" s="3" customFormat="1">
      <c r="D357" s="20"/>
      <c r="E357" s="20"/>
      <c r="F357" s="20"/>
      <c r="G357" s="20"/>
      <c r="H357" s="20"/>
      <c r="I357" s="20"/>
      <c r="J357" s="20"/>
      <c r="AT357" s="29"/>
      <c r="BG357" s="88"/>
      <c r="CJ357" s="25"/>
    </row>
    <row r="358" spans="4:88" s="3" customFormat="1">
      <c r="D358" s="20"/>
      <c r="E358" s="20"/>
      <c r="F358" s="20"/>
      <c r="G358" s="20"/>
      <c r="H358" s="20"/>
      <c r="I358" s="20"/>
      <c r="J358" s="20"/>
      <c r="AT358" s="29"/>
      <c r="BG358" s="88"/>
      <c r="CJ358" s="25"/>
    </row>
    <row r="359" spans="4:88" s="3" customFormat="1">
      <c r="D359" s="20"/>
      <c r="E359" s="20"/>
      <c r="F359" s="20"/>
      <c r="G359" s="20"/>
      <c r="H359" s="20"/>
      <c r="I359" s="20"/>
      <c r="J359" s="20"/>
      <c r="AT359" s="29"/>
      <c r="BG359" s="88"/>
      <c r="CJ359" s="25"/>
    </row>
    <row r="360" spans="4:88" s="3" customFormat="1">
      <c r="D360" s="20"/>
      <c r="E360" s="20"/>
      <c r="F360" s="20"/>
      <c r="G360" s="20"/>
      <c r="H360" s="20"/>
      <c r="I360" s="20"/>
      <c r="J360" s="20"/>
      <c r="AT360" s="29"/>
      <c r="BG360" s="88"/>
      <c r="CJ360" s="25"/>
    </row>
    <row r="361" spans="4:88" s="3" customFormat="1">
      <c r="D361" s="20"/>
      <c r="E361" s="20"/>
      <c r="F361" s="20"/>
      <c r="G361" s="20"/>
      <c r="H361" s="20"/>
      <c r="I361" s="20"/>
      <c r="J361" s="20"/>
      <c r="AT361" s="29"/>
      <c r="BG361" s="88"/>
      <c r="CJ361" s="25"/>
    </row>
    <row r="362" spans="4:88" s="3" customFormat="1">
      <c r="D362" s="20"/>
      <c r="E362" s="20"/>
      <c r="F362" s="20"/>
      <c r="G362" s="20"/>
      <c r="H362" s="20"/>
      <c r="I362" s="20"/>
      <c r="J362" s="20"/>
      <c r="AT362" s="29"/>
      <c r="BG362" s="88"/>
      <c r="CJ362" s="25"/>
    </row>
    <row r="363" spans="4:88" s="3" customFormat="1">
      <c r="D363" s="20"/>
      <c r="E363" s="20"/>
      <c r="F363" s="20"/>
      <c r="G363" s="20"/>
      <c r="H363" s="20"/>
      <c r="I363" s="20"/>
      <c r="J363" s="20"/>
      <c r="AT363" s="29"/>
      <c r="BG363" s="88"/>
      <c r="CJ363" s="25"/>
    </row>
    <row r="364" spans="4:88" s="3" customFormat="1">
      <c r="D364" s="20"/>
      <c r="E364" s="20"/>
      <c r="F364" s="20"/>
      <c r="G364" s="20"/>
      <c r="H364" s="20"/>
      <c r="I364" s="20"/>
      <c r="J364" s="20"/>
      <c r="AT364" s="29"/>
      <c r="BG364" s="88"/>
      <c r="CJ364" s="25"/>
    </row>
    <row r="365" spans="4:88" s="3" customFormat="1">
      <c r="D365" s="20"/>
      <c r="E365" s="20"/>
      <c r="F365" s="20"/>
      <c r="G365" s="20"/>
      <c r="H365" s="20"/>
      <c r="I365" s="20"/>
      <c r="J365" s="20"/>
      <c r="AT365" s="29"/>
      <c r="BG365" s="88"/>
      <c r="CJ365" s="25"/>
    </row>
    <row r="366" spans="4:88" s="3" customFormat="1">
      <c r="D366" s="20"/>
      <c r="E366" s="20"/>
      <c r="F366" s="20"/>
      <c r="G366" s="20"/>
      <c r="H366" s="20"/>
      <c r="I366" s="20"/>
      <c r="J366" s="20"/>
      <c r="AT366" s="29"/>
      <c r="BG366" s="88"/>
      <c r="CJ366" s="25"/>
    </row>
    <row r="367" spans="4:88" s="3" customFormat="1">
      <c r="D367" s="20"/>
      <c r="E367" s="20"/>
      <c r="F367" s="20"/>
      <c r="G367" s="20"/>
      <c r="H367" s="20"/>
      <c r="I367" s="20"/>
      <c r="J367" s="20"/>
      <c r="AT367" s="29"/>
      <c r="BG367" s="88"/>
      <c r="CJ367" s="25"/>
    </row>
    <row r="368" spans="4:88" s="3" customFormat="1">
      <c r="D368" s="20"/>
      <c r="E368" s="20"/>
      <c r="F368" s="20"/>
      <c r="G368" s="20"/>
      <c r="H368" s="20"/>
      <c r="I368" s="20"/>
      <c r="J368" s="20"/>
      <c r="AT368" s="29"/>
      <c r="BG368" s="88"/>
      <c r="CJ368" s="25"/>
    </row>
    <row r="369" spans="4:88" s="3" customFormat="1">
      <c r="D369" s="20"/>
      <c r="E369" s="20"/>
      <c r="F369" s="20"/>
      <c r="G369" s="20"/>
      <c r="H369" s="20"/>
      <c r="I369" s="20"/>
      <c r="J369" s="20"/>
      <c r="AT369" s="29"/>
      <c r="BG369" s="88"/>
      <c r="CJ369" s="25"/>
    </row>
    <row r="370" spans="4:88" s="3" customFormat="1">
      <c r="D370" s="20"/>
      <c r="E370" s="20"/>
      <c r="F370" s="20"/>
      <c r="G370" s="20"/>
      <c r="H370" s="20"/>
      <c r="I370" s="20"/>
      <c r="J370" s="20"/>
      <c r="AT370" s="29"/>
      <c r="BG370" s="88"/>
      <c r="CJ370" s="25"/>
    </row>
    <row r="371" spans="4:88" s="3" customFormat="1">
      <c r="D371" s="20"/>
      <c r="E371" s="20"/>
      <c r="F371" s="20"/>
      <c r="G371" s="20"/>
      <c r="H371" s="20"/>
      <c r="I371" s="20"/>
      <c r="J371" s="20"/>
      <c r="AT371" s="29"/>
      <c r="BG371" s="88"/>
      <c r="CJ371" s="25"/>
    </row>
    <row r="372" spans="4:88" s="3" customFormat="1">
      <c r="D372" s="20"/>
      <c r="E372" s="20"/>
      <c r="F372" s="20"/>
      <c r="G372" s="20"/>
      <c r="H372" s="20"/>
      <c r="I372" s="20"/>
      <c r="J372" s="20"/>
      <c r="AT372" s="29"/>
      <c r="BG372" s="88"/>
      <c r="CJ372" s="25"/>
    </row>
    <row r="373" spans="4:88" s="3" customFormat="1">
      <c r="D373" s="20"/>
      <c r="E373" s="20"/>
      <c r="F373" s="20"/>
      <c r="G373" s="20"/>
      <c r="H373" s="20"/>
      <c r="I373" s="20"/>
      <c r="J373" s="20"/>
      <c r="AT373" s="29"/>
      <c r="BG373" s="88"/>
      <c r="CJ373" s="25"/>
    </row>
    <row r="374" spans="4:88" s="3" customFormat="1">
      <c r="D374" s="20"/>
      <c r="E374" s="20"/>
      <c r="F374" s="20"/>
      <c r="G374" s="20"/>
      <c r="H374" s="20"/>
      <c r="I374" s="20"/>
      <c r="J374" s="20"/>
      <c r="AT374" s="29"/>
      <c r="BG374" s="88"/>
      <c r="CJ374" s="25"/>
    </row>
    <row r="375" spans="4:88" s="3" customFormat="1">
      <c r="D375" s="20"/>
      <c r="E375" s="20"/>
      <c r="F375" s="20"/>
      <c r="G375" s="20"/>
      <c r="H375" s="20"/>
      <c r="I375" s="20"/>
      <c r="J375" s="20"/>
      <c r="AT375" s="29"/>
      <c r="BG375" s="88"/>
      <c r="CJ375" s="25"/>
    </row>
    <row r="376" spans="4:88" s="3" customFormat="1">
      <c r="D376" s="20"/>
      <c r="E376" s="20"/>
      <c r="F376" s="20"/>
      <c r="G376" s="20"/>
      <c r="H376" s="20"/>
      <c r="I376" s="20"/>
      <c r="J376" s="20"/>
      <c r="AT376" s="29"/>
      <c r="BG376" s="88"/>
      <c r="CJ376" s="25"/>
    </row>
    <row r="377" spans="4:88" s="3" customFormat="1">
      <c r="D377" s="20"/>
      <c r="E377" s="20"/>
      <c r="F377" s="20"/>
      <c r="G377" s="20"/>
      <c r="H377" s="20"/>
      <c r="I377" s="20"/>
      <c r="J377" s="20"/>
      <c r="AT377" s="29"/>
      <c r="BG377" s="88"/>
      <c r="CJ377" s="25"/>
    </row>
    <row r="378" spans="4:88" s="3" customFormat="1">
      <c r="D378" s="20"/>
      <c r="E378" s="20"/>
      <c r="F378" s="20"/>
      <c r="G378" s="20"/>
      <c r="H378" s="20"/>
      <c r="I378" s="20"/>
      <c r="J378" s="20"/>
      <c r="AT378" s="29"/>
      <c r="BG378" s="88"/>
      <c r="CJ378" s="25"/>
    </row>
    <row r="379" spans="4:88" s="3" customFormat="1">
      <c r="D379" s="20"/>
      <c r="E379" s="20"/>
      <c r="F379" s="20"/>
      <c r="G379" s="20"/>
      <c r="H379" s="20"/>
      <c r="I379" s="20"/>
      <c r="J379" s="20"/>
      <c r="AT379" s="29"/>
      <c r="BG379" s="88"/>
      <c r="CJ379" s="25"/>
    </row>
    <row r="380" spans="4:88" s="3" customFormat="1">
      <c r="D380" s="20"/>
      <c r="E380" s="20"/>
      <c r="F380" s="20"/>
      <c r="G380" s="20"/>
      <c r="H380" s="20"/>
      <c r="I380" s="20"/>
      <c r="J380" s="20"/>
      <c r="AT380" s="29"/>
      <c r="BG380" s="88"/>
      <c r="CJ380" s="25"/>
    </row>
    <row r="381" spans="4:88" s="3" customFormat="1">
      <c r="D381" s="20"/>
      <c r="E381" s="20"/>
      <c r="F381" s="20"/>
      <c r="G381" s="20"/>
      <c r="H381" s="20"/>
      <c r="I381" s="20"/>
      <c r="J381" s="20"/>
      <c r="AT381" s="29"/>
      <c r="BG381" s="88"/>
      <c r="CJ381" s="25"/>
    </row>
    <row r="382" spans="4:88" s="3" customFormat="1">
      <c r="D382" s="20"/>
      <c r="E382" s="20"/>
      <c r="F382" s="20"/>
      <c r="G382" s="20"/>
      <c r="H382" s="20"/>
      <c r="I382" s="20"/>
      <c r="J382" s="20"/>
      <c r="AT382" s="29"/>
      <c r="BG382" s="88"/>
      <c r="CJ382" s="25"/>
    </row>
    <row r="383" spans="4:88" s="3" customFormat="1">
      <c r="D383" s="20"/>
      <c r="E383" s="20"/>
      <c r="F383" s="20"/>
      <c r="G383" s="20"/>
      <c r="H383" s="20"/>
      <c r="I383" s="20"/>
      <c r="J383" s="20"/>
      <c r="AT383" s="29"/>
      <c r="BG383" s="88"/>
      <c r="CJ383" s="25"/>
    </row>
    <row r="384" spans="4:88" s="3" customFormat="1">
      <c r="D384" s="20"/>
      <c r="E384" s="20"/>
      <c r="F384" s="20"/>
      <c r="G384" s="20"/>
      <c r="H384" s="20"/>
      <c r="I384" s="20"/>
      <c r="J384" s="20"/>
      <c r="AT384" s="29"/>
      <c r="BG384" s="88"/>
      <c r="CJ384" s="25"/>
    </row>
    <row r="385" spans="4:88" s="3" customFormat="1">
      <c r="D385" s="20"/>
      <c r="E385" s="20"/>
      <c r="F385" s="20"/>
      <c r="G385" s="20"/>
      <c r="H385" s="20"/>
      <c r="I385" s="20"/>
      <c r="J385" s="20"/>
      <c r="AT385" s="29"/>
      <c r="BG385" s="88"/>
      <c r="CJ385" s="25"/>
    </row>
    <row r="386" spans="4:88" s="3" customFormat="1">
      <c r="D386" s="20"/>
      <c r="E386" s="20"/>
      <c r="F386" s="20"/>
      <c r="G386" s="20"/>
      <c r="H386" s="20"/>
      <c r="I386" s="20"/>
      <c r="J386" s="20"/>
      <c r="AT386" s="29"/>
      <c r="BG386" s="88"/>
      <c r="CJ386" s="25"/>
    </row>
    <row r="387" spans="4:88" s="3" customFormat="1">
      <c r="D387" s="20"/>
      <c r="E387" s="20"/>
      <c r="F387" s="20"/>
      <c r="G387" s="20"/>
      <c r="H387" s="20"/>
      <c r="I387" s="20"/>
      <c r="J387" s="20"/>
      <c r="AT387" s="29"/>
      <c r="BG387" s="88"/>
      <c r="CJ387" s="25"/>
    </row>
    <row r="388" spans="4:88" s="3" customFormat="1">
      <c r="D388" s="20"/>
      <c r="E388" s="20"/>
      <c r="F388" s="20"/>
      <c r="G388" s="20"/>
      <c r="H388" s="20"/>
      <c r="I388" s="20"/>
      <c r="J388" s="20"/>
      <c r="AT388" s="29"/>
      <c r="BG388" s="88"/>
      <c r="CJ388" s="25"/>
    </row>
    <row r="389" spans="4:88" s="3" customFormat="1">
      <c r="D389" s="20"/>
      <c r="E389" s="20"/>
      <c r="F389" s="20"/>
      <c r="G389" s="20"/>
      <c r="H389" s="20"/>
      <c r="I389" s="20"/>
      <c r="J389" s="20"/>
      <c r="AT389" s="29"/>
      <c r="BG389" s="88"/>
      <c r="CJ389" s="25"/>
    </row>
    <row r="390" spans="4:88" s="3" customFormat="1">
      <c r="D390" s="20"/>
      <c r="E390" s="20"/>
      <c r="F390" s="20"/>
      <c r="G390" s="20"/>
      <c r="H390" s="20"/>
      <c r="I390" s="20"/>
      <c r="J390" s="20"/>
      <c r="AT390" s="29"/>
      <c r="BG390" s="88"/>
      <c r="CJ390" s="25"/>
    </row>
    <row r="391" spans="4:88" s="3" customFormat="1">
      <c r="D391" s="20"/>
      <c r="E391" s="20"/>
      <c r="F391" s="20"/>
      <c r="G391" s="20"/>
      <c r="H391" s="20"/>
      <c r="I391" s="20"/>
      <c r="J391" s="20"/>
      <c r="AT391" s="29"/>
      <c r="BG391" s="88"/>
      <c r="CJ391" s="25"/>
    </row>
    <row r="392" spans="4:88" s="3" customFormat="1">
      <c r="D392" s="20"/>
      <c r="E392" s="20"/>
      <c r="F392" s="20"/>
      <c r="G392" s="20"/>
      <c r="H392" s="20"/>
      <c r="I392" s="20"/>
      <c r="J392" s="20"/>
      <c r="AT392" s="29"/>
      <c r="BG392" s="88"/>
      <c r="CJ392" s="25"/>
    </row>
    <row r="393" spans="4:88" s="3" customFormat="1">
      <c r="D393" s="20"/>
      <c r="E393" s="20"/>
      <c r="F393" s="20"/>
      <c r="G393" s="20"/>
      <c r="H393" s="20"/>
      <c r="I393" s="20"/>
      <c r="J393" s="20"/>
      <c r="AT393" s="29"/>
      <c r="BG393" s="88"/>
      <c r="CJ393" s="25"/>
    </row>
    <row r="394" spans="4:88" s="3" customFormat="1">
      <c r="D394" s="20"/>
      <c r="E394" s="20"/>
      <c r="F394" s="20"/>
      <c r="G394" s="20"/>
      <c r="H394" s="20"/>
      <c r="I394" s="20"/>
      <c r="J394" s="20"/>
      <c r="AT394" s="29"/>
      <c r="BG394" s="88"/>
      <c r="CJ394" s="25"/>
    </row>
    <row r="395" spans="4:88" s="3" customFormat="1">
      <c r="D395" s="20"/>
      <c r="E395" s="20"/>
      <c r="F395" s="20"/>
      <c r="G395" s="20"/>
      <c r="H395" s="20"/>
      <c r="I395" s="20"/>
      <c r="J395" s="20"/>
      <c r="AT395" s="29"/>
      <c r="BG395" s="88"/>
      <c r="CJ395" s="25"/>
    </row>
    <row r="396" spans="4:88" s="3" customFormat="1">
      <c r="D396" s="20"/>
      <c r="E396" s="20"/>
      <c r="F396" s="20"/>
      <c r="G396" s="20"/>
      <c r="H396" s="20"/>
      <c r="I396" s="20"/>
      <c r="J396" s="20"/>
      <c r="AT396" s="29"/>
      <c r="BG396" s="88"/>
      <c r="CJ396" s="25"/>
    </row>
    <row r="397" spans="4:88" s="3" customFormat="1">
      <c r="D397" s="20"/>
      <c r="E397" s="20"/>
      <c r="F397" s="20"/>
      <c r="G397" s="20"/>
      <c r="H397" s="20"/>
      <c r="I397" s="20"/>
      <c r="J397" s="20"/>
      <c r="AT397" s="29"/>
      <c r="BG397" s="88"/>
      <c r="CJ397" s="25"/>
    </row>
    <row r="398" spans="4:88" s="3" customFormat="1">
      <c r="D398" s="20"/>
      <c r="E398" s="20"/>
      <c r="F398" s="20"/>
      <c r="G398" s="20"/>
      <c r="H398" s="20"/>
      <c r="I398" s="20"/>
      <c r="J398" s="20"/>
      <c r="AT398" s="29"/>
      <c r="BG398" s="88"/>
      <c r="CJ398" s="25"/>
    </row>
    <row r="399" spans="4:88" s="3" customFormat="1">
      <c r="D399" s="20"/>
      <c r="E399" s="20"/>
      <c r="F399" s="20"/>
      <c r="G399" s="20"/>
      <c r="H399" s="20"/>
      <c r="I399" s="20"/>
      <c r="J399" s="20"/>
      <c r="AT399" s="29"/>
      <c r="BG399" s="88"/>
      <c r="CJ399" s="25"/>
    </row>
    <row r="400" spans="4:88" s="3" customFormat="1">
      <c r="D400" s="20"/>
      <c r="E400" s="20"/>
      <c r="F400" s="20"/>
      <c r="G400" s="20"/>
      <c r="H400" s="20"/>
      <c r="I400" s="20"/>
      <c r="J400" s="20"/>
      <c r="AT400" s="29"/>
      <c r="BG400" s="88"/>
      <c r="CJ400" s="25"/>
    </row>
    <row r="401" spans="4:88" s="3" customFormat="1">
      <c r="D401" s="20"/>
      <c r="E401" s="20"/>
      <c r="F401" s="20"/>
      <c r="G401" s="20"/>
      <c r="H401" s="20"/>
      <c r="I401" s="20"/>
      <c r="J401" s="20"/>
      <c r="AT401" s="29"/>
      <c r="BG401" s="88"/>
      <c r="CJ401" s="25"/>
    </row>
    <row r="402" spans="4:88" s="3" customFormat="1">
      <c r="D402" s="20"/>
      <c r="E402" s="20"/>
      <c r="F402" s="20"/>
      <c r="G402" s="20"/>
      <c r="H402" s="20"/>
      <c r="I402" s="20"/>
      <c r="J402" s="20"/>
      <c r="AT402" s="29"/>
      <c r="BG402" s="88"/>
      <c r="CJ402" s="25"/>
    </row>
    <row r="403" spans="4:88" s="3" customFormat="1">
      <c r="D403" s="20"/>
      <c r="E403" s="20"/>
      <c r="F403" s="20"/>
      <c r="G403" s="20"/>
      <c r="H403" s="20"/>
      <c r="I403" s="20"/>
      <c r="J403" s="20"/>
      <c r="AT403" s="29"/>
      <c r="BG403" s="88"/>
      <c r="CJ403" s="25"/>
    </row>
    <row r="404" spans="4:88" s="3" customFormat="1">
      <c r="D404" s="20"/>
      <c r="E404" s="20"/>
      <c r="F404" s="20"/>
      <c r="G404" s="20"/>
      <c r="H404" s="20"/>
      <c r="I404" s="20"/>
      <c r="J404" s="20"/>
      <c r="AT404" s="29"/>
      <c r="BG404" s="88"/>
      <c r="CJ404" s="25"/>
    </row>
    <row r="405" spans="4:88" s="3" customFormat="1">
      <c r="D405" s="20"/>
      <c r="E405" s="20"/>
      <c r="F405" s="20"/>
      <c r="G405" s="20"/>
      <c r="H405" s="20"/>
      <c r="I405" s="20"/>
      <c r="J405" s="20"/>
      <c r="AT405" s="29"/>
      <c r="BG405" s="88"/>
      <c r="CJ405" s="25"/>
    </row>
    <row r="406" spans="4:88" s="3" customFormat="1">
      <c r="D406" s="20"/>
      <c r="E406" s="20"/>
      <c r="F406" s="20"/>
      <c r="G406" s="20"/>
      <c r="H406" s="20"/>
      <c r="I406" s="20"/>
      <c r="J406" s="20"/>
      <c r="AT406" s="29"/>
      <c r="BG406" s="88"/>
      <c r="CJ406" s="25"/>
    </row>
    <row r="407" spans="4:88" s="3" customFormat="1">
      <c r="D407" s="20"/>
      <c r="E407" s="20"/>
      <c r="F407" s="20"/>
      <c r="G407" s="20"/>
      <c r="H407" s="20"/>
      <c r="I407" s="20"/>
      <c r="J407" s="20"/>
      <c r="AT407" s="29"/>
      <c r="BG407" s="88"/>
      <c r="CJ407" s="25"/>
    </row>
    <row r="408" spans="4:88" s="3" customFormat="1">
      <c r="D408" s="20"/>
      <c r="E408" s="20"/>
      <c r="F408" s="20"/>
      <c r="G408" s="20"/>
      <c r="H408" s="20"/>
      <c r="I408" s="20"/>
      <c r="J408" s="20"/>
      <c r="AT408" s="29"/>
      <c r="BG408" s="88"/>
      <c r="CJ408" s="25"/>
    </row>
    <row r="409" spans="4:88" s="3" customFormat="1">
      <c r="D409" s="20"/>
      <c r="E409" s="20"/>
      <c r="F409" s="20"/>
      <c r="G409" s="20"/>
      <c r="H409" s="20"/>
      <c r="I409" s="20"/>
      <c r="J409" s="20"/>
      <c r="AT409" s="29"/>
      <c r="BG409" s="88"/>
      <c r="CJ409" s="25"/>
    </row>
    <row r="410" spans="4:88" s="3" customFormat="1">
      <c r="D410" s="20"/>
      <c r="E410" s="20"/>
      <c r="F410" s="20"/>
      <c r="G410" s="20"/>
      <c r="H410" s="20"/>
      <c r="I410" s="20"/>
      <c r="J410" s="20"/>
      <c r="AT410" s="29"/>
      <c r="BG410" s="88"/>
      <c r="CJ410" s="25"/>
    </row>
    <row r="411" spans="4:88" s="3" customFormat="1">
      <c r="D411" s="20"/>
      <c r="E411" s="20"/>
      <c r="F411" s="20"/>
      <c r="G411" s="20"/>
      <c r="H411" s="20"/>
      <c r="I411" s="20"/>
      <c r="J411" s="20"/>
      <c r="AT411" s="29"/>
      <c r="BG411" s="88"/>
      <c r="CJ411" s="25"/>
    </row>
    <row r="412" spans="4:88" s="3" customFormat="1">
      <c r="D412" s="20"/>
      <c r="E412" s="20"/>
      <c r="F412" s="20"/>
      <c r="G412" s="20"/>
      <c r="H412" s="20"/>
      <c r="I412" s="20"/>
      <c r="J412" s="20"/>
      <c r="AT412" s="29"/>
      <c r="BG412" s="88"/>
      <c r="CJ412" s="25"/>
    </row>
    <row r="413" spans="4:88" s="3" customFormat="1">
      <c r="D413" s="20"/>
      <c r="E413" s="20"/>
      <c r="F413" s="20"/>
      <c r="G413" s="20"/>
      <c r="H413" s="20"/>
      <c r="I413" s="20"/>
      <c r="J413" s="20"/>
      <c r="AT413" s="29"/>
      <c r="BG413" s="88"/>
      <c r="CJ413" s="25"/>
    </row>
    <row r="414" spans="4:88" s="3" customFormat="1">
      <c r="D414" s="20"/>
      <c r="E414" s="20"/>
      <c r="F414" s="20"/>
      <c r="G414" s="20"/>
      <c r="H414" s="20"/>
      <c r="I414" s="20"/>
      <c r="J414" s="20"/>
      <c r="AT414" s="29"/>
      <c r="BG414" s="88"/>
      <c r="CJ414" s="25"/>
    </row>
    <row r="415" spans="4:88" s="3" customFormat="1">
      <c r="D415" s="20"/>
      <c r="E415" s="20"/>
      <c r="F415" s="20"/>
      <c r="G415" s="20"/>
      <c r="H415" s="20"/>
      <c r="I415" s="20"/>
      <c r="J415" s="20"/>
      <c r="AT415" s="29"/>
      <c r="BG415" s="88"/>
      <c r="CJ415" s="25"/>
    </row>
    <row r="416" spans="4:88" s="3" customFormat="1">
      <c r="D416" s="20"/>
      <c r="E416" s="20"/>
      <c r="F416" s="20"/>
      <c r="G416" s="20"/>
      <c r="H416" s="20"/>
      <c r="I416" s="20"/>
      <c r="J416" s="20"/>
      <c r="AT416" s="29"/>
      <c r="BG416" s="88"/>
      <c r="CJ416" s="25"/>
    </row>
    <row r="417" spans="4:88" s="3" customFormat="1">
      <c r="D417" s="20"/>
      <c r="E417" s="20"/>
      <c r="F417" s="20"/>
      <c r="G417" s="20"/>
      <c r="H417" s="20"/>
      <c r="I417" s="20"/>
      <c r="J417" s="20"/>
      <c r="AT417" s="29"/>
      <c r="BG417" s="88"/>
      <c r="CJ417" s="25"/>
    </row>
    <row r="418" spans="4:88" s="3" customFormat="1">
      <c r="D418" s="20"/>
      <c r="E418" s="20"/>
      <c r="F418" s="20"/>
      <c r="G418" s="20"/>
      <c r="H418" s="20"/>
      <c r="I418" s="20"/>
      <c r="J418" s="20"/>
      <c r="AT418" s="29"/>
      <c r="BG418" s="88"/>
      <c r="CJ418" s="25"/>
    </row>
    <row r="419" spans="4:88" s="3" customFormat="1">
      <c r="D419" s="20"/>
      <c r="E419" s="20"/>
      <c r="F419" s="20"/>
      <c r="G419" s="20"/>
      <c r="H419" s="20"/>
      <c r="I419" s="20"/>
      <c r="J419" s="20"/>
      <c r="AT419" s="29"/>
      <c r="BG419" s="88"/>
      <c r="CJ419" s="25"/>
    </row>
    <row r="420" spans="4:88" s="3" customFormat="1">
      <c r="D420" s="20"/>
      <c r="E420" s="20"/>
      <c r="F420" s="20"/>
      <c r="G420" s="20"/>
      <c r="H420" s="20"/>
      <c r="I420" s="20"/>
      <c r="J420" s="20"/>
      <c r="AT420" s="29"/>
      <c r="BG420" s="88"/>
      <c r="CJ420" s="25"/>
    </row>
    <row r="421" spans="4:88" s="3" customFormat="1">
      <c r="D421" s="20"/>
      <c r="E421" s="20"/>
      <c r="F421" s="20"/>
      <c r="G421" s="20"/>
      <c r="H421" s="20"/>
      <c r="I421" s="20"/>
      <c r="J421" s="20"/>
      <c r="AT421" s="29"/>
      <c r="BG421" s="88"/>
      <c r="CJ421" s="25"/>
    </row>
    <row r="422" spans="4:88" s="3" customFormat="1">
      <c r="D422" s="20"/>
      <c r="E422" s="20"/>
      <c r="F422" s="20"/>
      <c r="G422" s="20"/>
      <c r="H422" s="20"/>
      <c r="I422" s="20"/>
      <c r="J422" s="20"/>
      <c r="AT422" s="29"/>
      <c r="BG422" s="88"/>
      <c r="CJ422" s="25"/>
    </row>
    <row r="423" spans="4:88" s="3" customFormat="1">
      <c r="D423" s="20"/>
      <c r="E423" s="20"/>
      <c r="F423" s="20"/>
      <c r="G423" s="20"/>
      <c r="H423" s="20"/>
      <c r="I423" s="20"/>
      <c r="J423" s="20"/>
      <c r="AT423" s="29"/>
      <c r="BG423" s="88"/>
      <c r="CJ423" s="25"/>
    </row>
    <row r="424" spans="4:88" s="3" customFormat="1">
      <c r="D424" s="20"/>
      <c r="E424" s="20"/>
      <c r="F424" s="20"/>
      <c r="G424" s="20"/>
      <c r="H424" s="20"/>
      <c r="I424" s="20"/>
      <c r="J424" s="20"/>
      <c r="AT424" s="29"/>
      <c r="BG424" s="88"/>
      <c r="CJ424" s="25"/>
    </row>
    <row r="425" spans="4:88" s="3" customFormat="1">
      <c r="D425" s="20"/>
      <c r="E425" s="20"/>
      <c r="F425" s="20"/>
      <c r="G425" s="20"/>
      <c r="H425" s="20"/>
      <c r="I425" s="20"/>
      <c r="J425" s="20"/>
      <c r="AT425" s="29"/>
      <c r="BG425" s="88"/>
      <c r="CJ425" s="25"/>
    </row>
    <row r="426" spans="4:88" s="3" customFormat="1">
      <c r="D426" s="20"/>
      <c r="E426" s="20"/>
      <c r="F426" s="20"/>
      <c r="G426" s="20"/>
      <c r="H426" s="20"/>
      <c r="I426" s="20"/>
      <c r="J426" s="20"/>
      <c r="AT426" s="29"/>
      <c r="BG426" s="88"/>
      <c r="CJ426" s="25"/>
    </row>
    <row r="427" spans="4:88" s="3" customFormat="1">
      <c r="D427" s="20"/>
      <c r="E427" s="20"/>
      <c r="F427" s="20"/>
      <c r="G427" s="20"/>
      <c r="H427" s="20"/>
      <c r="I427" s="20"/>
      <c r="J427" s="20"/>
      <c r="AT427" s="29"/>
      <c r="BG427" s="88"/>
      <c r="CJ427" s="25"/>
    </row>
    <row r="428" spans="4:88" s="3" customFormat="1">
      <c r="D428" s="20"/>
      <c r="E428" s="20"/>
      <c r="F428" s="20"/>
      <c r="G428" s="20"/>
      <c r="H428" s="20"/>
      <c r="I428" s="20"/>
      <c r="J428" s="20"/>
      <c r="AT428" s="29"/>
      <c r="BG428" s="88"/>
      <c r="CJ428" s="25"/>
    </row>
    <row r="429" spans="4:88" s="3" customFormat="1">
      <c r="D429" s="20"/>
      <c r="E429" s="20"/>
      <c r="F429" s="20"/>
      <c r="G429" s="20"/>
      <c r="H429" s="20"/>
      <c r="I429" s="20"/>
      <c r="J429" s="20"/>
      <c r="AT429" s="29"/>
      <c r="BG429" s="88"/>
      <c r="CJ429" s="25"/>
    </row>
    <row r="430" spans="4:88" s="3" customFormat="1">
      <c r="D430" s="20"/>
      <c r="E430" s="20"/>
      <c r="F430" s="20"/>
      <c r="G430" s="20"/>
      <c r="H430" s="20"/>
      <c r="I430" s="20"/>
      <c r="J430" s="20"/>
      <c r="AT430" s="29"/>
      <c r="BG430" s="88"/>
      <c r="CJ430" s="25"/>
    </row>
    <row r="431" spans="4:88" s="3" customFormat="1">
      <c r="D431" s="20"/>
      <c r="E431" s="20"/>
      <c r="F431" s="20"/>
      <c r="G431" s="20"/>
      <c r="H431" s="20"/>
      <c r="I431" s="20"/>
      <c r="J431" s="20"/>
      <c r="AT431" s="29"/>
      <c r="BG431" s="88"/>
      <c r="CJ431" s="25"/>
    </row>
    <row r="432" spans="4:88" s="3" customFormat="1">
      <c r="D432" s="20"/>
      <c r="E432" s="20"/>
      <c r="F432" s="20"/>
      <c r="G432" s="20"/>
      <c r="H432" s="20"/>
      <c r="I432" s="20"/>
      <c r="J432" s="20"/>
      <c r="AT432" s="29"/>
      <c r="BG432" s="88"/>
      <c r="CJ432" s="25"/>
    </row>
    <row r="433" spans="4:88" s="3" customFormat="1">
      <c r="D433" s="20"/>
      <c r="E433" s="20"/>
      <c r="F433" s="20"/>
      <c r="G433" s="20"/>
      <c r="H433" s="20"/>
      <c r="I433" s="20"/>
      <c r="J433" s="20"/>
      <c r="AT433" s="29"/>
      <c r="BG433" s="88"/>
      <c r="CJ433" s="25"/>
    </row>
    <row r="434" spans="4:88" s="3" customFormat="1">
      <c r="D434" s="20"/>
      <c r="E434" s="20"/>
      <c r="F434" s="20"/>
      <c r="G434" s="20"/>
      <c r="H434" s="20"/>
      <c r="I434" s="20"/>
      <c r="J434" s="20"/>
      <c r="AT434" s="29"/>
      <c r="BG434" s="88"/>
      <c r="CJ434" s="25"/>
    </row>
    <row r="435" spans="4:88" s="3" customFormat="1">
      <c r="D435" s="20"/>
      <c r="E435" s="20"/>
      <c r="F435" s="20"/>
      <c r="G435" s="20"/>
      <c r="H435" s="20"/>
      <c r="I435" s="20"/>
      <c r="J435" s="20"/>
      <c r="AT435" s="29"/>
      <c r="BG435" s="88"/>
      <c r="CJ435" s="25"/>
    </row>
    <row r="436" spans="4:88" s="3" customFormat="1">
      <c r="D436" s="20"/>
      <c r="E436" s="20"/>
      <c r="F436" s="20"/>
      <c r="G436" s="20"/>
      <c r="H436" s="20"/>
      <c r="I436" s="20"/>
      <c r="J436" s="20"/>
      <c r="AT436" s="29"/>
      <c r="BG436" s="88"/>
      <c r="CJ436" s="25"/>
    </row>
    <row r="437" spans="4:88" s="3" customFormat="1">
      <c r="D437" s="20"/>
      <c r="E437" s="20"/>
      <c r="F437" s="20"/>
      <c r="G437" s="20"/>
      <c r="H437" s="20"/>
      <c r="I437" s="20"/>
      <c r="J437" s="20"/>
      <c r="AT437" s="29"/>
      <c r="BG437" s="88"/>
      <c r="CJ437" s="25"/>
    </row>
    <row r="438" spans="4:88" s="3" customFormat="1">
      <c r="D438" s="20"/>
      <c r="E438" s="20"/>
      <c r="F438" s="20"/>
      <c r="G438" s="20"/>
      <c r="H438" s="20"/>
      <c r="I438" s="20"/>
      <c r="J438" s="20"/>
      <c r="AT438" s="29"/>
      <c r="BG438" s="88"/>
      <c r="CJ438" s="25"/>
    </row>
    <row r="439" spans="4:88" s="3" customFormat="1">
      <c r="D439" s="20"/>
      <c r="E439" s="20"/>
      <c r="F439" s="20"/>
      <c r="G439" s="20"/>
      <c r="H439" s="20"/>
      <c r="I439" s="20"/>
      <c r="J439" s="20"/>
      <c r="AT439" s="29"/>
      <c r="BG439" s="88"/>
      <c r="CJ439" s="25"/>
    </row>
    <row r="440" spans="4:88" s="3" customFormat="1">
      <c r="D440" s="20"/>
      <c r="E440" s="20"/>
      <c r="F440" s="20"/>
      <c r="G440" s="20"/>
      <c r="H440" s="20"/>
      <c r="I440" s="20"/>
      <c r="J440" s="20"/>
      <c r="AT440" s="29"/>
      <c r="BG440" s="88"/>
      <c r="CJ440" s="25"/>
    </row>
    <row r="441" spans="4:88" s="3" customFormat="1">
      <c r="D441" s="20"/>
      <c r="E441" s="20"/>
      <c r="F441" s="20"/>
      <c r="G441" s="20"/>
      <c r="H441" s="20"/>
      <c r="I441" s="20"/>
      <c r="J441" s="20"/>
      <c r="AT441" s="29"/>
      <c r="BG441" s="88"/>
      <c r="CJ441" s="25"/>
    </row>
    <row r="442" spans="4:88" s="3" customFormat="1">
      <c r="D442" s="20"/>
      <c r="E442" s="20"/>
      <c r="F442" s="20"/>
      <c r="G442" s="20"/>
      <c r="H442" s="20"/>
      <c r="I442" s="20"/>
      <c r="J442" s="20"/>
      <c r="AT442" s="29"/>
      <c r="BG442" s="88"/>
      <c r="CJ442" s="25"/>
    </row>
    <row r="443" spans="4:88" s="3" customFormat="1">
      <c r="D443" s="20"/>
      <c r="E443" s="20"/>
      <c r="F443" s="20"/>
      <c r="G443" s="20"/>
      <c r="H443" s="20"/>
      <c r="I443" s="20"/>
      <c r="J443" s="20"/>
      <c r="AT443" s="29"/>
      <c r="BG443" s="88"/>
      <c r="CJ443" s="25"/>
    </row>
    <row r="444" spans="4:88" s="3" customFormat="1">
      <c r="D444" s="20"/>
      <c r="E444" s="20"/>
      <c r="F444" s="20"/>
      <c r="G444" s="20"/>
      <c r="H444" s="20"/>
      <c r="I444" s="20"/>
      <c r="J444" s="20"/>
      <c r="AT444" s="29"/>
      <c r="BG444" s="88"/>
      <c r="CJ444" s="25"/>
    </row>
    <row r="445" spans="4:88" s="3" customFormat="1">
      <c r="D445" s="20"/>
      <c r="E445" s="20"/>
      <c r="F445" s="20"/>
      <c r="G445" s="20"/>
      <c r="H445" s="20"/>
      <c r="I445" s="20"/>
      <c r="J445" s="20"/>
      <c r="AT445" s="29"/>
      <c r="BG445" s="88"/>
      <c r="CJ445" s="25"/>
    </row>
    <row r="446" spans="4:88" s="3" customFormat="1">
      <c r="D446" s="20"/>
      <c r="E446" s="20"/>
      <c r="F446" s="20"/>
      <c r="G446" s="20"/>
      <c r="H446" s="20"/>
      <c r="I446" s="20"/>
      <c r="J446" s="20"/>
      <c r="AT446" s="29"/>
      <c r="BG446" s="88"/>
      <c r="CJ446" s="25"/>
    </row>
    <row r="447" spans="4:88" s="3" customFormat="1">
      <c r="D447" s="20"/>
      <c r="E447" s="20"/>
      <c r="F447" s="20"/>
      <c r="G447" s="20"/>
      <c r="H447" s="20"/>
      <c r="I447" s="20"/>
      <c r="J447" s="20"/>
      <c r="AT447" s="29"/>
      <c r="BG447" s="88"/>
      <c r="CJ447" s="25"/>
    </row>
    <row r="448" spans="4:88" s="3" customFormat="1">
      <c r="D448" s="20"/>
      <c r="E448" s="20"/>
      <c r="F448" s="20"/>
      <c r="G448" s="20"/>
      <c r="H448" s="20"/>
      <c r="I448" s="20"/>
      <c r="J448" s="20"/>
      <c r="AT448" s="29"/>
      <c r="BG448" s="88"/>
      <c r="CJ448" s="25"/>
    </row>
    <row r="449" spans="4:88" s="3" customFormat="1">
      <c r="D449" s="20"/>
      <c r="E449" s="20"/>
      <c r="F449" s="20"/>
      <c r="G449" s="20"/>
      <c r="H449" s="20"/>
      <c r="I449" s="20"/>
      <c r="J449" s="20"/>
      <c r="AT449" s="29"/>
      <c r="BG449" s="88"/>
      <c r="CJ449" s="25"/>
    </row>
    <row r="450" spans="4:88" s="3" customFormat="1">
      <c r="D450" s="20"/>
      <c r="E450" s="20"/>
      <c r="F450" s="20"/>
      <c r="G450" s="20"/>
      <c r="H450" s="20"/>
      <c r="I450" s="20"/>
      <c r="J450" s="20"/>
      <c r="AT450" s="29"/>
      <c r="BG450" s="88"/>
      <c r="CJ450" s="25"/>
    </row>
    <row r="451" spans="4:88" s="3" customFormat="1">
      <c r="D451" s="20"/>
      <c r="E451" s="20"/>
      <c r="F451" s="20"/>
      <c r="G451" s="20"/>
      <c r="H451" s="20"/>
      <c r="I451" s="20"/>
      <c r="J451" s="20"/>
      <c r="AT451" s="29"/>
      <c r="BG451" s="88"/>
      <c r="CJ451" s="25"/>
    </row>
    <row r="452" spans="4:88" s="3" customFormat="1">
      <c r="D452" s="20"/>
      <c r="E452" s="20"/>
      <c r="F452" s="20"/>
      <c r="G452" s="20"/>
      <c r="H452" s="20"/>
      <c r="I452" s="20"/>
      <c r="J452" s="20"/>
      <c r="AT452" s="29"/>
      <c r="BG452" s="88"/>
      <c r="CJ452" s="25"/>
    </row>
    <row r="453" spans="4:88" s="3" customFormat="1">
      <c r="D453" s="20"/>
      <c r="E453" s="20"/>
      <c r="F453" s="20"/>
      <c r="G453" s="20"/>
      <c r="H453" s="20"/>
      <c r="I453" s="20"/>
      <c r="J453" s="20"/>
      <c r="AT453" s="29"/>
      <c r="BG453" s="88"/>
      <c r="CJ453" s="25"/>
    </row>
    <row r="454" spans="4:88" s="3" customFormat="1">
      <c r="D454" s="20"/>
      <c r="E454" s="20"/>
      <c r="F454" s="20"/>
      <c r="G454" s="20"/>
      <c r="H454" s="20"/>
      <c r="I454" s="20"/>
      <c r="J454" s="20"/>
      <c r="AT454" s="29"/>
      <c r="BG454" s="88"/>
      <c r="CJ454" s="25"/>
    </row>
    <row r="455" spans="4:88" s="3" customFormat="1">
      <c r="D455" s="20"/>
      <c r="E455" s="20"/>
      <c r="F455" s="20"/>
      <c r="G455" s="20"/>
      <c r="H455" s="20"/>
      <c r="I455" s="20"/>
      <c r="J455" s="20"/>
      <c r="AT455" s="29"/>
      <c r="BG455" s="88"/>
      <c r="CJ455" s="25"/>
    </row>
    <row r="456" spans="4:88" s="3" customFormat="1">
      <c r="D456" s="20"/>
      <c r="E456" s="20"/>
      <c r="F456" s="20"/>
      <c r="G456" s="20"/>
      <c r="H456" s="20"/>
      <c r="I456" s="20"/>
      <c r="J456" s="20"/>
      <c r="AT456" s="29"/>
      <c r="BG456" s="88"/>
      <c r="CJ456" s="25"/>
    </row>
    <row r="457" spans="4:88" s="3" customFormat="1">
      <c r="D457" s="20"/>
      <c r="E457" s="20"/>
      <c r="F457" s="20"/>
      <c r="G457" s="20"/>
      <c r="H457" s="20"/>
      <c r="I457" s="20"/>
      <c r="J457" s="20"/>
      <c r="AT457" s="29"/>
      <c r="BG457" s="88"/>
      <c r="CJ457" s="25"/>
    </row>
    <row r="458" spans="4:88" s="3" customFormat="1">
      <c r="D458" s="20"/>
      <c r="E458" s="20"/>
      <c r="F458" s="20"/>
      <c r="G458" s="20"/>
      <c r="H458" s="20"/>
      <c r="I458" s="20"/>
      <c r="J458" s="20"/>
      <c r="AT458" s="29"/>
      <c r="BG458" s="88"/>
      <c r="CJ458" s="25"/>
    </row>
    <row r="459" spans="4:88" s="3" customFormat="1">
      <c r="D459" s="20"/>
      <c r="E459" s="20"/>
      <c r="F459" s="20"/>
      <c r="G459" s="20"/>
      <c r="H459" s="20"/>
      <c r="I459" s="20"/>
      <c r="J459" s="20"/>
      <c r="AT459" s="29"/>
      <c r="BG459" s="88"/>
      <c r="CJ459" s="25"/>
    </row>
    <row r="460" spans="4:88" s="3" customFormat="1">
      <c r="D460" s="20"/>
      <c r="E460" s="20"/>
      <c r="F460" s="20"/>
      <c r="G460" s="20"/>
      <c r="H460" s="20"/>
      <c r="I460" s="20"/>
      <c r="J460" s="20"/>
      <c r="AT460" s="29"/>
      <c r="BG460" s="88"/>
      <c r="CJ460" s="25"/>
    </row>
    <row r="461" spans="4:88" s="3" customFormat="1">
      <c r="D461" s="20"/>
      <c r="E461" s="20"/>
      <c r="F461" s="20"/>
      <c r="G461" s="20"/>
      <c r="H461" s="20"/>
      <c r="I461" s="20"/>
      <c r="J461" s="20"/>
      <c r="AT461" s="29"/>
      <c r="BG461" s="88"/>
      <c r="CJ461" s="25"/>
    </row>
    <row r="462" spans="4:88" s="3" customFormat="1">
      <c r="D462" s="20"/>
      <c r="E462" s="20"/>
      <c r="F462" s="20"/>
      <c r="G462" s="20"/>
      <c r="H462" s="20"/>
      <c r="I462" s="20"/>
      <c r="J462" s="20"/>
      <c r="AT462" s="29"/>
      <c r="BG462" s="88"/>
      <c r="CJ462" s="25"/>
    </row>
    <row r="463" spans="4:88" s="3" customFormat="1">
      <c r="D463" s="20"/>
      <c r="E463" s="20"/>
      <c r="F463" s="20"/>
      <c r="G463" s="20"/>
      <c r="H463" s="20"/>
      <c r="I463" s="20"/>
      <c r="J463" s="20"/>
      <c r="AT463" s="29"/>
      <c r="BG463" s="88"/>
      <c r="CJ463" s="25"/>
    </row>
    <row r="464" spans="4:88" s="3" customFormat="1">
      <c r="D464" s="20"/>
      <c r="E464" s="20"/>
      <c r="F464" s="20"/>
      <c r="G464" s="20"/>
      <c r="H464" s="20"/>
      <c r="I464" s="20"/>
      <c r="J464" s="20"/>
      <c r="AT464" s="29"/>
      <c r="BG464" s="88"/>
      <c r="CJ464" s="25"/>
    </row>
    <row r="465" spans="4:88" s="3" customFormat="1">
      <c r="D465" s="20"/>
      <c r="E465" s="20"/>
      <c r="F465" s="20"/>
      <c r="G465" s="20"/>
      <c r="H465" s="20"/>
      <c r="I465" s="20"/>
      <c r="J465" s="20"/>
      <c r="AT465" s="29"/>
      <c r="BG465" s="88"/>
      <c r="CJ465" s="25"/>
    </row>
    <row r="466" spans="4:88" s="3" customFormat="1">
      <c r="D466" s="20"/>
      <c r="E466" s="20"/>
      <c r="F466" s="20"/>
      <c r="G466" s="20"/>
      <c r="H466" s="20"/>
      <c r="I466" s="20"/>
      <c r="J466" s="20"/>
      <c r="AT466" s="29"/>
      <c r="BG466" s="88"/>
      <c r="CJ466" s="25"/>
    </row>
    <row r="467" spans="4:88" s="3" customFormat="1">
      <c r="D467" s="20"/>
      <c r="E467" s="20"/>
      <c r="F467" s="20"/>
      <c r="G467" s="20"/>
      <c r="H467" s="20"/>
      <c r="I467" s="20"/>
      <c r="J467" s="20"/>
      <c r="AT467" s="29"/>
      <c r="BG467" s="88"/>
      <c r="CJ467" s="25"/>
    </row>
    <row r="468" spans="4:88" s="3" customFormat="1">
      <c r="D468" s="20"/>
      <c r="E468" s="20"/>
      <c r="F468" s="20"/>
      <c r="G468" s="20"/>
      <c r="H468" s="20"/>
      <c r="I468" s="20"/>
      <c r="J468" s="20"/>
      <c r="AT468" s="29"/>
      <c r="BG468" s="88"/>
      <c r="CJ468" s="25"/>
    </row>
    <row r="469" spans="4:88" s="3" customFormat="1">
      <c r="D469" s="20"/>
      <c r="E469" s="20"/>
      <c r="F469" s="20"/>
      <c r="G469" s="20"/>
      <c r="H469" s="20"/>
      <c r="I469" s="20"/>
      <c r="J469" s="20"/>
      <c r="AT469" s="29"/>
      <c r="BG469" s="88"/>
      <c r="CJ469" s="25"/>
    </row>
    <row r="470" spans="4:88" s="3" customFormat="1">
      <c r="D470" s="20"/>
      <c r="E470" s="20"/>
      <c r="F470" s="20"/>
      <c r="G470" s="20"/>
      <c r="H470" s="20"/>
      <c r="I470" s="20"/>
      <c r="J470" s="20"/>
      <c r="AT470" s="29"/>
      <c r="BG470" s="88"/>
      <c r="CJ470" s="25"/>
    </row>
    <row r="471" spans="4:88" s="3" customFormat="1">
      <c r="D471" s="20"/>
      <c r="E471" s="20"/>
      <c r="F471" s="20"/>
      <c r="G471" s="20"/>
      <c r="H471" s="20"/>
      <c r="I471" s="20"/>
      <c r="J471" s="20"/>
      <c r="AT471" s="29"/>
      <c r="BG471" s="88"/>
      <c r="CJ471" s="25"/>
    </row>
    <row r="472" spans="4:88" s="3" customFormat="1">
      <c r="D472" s="20"/>
      <c r="E472" s="20"/>
      <c r="F472" s="20"/>
      <c r="G472" s="20"/>
      <c r="H472" s="20"/>
      <c r="I472" s="20"/>
      <c r="J472" s="20"/>
      <c r="AT472" s="29"/>
      <c r="BG472" s="88"/>
      <c r="CJ472" s="25"/>
    </row>
    <row r="473" spans="4:88" s="3" customFormat="1">
      <c r="D473" s="20"/>
      <c r="E473" s="20"/>
      <c r="F473" s="20"/>
      <c r="G473" s="20"/>
      <c r="H473" s="20"/>
      <c r="I473" s="20"/>
      <c r="J473" s="20"/>
      <c r="AT473" s="29"/>
      <c r="BG473" s="88"/>
      <c r="CJ473" s="25"/>
    </row>
    <row r="474" spans="4:88" s="3" customFormat="1">
      <c r="D474" s="20"/>
      <c r="E474" s="20"/>
      <c r="F474" s="20"/>
      <c r="G474" s="20"/>
      <c r="H474" s="20"/>
      <c r="I474" s="20"/>
      <c r="J474" s="20"/>
      <c r="AT474" s="29"/>
      <c r="BG474" s="88"/>
      <c r="CJ474" s="25"/>
    </row>
    <row r="475" spans="4:88" s="3" customFormat="1">
      <c r="D475" s="20"/>
      <c r="E475" s="20"/>
      <c r="F475" s="20"/>
      <c r="G475" s="20"/>
      <c r="H475" s="20"/>
      <c r="I475" s="20"/>
      <c r="J475" s="20"/>
      <c r="AT475" s="29"/>
      <c r="BG475" s="88"/>
      <c r="CJ475" s="25"/>
    </row>
    <row r="476" spans="4:88" s="3" customFormat="1">
      <c r="D476" s="20"/>
      <c r="E476" s="20"/>
      <c r="F476" s="20"/>
      <c r="G476" s="20"/>
      <c r="H476" s="20"/>
      <c r="I476" s="20"/>
      <c r="J476" s="20"/>
      <c r="AT476" s="29"/>
      <c r="BG476" s="88"/>
      <c r="CJ476" s="25"/>
    </row>
    <row r="477" spans="4:88" s="3" customFormat="1">
      <c r="D477" s="20"/>
      <c r="E477" s="20"/>
      <c r="F477" s="20"/>
      <c r="G477" s="20"/>
      <c r="H477" s="20"/>
      <c r="I477" s="20"/>
      <c r="J477" s="20"/>
      <c r="AT477" s="29"/>
      <c r="BG477" s="88"/>
      <c r="CJ477" s="25"/>
    </row>
    <row r="478" spans="4:88" s="3" customFormat="1">
      <c r="D478" s="20"/>
      <c r="E478" s="20"/>
      <c r="F478" s="20"/>
      <c r="G478" s="20"/>
      <c r="H478" s="20"/>
      <c r="I478" s="20"/>
      <c r="J478" s="20"/>
      <c r="AT478" s="29"/>
      <c r="BG478" s="88"/>
      <c r="CJ478" s="25"/>
    </row>
    <row r="479" spans="4:88" s="3" customFormat="1">
      <c r="D479" s="20"/>
      <c r="E479" s="20"/>
      <c r="F479" s="20"/>
      <c r="G479" s="20"/>
      <c r="H479" s="20"/>
      <c r="I479" s="20"/>
      <c r="J479" s="20"/>
      <c r="AT479" s="29"/>
      <c r="BG479" s="88"/>
      <c r="CJ479" s="25"/>
    </row>
    <row r="480" spans="4:88" s="3" customFormat="1">
      <c r="D480" s="20"/>
      <c r="E480" s="20"/>
      <c r="F480" s="20"/>
      <c r="G480" s="20"/>
      <c r="H480" s="20"/>
      <c r="I480" s="20"/>
      <c r="J480" s="20"/>
      <c r="AT480" s="29"/>
      <c r="BG480" s="88"/>
      <c r="CJ480" s="25"/>
    </row>
    <row r="481" spans="4:88" s="3" customFormat="1">
      <c r="D481" s="20"/>
      <c r="E481" s="20"/>
      <c r="F481" s="20"/>
      <c r="G481" s="20"/>
      <c r="H481" s="20"/>
      <c r="I481" s="20"/>
      <c r="J481" s="20"/>
      <c r="AT481" s="29"/>
      <c r="BG481" s="88"/>
      <c r="CJ481" s="25"/>
    </row>
    <row r="482" spans="4:88" s="3" customFormat="1">
      <c r="D482" s="20"/>
      <c r="E482" s="20"/>
      <c r="F482" s="20"/>
      <c r="G482" s="20"/>
      <c r="H482" s="20"/>
      <c r="I482" s="20"/>
      <c r="J482" s="20"/>
      <c r="AT482" s="29"/>
      <c r="BG482" s="88"/>
      <c r="CJ482" s="25"/>
    </row>
    <row r="483" spans="4:88" s="3" customFormat="1">
      <c r="D483" s="20"/>
      <c r="E483" s="20"/>
      <c r="F483" s="20"/>
      <c r="G483" s="20"/>
      <c r="H483" s="20"/>
      <c r="I483" s="20"/>
      <c r="J483" s="20"/>
      <c r="AT483" s="29"/>
      <c r="BG483" s="88"/>
      <c r="CJ483" s="25"/>
    </row>
    <row r="484" spans="4:88" s="3" customFormat="1">
      <c r="D484" s="20"/>
      <c r="E484" s="20"/>
      <c r="F484" s="20"/>
      <c r="G484" s="20"/>
      <c r="H484" s="20"/>
      <c r="I484" s="20"/>
      <c r="J484" s="20"/>
      <c r="AT484" s="29"/>
      <c r="BG484" s="88"/>
      <c r="CJ484" s="25"/>
    </row>
    <row r="485" spans="4:88" s="3" customFormat="1">
      <c r="D485" s="20"/>
      <c r="E485" s="20"/>
      <c r="F485" s="20"/>
      <c r="G485" s="20"/>
      <c r="H485" s="20"/>
      <c r="I485" s="20"/>
      <c r="J485" s="20"/>
      <c r="AT485" s="29"/>
      <c r="BG485" s="88"/>
      <c r="CJ485" s="25"/>
    </row>
    <row r="486" spans="4:88" s="3" customFormat="1">
      <c r="D486" s="20"/>
      <c r="E486" s="20"/>
      <c r="F486" s="20"/>
      <c r="G486" s="20"/>
      <c r="H486" s="20"/>
      <c r="I486" s="20"/>
      <c r="J486" s="20"/>
      <c r="AT486" s="29"/>
      <c r="BG486" s="88"/>
      <c r="CJ486" s="25"/>
    </row>
    <row r="487" spans="4:88" s="3" customFormat="1">
      <c r="D487" s="20"/>
      <c r="E487" s="20"/>
      <c r="F487" s="20"/>
      <c r="G487" s="20"/>
      <c r="H487" s="20"/>
      <c r="I487" s="20"/>
      <c r="J487" s="20"/>
      <c r="AT487" s="29"/>
      <c r="BG487" s="88"/>
      <c r="CJ487" s="25"/>
    </row>
    <row r="488" spans="4:88" s="3" customFormat="1">
      <c r="D488" s="20"/>
      <c r="E488" s="20"/>
      <c r="F488" s="20"/>
      <c r="G488" s="20"/>
      <c r="H488" s="20"/>
      <c r="I488" s="20"/>
      <c r="J488" s="20"/>
      <c r="AT488" s="29"/>
      <c r="BG488" s="88"/>
      <c r="CJ488" s="25"/>
    </row>
    <row r="489" spans="4:88" s="3" customFormat="1">
      <c r="D489" s="20"/>
      <c r="E489" s="20"/>
      <c r="F489" s="20"/>
      <c r="G489" s="20"/>
      <c r="H489" s="20"/>
      <c r="I489" s="20"/>
      <c r="J489" s="20"/>
      <c r="AT489" s="29"/>
      <c r="BG489" s="88"/>
      <c r="CJ489" s="25"/>
    </row>
    <row r="490" spans="4:88" s="3" customFormat="1">
      <c r="D490" s="20"/>
      <c r="E490" s="20"/>
      <c r="F490" s="20"/>
      <c r="G490" s="20"/>
      <c r="H490" s="20"/>
      <c r="I490" s="20"/>
      <c r="J490" s="20"/>
      <c r="AT490" s="29"/>
      <c r="BG490" s="88"/>
      <c r="CJ490" s="25"/>
    </row>
    <row r="491" spans="4:88" s="3" customFormat="1">
      <c r="D491" s="20"/>
      <c r="E491" s="20"/>
      <c r="F491" s="20"/>
      <c r="G491" s="20"/>
      <c r="H491" s="20"/>
      <c r="I491" s="20"/>
      <c r="J491" s="20"/>
      <c r="AT491" s="29"/>
      <c r="BG491" s="88"/>
      <c r="CJ491" s="25"/>
    </row>
    <row r="492" spans="4:88" s="3" customFormat="1">
      <c r="D492" s="20"/>
      <c r="E492" s="20"/>
      <c r="F492" s="20"/>
      <c r="G492" s="20"/>
      <c r="H492" s="20"/>
      <c r="I492" s="20"/>
      <c r="J492" s="20"/>
      <c r="AT492" s="29"/>
      <c r="BG492" s="88"/>
      <c r="CJ492" s="25"/>
    </row>
    <row r="493" spans="4:88" s="3" customFormat="1">
      <c r="D493" s="20"/>
      <c r="E493" s="20"/>
      <c r="F493" s="20"/>
      <c r="G493" s="20"/>
      <c r="H493" s="20"/>
      <c r="I493" s="20"/>
      <c r="J493" s="20"/>
      <c r="AT493" s="29"/>
      <c r="BG493" s="88"/>
      <c r="CJ493" s="25"/>
    </row>
    <row r="494" spans="4:88" s="3" customFormat="1">
      <c r="D494" s="20"/>
      <c r="E494" s="20"/>
      <c r="F494" s="20"/>
      <c r="G494" s="20"/>
      <c r="H494" s="20"/>
      <c r="I494" s="20"/>
      <c r="J494" s="20"/>
      <c r="AT494" s="29"/>
      <c r="BG494" s="88"/>
      <c r="CJ494" s="25"/>
    </row>
    <row r="495" spans="4:88" s="3" customFormat="1">
      <c r="D495" s="20"/>
      <c r="E495" s="20"/>
      <c r="F495" s="20"/>
      <c r="G495" s="20"/>
      <c r="H495" s="20"/>
      <c r="I495" s="20"/>
      <c r="J495" s="20"/>
      <c r="AT495" s="29"/>
      <c r="BG495" s="88"/>
      <c r="CJ495" s="25"/>
    </row>
    <row r="496" spans="4:88" s="3" customFormat="1">
      <c r="D496" s="20"/>
      <c r="E496" s="20"/>
      <c r="F496" s="20"/>
      <c r="G496" s="20"/>
      <c r="H496" s="20"/>
      <c r="I496" s="20"/>
      <c r="J496" s="20"/>
      <c r="AT496" s="29"/>
      <c r="BG496" s="88"/>
      <c r="CJ496" s="25"/>
    </row>
    <row r="497" spans="4:88" s="3" customFormat="1">
      <c r="D497" s="20"/>
      <c r="E497" s="20"/>
      <c r="F497" s="20"/>
      <c r="G497" s="20"/>
      <c r="H497" s="20"/>
      <c r="I497" s="20"/>
      <c r="J497" s="20"/>
      <c r="AT497" s="29"/>
      <c r="BG497" s="88"/>
      <c r="CJ497" s="25"/>
    </row>
    <row r="498" spans="4:88" s="3" customFormat="1">
      <c r="D498" s="20"/>
      <c r="E498" s="20"/>
      <c r="F498" s="20"/>
      <c r="G498" s="20"/>
      <c r="H498" s="20"/>
      <c r="I498" s="20"/>
      <c r="J498" s="20"/>
      <c r="AT498" s="29"/>
      <c r="BG498" s="88"/>
      <c r="CJ498" s="25"/>
    </row>
    <row r="499" spans="4:88" s="3" customFormat="1">
      <c r="D499" s="20"/>
      <c r="E499" s="20"/>
      <c r="F499" s="20"/>
      <c r="G499" s="20"/>
      <c r="H499" s="20"/>
      <c r="I499" s="20"/>
      <c r="J499" s="20"/>
      <c r="AT499" s="29"/>
      <c r="BG499" s="88"/>
      <c r="CJ499" s="25"/>
    </row>
    <row r="500" spans="4:88" s="3" customFormat="1">
      <c r="D500" s="20"/>
      <c r="E500" s="20"/>
      <c r="F500" s="20"/>
      <c r="G500" s="20"/>
      <c r="H500" s="20"/>
      <c r="I500" s="20"/>
      <c r="J500" s="20"/>
      <c r="AT500" s="29"/>
      <c r="BG500" s="88"/>
      <c r="CJ500" s="25"/>
    </row>
    <row r="501" spans="4:88" s="3" customFormat="1">
      <c r="D501" s="20"/>
      <c r="E501" s="20"/>
      <c r="F501" s="20"/>
      <c r="G501" s="20"/>
      <c r="H501" s="20"/>
      <c r="I501" s="20"/>
      <c r="J501" s="20"/>
      <c r="AT501" s="29"/>
      <c r="BG501" s="88"/>
      <c r="CJ501" s="25"/>
    </row>
    <row r="502" spans="4:88" s="3" customFormat="1">
      <c r="D502" s="20"/>
      <c r="E502" s="20"/>
      <c r="F502" s="20"/>
      <c r="G502" s="20"/>
      <c r="H502" s="20"/>
      <c r="I502" s="20"/>
      <c r="J502" s="20"/>
      <c r="AT502" s="29"/>
      <c r="BG502" s="88"/>
      <c r="CJ502" s="25"/>
    </row>
    <row r="503" spans="4:88" s="3" customFormat="1">
      <c r="D503" s="20"/>
      <c r="E503" s="20"/>
      <c r="F503" s="20"/>
      <c r="G503" s="20"/>
      <c r="H503" s="20"/>
      <c r="I503" s="20"/>
      <c r="J503" s="20"/>
      <c r="AT503" s="29"/>
      <c r="BG503" s="88"/>
      <c r="CJ503" s="25"/>
    </row>
    <row r="504" spans="4:88" s="3" customFormat="1">
      <c r="D504" s="20"/>
      <c r="E504" s="20"/>
      <c r="F504" s="20"/>
      <c r="G504" s="20"/>
      <c r="H504" s="20"/>
      <c r="I504" s="20"/>
      <c r="J504" s="20"/>
      <c r="AT504" s="29"/>
      <c r="BG504" s="88"/>
      <c r="CJ504" s="25"/>
    </row>
    <row r="505" spans="4:88" s="3" customFormat="1">
      <c r="D505" s="20"/>
      <c r="E505" s="20"/>
      <c r="F505" s="20"/>
      <c r="G505" s="20"/>
      <c r="H505" s="20"/>
      <c r="I505" s="20"/>
      <c r="J505" s="20"/>
      <c r="AT505" s="29"/>
      <c r="BG505" s="88"/>
      <c r="CJ505" s="25"/>
    </row>
    <row r="506" spans="4:88" s="3" customFormat="1">
      <c r="D506" s="20"/>
      <c r="E506" s="20"/>
      <c r="F506" s="20"/>
      <c r="G506" s="20"/>
      <c r="H506" s="20"/>
      <c r="I506" s="20"/>
      <c r="J506" s="20"/>
      <c r="AT506" s="29"/>
      <c r="BG506" s="88"/>
      <c r="CJ506" s="25"/>
    </row>
    <row r="507" spans="4:88" s="3" customFormat="1">
      <c r="D507" s="20"/>
      <c r="E507" s="20"/>
      <c r="F507" s="20"/>
      <c r="G507" s="20"/>
      <c r="H507" s="20"/>
      <c r="I507" s="20"/>
      <c r="J507" s="20"/>
      <c r="AT507" s="29"/>
      <c r="BG507" s="88"/>
      <c r="CJ507" s="25"/>
    </row>
    <row r="508" spans="4:88" s="3" customFormat="1">
      <c r="D508" s="20"/>
      <c r="E508" s="20"/>
      <c r="F508" s="20"/>
      <c r="G508" s="20"/>
      <c r="H508" s="20"/>
      <c r="I508" s="20"/>
      <c r="J508" s="20"/>
      <c r="AT508" s="29"/>
      <c r="BG508" s="88"/>
      <c r="CJ508" s="25"/>
    </row>
    <row r="509" spans="4:88" s="3" customFormat="1">
      <c r="D509" s="20"/>
      <c r="E509" s="20"/>
      <c r="F509" s="20"/>
      <c r="G509" s="20"/>
      <c r="H509" s="20"/>
      <c r="I509" s="20"/>
      <c r="J509" s="20"/>
      <c r="AT509" s="29"/>
      <c r="BG509" s="88"/>
      <c r="CJ509" s="25"/>
    </row>
    <row r="510" spans="4:88" s="3" customFormat="1">
      <c r="D510" s="20"/>
      <c r="E510" s="20"/>
      <c r="F510" s="20"/>
      <c r="G510" s="20"/>
      <c r="H510" s="20"/>
      <c r="I510" s="20"/>
      <c r="J510" s="20"/>
      <c r="AT510" s="29"/>
      <c r="BG510" s="88"/>
      <c r="CJ510" s="25"/>
    </row>
    <row r="511" spans="4:88" s="3" customFormat="1">
      <c r="D511" s="20"/>
      <c r="E511" s="20"/>
      <c r="F511" s="20"/>
      <c r="G511" s="20"/>
      <c r="H511" s="20"/>
      <c r="I511" s="20"/>
      <c r="J511" s="20"/>
      <c r="AT511" s="29"/>
      <c r="BG511" s="88"/>
      <c r="CJ511" s="25"/>
    </row>
    <row r="512" spans="4:88" s="3" customFormat="1">
      <c r="D512" s="20"/>
      <c r="E512" s="20"/>
      <c r="F512" s="20"/>
      <c r="G512" s="20"/>
      <c r="H512" s="20"/>
      <c r="I512" s="20"/>
      <c r="J512" s="20"/>
      <c r="AT512" s="29"/>
      <c r="BG512" s="88"/>
      <c r="CJ512" s="25"/>
    </row>
    <row r="513" spans="4:88" s="3" customFormat="1">
      <c r="D513" s="20"/>
      <c r="E513" s="20"/>
      <c r="F513" s="20"/>
      <c r="G513" s="20"/>
      <c r="H513" s="20"/>
      <c r="I513" s="20"/>
      <c r="J513" s="20"/>
      <c r="AT513" s="29"/>
      <c r="BG513" s="88"/>
      <c r="CJ513" s="25"/>
    </row>
    <row r="514" spans="4:88" s="3" customFormat="1">
      <c r="D514" s="20"/>
      <c r="E514" s="20"/>
      <c r="F514" s="20"/>
      <c r="G514" s="20"/>
      <c r="H514" s="20"/>
      <c r="I514" s="20"/>
      <c r="J514" s="20"/>
      <c r="AT514" s="29"/>
      <c r="BG514" s="88"/>
      <c r="CJ514" s="25"/>
    </row>
    <row r="515" spans="4:88" s="3" customFormat="1">
      <c r="D515" s="20"/>
      <c r="E515" s="20"/>
      <c r="F515" s="20"/>
      <c r="G515" s="20"/>
      <c r="H515" s="20"/>
      <c r="I515" s="20"/>
      <c r="J515" s="20"/>
      <c r="AT515" s="29"/>
      <c r="BG515" s="88"/>
      <c r="CJ515" s="25"/>
    </row>
    <row r="516" spans="4:88" s="3" customFormat="1">
      <c r="D516" s="20"/>
      <c r="E516" s="20"/>
      <c r="F516" s="20"/>
      <c r="G516" s="20"/>
      <c r="H516" s="20"/>
      <c r="I516" s="20"/>
      <c r="J516" s="20"/>
      <c r="AT516" s="29"/>
      <c r="BG516" s="88"/>
      <c r="CJ516" s="25"/>
    </row>
    <row r="517" spans="4:88" s="3" customFormat="1">
      <c r="D517" s="20"/>
      <c r="E517" s="20"/>
      <c r="F517" s="20"/>
      <c r="G517" s="20"/>
      <c r="H517" s="20"/>
      <c r="I517" s="20"/>
      <c r="J517" s="20"/>
      <c r="AT517" s="29"/>
      <c r="BG517" s="88"/>
      <c r="CJ517" s="25"/>
    </row>
    <row r="518" spans="4:88" s="3" customFormat="1">
      <c r="D518" s="20"/>
      <c r="E518" s="20"/>
      <c r="F518" s="20"/>
      <c r="G518" s="20"/>
      <c r="H518" s="20"/>
      <c r="I518" s="20"/>
      <c r="J518" s="20"/>
      <c r="AT518" s="29"/>
      <c r="BG518" s="88"/>
      <c r="CJ518" s="25"/>
    </row>
    <row r="519" spans="4:88" s="3" customFormat="1">
      <c r="D519" s="20"/>
      <c r="E519" s="20"/>
      <c r="F519" s="20"/>
      <c r="G519" s="20"/>
      <c r="H519" s="20"/>
      <c r="I519" s="20"/>
      <c r="J519" s="20"/>
      <c r="AT519" s="29"/>
      <c r="BG519" s="88"/>
      <c r="CJ519" s="25"/>
    </row>
    <row r="520" spans="4:88" s="3" customFormat="1">
      <c r="D520" s="20"/>
      <c r="E520" s="20"/>
      <c r="F520" s="20"/>
      <c r="G520" s="20"/>
      <c r="H520" s="20"/>
      <c r="I520" s="20"/>
      <c r="J520" s="20"/>
      <c r="AT520" s="29"/>
      <c r="BG520" s="88"/>
      <c r="CJ520" s="25"/>
    </row>
    <row r="521" spans="4:88" s="3" customFormat="1">
      <c r="D521" s="20"/>
      <c r="E521" s="20"/>
      <c r="F521" s="20"/>
      <c r="G521" s="20"/>
      <c r="H521" s="20"/>
      <c r="I521" s="20"/>
      <c r="J521" s="20"/>
      <c r="AT521" s="29"/>
      <c r="BG521" s="88"/>
      <c r="CJ521" s="25"/>
    </row>
    <row r="522" spans="4:88" s="3" customFormat="1">
      <c r="D522" s="20"/>
      <c r="E522" s="20"/>
      <c r="F522" s="20"/>
      <c r="G522" s="20"/>
      <c r="H522" s="20"/>
      <c r="I522" s="20"/>
      <c r="J522" s="20"/>
      <c r="AT522" s="29"/>
      <c r="BG522" s="88"/>
      <c r="CJ522" s="25"/>
    </row>
    <row r="523" spans="4:88" s="3" customFormat="1">
      <c r="D523" s="20"/>
      <c r="E523" s="20"/>
      <c r="F523" s="20"/>
      <c r="G523" s="20"/>
      <c r="H523" s="20"/>
      <c r="I523" s="20"/>
      <c r="J523" s="20"/>
      <c r="AT523" s="29"/>
      <c r="BG523" s="88"/>
      <c r="CJ523" s="25"/>
    </row>
    <row r="524" spans="4:88" s="3" customFormat="1">
      <c r="D524" s="20"/>
      <c r="E524" s="20"/>
      <c r="F524" s="20"/>
      <c r="G524" s="20"/>
      <c r="H524" s="20"/>
      <c r="I524" s="20"/>
      <c r="J524" s="20"/>
      <c r="AT524" s="29"/>
      <c r="BG524" s="88"/>
      <c r="CJ524" s="25"/>
    </row>
    <row r="525" spans="4:88" s="3" customFormat="1">
      <c r="D525" s="20"/>
      <c r="E525" s="20"/>
      <c r="F525" s="20"/>
      <c r="G525" s="20"/>
      <c r="H525" s="20"/>
      <c r="I525" s="20"/>
      <c r="J525" s="20"/>
      <c r="AT525" s="29"/>
      <c r="BG525" s="88"/>
      <c r="CJ525" s="25"/>
    </row>
    <row r="526" spans="4:88" s="3" customFormat="1">
      <c r="D526" s="20"/>
      <c r="E526" s="20"/>
      <c r="F526" s="20"/>
      <c r="G526" s="20"/>
      <c r="H526" s="20"/>
      <c r="I526" s="20"/>
      <c r="J526" s="20"/>
      <c r="AT526" s="29"/>
      <c r="BG526" s="88"/>
      <c r="CJ526" s="25"/>
    </row>
    <row r="527" spans="4:88" s="3" customFormat="1">
      <c r="D527" s="20"/>
      <c r="E527" s="20"/>
      <c r="F527" s="20"/>
      <c r="G527" s="20"/>
      <c r="H527" s="20"/>
      <c r="I527" s="20"/>
      <c r="J527" s="20"/>
      <c r="AT527" s="29"/>
      <c r="BG527" s="88"/>
      <c r="CJ527" s="25"/>
    </row>
    <row r="528" spans="4:88" s="3" customFormat="1">
      <c r="D528" s="20"/>
      <c r="E528" s="20"/>
      <c r="F528" s="20"/>
      <c r="G528" s="20"/>
      <c r="H528" s="20"/>
      <c r="I528" s="20"/>
      <c r="J528" s="20"/>
      <c r="AT528" s="29"/>
      <c r="BG528" s="88"/>
      <c r="CJ528" s="25"/>
    </row>
    <row r="529" spans="4:88" s="3" customFormat="1">
      <c r="D529" s="20"/>
      <c r="E529" s="20"/>
      <c r="F529" s="20"/>
      <c r="G529" s="20"/>
      <c r="H529" s="20"/>
      <c r="I529" s="20"/>
      <c r="J529" s="20"/>
      <c r="AT529" s="29"/>
      <c r="BG529" s="88"/>
      <c r="CJ529" s="25"/>
    </row>
    <row r="530" spans="4:88" s="3" customFormat="1">
      <c r="D530" s="20"/>
      <c r="E530" s="20"/>
      <c r="F530" s="20"/>
      <c r="G530" s="20"/>
      <c r="H530" s="20"/>
      <c r="I530" s="20"/>
      <c r="J530" s="20"/>
      <c r="AT530" s="29"/>
      <c r="BG530" s="88"/>
      <c r="CJ530" s="25"/>
    </row>
    <row r="531" spans="4:88" s="3" customFormat="1">
      <c r="D531" s="20"/>
      <c r="E531" s="20"/>
      <c r="F531" s="20"/>
      <c r="G531" s="20"/>
      <c r="H531" s="20"/>
      <c r="I531" s="20"/>
      <c r="J531" s="20"/>
      <c r="AT531" s="29"/>
      <c r="BG531" s="88"/>
      <c r="CJ531" s="25"/>
    </row>
    <row r="532" spans="4:88" s="3" customFormat="1">
      <c r="D532" s="20"/>
      <c r="E532" s="20"/>
      <c r="F532" s="20"/>
      <c r="G532" s="20"/>
      <c r="H532" s="20"/>
      <c r="I532" s="20"/>
      <c r="J532" s="20"/>
      <c r="AT532" s="29"/>
      <c r="BG532" s="88"/>
      <c r="CJ532" s="25"/>
    </row>
    <row r="533" spans="4:88" s="3" customFormat="1">
      <c r="D533" s="20"/>
      <c r="E533" s="20"/>
      <c r="F533" s="20"/>
      <c r="G533" s="20"/>
      <c r="H533" s="20"/>
      <c r="I533" s="20"/>
      <c r="J533" s="20"/>
      <c r="AT533" s="29"/>
      <c r="BG533" s="88"/>
      <c r="CJ533" s="25"/>
    </row>
    <row r="534" spans="4:88" s="3" customFormat="1">
      <c r="D534" s="20"/>
      <c r="E534" s="20"/>
      <c r="F534" s="20"/>
      <c r="G534" s="20"/>
      <c r="H534" s="20"/>
      <c r="I534" s="20"/>
      <c r="J534" s="20"/>
      <c r="AT534" s="29"/>
      <c r="BG534" s="88"/>
      <c r="CJ534" s="25"/>
    </row>
    <row r="535" spans="4:88" s="3" customFormat="1">
      <c r="D535" s="20"/>
      <c r="E535" s="20"/>
      <c r="F535" s="20"/>
      <c r="G535" s="20"/>
      <c r="H535" s="20"/>
      <c r="I535" s="20"/>
      <c r="J535" s="20"/>
      <c r="AT535" s="29"/>
      <c r="BG535" s="88"/>
      <c r="CJ535" s="25"/>
    </row>
    <row r="536" spans="4:88" s="3" customFormat="1">
      <c r="D536" s="20"/>
      <c r="E536" s="20"/>
      <c r="F536" s="20"/>
      <c r="G536" s="20"/>
      <c r="H536" s="20"/>
      <c r="I536" s="20"/>
      <c r="J536" s="20"/>
      <c r="AT536" s="29"/>
      <c r="BG536" s="88"/>
      <c r="CJ536" s="25"/>
    </row>
    <row r="537" spans="4:88" s="3" customFormat="1">
      <c r="D537" s="20"/>
      <c r="E537" s="20"/>
      <c r="F537" s="20"/>
      <c r="G537" s="20"/>
      <c r="H537" s="20"/>
      <c r="I537" s="20"/>
      <c r="J537" s="20"/>
      <c r="AT537" s="29"/>
      <c r="BG537" s="88"/>
      <c r="CJ537" s="25"/>
    </row>
    <row r="538" spans="4:88" s="3" customFormat="1">
      <c r="D538" s="20"/>
      <c r="E538" s="20"/>
      <c r="F538" s="20"/>
      <c r="G538" s="20"/>
      <c r="H538" s="20"/>
      <c r="I538" s="20"/>
      <c r="J538" s="20"/>
      <c r="AT538" s="29"/>
      <c r="BG538" s="88"/>
      <c r="CJ538" s="25"/>
    </row>
    <row r="539" spans="4:88" s="3" customFormat="1">
      <c r="D539" s="20"/>
      <c r="E539" s="20"/>
      <c r="F539" s="20"/>
      <c r="G539" s="20"/>
      <c r="H539" s="20"/>
      <c r="I539" s="20"/>
      <c r="J539" s="20"/>
      <c r="AT539" s="29"/>
      <c r="BG539" s="88"/>
      <c r="CJ539" s="25"/>
    </row>
    <row r="540" spans="4:88" s="3" customFormat="1">
      <c r="D540" s="20"/>
      <c r="E540" s="20"/>
      <c r="F540" s="20"/>
      <c r="G540" s="20"/>
      <c r="H540" s="20"/>
      <c r="I540" s="20"/>
      <c r="J540" s="20"/>
      <c r="AT540" s="29"/>
      <c r="BG540" s="88"/>
      <c r="CJ540" s="25"/>
    </row>
    <row r="541" spans="4:88" s="3" customFormat="1">
      <c r="D541" s="20"/>
      <c r="E541" s="20"/>
      <c r="F541" s="20"/>
      <c r="G541" s="20"/>
      <c r="H541" s="20"/>
      <c r="I541" s="20"/>
      <c r="J541" s="20"/>
      <c r="AT541" s="29"/>
      <c r="BG541" s="88"/>
      <c r="CJ541" s="25"/>
    </row>
    <row r="542" spans="4:88" s="3" customFormat="1">
      <c r="D542" s="20"/>
      <c r="E542" s="20"/>
      <c r="F542" s="20"/>
      <c r="G542" s="20"/>
      <c r="H542" s="20"/>
      <c r="I542" s="20"/>
      <c r="J542" s="20"/>
      <c r="AT542" s="29"/>
      <c r="BG542" s="88"/>
      <c r="CJ542" s="25"/>
    </row>
    <row r="543" spans="4:88" s="3" customFormat="1">
      <c r="D543" s="20"/>
      <c r="E543" s="20"/>
      <c r="F543" s="20"/>
      <c r="G543" s="20"/>
      <c r="H543" s="20"/>
      <c r="I543" s="20"/>
      <c r="J543" s="20"/>
      <c r="AT543" s="29"/>
      <c r="BG543" s="88"/>
      <c r="CJ543" s="25"/>
    </row>
    <row r="544" spans="4:88" s="3" customFormat="1">
      <c r="D544" s="20"/>
      <c r="E544" s="20"/>
      <c r="F544" s="20"/>
      <c r="G544" s="20"/>
      <c r="H544" s="20"/>
      <c r="I544" s="20"/>
      <c r="J544" s="20"/>
      <c r="AT544" s="29"/>
      <c r="BG544" s="88"/>
      <c r="CJ544" s="25"/>
    </row>
    <row r="545" spans="4:88" s="3" customFormat="1">
      <c r="D545" s="20"/>
      <c r="E545" s="20"/>
      <c r="F545" s="20"/>
      <c r="G545" s="20"/>
      <c r="H545" s="20"/>
      <c r="I545" s="20"/>
      <c r="J545" s="20"/>
      <c r="AT545" s="29"/>
      <c r="BG545" s="88"/>
      <c r="CJ545" s="25"/>
    </row>
    <row r="546" spans="4:88" s="3" customFormat="1">
      <c r="D546" s="20"/>
      <c r="E546" s="20"/>
      <c r="F546" s="20"/>
      <c r="G546" s="20"/>
      <c r="H546" s="20"/>
      <c r="I546" s="20"/>
      <c r="J546" s="20"/>
      <c r="AT546" s="29"/>
      <c r="BG546" s="88"/>
      <c r="CJ546" s="25"/>
    </row>
    <row r="547" spans="4:88" s="3" customFormat="1">
      <c r="D547" s="20"/>
      <c r="E547" s="20"/>
      <c r="F547" s="20"/>
      <c r="G547" s="20"/>
      <c r="H547" s="20"/>
      <c r="I547" s="20"/>
      <c r="J547" s="20"/>
      <c r="AT547" s="29"/>
      <c r="BG547" s="88"/>
      <c r="CJ547" s="25"/>
    </row>
    <row r="548" spans="4:88" s="3" customFormat="1">
      <c r="D548" s="20"/>
      <c r="E548" s="20"/>
      <c r="F548" s="20"/>
      <c r="G548" s="20"/>
      <c r="H548" s="20"/>
      <c r="I548" s="20"/>
      <c r="J548" s="20"/>
      <c r="AT548" s="29"/>
      <c r="BG548" s="88"/>
      <c r="CJ548" s="25"/>
    </row>
    <row r="549" spans="4:88" s="3" customFormat="1">
      <c r="D549" s="20"/>
      <c r="E549" s="20"/>
      <c r="F549" s="20"/>
      <c r="G549" s="20"/>
      <c r="H549" s="20"/>
      <c r="I549" s="20"/>
      <c r="J549" s="20"/>
      <c r="AT549" s="29"/>
      <c r="BG549" s="88"/>
      <c r="CJ549" s="25"/>
    </row>
    <row r="550" spans="4:88" s="3" customFormat="1">
      <c r="D550" s="20"/>
      <c r="E550" s="20"/>
      <c r="F550" s="20"/>
      <c r="G550" s="20"/>
      <c r="H550" s="20"/>
      <c r="I550" s="20"/>
      <c r="J550" s="20"/>
      <c r="AT550" s="29"/>
      <c r="BG550" s="88"/>
      <c r="CJ550" s="25"/>
    </row>
    <row r="551" spans="4:88" s="3" customFormat="1">
      <c r="D551" s="20"/>
      <c r="E551" s="20"/>
      <c r="F551" s="20"/>
      <c r="G551" s="20"/>
      <c r="H551" s="20"/>
      <c r="I551" s="20"/>
      <c r="J551" s="20"/>
      <c r="AT551" s="29"/>
      <c r="BG551" s="88"/>
      <c r="CJ551" s="25"/>
    </row>
    <row r="552" spans="4:88" s="3" customFormat="1">
      <c r="D552" s="20"/>
      <c r="E552" s="20"/>
      <c r="F552" s="20"/>
      <c r="G552" s="20"/>
      <c r="H552" s="20"/>
      <c r="I552" s="20"/>
      <c r="J552" s="20"/>
      <c r="AT552" s="29"/>
      <c r="BG552" s="88"/>
      <c r="CJ552" s="25"/>
    </row>
    <row r="553" spans="4:88" s="3" customFormat="1">
      <c r="D553" s="20"/>
      <c r="E553" s="20"/>
      <c r="F553" s="20"/>
      <c r="G553" s="20"/>
      <c r="H553" s="20"/>
      <c r="I553" s="20"/>
      <c r="J553" s="20"/>
      <c r="AT553" s="29"/>
      <c r="BG553" s="88"/>
      <c r="CJ553" s="25"/>
    </row>
    <row r="554" spans="4:88" s="3" customFormat="1">
      <c r="D554" s="20"/>
      <c r="E554" s="20"/>
      <c r="F554" s="20"/>
      <c r="G554" s="20"/>
      <c r="H554" s="20"/>
      <c r="I554" s="20"/>
      <c r="J554" s="20"/>
      <c r="AT554" s="29"/>
      <c r="BG554" s="88"/>
      <c r="CJ554" s="25"/>
    </row>
    <row r="555" spans="4:88" s="3" customFormat="1">
      <c r="D555" s="20"/>
      <c r="E555" s="20"/>
      <c r="F555" s="20"/>
      <c r="G555" s="20"/>
      <c r="H555" s="20"/>
      <c r="I555" s="20"/>
      <c r="J555" s="20"/>
      <c r="AT555" s="29"/>
      <c r="BG555" s="88"/>
      <c r="CJ555" s="25"/>
    </row>
    <row r="556" spans="4:88" s="3" customFormat="1">
      <c r="D556" s="20"/>
      <c r="E556" s="20"/>
      <c r="F556" s="20"/>
      <c r="G556" s="20"/>
      <c r="H556" s="20"/>
      <c r="I556" s="20"/>
      <c r="J556" s="20"/>
      <c r="AT556" s="29"/>
      <c r="BG556" s="88"/>
      <c r="CJ556" s="25"/>
    </row>
    <row r="557" spans="4:88" s="3" customFormat="1">
      <c r="D557" s="20"/>
      <c r="E557" s="20"/>
      <c r="F557" s="20"/>
      <c r="G557" s="20"/>
      <c r="H557" s="20"/>
      <c r="I557" s="20"/>
      <c r="J557" s="20"/>
      <c r="AT557" s="29"/>
      <c r="BG557" s="88"/>
      <c r="CJ557" s="25"/>
    </row>
    <row r="558" spans="4:88" s="3" customFormat="1">
      <c r="D558" s="20"/>
      <c r="E558" s="20"/>
      <c r="F558" s="20"/>
      <c r="G558" s="20"/>
      <c r="H558" s="20"/>
      <c r="I558" s="20"/>
      <c r="J558" s="20"/>
      <c r="AT558" s="29"/>
      <c r="BG558" s="88"/>
      <c r="CJ558" s="25"/>
    </row>
    <row r="559" spans="4:88" s="3" customFormat="1">
      <c r="D559" s="20"/>
      <c r="E559" s="20"/>
      <c r="F559" s="20"/>
      <c r="G559" s="20"/>
      <c r="H559" s="20"/>
      <c r="I559" s="20"/>
      <c r="J559" s="20"/>
      <c r="AT559" s="29"/>
      <c r="BG559" s="88"/>
      <c r="CJ559" s="25"/>
    </row>
    <row r="560" spans="4:88" s="3" customFormat="1">
      <c r="D560" s="20"/>
      <c r="E560" s="20"/>
      <c r="F560" s="20"/>
      <c r="G560" s="20"/>
      <c r="H560" s="20"/>
      <c r="I560" s="20"/>
      <c r="J560" s="20"/>
      <c r="AT560" s="29"/>
      <c r="BG560" s="88"/>
      <c r="CJ560" s="25"/>
    </row>
    <row r="561" spans="4:88" s="3" customFormat="1">
      <c r="D561" s="20"/>
      <c r="E561" s="20"/>
      <c r="F561" s="20"/>
      <c r="G561" s="20"/>
      <c r="H561" s="20"/>
      <c r="I561" s="20"/>
      <c r="J561" s="20"/>
      <c r="AT561" s="29"/>
      <c r="BG561" s="88"/>
      <c r="CJ561" s="25"/>
    </row>
    <row r="562" spans="4:88" s="3" customFormat="1">
      <c r="D562" s="20"/>
      <c r="E562" s="20"/>
      <c r="F562" s="20"/>
      <c r="G562" s="20"/>
      <c r="H562" s="20"/>
      <c r="I562" s="20"/>
      <c r="J562" s="20"/>
      <c r="AT562" s="29"/>
      <c r="BG562" s="88"/>
      <c r="CJ562" s="25"/>
    </row>
    <row r="563" spans="4:88" s="3" customFormat="1">
      <c r="D563" s="20"/>
      <c r="E563" s="20"/>
      <c r="F563" s="20"/>
      <c r="G563" s="20"/>
      <c r="H563" s="20"/>
      <c r="I563" s="20"/>
      <c r="J563" s="20"/>
      <c r="AT563" s="29"/>
      <c r="BG563" s="88"/>
      <c r="CJ563" s="25"/>
    </row>
    <row r="564" spans="4:88" s="3" customFormat="1">
      <c r="D564" s="20"/>
      <c r="E564" s="20"/>
      <c r="F564" s="20"/>
      <c r="G564" s="20"/>
      <c r="H564" s="20"/>
      <c r="I564" s="20"/>
      <c r="J564" s="20"/>
      <c r="AT564" s="29"/>
      <c r="BG564" s="88"/>
      <c r="CJ564" s="25"/>
    </row>
    <row r="565" spans="4:88" s="3" customFormat="1">
      <c r="D565" s="20"/>
      <c r="E565" s="20"/>
      <c r="F565" s="20"/>
      <c r="G565" s="20"/>
      <c r="H565" s="20"/>
      <c r="I565" s="20"/>
      <c r="J565" s="20"/>
      <c r="AT565" s="29"/>
      <c r="BG565" s="88"/>
      <c r="CJ565" s="25"/>
    </row>
    <row r="566" spans="4:88" s="3" customFormat="1">
      <c r="D566" s="20"/>
      <c r="E566" s="20"/>
      <c r="F566" s="20"/>
      <c r="G566" s="20"/>
      <c r="H566" s="20"/>
      <c r="I566" s="20"/>
      <c r="J566" s="20"/>
      <c r="AT566" s="29"/>
      <c r="BG566" s="88"/>
      <c r="CJ566" s="25"/>
    </row>
    <row r="567" spans="4:88" s="3" customFormat="1">
      <c r="D567" s="20"/>
      <c r="E567" s="20"/>
      <c r="F567" s="20"/>
      <c r="G567" s="20"/>
      <c r="H567" s="20"/>
      <c r="I567" s="20"/>
      <c r="J567" s="20"/>
      <c r="AT567" s="29"/>
      <c r="BG567" s="88"/>
      <c r="CJ567" s="25"/>
    </row>
    <row r="568" spans="4:88" s="3" customFormat="1">
      <c r="D568" s="20"/>
      <c r="E568" s="20"/>
      <c r="F568" s="20"/>
      <c r="G568" s="20"/>
      <c r="H568" s="20"/>
      <c r="I568" s="20"/>
      <c r="J568" s="20"/>
      <c r="AT568" s="29"/>
      <c r="BG568" s="88"/>
      <c r="CJ568" s="25"/>
    </row>
    <row r="569" spans="4:88" s="3" customFormat="1">
      <c r="D569" s="20"/>
      <c r="E569" s="20"/>
      <c r="F569" s="20"/>
      <c r="G569" s="20"/>
      <c r="H569" s="20"/>
      <c r="I569" s="20"/>
      <c r="J569" s="20"/>
      <c r="AT569" s="29"/>
      <c r="BG569" s="88"/>
      <c r="CJ569" s="25"/>
    </row>
    <row r="570" spans="4:88" s="3" customFormat="1">
      <c r="D570" s="20"/>
      <c r="E570" s="20"/>
      <c r="F570" s="20"/>
      <c r="G570" s="20"/>
      <c r="H570" s="20"/>
      <c r="I570" s="20"/>
      <c r="J570" s="20"/>
      <c r="AT570" s="29"/>
      <c r="BG570" s="88"/>
      <c r="CJ570" s="25"/>
    </row>
    <row r="571" spans="4:88" s="3" customFormat="1">
      <c r="D571" s="20"/>
      <c r="E571" s="20"/>
      <c r="F571" s="20"/>
      <c r="G571" s="20"/>
      <c r="H571" s="20"/>
      <c r="I571" s="20"/>
      <c r="J571" s="20"/>
      <c r="AT571" s="29"/>
      <c r="BG571" s="88"/>
      <c r="CJ571" s="25"/>
    </row>
    <row r="572" spans="4:88" s="3" customFormat="1">
      <c r="D572" s="20"/>
      <c r="E572" s="20"/>
      <c r="F572" s="20"/>
      <c r="G572" s="20"/>
      <c r="H572" s="20"/>
      <c r="I572" s="20"/>
      <c r="J572" s="20"/>
      <c r="AT572" s="29"/>
      <c r="BG572" s="88"/>
      <c r="CJ572" s="25"/>
    </row>
    <row r="573" spans="4:88" s="3" customFormat="1">
      <c r="D573" s="20"/>
      <c r="E573" s="20"/>
      <c r="F573" s="20"/>
      <c r="G573" s="20"/>
      <c r="H573" s="20"/>
      <c r="I573" s="20"/>
      <c r="J573" s="20"/>
      <c r="AT573" s="29"/>
      <c r="BG573" s="88"/>
      <c r="CJ573" s="25"/>
    </row>
    <row r="574" spans="4:88" s="3" customFormat="1">
      <c r="D574" s="20"/>
      <c r="E574" s="20"/>
      <c r="F574" s="20"/>
      <c r="G574" s="20"/>
      <c r="H574" s="20"/>
      <c r="I574" s="20"/>
      <c r="J574" s="20"/>
      <c r="AT574" s="29"/>
      <c r="BG574" s="88"/>
      <c r="CJ574" s="25"/>
    </row>
    <row r="575" spans="4:88" s="3" customFormat="1">
      <c r="D575" s="20"/>
      <c r="E575" s="20"/>
      <c r="F575" s="20"/>
      <c r="G575" s="20"/>
      <c r="H575" s="20"/>
      <c r="I575" s="20"/>
      <c r="J575" s="20"/>
      <c r="AT575" s="29"/>
      <c r="BG575" s="88"/>
      <c r="CJ575" s="25"/>
    </row>
    <row r="576" spans="4:88" s="3" customFormat="1">
      <c r="D576" s="20"/>
      <c r="E576" s="20"/>
      <c r="F576" s="20"/>
      <c r="G576" s="20"/>
      <c r="H576" s="20"/>
      <c r="I576" s="20"/>
      <c r="J576" s="20"/>
      <c r="AT576" s="29"/>
      <c r="BG576" s="88"/>
      <c r="CJ576" s="25"/>
    </row>
    <row r="577" spans="4:88" s="3" customFormat="1">
      <c r="D577" s="20"/>
      <c r="E577" s="20"/>
      <c r="F577" s="20"/>
      <c r="G577" s="20"/>
      <c r="H577" s="20"/>
      <c r="I577" s="20"/>
      <c r="J577" s="20"/>
      <c r="AT577" s="29"/>
      <c r="BG577" s="88"/>
      <c r="CJ577" s="25"/>
    </row>
    <row r="578" spans="4:88" s="3" customFormat="1">
      <c r="D578" s="20"/>
      <c r="E578" s="20"/>
      <c r="F578" s="20"/>
      <c r="G578" s="20"/>
      <c r="H578" s="20"/>
      <c r="I578" s="20"/>
      <c r="J578" s="20"/>
      <c r="AT578" s="29"/>
      <c r="BG578" s="88"/>
      <c r="CJ578" s="25"/>
    </row>
    <row r="579" spans="4:88" s="3" customFormat="1">
      <c r="D579" s="20"/>
      <c r="E579" s="20"/>
      <c r="F579" s="20"/>
      <c r="G579" s="20"/>
      <c r="H579" s="20"/>
      <c r="I579" s="20"/>
      <c r="J579" s="20"/>
      <c r="AT579" s="29"/>
      <c r="BG579" s="88"/>
      <c r="CJ579" s="25"/>
    </row>
    <row r="580" spans="4:88" s="3" customFormat="1">
      <c r="D580" s="20"/>
      <c r="E580" s="20"/>
      <c r="F580" s="20"/>
      <c r="G580" s="20"/>
      <c r="H580" s="20"/>
      <c r="I580" s="20"/>
      <c r="J580" s="20"/>
      <c r="AT580" s="29"/>
      <c r="BG580" s="88"/>
      <c r="CJ580" s="25"/>
    </row>
    <row r="581" spans="4:88" s="3" customFormat="1">
      <c r="D581" s="20"/>
      <c r="E581" s="20"/>
      <c r="F581" s="20"/>
      <c r="G581" s="20"/>
      <c r="H581" s="20"/>
      <c r="I581" s="20"/>
      <c r="J581" s="20"/>
      <c r="AT581" s="29"/>
      <c r="BG581" s="88"/>
      <c r="CJ581" s="25"/>
    </row>
    <row r="582" spans="4:88" s="3" customFormat="1">
      <c r="D582" s="20"/>
      <c r="E582" s="20"/>
      <c r="F582" s="20"/>
      <c r="G582" s="20"/>
      <c r="H582" s="20"/>
      <c r="I582" s="20"/>
      <c r="J582" s="20"/>
      <c r="AT582" s="29"/>
      <c r="BG582" s="88"/>
      <c r="CJ582" s="25"/>
    </row>
    <row r="583" spans="4:88" s="3" customFormat="1">
      <c r="D583" s="20"/>
      <c r="E583" s="20"/>
      <c r="F583" s="20"/>
      <c r="G583" s="20"/>
      <c r="H583" s="20"/>
      <c r="I583" s="20"/>
      <c r="J583" s="20"/>
      <c r="AT583" s="29"/>
      <c r="BG583" s="88"/>
      <c r="CJ583" s="25"/>
    </row>
    <row r="584" spans="4:88" s="3" customFormat="1">
      <c r="D584" s="20"/>
      <c r="E584" s="20"/>
      <c r="F584" s="20"/>
      <c r="G584" s="20"/>
      <c r="H584" s="20"/>
      <c r="I584" s="20"/>
      <c r="J584" s="20"/>
      <c r="AT584" s="29"/>
      <c r="BG584" s="88"/>
      <c r="CJ584" s="25"/>
    </row>
    <row r="585" spans="4:88" s="3" customFormat="1">
      <c r="D585" s="20"/>
      <c r="E585" s="20"/>
      <c r="F585" s="20"/>
      <c r="G585" s="20"/>
      <c r="H585" s="20"/>
      <c r="I585" s="20"/>
      <c r="J585" s="20"/>
      <c r="AT585" s="29"/>
      <c r="BG585" s="88"/>
      <c r="CJ585" s="25"/>
    </row>
    <row r="586" spans="4:88" s="3" customFormat="1">
      <c r="D586" s="20"/>
      <c r="E586" s="20"/>
      <c r="F586" s="20"/>
      <c r="G586" s="20"/>
      <c r="H586" s="20"/>
      <c r="I586" s="20"/>
      <c r="J586" s="20"/>
      <c r="AT586" s="29"/>
      <c r="BG586" s="88"/>
      <c r="CJ586" s="25"/>
    </row>
    <row r="587" spans="4:88" s="3" customFormat="1">
      <c r="D587" s="20"/>
      <c r="E587" s="20"/>
      <c r="F587" s="20"/>
      <c r="G587" s="20"/>
      <c r="H587" s="20"/>
      <c r="I587" s="20"/>
      <c r="J587" s="20"/>
      <c r="AT587" s="29"/>
      <c r="BG587" s="88"/>
      <c r="CJ587" s="25"/>
    </row>
    <row r="588" spans="4:88" s="3" customFormat="1">
      <c r="D588" s="20"/>
      <c r="E588" s="20"/>
      <c r="F588" s="20"/>
      <c r="G588" s="20"/>
      <c r="H588" s="20"/>
      <c r="I588" s="20"/>
      <c r="J588" s="20"/>
      <c r="AT588" s="29"/>
      <c r="BG588" s="88"/>
      <c r="CJ588" s="25"/>
    </row>
    <row r="589" spans="4:88" s="3" customFormat="1">
      <c r="D589" s="20"/>
      <c r="E589" s="20"/>
      <c r="F589" s="20"/>
      <c r="G589" s="20"/>
      <c r="H589" s="20"/>
      <c r="I589" s="20"/>
      <c r="J589" s="20"/>
      <c r="AT589" s="29"/>
      <c r="BG589" s="88"/>
      <c r="CJ589" s="25"/>
    </row>
    <row r="590" spans="4:88" s="3" customFormat="1">
      <c r="D590" s="20"/>
      <c r="E590" s="20"/>
      <c r="F590" s="20"/>
      <c r="G590" s="20"/>
      <c r="H590" s="20"/>
      <c r="I590" s="20"/>
      <c r="J590" s="20"/>
      <c r="AT590" s="29"/>
      <c r="BG590" s="88"/>
      <c r="CJ590" s="25"/>
    </row>
    <row r="591" spans="4:88" s="3" customFormat="1">
      <c r="D591" s="20"/>
      <c r="E591" s="20"/>
      <c r="F591" s="20"/>
      <c r="G591" s="20"/>
      <c r="H591" s="20"/>
      <c r="I591" s="20"/>
      <c r="J591" s="20"/>
      <c r="AT591" s="29"/>
      <c r="BG591" s="88"/>
      <c r="CJ591" s="25"/>
    </row>
    <row r="592" spans="4:88" s="3" customFormat="1">
      <c r="D592" s="20"/>
      <c r="E592" s="20"/>
      <c r="F592" s="20"/>
      <c r="G592" s="20"/>
      <c r="H592" s="20"/>
      <c r="I592" s="20"/>
      <c r="J592" s="20"/>
      <c r="AT592" s="29"/>
      <c r="BG592" s="88"/>
      <c r="CJ592" s="25"/>
    </row>
    <row r="593" spans="4:88" s="3" customFormat="1">
      <c r="D593" s="20"/>
      <c r="E593" s="20"/>
      <c r="F593" s="20"/>
      <c r="G593" s="20"/>
      <c r="H593" s="20"/>
      <c r="I593" s="20"/>
      <c r="J593" s="20"/>
      <c r="AT593" s="29"/>
      <c r="BG593" s="88"/>
      <c r="CJ593" s="25"/>
    </row>
    <row r="594" spans="4:88" s="3" customFormat="1">
      <c r="D594" s="20"/>
      <c r="E594" s="20"/>
      <c r="F594" s="20"/>
      <c r="G594" s="20"/>
      <c r="H594" s="20"/>
      <c r="I594" s="20"/>
      <c r="J594" s="20"/>
      <c r="AT594" s="29"/>
      <c r="BG594" s="88"/>
      <c r="CJ594" s="25"/>
    </row>
    <row r="595" spans="4:88" s="3" customFormat="1">
      <c r="D595" s="20"/>
      <c r="E595" s="20"/>
      <c r="F595" s="20"/>
      <c r="G595" s="20"/>
      <c r="H595" s="20"/>
      <c r="I595" s="20"/>
      <c r="J595" s="20"/>
      <c r="AT595" s="29"/>
      <c r="BG595" s="88"/>
      <c r="CJ595" s="25"/>
    </row>
    <row r="596" spans="4:88" s="3" customFormat="1">
      <c r="D596" s="20"/>
      <c r="E596" s="20"/>
      <c r="F596" s="20"/>
      <c r="G596" s="20"/>
      <c r="H596" s="20"/>
      <c r="I596" s="20"/>
      <c r="J596" s="20"/>
      <c r="AT596" s="29"/>
      <c r="BG596" s="88"/>
      <c r="CJ596" s="25"/>
    </row>
    <row r="597" spans="4:88" s="3" customFormat="1">
      <c r="D597" s="20"/>
      <c r="E597" s="20"/>
      <c r="F597" s="20"/>
      <c r="G597" s="20"/>
      <c r="H597" s="20"/>
      <c r="I597" s="20"/>
      <c r="J597" s="20"/>
      <c r="AT597" s="29"/>
      <c r="BG597" s="88"/>
      <c r="CJ597" s="25"/>
    </row>
    <row r="598" spans="4:88" s="3" customFormat="1">
      <c r="D598" s="20"/>
      <c r="E598" s="20"/>
      <c r="F598" s="20"/>
      <c r="G598" s="20"/>
      <c r="H598" s="20"/>
      <c r="I598" s="20"/>
      <c r="J598" s="20"/>
      <c r="AT598" s="29"/>
      <c r="BG598" s="88"/>
      <c r="CJ598" s="25"/>
    </row>
    <row r="599" spans="4:88" s="3" customFormat="1">
      <c r="D599" s="20"/>
      <c r="E599" s="20"/>
      <c r="F599" s="20"/>
      <c r="G599" s="20"/>
      <c r="H599" s="20"/>
      <c r="I599" s="20"/>
      <c r="J599" s="20"/>
      <c r="AT599" s="29"/>
      <c r="BG599" s="88"/>
      <c r="CJ599" s="25"/>
    </row>
    <row r="600" spans="4:88" s="3" customFormat="1">
      <c r="D600" s="20"/>
      <c r="E600" s="20"/>
      <c r="F600" s="20"/>
      <c r="G600" s="20"/>
      <c r="H600" s="20"/>
      <c r="I600" s="20"/>
      <c r="J600" s="20"/>
      <c r="AT600" s="29"/>
      <c r="BG600" s="88"/>
      <c r="CJ600" s="25"/>
    </row>
    <row r="601" spans="4:88" s="3" customFormat="1">
      <c r="D601" s="20"/>
      <c r="E601" s="20"/>
      <c r="F601" s="20"/>
      <c r="G601" s="20"/>
      <c r="H601" s="20"/>
      <c r="I601" s="20"/>
      <c r="J601" s="20"/>
      <c r="AT601" s="29"/>
      <c r="BG601" s="88"/>
      <c r="CJ601" s="25"/>
    </row>
    <row r="602" spans="4:88" s="3" customFormat="1">
      <c r="D602" s="20"/>
      <c r="E602" s="20"/>
      <c r="F602" s="20"/>
      <c r="G602" s="20"/>
      <c r="H602" s="20"/>
      <c r="I602" s="20"/>
      <c r="J602" s="20"/>
      <c r="AT602" s="29"/>
      <c r="BG602" s="88"/>
      <c r="CJ602" s="25"/>
    </row>
    <row r="603" spans="4:88" s="3" customFormat="1">
      <c r="D603" s="20"/>
      <c r="E603" s="20"/>
      <c r="F603" s="20"/>
      <c r="G603" s="20"/>
      <c r="H603" s="20"/>
      <c r="I603" s="20"/>
      <c r="J603" s="20"/>
      <c r="AT603" s="29"/>
      <c r="BG603" s="88"/>
      <c r="CJ603" s="25"/>
    </row>
    <row r="604" spans="4:88" s="3" customFormat="1">
      <c r="D604" s="20"/>
      <c r="E604" s="20"/>
      <c r="F604" s="20"/>
      <c r="G604" s="20"/>
      <c r="H604" s="20"/>
      <c r="I604" s="20"/>
      <c r="J604" s="20"/>
      <c r="AT604" s="29"/>
      <c r="BG604" s="88"/>
      <c r="CJ604" s="25"/>
    </row>
    <row r="605" spans="4:88" s="3" customFormat="1">
      <c r="D605" s="20"/>
      <c r="E605" s="20"/>
      <c r="F605" s="20"/>
      <c r="G605" s="20"/>
      <c r="H605" s="20"/>
      <c r="I605" s="20"/>
      <c r="J605" s="20"/>
      <c r="AT605" s="29"/>
      <c r="BG605" s="88"/>
      <c r="CJ605" s="25"/>
    </row>
    <row r="606" spans="4:88" s="3" customFormat="1">
      <c r="D606" s="20"/>
      <c r="E606" s="20"/>
      <c r="F606" s="20"/>
      <c r="G606" s="20"/>
      <c r="H606" s="20"/>
      <c r="I606" s="20"/>
      <c r="J606" s="20"/>
      <c r="AT606" s="29"/>
      <c r="BG606" s="88"/>
      <c r="CJ606" s="25"/>
    </row>
    <row r="607" spans="4:88" s="3" customFormat="1">
      <c r="D607" s="20"/>
      <c r="E607" s="20"/>
      <c r="F607" s="20"/>
      <c r="G607" s="20"/>
      <c r="H607" s="20"/>
      <c r="I607" s="20"/>
      <c r="J607" s="20"/>
      <c r="AT607" s="29"/>
      <c r="BG607" s="88"/>
      <c r="CJ607" s="25"/>
    </row>
    <row r="608" spans="4:88" s="3" customFormat="1">
      <c r="D608" s="20"/>
      <c r="E608" s="20"/>
      <c r="F608" s="20"/>
      <c r="G608" s="20"/>
      <c r="H608" s="20"/>
      <c r="I608" s="20"/>
      <c r="J608" s="20"/>
      <c r="AT608" s="29"/>
      <c r="BG608" s="88"/>
      <c r="CJ608" s="25"/>
    </row>
    <row r="609" spans="4:88" s="3" customFormat="1">
      <c r="D609" s="20"/>
      <c r="E609" s="20"/>
      <c r="F609" s="20"/>
      <c r="G609" s="20"/>
      <c r="H609" s="20"/>
      <c r="I609" s="20"/>
      <c r="J609" s="20"/>
      <c r="AT609" s="29"/>
      <c r="BG609" s="88"/>
      <c r="CJ609" s="25"/>
    </row>
    <row r="610" spans="4:88" s="3" customFormat="1">
      <c r="D610" s="20"/>
      <c r="E610" s="20"/>
      <c r="F610" s="20"/>
      <c r="G610" s="20"/>
      <c r="H610" s="20"/>
      <c r="I610" s="20"/>
      <c r="J610" s="20"/>
      <c r="AT610" s="29"/>
      <c r="BG610" s="88"/>
      <c r="CJ610" s="25"/>
    </row>
    <row r="611" spans="4:88" s="3" customFormat="1">
      <c r="D611" s="20"/>
      <c r="E611" s="20"/>
      <c r="F611" s="20"/>
      <c r="G611" s="20"/>
      <c r="H611" s="20"/>
      <c r="I611" s="20"/>
      <c r="J611" s="20"/>
      <c r="AT611" s="29"/>
      <c r="BG611" s="88"/>
      <c r="CJ611" s="25"/>
    </row>
    <row r="612" spans="4:88" s="3" customFormat="1">
      <c r="D612" s="20"/>
      <c r="E612" s="20"/>
      <c r="F612" s="20"/>
      <c r="G612" s="20"/>
      <c r="H612" s="20"/>
      <c r="I612" s="20"/>
      <c r="J612" s="20"/>
      <c r="AT612" s="29"/>
      <c r="BG612" s="88"/>
      <c r="CJ612" s="25"/>
    </row>
    <row r="613" spans="4:88" s="3" customFormat="1">
      <c r="D613" s="20"/>
      <c r="E613" s="20"/>
      <c r="F613" s="20"/>
      <c r="G613" s="20"/>
      <c r="H613" s="20"/>
      <c r="I613" s="20"/>
      <c r="J613" s="20"/>
      <c r="AT613" s="29"/>
      <c r="BG613" s="88"/>
      <c r="CJ613" s="25"/>
    </row>
    <row r="614" spans="4:88" s="3" customFormat="1">
      <c r="D614" s="20"/>
      <c r="E614" s="20"/>
      <c r="F614" s="20"/>
      <c r="G614" s="20"/>
      <c r="H614" s="20"/>
      <c r="I614" s="20"/>
      <c r="J614" s="20"/>
      <c r="AT614" s="29"/>
      <c r="BG614" s="88"/>
      <c r="CJ614" s="25"/>
    </row>
    <row r="615" spans="4:88" s="3" customFormat="1">
      <c r="D615" s="20"/>
      <c r="E615" s="20"/>
      <c r="F615" s="20"/>
      <c r="G615" s="20"/>
      <c r="H615" s="20"/>
      <c r="I615" s="20"/>
      <c r="J615" s="20"/>
      <c r="AT615" s="29"/>
      <c r="BG615" s="88"/>
      <c r="CJ615" s="25"/>
    </row>
    <row r="616" spans="4:88" s="3" customFormat="1">
      <c r="D616" s="20"/>
      <c r="E616" s="20"/>
      <c r="F616" s="20"/>
      <c r="G616" s="20"/>
      <c r="H616" s="20"/>
      <c r="I616" s="20"/>
      <c r="J616" s="20"/>
      <c r="AT616" s="29"/>
      <c r="BG616" s="88"/>
      <c r="CJ616" s="25"/>
    </row>
    <row r="617" spans="4:88" s="3" customFormat="1">
      <c r="D617" s="20"/>
      <c r="E617" s="20"/>
      <c r="F617" s="20"/>
      <c r="G617" s="20"/>
      <c r="H617" s="20"/>
      <c r="I617" s="20"/>
      <c r="J617" s="20"/>
      <c r="AT617" s="29"/>
      <c r="BG617" s="88"/>
      <c r="CJ617" s="25"/>
    </row>
    <row r="618" spans="4:88" s="3" customFormat="1">
      <c r="D618" s="20"/>
      <c r="E618" s="20"/>
      <c r="F618" s="20"/>
      <c r="G618" s="20"/>
      <c r="H618" s="20"/>
      <c r="I618" s="20"/>
      <c r="J618" s="20"/>
      <c r="AT618" s="29"/>
      <c r="BG618" s="88"/>
      <c r="CJ618" s="25"/>
    </row>
    <row r="619" spans="4:88" s="3" customFormat="1">
      <c r="D619" s="20"/>
      <c r="E619" s="20"/>
      <c r="F619" s="20"/>
      <c r="G619" s="20"/>
      <c r="H619" s="20"/>
      <c r="I619" s="20"/>
      <c r="J619" s="20"/>
      <c r="AT619" s="29"/>
      <c r="BG619" s="88"/>
      <c r="CJ619" s="25"/>
    </row>
    <row r="620" spans="4:88" s="3" customFormat="1">
      <c r="D620" s="20"/>
      <c r="E620" s="20"/>
      <c r="F620" s="20"/>
      <c r="G620" s="20"/>
      <c r="H620" s="20"/>
      <c r="I620" s="20"/>
      <c r="J620" s="20"/>
      <c r="AT620" s="29"/>
      <c r="BG620" s="88"/>
      <c r="CJ620" s="25"/>
    </row>
    <row r="621" spans="4:88" s="3" customFormat="1">
      <c r="D621" s="20"/>
      <c r="E621" s="20"/>
      <c r="F621" s="20"/>
      <c r="G621" s="20"/>
      <c r="H621" s="20"/>
      <c r="I621" s="20"/>
      <c r="J621" s="20"/>
      <c r="AT621" s="29"/>
      <c r="BG621" s="88"/>
      <c r="CJ621" s="25"/>
    </row>
    <row r="622" spans="4:88" s="3" customFormat="1">
      <c r="D622" s="20"/>
      <c r="E622" s="20"/>
      <c r="F622" s="20"/>
      <c r="G622" s="20"/>
      <c r="H622" s="20"/>
      <c r="I622" s="20"/>
      <c r="J622" s="20"/>
      <c r="AT622" s="29"/>
      <c r="BG622" s="88"/>
      <c r="CJ622" s="25"/>
    </row>
    <row r="623" spans="4:88" s="3" customFormat="1">
      <c r="D623" s="20"/>
      <c r="E623" s="20"/>
      <c r="F623" s="20"/>
      <c r="G623" s="20"/>
      <c r="H623" s="20"/>
      <c r="I623" s="20"/>
      <c r="J623" s="20"/>
      <c r="AT623" s="29"/>
      <c r="BG623" s="88"/>
      <c r="CJ623" s="25"/>
    </row>
    <row r="624" spans="4:88" s="3" customFormat="1">
      <c r="D624" s="20"/>
      <c r="E624" s="20"/>
      <c r="F624" s="20"/>
      <c r="G624" s="20"/>
      <c r="H624" s="20"/>
      <c r="I624" s="20"/>
      <c r="J624" s="20"/>
      <c r="AT624" s="29"/>
      <c r="BG624" s="88"/>
      <c r="CJ624" s="25"/>
    </row>
    <row r="625" spans="4:88" s="3" customFormat="1">
      <c r="D625" s="20"/>
      <c r="E625" s="20"/>
      <c r="F625" s="20"/>
      <c r="G625" s="20"/>
      <c r="H625" s="20"/>
      <c r="I625" s="20"/>
      <c r="J625" s="20"/>
      <c r="AT625" s="29"/>
      <c r="BG625" s="88"/>
      <c r="CJ625" s="25"/>
    </row>
    <row r="626" spans="4:88" s="3" customFormat="1">
      <c r="D626" s="20"/>
      <c r="E626" s="20"/>
      <c r="F626" s="20"/>
      <c r="G626" s="20"/>
      <c r="H626" s="20"/>
      <c r="I626" s="20"/>
      <c r="J626" s="20"/>
      <c r="AT626" s="29"/>
      <c r="BG626" s="88"/>
      <c r="CJ626" s="25"/>
    </row>
    <row r="627" spans="4:88" s="3" customFormat="1">
      <c r="D627" s="20"/>
      <c r="E627" s="20"/>
      <c r="F627" s="20"/>
      <c r="G627" s="20"/>
      <c r="H627" s="20"/>
      <c r="I627" s="20"/>
      <c r="J627" s="20"/>
      <c r="AT627" s="29"/>
      <c r="BG627" s="88"/>
      <c r="CJ627" s="25"/>
    </row>
    <row r="628" spans="4:88" s="3" customFormat="1">
      <c r="D628" s="20"/>
      <c r="E628" s="20"/>
      <c r="F628" s="20"/>
      <c r="G628" s="20"/>
      <c r="H628" s="20"/>
      <c r="I628" s="20"/>
      <c r="J628" s="20"/>
      <c r="AT628" s="29"/>
      <c r="BG628" s="88"/>
      <c r="CJ628" s="25"/>
    </row>
    <row r="629" spans="4:88" s="3" customFormat="1">
      <c r="D629" s="20"/>
      <c r="E629" s="20"/>
      <c r="F629" s="20"/>
      <c r="G629" s="20"/>
      <c r="H629" s="20"/>
      <c r="I629" s="20"/>
      <c r="J629" s="20"/>
      <c r="AT629" s="29"/>
      <c r="BG629" s="88"/>
      <c r="CJ629" s="25"/>
    </row>
    <row r="630" spans="4:88" s="3" customFormat="1">
      <c r="D630" s="20"/>
      <c r="E630" s="20"/>
      <c r="F630" s="20"/>
      <c r="G630" s="20"/>
      <c r="H630" s="20"/>
      <c r="I630" s="20"/>
      <c r="J630" s="20"/>
      <c r="AT630" s="29"/>
      <c r="BG630" s="88"/>
      <c r="CJ630" s="25"/>
    </row>
    <row r="631" spans="4:88" s="3" customFormat="1">
      <c r="D631" s="20"/>
      <c r="E631" s="20"/>
      <c r="F631" s="20"/>
      <c r="G631" s="20"/>
      <c r="H631" s="20"/>
      <c r="I631" s="20"/>
      <c r="J631" s="20"/>
      <c r="AT631" s="29"/>
      <c r="BG631" s="88"/>
      <c r="CJ631" s="25"/>
    </row>
    <row r="632" spans="4:88" s="3" customFormat="1">
      <c r="D632" s="20"/>
      <c r="E632" s="20"/>
      <c r="F632" s="20"/>
      <c r="G632" s="20"/>
      <c r="H632" s="20"/>
      <c r="I632" s="20"/>
      <c r="J632" s="20"/>
      <c r="AT632" s="29"/>
      <c r="BG632" s="88"/>
      <c r="CJ632" s="25"/>
    </row>
    <row r="633" spans="4:88" s="3" customFormat="1">
      <c r="D633" s="20"/>
      <c r="E633" s="20"/>
      <c r="F633" s="20"/>
      <c r="G633" s="20"/>
      <c r="H633" s="20"/>
      <c r="I633" s="20"/>
      <c r="J633" s="20"/>
      <c r="AT633" s="29"/>
      <c r="BG633" s="88"/>
      <c r="CJ633" s="25"/>
    </row>
    <row r="634" spans="4:88" s="3" customFormat="1">
      <c r="D634" s="20"/>
      <c r="E634" s="20"/>
      <c r="F634" s="20"/>
      <c r="G634" s="20"/>
      <c r="H634" s="20"/>
      <c r="I634" s="20"/>
      <c r="J634" s="20"/>
      <c r="AT634" s="29"/>
      <c r="BG634" s="88"/>
      <c r="CJ634" s="25"/>
    </row>
    <row r="635" spans="4:88" s="3" customFormat="1">
      <c r="D635" s="20"/>
      <c r="E635" s="20"/>
      <c r="F635" s="20"/>
      <c r="G635" s="20"/>
      <c r="H635" s="20"/>
      <c r="I635" s="20"/>
      <c r="J635" s="20"/>
      <c r="AT635" s="29"/>
      <c r="BG635" s="88"/>
      <c r="CJ635" s="25"/>
    </row>
    <row r="636" spans="4:88" s="3" customFormat="1">
      <c r="D636" s="20"/>
      <c r="E636" s="20"/>
      <c r="F636" s="20"/>
      <c r="G636" s="20"/>
      <c r="H636" s="20"/>
      <c r="I636" s="20"/>
      <c r="J636" s="20"/>
      <c r="AT636" s="29"/>
      <c r="BG636" s="88"/>
      <c r="CJ636" s="25"/>
    </row>
    <row r="637" spans="4:88" s="3" customFormat="1">
      <c r="D637" s="20"/>
      <c r="E637" s="20"/>
      <c r="F637" s="20"/>
      <c r="G637" s="20"/>
      <c r="H637" s="20"/>
      <c r="I637" s="20"/>
      <c r="J637" s="20"/>
      <c r="AT637" s="29"/>
      <c r="BG637" s="88"/>
      <c r="CJ637" s="25"/>
    </row>
    <row r="638" spans="4:88" s="3" customFormat="1">
      <c r="D638" s="20"/>
      <c r="E638" s="20"/>
      <c r="F638" s="20"/>
      <c r="G638" s="20"/>
      <c r="H638" s="20"/>
      <c r="I638" s="20"/>
      <c r="J638" s="20"/>
      <c r="AT638" s="29"/>
      <c r="BG638" s="88"/>
      <c r="CJ638" s="25"/>
    </row>
    <row r="639" spans="4:88" s="3" customFormat="1">
      <c r="D639" s="20"/>
      <c r="E639" s="20"/>
      <c r="F639" s="20"/>
      <c r="G639" s="20"/>
      <c r="H639" s="20"/>
      <c r="I639" s="20"/>
      <c r="J639" s="20"/>
      <c r="AT639" s="29"/>
      <c r="BG639" s="88"/>
      <c r="CJ639" s="25"/>
    </row>
    <row r="640" spans="4:88" s="3" customFormat="1">
      <c r="D640" s="20"/>
      <c r="E640" s="20"/>
      <c r="F640" s="20"/>
      <c r="G640" s="20"/>
      <c r="H640" s="20"/>
      <c r="I640" s="20"/>
      <c r="J640" s="20"/>
      <c r="AT640" s="29"/>
      <c r="BG640" s="88"/>
      <c r="CJ640" s="25"/>
    </row>
    <row r="641" spans="4:88" s="3" customFormat="1">
      <c r="D641" s="20"/>
      <c r="E641" s="20"/>
      <c r="F641" s="20"/>
      <c r="G641" s="20"/>
      <c r="H641" s="20"/>
      <c r="I641" s="20"/>
      <c r="J641" s="20"/>
      <c r="AT641" s="29"/>
      <c r="BG641" s="88"/>
      <c r="CJ641" s="25"/>
    </row>
    <row r="642" spans="4:88" s="3" customFormat="1">
      <c r="D642" s="20"/>
      <c r="E642" s="20"/>
      <c r="F642" s="20"/>
      <c r="G642" s="20"/>
      <c r="H642" s="20"/>
      <c r="I642" s="20"/>
      <c r="J642" s="20"/>
      <c r="AT642" s="29"/>
      <c r="BG642" s="88"/>
      <c r="CJ642" s="25"/>
    </row>
    <row r="643" spans="4:88" s="3" customFormat="1">
      <c r="D643" s="20"/>
      <c r="E643" s="20"/>
      <c r="F643" s="20"/>
      <c r="G643" s="20"/>
      <c r="H643" s="20"/>
      <c r="I643" s="20"/>
      <c r="J643" s="20"/>
      <c r="AT643" s="29"/>
      <c r="BG643" s="88"/>
      <c r="CJ643" s="25"/>
    </row>
    <row r="644" spans="4:88" s="3" customFormat="1">
      <c r="D644" s="20"/>
      <c r="E644" s="20"/>
      <c r="F644" s="20"/>
      <c r="G644" s="20"/>
      <c r="H644" s="20"/>
      <c r="I644" s="20"/>
      <c r="J644" s="20"/>
      <c r="AT644" s="29"/>
      <c r="BG644" s="88"/>
      <c r="CJ644" s="25"/>
    </row>
    <row r="645" spans="4:88" s="3" customFormat="1">
      <c r="D645" s="20"/>
      <c r="E645" s="20"/>
      <c r="F645" s="20"/>
      <c r="G645" s="20"/>
      <c r="H645" s="20"/>
      <c r="I645" s="20"/>
      <c r="J645" s="20"/>
      <c r="AT645" s="29"/>
      <c r="BG645" s="88"/>
      <c r="CJ645" s="25"/>
    </row>
    <row r="646" spans="4:88" s="3" customFormat="1">
      <c r="D646" s="20"/>
      <c r="E646" s="20"/>
      <c r="F646" s="20"/>
      <c r="G646" s="20"/>
      <c r="H646" s="20"/>
      <c r="I646" s="20"/>
      <c r="J646" s="20"/>
      <c r="AT646" s="29"/>
      <c r="BG646" s="88"/>
      <c r="CJ646" s="25"/>
    </row>
    <row r="647" spans="4:88" s="3" customFormat="1">
      <c r="D647" s="20"/>
      <c r="E647" s="20"/>
      <c r="F647" s="20"/>
      <c r="G647" s="20"/>
      <c r="H647" s="20"/>
      <c r="I647" s="20"/>
      <c r="J647" s="20"/>
      <c r="AT647" s="29"/>
      <c r="BG647" s="88"/>
      <c r="CJ647" s="25"/>
    </row>
    <row r="648" spans="4:88" s="3" customFormat="1">
      <c r="D648" s="20"/>
      <c r="E648" s="20"/>
      <c r="F648" s="20"/>
      <c r="G648" s="20"/>
      <c r="H648" s="20"/>
      <c r="I648" s="20"/>
      <c r="J648" s="20"/>
      <c r="AT648" s="29"/>
      <c r="BG648" s="88"/>
      <c r="CJ648" s="25"/>
    </row>
    <row r="649" spans="4:88" s="3" customFormat="1">
      <c r="D649" s="20"/>
      <c r="E649" s="20"/>
      <c r="F649" s="20"/>
      <c r="G649" s="20"/>
      <c r="H649" s="20"/>
      <c r="I649" s="20"/>
      <c r="J649" s="20"/>
      <c r="AT649" s="29"/>
      <c r="BG649" s="88"/>
      <c r="CJ649" s="25"/>
    </row>
    <row r="650" spans="4:88" s="3" customFormat="1">
      <c r="D650" s="20"/>
      <c r="E650" s="20"/>
      <c r="F650" s="20"/>
      <c r="G650" s="20"/>
      <c r="H650" s="20"/>
      <c r="I650" s="20"/>
      <c r="J650" s="20"/>
      <c r="AT650" s="29"/>
      <c r="BG650" s="88"/>
      <c r="CJ650" s="25"/>
    </row>
    <row r="651" spans="4:88" s="3" customFormat="1">
      <c r="D651" s="20"/>
      <c r="E651" s="20"/>
      <c r="F651" s="20"/>
      <c r="G651" s="20"/>
      <c r="H651" s="20"/>
      <c r="I651" s="20"/>
      <c r="J651" s="20"/>
      <c r="AT651" s="29"/>
      <c r="BG651" s="88"/>
      <c r="CJ651" s="25"/>
    </row>
    <row r="652" spans="4:88" s="3" customFormat="1">
      <c r="D652" s="20"/>
      <c r="E652" s="20"/>
      <c r="F652" s="20"/>
      <c r="G652" s="20"/>
      <c r="H652" s="20"/>
      <c r="I652" s="20"/>
      <c r="J652" s="20"/>
      <c r="AT652" s="29"/>
      <c r="BG652" s="88"/>
      <c r="CJ652" s="25"/>
    </row>
    <row r="653" spans="4:88" s="3" customFormat="1">
      <c r="D653" s="20"/>
      <c r="E653" s="20"/>
      <c r="F653" s="20"/>
      <c r="G653" s="20"/>
      <c r="H653" s="20"/>
      <c r="I653" s="20"/>
      <c r="J653" s="20"/>
      <c r="AT653" s="29"/>
      <c r="BG653" s="88"/>
      <c r="CJ653" s="25"/>
    </row>
    <row r="654" spans="4:88" s="3" customFormat="1">
      <c r="D654" s="20"/>
      <c r="E654" s="20"/>
      <c r="F654" s="20"/>
      <c r="G654" s="20"/>
      <c r="H654" s="20"/>
      <c r="I654" s="20"/>
      <c r="J654" s="20"/>
      <c r="AT654" s="29"/>
      <c r="BG654" s="88"/>
      <c r="CJ654" s="25"/>
    </row>
    <row r="655" spans="4:88" s="3" customFormat="1">
      <c r="D655" s="20"/>
      <c r="E655" s="20"/>
      <c r="F655" s="20"/>
      <c r="G655" s="20"/>
      <c r="H655" s="20"/>
      <c r="I655" s="20"/>
      <c r="J655" s="20"/>
      <c r="AT655" s="29"/>
      <c r="BG655" s="88"/>
      <c r="CJ655" s="25"/>
    </row>
    <row r="656" spans="4:88" s="3" customFormat="1">
      <c r="D656" s="20"/>
      <c r="E656" s="20"/>
      <c r="F656" s="20"/>
      <c r="G656" s="20"/>
      <c r="H656" s="20"/>
      <c r="I656" s="20"/>
      <c r="J656" s="20"/>
      <c r="AT656" s="29"/>
      <c r="BG656" s="88"/>
      <c r="CJ656" s="25"/>
    </row>
    <row r="657" spans="4:88" s="3" customFormat="1">
      <c r="D657" s="20"/>
      <c r="E657" s="20"/>
      <c r="F657" s="20"/>
      <c r="G657" s="20"/>
      <c r="H657" s="20"/>
      <c r="I657" s="20"/>
      <c r="J657" s="20"/>
      <c r="AT657" s="29"/>
      <c r="BG657" s="88"/>
      <c r="CJ657" s="25"/>
    </row>
    <row r="658" spans="4:88" s="3" customFormat="1">
      <c r="D658" s="20"/>
      <c r="E658" s="20"/>
      <c r="F658" s="20"/>
      <c r="G658" s="20"/>
      <c r="H658" s="20"/>
      <c r="I658" s="20"/>
      <c r="J658" s="20"/>
      <c r="AT658" s="29"/>
      <c r="BG658" s="88"/>
      <c r="CJ658" s="25"/>
    </row>
    <row r="659" spans="4:88" s="3" customFormat="1">
      <c r="D659" s="20"/>
      <c r="E659" s="20"/>
      <c r="F659" s="20"/>
      <c r="G659" s="20"/>
      <c r="H659" s="20"/>
      <c r="I659" s="20"/>
      <c r="J659" s="20"/>
      <c r="AT659" s="29"/>
      <c r="BG659" s="88"/>
      <c r="CJ659" s="25"/>
    </row>
    <row r="660" spans="4:88" s="3" customFormat="1">
      <c r="D660" s="20"/>
      <c r="E660" s="20"/>
      <c r="F660" s="20"/>
      <c r="G660" s="20"/>
      <c r="H660" s="20"/>
      <c r="I660" s="20"/>
      <c r="J660" s="20"/>
      <c r="AT660" s="29"/>
      <c r="BG660" s="88"/>
      <c r="CJ660" s="25"/>
    </row>
    <row r="661" spans="4:88" s="3" customFormat="1">
      <c r="D661" s="20"/>
      <c r="E661" s="20"/>
      <c r="F661" s="20"/>
      <c r="G661" s="20"/>
      <c r="H661" s="20"/>
      <c r="I661" s="20"/>
      <c r="J661" s="20"/>
      <c r="AT661" s="29"/>
      <c r="BG661" s="88"/>
      <c r="CJ661" s="25"/>
    </row>
    <row r="662" spans="4:88" s="3" customFormat="1">
      <c r="D662" s="20"/>
      <c r="E662" s="20"/>
      <c r="F662" s="20"/>
      <c r="G662" s="20"/>
      <c r="H662" s="20"/>
      <c r="I662" s="20"/>
      <c r="J662" s="20"/>
      <c r="AT662" s="29"/>
      <c r="BG662" s="88"/>
      <c r="CJ662" s="25"/>
    </row>
    <row r="663" spans="4:88" s="3" customFormat="1">
      <c r="D663" s="20"/>
      <c r="E663" s="20"/>
      <c r="F663" s="20"/>
      <c r="G663" s="20"/>
      <c r="H663" s="20"/>
      <c r="I663" s="20"/>
      <c r="J663" s="20"/>
      <c r="AT663" s="29"/>
      <c r="BG663" s="88"/>
      <c r="CJ663" s="25"/>
    </row>
    <row r="664" spans="4:88" s="3" customFormat="1">
      <c r="D664" s="20"/>
      <c r="E664" s="20"/>
      <c r="F664" s="20"/>
      <c r="G664" s="20"/>
      <c r="H664" s="20"/>
      <c r="I664" s="20"/>
      <c r="J664" s="20"/>
      <c r="AT664" s="29"/>
      <c r="BG664" s="88"/>
      <c r="CJ664" s="25"/>
    </row>
    <row r="665" spans="4:88" s="3" customFormat="1">
      <c r="D665" s="20"/>
      <c r="E665" s="20"/>
      <c r="F665" s="20"/>
      <c r="G665" s="20"/>
      <c r="H665" s="20"/>
      <c r="I665" s="20"/>
      <c r="J665" s="20"/>
      <c r="AT665" s="29"/>
      <c r="BG665" s="88"/>
      <c r="CJ665" s="25"/>
    </row>
    <row r="666" spans="4:88" s="3" customFormat="1">
      <c r="D666" s="20"/>
      <c r="E666" s="20"/>
      <c r="F666" s="20"/>
      <c r="G666" s="20"/>
      <c r="H666" s="20"/>
      <c r="I666" s="20"/>
      <c r="J666" s="20"/>
      <c r="AT666" s="29"/>
      <c r="BG666" s="88"/>
      <c r="CJ666" s="25"/>
    </row>
    <row r="667" spans="4:88" s="3" customFormat="1">
      <c r="D667" s="20"/>
      <c r="E667" s="20"/>
      <c r="F667" s="20"/>
      <c r="G667" s="20"/>
      <c r="H667" s="20"/>
      <c r="I667" s="20"/>
      <c r="J667" s="20"/>
      <c r="AT667" s="29"/>
      <c r="BG667" s="88"/>
      <c r="CJ667" s="25"/>
    </row>
    <row r="668" spans="4:88" s="3" customFormat="1">
      <c r="D668" s="20"/>
      <c r="E668" s="20"/>
      <c r="F668" s="20"/>
      <c r="G668" s="20"/>
      <c r="H668" s="20"/>
      <c r="I668" s="20"/>
      <c r="J668" s="20"/>
      <c r="AT668" s="29"/>
      <c r="BG668" s="88"/>
      <c r="CJ668" s="25"/>
    </row>
    <row r="669" spans="4:88" s="3" customFormat="1">
      <c r="D669" s="20"/>
      <c r="E669" s="20"/>
      <c r="F669" s="20"/>
      <c r="G669" s="20"/>
      <c r="H669" s="20"/>
      <c r="I669" s="20"/>
      <c r="J669" s="20"/>
      <c r="AT669" s="29"/>
      <c r="BG669" s="88"/>
      <c r="CJ669" s="25"/>
    </row>
    <row r="670" spans="4:88" s="3" customFormat="1">
      <c r="D670" s="20"/>
      <c r="E670" s="20"/>
      <c r="F670" s="20"/>
      <c r="G670" s="20"/>
      <c r="H670" s="20"/>
      <c r="I670" s="20"/>
      <c r="J670" s="20"/>
      <c r="AT670" s="29"/>
      <c r="BG670" s="88"/>
      <c r="CJ670" s="25"/>
    </row>
    <row r="671" spans="4:88" s="3" customFormat="1">
      <c r="D671" s="20"/>
      <c r="E671" s="20"/>
      <c r="F671" s="20"/>
      <c r="G671" s="20"/>
      <c r="H671" s="20"/>
      <c r="I671" s="20"/>
      <c r="J671" s="20"/>
      <c r="AT671" s="29"/>
      <c r="BG671" s="88"/>
      <c r="CJ671" s="25"/>
    </row>
    <row r="672" spans="4:88" s="3" customFormat="1">
      <c r="D672" s="20"/>
      <c r="E672" s="20"/>
      <c r="F672" s="20"/>
      <c r="G672" s="20"/>
      <c r="H672" s="20"/>
      <c r="I672" s="20"/>
      <c r="J672" s="20"/>
      <c r="AT672" s="29"/>
      <c r="BG672" s="88"/>
      <c r="CJ672" s="25"/>
    </row>
    <row r="673" spans="4:88" s="3" customFormat="1">
      <c r="D673" s="20"/>
      <c r="E673" s="20"/>
      <c r="F673" s="20"/>
      <c r="G673" s="20"/>
      <c r="H673" s="20"/>
      <c r="I673" s="20"/>
      <c r="J673" s="20"/>
      <c r="AT673" s="29"/>
      <c r="BG673" s="88"/>
      <c r="CJ673" s="25"/>
    </row>
    <row r="674" spans="4:88" s="3" customFormat="1">
      <c r="D674" s="20"/>
      <c r="E674" s="20"/>
      <c r="F674" s="20"/>
      <c r="G674" s="20"/>
      <c r="H674" s="20"/>
      <c r="I674" s="20"/>
      <c r="J674" s="20"/>
      <c r="AT674" s="29"/>
      <c r="BG674" s="88"/>
      <c r="CJ674" s="25"/>
    </row>
    <row r="675" spans="4:88" s="3" customFormat="1">
      <c r="D675" s="20"/>
      <c r="E675" s="20"/>
      <c r="F675" s="20"/>
      <c r="G675" s="20"/>
      <c r="H675" s="20"/>
      <c r="I675" s="20"/>
      <c r="J675" s="20"/>
      <c r="AT675" s="29"/>
      <c r="BG675" s="88"/>
      <c r="CJ675" s="25"/>
    </row>
    <row r="676" spans="4:88" s="3" customFormat="1">
      <c r="D676" s="20"/>
      <c r="E676" s="20"/>
      <c r="F676" s="20"/>
      <c r="G676" s="20"/>
      <c r="H676" s="20"/>
      <c r="I676" s="20"/>
      <c r="J676" s="20"/>
      <c r="AT676" s="29"/>
      <c r="BG676" s="88"/>
      <c r="CJ676" s="25"/>
    </row>
    <row r="677" spans="4:88" s="3" customFormat="1">
      <c r="D677" s="20"/>
      <c r="E677" s="20"/>
      <c r="F677" s="20"/>
      <c r="G677" s="20"/>
      <c r="H677" s="20"/>
      <c r="I677" s="20"/>
      <c r="J677" s="20"/>
      <c r="AT677" s="29"/>
      <c r="BG677" s="88"/>
      <c r="CJ677" s="25"/>
    </row>
    <row r="678" spans="4:88" s="3" customFormat="1">
      <c r="D678" s="20"/>
      <c r="E678" s="20"/>
      <c r="F678" s="20"/>
      <c r="G678" s="20"/>
      <c r="H678" s="20"/>
      <c r="I678" s="20"/>
      <c r="J678" s="20"/>
      <c r="AT678" s="29"/>
      <c r="BG678" s="88"/>
      <c r="CJ678" s="25"/>
    </row>
    <row r="679" spans="4:88" s="3" customFormat="1">
      <c r="D679" s="20"/>
      <c r="E679" s="20"/>
      <c r="F679" s="20"/>
      <c r="G679" s="20"/>
      <c r="H679" s="20"/>
      <c r="I679" s="20"/>
      <c r="J679" s="20"/>
      <c r="AT679" s="29"/>
      <c r="BG679" s="88"/>
      <c r="CJ679" s="25"/>
    </row>
    <row r="680" spans="4:88" s="3" customFormat="1">
      <c r="D680" s="20"/>
      <c r="E680" s="20"/>
      <c r="F680" s="20"/>
      <c r="G680" s="20"/>
      <c r="H680" s="20"/>
      <c r="I680" s="20"/>
      <c r="J680" s="20"/>
      <c r="AT680" s="29"/>
      <c r="BG680" s="88"/>
      <c r="CJ680" s="25"/>
    </row>
    <row r="681" spans="4:88" s="3" customFormat="1">
      <c r="D681" s="20"/>
      <c r="E681" s="20"/>
      <c r="F681" s="20"/>
      <c r="G681" s="20"/>
      <c r="H681" s="20"/>
      <c r="I681" s="20"/>
      <c r="J681" s="20"/>
      <c r="AT681" s="29"/>
      <c r="BG681" s="88"/>
      <c r="CJ681" s="25"/>
    </row>
    <row r="682" spans="4:88" s="3" customFormat="1">
      <c r="D682" s="20"/>
      <c r="E682" s="20"/>
      <c r="F682" s="20"/>
      <c r="G682" s="20"/>
      <c r="H682" s="20"/>
      <c r="I682" s="20"/>
      <c r="J682" s="20"/>
      <c r="AT682" s="29"/>
      <c r="BG682" s="88"/>
      <c r="CJ682" s="25"/>
    </row>
    <row r="683" spans="4:88" s="3" customFormat="1">
      <c r="D683" s="20"/>
      <c r="E683" s="20"/>
      <c r="F683" s="20"/>
      <c r="G683" s="20"/>
      <c r="H683" s="20"/>
      <c r="I683" s="20"/>
      <c r="J683" s="20"/>
      <c r="AT683" s="29"/>
      <c r="BG683" s="88"/>
      <c r="CJ683" s="25"/>
    </row>
    <row r="684" spans="4:88" s="3" customFormat="1">
      <c r="D684" s="20"/>
      <c r="E684" s="20"/>
      <c r="F684" s="20"/>
      <c r="G684" s="20"/>
      <c r="H684" s="20"/>
      <c r="I684" s="20"/>
      <c r="J684" s="20"/>
      <c r="AT684" s="29"/>
      <c r="BG684" s="88"/>
      <c r="CJ684" s="25"/>
    </row>
    <row r="685" spans="4:88" s="3" customFormat="1">
      <c r="D685" s="20"/>
      <c r="E685" s="20"/>
      <c r="F685" s="20"/>
      <c r="G685" s="20"/>
      <c r="H685" s="20"/>
      <c r="I685" s="20"/>
      <c r="J685" s="20"/>
      <c r="AT685" s="29"/>
      <c r="BG685" s="88"/>
      <c r="CJ685" s="25"/>
    </row>
    <row r="686" spans="4:88" s="3" customFormat="1">
      <c r="D686" s="20"/>
      <c r="E686" s="20"/>
      <c r="F686" s="20"/>
      <c r="G686" s="20"/>
      <c r="H686" s="20"/>
      <c r="I686" s="20"/>
      <c r="J686" s="20"/>
      <c r="AT686" s="29"/>
      <c r="BG686" s="88"/>
      <c r="CJ686" s="25"/>
    </row>
    <row r="687" spans="4:88" s="3" customFormat="1">
      <c r="D687" s="20"/>
      <c r="E687" s="20"/>
      <c r="F687" s="20"/>
      <c r="G687" s="20"/>
      <c r="H687" s="20"/>
      <c r="I687" s="20"/>
      <c r="J687" s="20"/>
      <c r="AT687" s="29"/>
      <c r="BG687" s="88"/>
      <c r="CJ687" s="25"/>
    </row>
    <row r="688" spans="4:88" s="3" customFormat="1">
      <c r="D688" s="20"/>
      <c r="E688" s="20"/>
      <c r="F688" s="20"/>
      <c r="G688" s="20"/>
      <c r="H688" s="20"/>
      <c r="I688" s="20"/>
      <c r="J688" s="20"/>
      <c r="AT688" s="29"/>
      <c r="BG688" s="88"/>
      <c r="CJ688" s="25"/>
    </row>
    <row r="689" spans="4:88" s="3" customFormat="1">
      <c r="D689" s="20"/>
      <c r="E689" s="20"/>
      <c r="F689" s="20"/>
      <c r="G689" s="20"/>
      <c r="H689" s="20"/>
      <c r="I689" s="20"/>
      <c r="J689" s="20"/>
      <c r="AT689" s="29"/>
      <c r="BG689" s="88"/>
      <c r="CJ689" s="25"/>
    </row>
    <row r="690" spans="4:88" s="3" customFormat="1">
      <c r="D690" s="20"/>
      <c r="E690" s="20"/>
      <c r="F690" s="20"/>
      <c r="G690" s="20"/>
      <c r="H690" s="20"/>
      <c r="I690" s="20"/>
      <c r="J690" s="20"/>
      <c r="AT690" s="29"/>
      <c r="BG690" s="88"/>
      <c r="CJ690" s="25"/>
    </row>
    <row r="691" spans="4:88" s="3" customFormat="1">
      <c r="D691" s="20"/>
      <c r="E691" s="20"/>
      <c r="F691" s="20"/>
      <c r="G691" s="20"/>
      <c r="H691" s="20"/>
      <c r="I691" s="20"/>
      <c r="J691" s="20"/>
      <c r="AT691" s="29"/>
      <c r="BG691" s="88"/>
      <c r="CJ691" s="25"/>
    </row>
    <row r="692" spans="4:88" s="3" customFormat="1">
      <c r="D692" s="20"/>
      <c r="E692" s="20"/>
      <c r="F692" s="20"/>
      <c r="G692" s="20"/>
      <c r="H692" s="20"/>
      <c r="I692" s="20"/>
      <c r="J692" s="20"/>
      <c r="AT692" s="29"/>
      <c r="BG692" s="88"/>
      <c r="CJ692" s="25"/>
    </row>
    <row r="693" spans="4:88" s="3" customFormat="1">
      <c r="D693" s="20"/>
      <c r="E693" s="20"/>
      <c r="F693" s="20"/>
      <c r="G693" s="20"/>
      <c r="H693" s="20"/>
      <c r="I693" s="20"/>
      <c r="J693" s="20"/>
      <c r="AT693" s="29"/>
      <c r="BG693" s="88"/>
      <c r="CJ693" s="25"/>
    </row>
    <row r="694" spans="4:88" s="3" customFormat="1">
      <c r="D694" s="20"/>
      <c r="E694" s="20"/>
      <c r="F694" s="20"/>
      <c r="G694" s="20"/>
      <c r="H694" s="20"/>
      <c r="I694" s="20"/>
      <c r="J694" s="20"/>
      <c r="AT694" s="29"/>
      <c r="BG694" s="88"/>
      <c r="CJ694" s="25"/>
    </row>
    <row r="695" spans="4:88" s="3" customFormat="1">
      <c r="D695" s="20"/>
      <c r="E695" s="20"/>
      <c r="F695" s="20"/>
      <c r="G695" s="20"/>
      <c r="H695" s="20"/>
      <c r="I695" s="20"/>
      <c r="J695" s="20"/>
      <c r="AT695" s="29"/>
      <c r="BG695" s="88"/>
      <c r="CJ695" s="25"/>
    </row>
    <row r="696" spans="4:88" s="3" customFormat="1">
      <c r="D696" s="20"/>
      <c r="E696" s="20"/>
      <c r="F696" s="20"/>
      <c r="G696" s="20"/>
      <c r="H696" s="20"/>
      <c r="I696" s="20"/>
      <c r="J696" s="20"/>
      <c r="AT696" s="29"/>
      <c r="BG696" s="88"/>
      <c r="CJ696" s="25"/>
    </row>
    <row r="697" spans="4:88" s="3" customFormat="1">
      <c r="D697" s="20"/>
      <c r="E697" s="20"/>
      <c r="F697" s="20"/>
      <c r="G697" s="20"/>
      <c r="H697" s="20"/>
      <c r="I697" s="20"/>
      <c r="J697" s="20"/>
      <c r="AT697" s="29"/>
      <c r="BG697" s="88"/>
      <c r="CJ697" s="25"/>
    </row>
    <row r="698" spans="4:88" s="3" customFormat="1">
      <c r="D698" s="20"/>
      <c r="E698" s="20"/>
      <c r="F698" s="20"/>
      <c r="G698" s="20"/>
      <c r="H698" s="20"/>
      <c r="I698" s="20"/>
      <c r="J698" s="20"/>
      <c r="AT698" s="29"/>
      <c r="BG698" s="88"/>
      <c r="CJ698" s="25"/>
    </row>
    <row r="699" spans="4:88" s="3" customFormat="1">
      <c r="D699" s="20"/>
      <c r="E699" s="20"/>
      <c r="F699" s="20"/>
      <c r="G699" s="20"/>
      <c r="H699" s="20"/>
      <c r="I699" s="20"/>
      <c r="J699" s="20"/>
      <c r="AT699" s="29"/>
      <c r="BG699" s="88"/>
      <c r="CJ699" s="25"/>
    </row>
    <row r="700" spans="4:88" s="3" customFormat="1">
      <c r="D700" s="20"/>
      <c r="E700" s="20"/>
      <c r="F700" s="20"/>
      <c r="G700" s="20"/>
      <c r="H700" s="20"/>
      <c r="I700" s="20"/>
      <c r="J700" s="20"/>
      <c r="AT700" s="29"/>
      <c r="BG700" s="88"/>
      <c r="CJ700" s="25"/>
    </row>
    <row r="701" spans="4:88" s="3" customFormat="1">
      <c r="D701" s="20"/>
      <c r="E701" s="20"/>
      <c r="F701" s="20"/>
      <c r="G701" s="20"/>
      <c r="H701" s="20"/>
      <c r="I701" s="20"/>
      <c r="J701" s="20"/>
      <c r="AT701" s="29"/>
      <c r="BG701" s="88"/>
      <c r="CJ701" s="25"/>
    </row>
    <row r="702" spans="4:88" s="3" customFormat="1">
      <c r="D702" s="20"/>
      <c r="E702" s="20"/>
      <c r="F702" s="20"/>
      <c r="G702" s="20"/>
      <c r="H702" s="20"/>
      <c r="I702" s="20"/>
      <c r="J702" s="20"/>
      <c r="AT702" s="29"/>
      <c r="BG702" s="88"/>
      <c r="CJ702" s="25"/>
    </row>
    <row r="703" spans="4:88" s="3" customFormat="1">
      <c r="D703" s="20"/>
      <c r="E703" s="20"/>
      <c r="F703" s="20"/>
      <c r="G703" s="20"/>
      <c r="H703" s="20"/>
      <c r="I703" s="20"/>
      <c r="J703" s="20"/>
      <c r="AT703" s="29"/>
      <c r="BG703" s="88"/>
      <c r="CJ703" s="25"/>
    </row>
    <row r="704" spans="4:88" s="3" customFormat="1">
      <c r="D704" s="20"/>
      <c r="E704" s="20"/>
      <c r="F704" s="20"/>
      <c r="G704" s="20"/>
      <c r="H704" s="20"/>
      <c r="I704" s="20"/>
      <c r="J704" s="20"/>
      <c r="AT704" s="29"/>
      <c r="BG704" s="88"/>
      <c r="CJ704" s="25"/>
    </row>
    <row r="705" spans="4:88" s="3" customFormat="1">
      <c r="D705" s="20"/>
      <c r="E705" s="20"/>
      <c r="F705" s="20"/>
      <c r="G705" s="20"/>
      <c r="H705" s="20"/>
      <c r="I705" s="20"/>
      <c r="J705" s="20"/>
      <c r="AT705" s="29"/>
      <c r="BG705" s="88"/>
      <c r="CJ705" s="25"/>
    </row>
    <row r="706" spans="4:88" s="3" customFormat="1">
      <c r="D706" s="20"/>
      <c r="E706" s="20"/>
      <c r="F706" s="20"/>
      <c r="G706" s="20"/>
      <c r="H706" s="20"/>
      <c r="I706" s="20"/>
      <c r="J706" s="20"/>
      <c r="AT706" s="29"/>
      <c r="BG706" s="88"/>
      <c r="CJ706" s="25"/>
    </row>
    <row r="707" spans="4:88" s="3" customFormat="1">
      <c r="D707" s="20"/>
      <c r="E707" s="20"/>
      <c r="F707" s="20"/>
      <c r="G707" s="20"/>
      <c r="H707" s="20"/>
      <c r="I707" s="20"/>
      <c r="J707" s="20"/>
      <c r="AT707" s="29"/>
      <c r="BG707" s="88"/>
      <c r="CJ707" s="25"/>
    </row>
    <row r="708" spans="4:88" s="3" customFormat="1">
      <c r="D708" s="20"/>
      <c r="E708" s="20"/>
      <c r="F708" s="20"/>
      <c r="G708" s="20"/>
      <c r="H708" s="20"/>
      <c r="I708" s="20"/>
      <c r="J708" s="20"/>
      <c r="AT708" s="29"/>
      <c r="BG708" s="88"/>
      <c r="CJ708" s="25"/>
    </row>
    <row r="709" spans="4:88" s="3" customFormat="1">
      <c r="D709" s="20"/>
      <c r="E709" s="20"/>
      <c r="F709" s="20"/>
      <c r="G709" s="20"/>
      <c r="H709" s="20"/>
      <c r="I709" s="20"/>
      <c r="J709" s="20"/>
      <c r="AT709" s="29"/>
      <c r="BG709" s="88"/>
      <c r="CJ709" s="25"/>
    </row>
    <row r="710" spans="4:88" s="3" customFormat="1">
      <c r="D710" s="20"/>
      <c r="E710" s="20"/>
      <c r="F710" s="20"/>
      <c r="G710" s="20"/>
      <c r="H710" s="20"/>
      <c r="I710" s="20"/>
      <c r="J710" s="20"/>
      <c r="AT710" s="29"/>
      <c r="BG710" s="88"/>
      <c r="CJ710" s="25"/>
    </row>
    <row r="711" spans="4:88" s="3" customFormat="1">
      <c r="D711" s="20"/>
      <c r="E711" s="20"/>
      <c r="F711" s="20"/>
      <c r="G711" s="20"/>
      <c r="H711" s="20"/>
      <c r="I711" s="20"/>
      <c r="J711" s="20"/>
      <c r="AT711" s="29"/>
      <c r="BG711" s="88"/>
      <c r="CJ711" s="25"/>
    </row>
    <row r="712" spans="4:88" s="3" customFormat="1">
      <c r="D712" s="20"/>
      <c r="E712" s="20"/>
      <c r="F712" s="20"/>
      <c r="G712" s="20"/>
      <c r="H712" s="20"/>
      <c r="I712" s="20"/>
      <c r="J712" s="20"/>
      <c r="AT712" s="29"/>
      <c r="BG712" s="88"/>
      <c r="CJ712" s="25"/>
    </row>
    <row r="713" spans="4:88" s="3" customFormat="1">
      <c r="D713" s="20"/>
      <c r="E713" s="20"/>
      <c r="F713" s="20"/>
      <c r="G713" s="20"/>
      <c r="H713" s="20"/>
      <c r="I713" s="20"/>
      <c r="J713" s="20"/>
      <c r="AT713" s="29"/>
      <c r="BG713" s="88"/>
      <c r="CJ713" s="25"/>
    </row>
    <row r="714" spans="4:88" s="3" customFormat="1">
      <c r="D714" s="20"/>
      <c r="E714" s="20"/>
      <c r="F714" s="20"/>
      <c r="G714" s="20"/>
      <c r="H714" s="20"/>
      <c r="I714" s="20"/>
      <c r="J714" s="20"/>
      <c r="AT714" s="29"/>
      <c r="BG714" s="88"/>
      <c r="CJ714" s="25"/>
    </row>
    <row r="715" spans="4:88" s="3" customFormat="1">
      <c r="D715" s="20"/>
      <c r="E715" s="20"/>
      <c r="F715" s="20"/>
      <c r="G715" s="20"/>
      <c r="H715" s="20"/>
      <c r="I715" s="20"/>
      <c r="J715" s="20"/>
      <c r="AT715" s="29"/>
      <c r="BG715" s="88"/>
      <c r="CJ715" s="25"/>
    </row>
    <row r="716" spans="4:88" s="3" customFormat="1">
      <c r="D716" s="20"/>
      <c r="E716" s="20"/>
      <c r="F716" s="20"/>
      <c r="G716" s="20"/>
      <c r="H716" s="20"/>
      <c r="I716" s="20"/>
      <c r="J716" s="20"/>
      <c r="AT716" s="29"/>
      <c r="BG716" s="88"/>
      <c r="CJ716" s="25"/>
    </row>
    <row r="717" spans="4:88" s="3" customFormat="1">
      <c r="D717" s="20"/>
      <c r="E717" s="20"/>
      <c r="F717" s="20"/>
      <c r="G717" s="20"/>
      <c r="H717" s="20"/>
      <c r="I717" s="20"/>
      <c r="J717" s="20"/>
      <c r="AT717" s="29"/>
      <c r="BG717" s="88"/>
      <c r="CJ717" s="25"/>
    </row>
    <row r="718" spans="4:88" s="3" customFormat="1">
      <c r="D718" s="20"/>
      <c r="E718" s="20"/>
      <c r="F718" s="20"/>
      <c r="G718" s="20"/>
      <c r="H718" s="20"/>
      <c r="I718" s="20"/>
      <c r="J718" s="20"/>
      <c r="AT718" s="29"/>
      <c r="BG718" s="88"/>
      <c r="CJ718" s="25"/>
    </row>
    <row r="719" spans="4:88" s="3" customFormat="1">
      <c r="D719" s="20"/>
      <c r="E719" s="20"/>
      <c r="F719" s="20"/>
      <c r="G719" s="20"/>
      <c r="H719" s="20"/>
      <c r="I719" s="20"/>
      <c r="J719" s="20"/>
      <c r="AT719" s="29"/>
      <c r="BG719" s="88"/>
      <c r="CJ719" s="25"/>
    </row>
    <row r="720" spans="4:88" s="3" customFormat="1">
      <c r="D720" s="20"/>
      <c r="E720" s="20"/>
      <c r="F720" s="20"/>
      <c r="G720" s="20"/>
      <c r="H720" s="20"/>
      <c r="I720" s="20"/>
      <c r="J720" s="20"/>
      <c r="AT720" s="29"/>
      <c r="BG720" s="88"/>
      <c r="CJ720" s="25"/>
    </row>
    <row r="721" spans="4:88" s="3" customFormat="1">
      <c r="D721" s="20"/>
      <c r="E721" s="20"/>
      <c r="F721" s="20"/>
      <c r="G721" s="20"/>
      <c r="H721" s="20"/>
      <c r="I721" s="20"/>
      <c r="J721" s="20"/>
      <c r="AT721" s="29"/>
      <c r="BG721" s="88"/>
      <c r="CJ721" s="25"/>
    </row>
    <row r="722" spans="4:88" s="3" customFormat="1">
      <c r="D722" s="20"/>
      <c r="E722" s="20"/>
      <c r="F722" s="20"/>
      <c r="G722" s="20"/>
      <c r="H722" s="20"/>
      <c r="I722" s="20"/>
      <c r="J722" s="20"/>
      <c r="AT722" s="29"/>
      <c r="BG722" s="88"/>
      <c r="CJ722" s="25"/>
    </row>
    <row r="723" spans="4:88" s="3" customFormat="1">
      <c r="D723" s="20"/>
      <c r="E723" s="20"/>
      <c r="F723" s="20"/>
      <c r="G723" s="20"/>
      <c r="H723" s="20"/>
      <c r="I723" s="20"/>
      <c r="J723" s="20"/>
      <c r="AT723" s="29"/>
      <c r="BG723" s="88"/>
      <c r="CJ723" s="25"/>
    </row>
    <row r="724" spans="4:88" s="3" customFormat="1">
      <c r="D724" s="20"/>
      <c r="E724" s="20"/>
      <c r="F724" s="20"/>
      <c r="G724" s="20"/>
      <c r="H724" s="20"/>
      <c r="I724" s="20"/>
      <c r="J724" s="20"/>
      <c r="AT724" s="29"/>
      <c r="BG724" s="88"/>
      <c r="CJ724" s="25"/>
    </row>
    <row r="725" spans="4:88" s="3" customFormat="1">
      <c r="D725" s="20"/>
      <c r="E725" s="20"/>
      <c r="F725" s="20"/>
      <c r="G725" s="20"/>
      <c r="H725" s="20"/>
      <c r="I725" s="20"/>
      <c r="J725" s="20"/>
      <c r="AT725" s="29"/>
      <c r="BG725" s="88"/>
      <c r="CJ725" s="25"/>
    </row>
    <row r="726" spans="4:88" s="3" customFormat="1">
      <c r="D726" s="20"/>
      <c r="E726" s="20"/>
      <c r="F726" s="20"/>
      <c r="G726" s="20"/>
      <c r="H726" s="20"/>
      <c r="I726" s="20"/>
      <c r="J726" s="20"/>
      <c r="AT726" s="29"/>
      <c r="BG726" s="88"/>
      <c r="CJ726" s="25"/>
    </row>
    <row r="727" spans="4:88" s="3" customFormat="1">
      <c r="D727" s="20"/>
      <c r="E727" s="20"/>
      <c r="F727" s="20"/>
      <c r="G727" s="20"/>
      <c r="H727" s="20"/>
      <c r="I727" s="20"/>
      <c r="J727" s="20"/>
      <c r="AT727" s="29"/>
      <c r="BG727" s="88"/>
      <c r="CJ727" s="25"/>
    </row>
    <row r="728" spans="4:88" s="3" customFormat="1">
      <c r="D728" s="20"/>
      <c r="E728" s="20"/>
      <c r="F728" s="20"/>
      <c r="G728" s="20"/>
      <c r="H728" s="20"/>
      <c r="I728" s="20"/>
      <c r="J728" s="20"/>
      <c r="AT728" s="29"/>
      <c r="BG728" s="88"/>
      <c r="CJ728" s="25"/>
    </row>
    <row r="729" spans="4:88" s="3" customFormat="1">
      <c r="D729" s="20"/>
      <c r="E729" s="20"/>
      <c r="F729" s="20"/>
      <c r="G729" s="20"/>
      <c r="H729" s="20"/>
      <c r="I729" s="20"/>
      <c r="J729" s="20"/>
      <c r="AT729" s="29"/>
      <c r="BG729" s="88"/>
      <c r="CJ729" s="25"/>
    </row>
    <row r="730" spans="4:88" s="3" customFormat="1">
      <c r="D730" s="20"/>
      <c r="E730" s="20"/>
      <c r="F730" s="20"/>
      <c r="G730" s="20"/>
      <c r="H730" s="20"/>
      <c r="I730" s="20"/>
      <c r="J730" s="20"/>
      <c r="AT730" s="29"/>
      <c r="BG730" s="88"/>
      <c r="CJ730" s="25"/>
    </row>
    <row r="731" spans="4:88" s="3" customFormat="1">
      <c r="D731" s="20"/>
      <c r="E731" s="20"/>
      <c r="F731" s="20"/>
      <c r="G731" s="20"/>
      <c r="H731" s="20"/>
      <c r="I731" s="20"/>
      <c r="J731" s="20"/>
      <c r="AT731" s="29"/>
      <c r="BG731" s="88"/>
      <c r="CJ731" s="25"/>
    </row>
    <row r="732" spans="4:88" s="3" customFormat="1">
      <c r="D732" s="20"/>
      <c r="E732" s="20"/>
      <c r="F732" s="20"/>
      <c r="G732" s="20"/>
      <c r="H732" s="20"/>
      <c r="I732" s="20"/>
      <c r="J732" s="20"/>
      <c r="AT732" s="29"/>
      <c r="BG732" s="88"/>
      <c r="CJ732" s="25"/>
    </row>
    <row r="733" spans="4:88" s="3" customFormat="1">
      <c r="D733" s="20"/>
      <c r="E733" s="20"/>
      <c r="F733" s="20"/>
      <c r="G733" s="20"/>
      <c r="H733" s="20"/>
      <c r="I733" s="20"/>
      <c r="J733" s="20"/>
      <c r="AT733" s="29"/>
      <c r="BG733" s="88"/>
      <c r="CJ733" s="25"/>
    </row>
    <row r="734" spans="4:88" s="3" customFormat="1">
      <c r="D734" s="20"/>
      <c r="E734" s="20"/>
      <c r="F734" s="20"/>
      <c r="G734" s="20"/>
      <c r="H734" s="20"/>
      <c r="I734" s="20"/>
      <c r="J734" s="20"/>
      <c r="AT734" s="29"/>
      <c r="BG734" s="88"/>
      <c r="CJ734" s="25"/>
    </row>
    <row r="735" spans="4:88" s="3" customFormat="1">
      <c r="D735" s="20"/>
      <c r="E735" s="20"/>
      <c r="F735" s="20"/>
      <c r="G735" s="20"/>
      <c r="H735" s="20"/>
      <c r="I735" s="20"/>
      <c r="J735" s="20"/>
      <c r="AT735" s="29"/>
      <c r="BG735" s="88"/>
      <c r="CJ735" s="25"/>
    </row>
    <row r="736" spans="4:88" s="3" customFormat="1">
      <c r="D736" s="20"/>
      <c r="E736" s="20"/>
      <c r="F736" s="20"/>
      <c r="G736" s="20"/>
      <c r="H736" s="20"/>
      <c r="I736" s="20"/>
      <c r="J736" s="20"/>
      <c r="AT736" s="29"/>
      <c r="BG736" s="88"/>
      <c r="CJ736" s="25"/>
    </row>
    <row r="737" spans="4:88" s="3" customFormat="1">
      <c r="D737" s="20"/>
      <c r="E737" s="20"/>
      <c r="F737" s="20"/>
      <c r="G737" s="20"/>
      <c r="H737" s="20"/>
      <c r="I737" s="20"/>
      <c r="J737" s="20"/>
      <c r="AT737" s="29"/>
      <c r="BG737" s="88"/>
      <c r="CJ737" s="25"/>
    </row>
    <row r="738" spans="4:88" s="3" customFormat="1">
      <c r="D738" s="20"/>
      <c r="E738" s="20"/>
      <c r="F738" s="20"/>
      <c r="G738" s="20"/>
      <c r="H738" s="20"/>
      <c r="I738" s="20"/>
      <c r="J738" s="20"/>
      <c r="AT738" s="29"/>
      <c r="BG738" s="88"/>
      <c r="CJ738" s="25"/>
    </row>
    <row r="739" spans="4:88" s="3" customFormat="1">
      <c r="D739" s="20"/>
      <c r="E739" s="20"/>
      <c r="F739" s="20"/>
      <c r="G739" s="20"/>
      <c r="H739" s="20"/>
      <c r="I739" s="20"/>
      <c r="J739" s="20"/>
      <c r="AT739" s="29"/>
      <c r="BG739" s="88"/>
      <c r="CJ739" s="25"/>
    </row>
    <row r="740" spans="4:88" s="3" customFormat="1">
      <c r="D740" s="20"/>
      <c r="E740" s="20"/>
      <c r="F740" s="20"/>
      <c r="G740" s="20"/>
      <c r="H740" s="20"/>
      <c r="I740" s="20"/>
      <c r="J740" s="20"/>
      <c r="AT740" s="29"/>
      <c r="BG740" s="88"/>
      <c r="CJ740" s="25"/>
    </row>
    <row r="741" spans="4:88" s="3" customFormat="1">
      <c r="D741" s="20"/>
      <c r="E741" s="20"/>
      <c r="F741" s="20"/>
      <c r="G741" s="20"/>
      <c r="H741" s="20"/>
      <c r="I741" s="20"/>
      <c r="J741" s="20"/>
      <c r="AT741" s="29"/>
      <c r="BG741" s="88"/>
      <c r="CJ741" s="25"/>
    </row>
    <row r="742" spans="4:88" s="3" customFormat="1">
      <c r="D742" s="20"/>
      <c r="E742" s="20"/>
      <c r="F742" s="20"/>
      <c r="G742" s="20"/>
      <c r="H742" s="20"/>
      <c r="I742" s="20"/>
      <c r="J742" s="20"/>
      <c r="AT742" s="29"/>
      <c r="BG742" s="88"/>
      <c r="CJ742" s="25"/>
    </row>
    <row r="743" spans="4:88" s="3" customFormat="1">
      <c r="D743" s="20"/>
      <c r="E743" s="20"/>
      <c r="F743" s="20"/>
      <c r="G743" s="20"/>
      <c r="H743" s="20"/>
      <c r="I743" s="20"/>
      <c r="J743" s="20"/>
      <c r="AT743" s="29"/>
      <c r="BG743" s="88"/>
      <c r="CJ743" s="25"/>
    </row>
    <row r="744" spans="4:88" s="3" customFormat="1">
      <c r="D744" s="20"/>
      <c r="E744" s="20"/>
      <c r="F744" s="20"/>
      <c r="G744" s="20"/>
      <c r="H744" s="20"/>
      <c r="I744" s="20"/>
      <c r="J744" s="20"/>
      <c r="AT744" s="29"/>
      <c r="BG744" s="88"/>
      <c r="CJ744" s="25"/>
    </row>
    <row r="745" spans="4:88" s="3" customFormat="1">
      <c r="D745" s="20"/>
      <c r="E745" s="20"/>
      <c r="F745" s="20"/>
      <c r="G745" s="20"/>
      <c r="H745" s="20"/>
      <c r="I745" s="20"/>
      <c r="J745" s="20"/>
      <c r="AT745" s="29"/>
      <c r="BG745" s="88"/>
      <c r="CJ745" s="25"/>
    </row>
    <row r="746" spans="4:88" s="3" customFormat="1">
      <c r="D746" s="20"/>
      <c r="E746" s="20"/>
      <c r="F746" s="20"/>
      <c r="G746" s="20"/>
      <c r="H746" s="20"/>
      <c r="I746" s="20"/>
      <c r="J746" s="20"/>
      <c r="AT746" s="29"/>
      <c r="BG746" s="88"/>
      <c r="CJ746" s="25"/>
    </row>
    <row r="747" spans="4:88" s="3" customFormat="1">
      <c r="D747" s="20"/>
      <c r="E747" s="20"/>
      <c r="F747" s="20"/>
      <c r="G747" s="20"/>
      <c r="H747" s="20"/>
      <c r="I747" s="20"/>
      <c r="J747" s="20"/>
      <c r="AT747" s="29"/>
      <c r="BG747" s="88"/>
      <c r="CJ747" s="25"/>
    </row>
    <row r="748" spans="4:88" s="3" customFormat="1">
      <c r="D748" s="20"/>
      <c r="E748" s="20"/>
      <c r="F748" s="20"/>
      <c r="G748" s="20"/>
      <c r="H748" s="20"/>
      <c r="I748" s="20"/>
      <c r="J748" s="20"/>
      <c r="AT748" s="29"/>
      <c r="BG748" s="88"/>
      <c r="CJ748" s="25"/>
    </row>
    <row r="749" spans="4:88" s="3" customFormat="1">
      <c r="D749" s="20"/>
      <c r="E749" s="20"/>
      <c r="F749" s="20"/>
      <c r="G749" s="20"/>
      <c r="H749" s="20"/>
      <c r="I749" s="20"/>
      <c r="J749" s="20"/>
      <c r="AT749" s="29"/>
      <c r="BG749" s="88"/>
      <c r="CJ749" s="25"/>
    </row>
    <row r="750" spans="4:88" s="3" customFormat="1">
      <c r="D750" s="20"/>
      <c r="E750" s="20"/>
      <c r="F750" s="20"/>
      <c r="G750" s="20"/>
      <c r="H750" s="20"/>
      <c r="I750" s="20"/>
      <c r="J750" s="20"/>
      <c r="AT750" s="29"/>
      <c r="BG750" s="88"/>
      <c r="CJ750" s="25"/>
    </row>
    <row r="751" spans="4:88" s="3" customFormat="1">
      <c r="D751" s="20"/>
      <c r="E751" s="20"/>
      <c r="F751" s="20"/>
      <c r="G751" s="20"/>
      <c r="H751" s="20"/>
      <c r="I751" s="20"/>
      <c r="J751" s="20"/>
      <c r="AT751" s="29"/>
      <c r="BG751" s="88"/>
      <c r="CJ751" s="25"/>
    </row>
    <row r="752" spans="4:88" s="3" customFormat="1">
      <c r="D752" s="20"/>
      <c r="E752" s="20"/>
      <c r="F752" s="20"/>
      <c r="G752" s="20"/>
      <c r="H752" s="20"/>
      <c r="I752" s="20"/>
      <c r="J752" s="20"/>
      <c r="AT752" s="29"/>
      <c r="BG752" s="88"/>
      <c r="CJ752" s="25"/>
    </row>
    <row r="753" spans="4:88" s="3" customFormat="1">
      <c r="D753" s="20"/>
      <c r="E753" s="20"/>
      <c r="F753" s="20"/>
      <c r="G753" s="20"/>
      <c r="H753" s="20"/>
      <c r="I753" s="20"/>
      <c r="J753" s="20"/>
      <c r="AT753" s="29"/>
      <c r="BG753" s="88"/>
      <c r="CJ753" s="25"/>
    </row>
    <row r="754" spans="4:88" s="3" customFormat="1">
      <c r="D754" s="20"/>
      <c r="E754" s="20"/>
      <c r="F754" s="20"/>
      <c r="G754" s="20"/>
      <c r="H754" s="20"/>
      <c r="I754" s="20"/>
      <c r="J754" s="20"/>
      <c r="AT754" s="29"/>
      <c r="BG754" s="88"/>
      <c r="CJ754" s="25"/>
    </row>
    <row r="755" spans="4:88" s="3" customFormat="1">
      <c r="D755" s="20"/>
      <c r="E755" s="20"/>
      <c r="F755" s="20"/>
      <c r="G755" s="20"/>
      <c r="H755" s="20"/>
      <c r="I755" s="20"/>
      <c r="J755" s="20"/>
      <c r="AT755" s="29"/>
      <c r="BG755" s="88"/>
      <c r="CJ755" s="25"/>
    </row>
    <row r="756" spans="4:88" s="3" customFormat="1">
      <c r="D756" s="20"/>
      <c r="E756" s="20"/>
      <c r="F756" s="20"/>
      <c r="G756" s="20"/>
      <c r="H756" s="20"/>
      <c r="I756" s="20"/>
      <c r="J756" s="20"/>
      <c r="AT756" s="29"/>
      <c r="BG756" s="88"/>
      <c r="CJ756" s="25"/>
    </row>
    <row r="757" spans="4:88" s="3" customFormat="1">
      <c r="D757" s="20"/>
      <c r="E757" s="20"/>
      <c r="F757" s="20"/>
      <c r="G757" s="20"/>
      <c r="H757" s="20"/>
      <c r="I757" s="20"/>
      <c r="J757" s="20"/>
      <c r="AT757" s="29"/>
      <c r="BG757" s="88"/>
      <c r="CJ757" s="25"/>
    </row>
    <row r="758" spans="4:88" s="3" customFormat="1">
      <c r="D758" s="20"/>
      <c r="E758" s="20"/>
      <c r="F758" s="20"/>
      <c r="G758" s="20"/>
      <c r="H758" s="20"/>
      <c r="I758" s="20"/>
      <c r="J758" s="20"/>
      <c r="AT758" s="29"/>
      <c r="BG758" s="88"/>
      <c r="CJ758" s="25"/>
    </row>
    <row r="759" spans="4:88" s="3" customFormat="1">
      <c r="D759" s="20"/>
      <c r="E759" s="20"/>
      <c r="F759" s="20"/>
      <c r="G759" s="20"/>
      <c r="H759" s="20"/>
      <c r="I759" s="20"/>
      <c r="J759" s="20"/>
      <c r="AT759" s="29"/>
      <c r="BG759" s="88"/>
      <c r="CJ759" s="25"/>
    </row>
    <row r="760" spans="4:88" s="3" customFormat="1">
      <c r="D760" s="20"/>
      <c r="E760" s="20"/>
      <c r="F760" s="20"/>
      <c r="G760" s="20"/>
      <c r="H760" s="20"/>
      <c r="I760" s="20"/>
      <c r="J760" s="20"/>
      <c r="AT760" s="29"/>
      <c r="BG760" s="88"/>
      <c r="CJ760" s="25"/>
    </row>
    <row r="761" spans="4:88" s="3" customFormat="1">
      <c r="D761" s="20"/>
      <c r="E761" s="20"/>
      <c r="F761" s="20"/>
      <c r="G761" s="20"/>
      <c r="H761" s="20"/>
      <c r="I761" s="20"/>
      <c r="J761" s="20"/>
      <c r="AT761" s="29"/>
      <c r="BG761" s="88"/>
      <c r="CJ761" s="25"/>
    </row>
    <row r="762" spans="4:88" s="3" customFormat="1">
      <c r="D762" s="20"/>
      <c r="E762" s="20"/>
      <c r="F762" s="20"/>
      <c r="G762" s="20"/>
      <c r="H762" s="20"/>
      <c r="I762" s="20"/>
      <c r="J762" s="20"/>
      <c r="AT762" s="29"/>
      <c r="BG762" s="88"/>
      <c r="CJ762" s="25"/>
    </row>
    <row r="763" spans="4:88" s="3" customFormat="1">
      <c r="D763" s="20"/>
      <c r="E763" s="20"/>
      <c r="F763" s="20"/>
      <c r="G763" s="20"/>
      <c r="H763" s="20"/>
      <c r="I763" s="20"/>
      <c r="J763" s="20"/>
      <c r="AT763" s="29"/>
      <c r="BG763" s="88"/>
      <c r="CJ763" s="25"/>
    </row>
    <row r="764" spans="4:88" s="3" customFormat="1">
      <c r="D764" s="20"/>
      <c r="E764" s="20"/>
      <c r="F764" s="20"/>
      <c r="G764" s="20"/>
      <c r="H764" s="20"/>
      <c r="I764" s="20"/>
      <c r="J764" s="20"/>
      <c r="AT764" s="29"/>
      <c r="BG764" s="88"/>
      <c r="CJ764" s="25"/>
    </row>
    <row r="765" spans="4:88" s="3" customFormat="1">
      <c r="D765" s="20"/>
      <c r="E765" s="20"/>
      <c r="F765" s="20"/>
      <c r="G765" s="20"/>
      <c r="H765" s="20"/>
      <c r="I765" s="20"/>
      <c r="J765" s="20"/>
      <c r="AT765" s="29"/>
      <c r="BG765" s="88"/>
      <c r="CJ765" s="25"/>
    </row>
    <row r="766" spans="4:88" s="3" customFormat="1">
      <c r="D766" s="20"/>
      <c r="E766" s="20"/>
      <c r="F766" s="20"/>
      <c r="G766" s="20"/>
      <c r="H766" s="20"/>
      <c r="I766" s="20"/>
      <c r="J766" s="20"/>
      <c r="AT766" s="29"/>
      <c r="BG766" s="88"/>
      <c r="CJ766" s="25"/>
    </row>
    <row r="767" spans="4:88" s="3" customFormat="1">
      <c r="D767" s="20"/>
      <c r="E767" s="20"/>
      <c r="F767" s="20"/>
      <c r="G767" s="20"/>
      <c r="H767" s="20"/>
      <c r="I767" s="20"/>
      <c r="J767" s="20"/>
      <c r="AT767" s="29"/>
      <c r="BG767" s="88"/>
      <c r="CJ767" s="25"/>
    </row>
    <row r="768" spans="4:88" s="3" customFormat="1">
      <c r="D768" s="20"/>
      <c r="E768" s="20"/>
      <c r="F768" s="20"/>
      <c r="G768" s="20"/>
      <c r="H768" s="20"/>
      <c r="I768" s="20"/>
      <c r="J768" s="20"/>
      <c r="AT768" s="29"/>
      <c r="BG768" s="88"/>
      <c r="CJ768" s="25"/>
    </row>
    <row r="769" spans="4:88" s="3" customFormat="1">
      <c r="D769" s="20"/>
      <c r="E769" s="20"/>
      <c r="F769" s="20"/>
      <c r="G769" s="20"/>
      <c r="H769" s="20"/>
      <c r="I769" s="20"/>
      <c r="J769" s="20"/>
      <c r="AT769" s="29"/>
      <c r="BG769" s="88"/>
      <c r="CJ769" s="25"/>
    </row>
    <row r="770" spans="4:88" s="3" customFormat="1">
      <c r="D770" s="20"/>
      <c r="E770" s="20"/>
      <c r="F770" s="20"/>
      <c r="G770" s="20"/>
      <c r="H770" s="20"/>
      <c r="I770" s="20"/>
      <c r="J770" s="20"/>
      <c r="AT770" s="29"/>
      <c r="BG770" s="88"/>
      <c r="CJ770" s="25"/>
    </row>
    <row r="771" spans="4:88" s="3" customFormat="1">
      <c r="D771" s="20"/>
      <c r="E771" s="20"/>
      <c r="F771" s="20"/>
      <c r="G771" s="20"/>
      <c r="H771" s="20"/>
      <c r="I771" s="20"/>
      <c r="J771" s="20"/>
      <c r="AT771" s="29"/>
      <c r="BG771" s="88"/>
      <c r="CJ771" s="25"/>
    </row>
    <row r="772" spans="4:88" s="3" customFormat="1">
      <c r="D772" s="20"/>
      <c r="E772" s="20"/>
      <c r="F772" s="20"/>
      <c r="G772" s="20"/>
      <c r="H772" s="20"/>
      <c r="I772" s="20"/>
      <c r="J772" s="20"/>
      <c r="AT772" s="29"/>
      <c r="BG772" s="88"/>
      <c r="CJ772" s="25"/>
    </row>
    <row r="773" spans="4:88" s="3" customFormat="1">
      <c r="D773" s="20"/>
      <c r="E773" s="20"/>
      <c r="F773" s="20"/>
      <c r="G773" s="20"/>
      <c r="H773" s="20"/>
      <c r="I773" s="20"/>
      <c r="J773" s="20"/>
      <c r="AT773" s="29"/>
      <c r="BG773" s="88"/>
      <c r="CJ773" s="25"/>
    </row>
    <row r="774" spans="4:88" s="3" customFormat="1">
      <c r="D774" s="20"/>
      <c r="E774" s="20"/>
      <c r="F774" s="20"/>
      <c r="G774" s="20"/>
      <c r="H774" s="20"/>
      <c r="I774" s="20"/>
      <c r="J774" s="20"/>
      <c r="AT774" s="29"/>
      <c r="BG774" s="88"/>
      <c r="CJ774" s="25"/>
    </row>
    <row r="775" spans="4:88" s="3" customFormat="1">
      <c r="D775" s="20"/>
      <c r="E775" s="20"/>
      <c r="F775" s="20"/>
      <c r="G775" s="20"/>
      <c r="H775" s="20"/>
      <c r="I775" s="20"/>
      <c r="J775" s="20"/>
      <c r="AT775" s="29"/>
      <c r="BG775" s="88"/>
      <c r="CJ775" s="25"/>
    </row>
    <row r="776" spans="4:88" s="3" customFormat="1">
      <c r="D776" s="20"/>
      <c r="E776" s="20"/>
      <c r="F776" s="20"/>
      <c r="G776" s="20"/>
      <c r="H776" s="20"/>
      <c r="I776" s="20"/>
      <c r="J776" s="20"/>
      <c r="AT776" s="29"/>
      <c r="BG776" s="88"/>
      <c r="CJ776" s="25"/>
    </row>
    <row r="777" spans="4:88" s="3" customFormat="1">
      <c r="D777" s="20"/>
      <c r="E777" s="20"/>
      <c r="F777" s="20"/>
      <c r="G777" s="20"/>
      <c r="H777" s="20"/>
      <c r="I777" s="20"/>
      <c r="J777" s="20"/>
      <c r="AT777" s="29"/>
      <c r="BG777" s="88"/>
      <c r="CJ777" s="25"/>
    </row>
    <row r="778" spans="4:88" s="3" customFormat="1">
      <c r="D778" s="20"/>
      <c r="E778" s="20"/>
      <c r="F778" s="20"/>
      <c r="G778" s="20"/>
      <c r="H778" s="20"/>
      <c r="I778" s="20"/>
      <c r="J778" s="20"/>
      <c r="AT778" s="29"/>
      <c r="BG778" s="88"/>
      <c r="CJ778" s="25"/>
    </row>
    <row r="779" spans="4:88" s="3" customFormat="1">
      <c r="D779" s="20"/>
      <c r="E779" s="20"/>
      <c r="F779" s="20"/>
      <c r="G779" s="20"/>
      <c r="H779" s="20"/>
      <c r="I779" s="20"/>
      <c r="J779" s="20"/>
      <c r="AT779" s="29"/>
      <c r="BG779" s="88"/>
      <c r="CJ779" s="25"/>
    </row>
    <row r="780" spans="4:88" s="3" customFormat="1">
      <c r="D780" s="20"/>
      <c r="E780" s="20"/>
      <c r="F780" s="20"/>
      <c r="G780" s="20"/>
      <c r="H780" s="20"/>
      <c r="I780" s="20"/>
      <c r="J780" s="20"/>
      <c r="AT780" s="29"/>
      <c r="BG780" s="88"/>
      <c r="CJ780" s="25"/>
    </row>
    <row r="781" spans="4:88" s="3" customFormat="1">
      <c r="D781" s="20"/>
      <c r="E781" s="20"/>
      <c r="F781" s="20"/>
      <c r="G781" s="20"/>
      <c r="H781" s="20"/>
      <c r="I781" s="20"/>
      <c r="J781" s="20"/>
      <c r="AT781" s="29"/>
      <c r="BG781" s="88"/>
      <c r="CJ781" s="25"/>
    </row>
    <row r="782" spans="4:88" s="3" customFormat="1">
      <c r="D782" s="20"/>
      <c r="E782" s="20"/>
      <c r="F782" s="20"/>
      <c r="G782" s="20"/>
      <c r="H782" s="20"/>
      <c r="I782" s="20"/>
      <c r="J782" s="20"/>
      <c r="AT782" s="29"/>
      <c r="BG782" s="88"/>
      <c r="CJ782" s="25"/>
    </row>
    <row r="783" spans="4:88" s="3" customFormat="1">
      <c r="D783" s="20"/>
      <c r="E783" s="20"/>
      <c r="F783" s="20"/>
      <c r="G783" s="20"/>
      <c r="H783" s="20"/>
      <c r="I783" s="20"/>
      <c r="J783" s="20"/>
      <c r="AT783" s="29"/>
      <c r="BG783" s="88"/>
      <c r="CJ783" s="25"/>
    </row>
    <row r="784" spans="4:88" s="3" customFormat="1">
      <c r="D784" s="20"/>
      <c r="E784" s="20"/>
      <c r="F784" s="20"/>
      <c r="G784" s="20"/>
      <c r="H784" s="20"/>
      <c r="I784" s="20"/>
      <c r="J784" s="20"/>
      <c r="AT784" s="29"/>
      <c r="BG784" s="88"/>
      <c r="CJ784" s="25"/>
    </row>
    <row r="785" spans="4:88" s="3" customFormat="1">
      <c r="D785" s="20"/>
      <c r="E785" s="20"/>
      <c r="F785" s="20"/>
      <c r="G785" s="20"/>
      <c r="H785" s="20"/>
      <c r="I785" s="20"/>
      <c r="J785" s="20"/>
      <c r="AT785" s="29"/>
      <c r="BG785" s="88"/>
      <c r="CJ785" s="25"/>
    </row>
    <row r="786" spans="4:88" s="3" customFormat="1">
      <c r="D786" s="20"/>
      <c r="E786" s="20"/>
      <c r="F786" s="20"/>
      <c r="G786" s="20"/>
      <c r="H786" s="20"/>
      <c r="I786" s="20"/>
      <c r="J786" s="20"/>
      <c r="AT786" s="29"/>
      <c r="BG786" s="88"/>
      <c r="CJ786" s="25"/>
    </row>
    <row r="787" spans="4:88" s="3" customFormat="1">
      <c r="D787" s="20"/>
      <c r="E787" s="20"/>
      <c r="F787" s="20"/>
      <c r="G787" s="20"/>
      <c r="H787" s="20"/>
      <c r="I787" s="20"/>
      <c r="J787" s="20"/>
      <c r="AT787" s="29"/>
      <c r="BG787" s="88"/>
      <c r="CJ787" s="25"/>
    </row>
    <row r="788" spans="4:88" s="3" customFormat="1">
      <c r="D788" s="20"/>
      <c r="E788" s="20"/>
      <c r="F788" s="20"/>
      <c r="G788" s="20"/>
      <c r="H788" s="20"/>
      <c r="I788" s="20"/>
      <c r="J788" s="20"/>
      <c r="AT788" s="29"/>
      <c r="BG788" s="88"/>
      <c r="CJ788" s="25"/>
    </row>
    <row r="789" spans="4:88" s="3" customFormat="1">
      <c r="D789" s="20"/>
      <c r="E789" s="20"/>
      <c r="F789" s="20"/>
      <c r="G789" s="20"/>
      <c r="H789" s="20"/>
      <c r="I789" s="20"/>
      <c r="J789" s="20"/>
      <c r="AT789" s="29"/>
      <c r="BG789" s="88"/>
      <c r="CJ789" s="25"/>
    </row>
    <row r="790" spans="4:88" s="3" customFormat="1">
      <c r="D790" s="20"/>
      <c r="E790" s="20"/>
      <c r="F790" s="20"/>
      <c r="G790" s="20"/>
      <c r="H790" s="20"/>
      <c r="I790" s="20"/>
      <c r="J790" s="20"/>
      <c r="AT790" s="29"/>
      <c r="BG790" s="88"/>
      <c r="CJ790" s="25"/>
    </row>
    <row r="791" spans="4:88" s="3" customFormat="1">
      <c r="D791" s="20"/>
      <c r="E791" s="20"/>
      <c r="F791" s="20"/>
      <c r="G791" s="20"/>
      <c r="H791" s="20"/>
      <c r="I791" s="20"/>
      <c r="J791" s="20"/>
      <c r="AT791" s="29"/>
      <c r="BG791" s="88"/>
      <c r="CJ791" s="25"/>
    </row>
    <row r="792" spans="4:88" s="3" customFormat="1">
      <c r="D792" s="20"/>
      <c r="E792" s="20"/>
      <c r="F792" s="20"/>
      <c r="G792" s="20"/>
      <c r="H792" s="20"/>
      <c r="I792" s="20"/>
      <c r="J792" s="20"/>
      <c r="AT792" s="29"/>
      <c r="BG792" s="88"/>
      <c r="CJ792" s="25"/>
    </row>
    <row r="793" spans="4:88" s="3" customFormat="1">
      <c r="D793" s="20"/>
      <c r="E793" s="20"/>
      <c r="F793" s="20"/>
      <c r="G793" s="20"/>
      <c r="H793" s="20"/>
      <c r="I793" s="20"/>
      <c r="J793" s="20"/>
      <c r="AT793" s="29"/>
      <c r="BG793" s="88"/>
      <c r="CJ793" s="25"/>
    </row>
    <row r="794" spans="4:88" s="3" customFormat="1">
      <c r="D794" s="20"/>
      <c r="E794" s="20"/>
      <c r="F794" s="20"/>
      <c r="G794" s="20"/>
      <c r="H794" s="20"/>
      <c r="I794" s="20"/>
      <c r="J794" s="20"/>
      <c r="AT794" s="29"/>
      <c r="BG794" s="88"/>
      <c r="CJ794" s="25"/>
    </row>
    <row r="795" spans="4:88" s="3" customFormat="1">
      <c r="D795" s="20"/>
      <c r="E795" s="20"/>
      <c r="F795" s="20"/>
      <c r="G795" s="20"/>
      <c r="H795" s="20"/>
      <c r="I795" s="20"/>
      <c r="J795" s="20"/>
      <c r="AT795" s="29"/>
      <c r="BG795" s="88"/>
      <c r="CJ795" s="25"/>
    </row>
    <row r="796" spans="4:88" s="3" customFormat="1">
      <c r="D796" s="20"/>
      <c r="E796" s="20"/>
      <c r="F796" s="20"/>
      <c r="G796" s="20"/>
      <c r="H796" s="20"/>
      <c r="I796" s="20"/>
      <c r="J796" s="20"/>
      <c r="AT796" s="29"/>
      <c r="BG796" s="88"/>
      <c r="CJ796" s="25"/>
    </row>
    <row r="797" spans="4:88" s="3" customFormat="1">
      <c r="D797" s="20"/>
      <c r="E797" s="20"/>
      <c r="F797" s="20"/>
      <c r="G797" s="20"/>
      <c r="H797" s="20"/>
      <c r="I797" s="20"/>
      <c r="J797" s="20"/>
      <c r="AT797" s="29"/>
      <c r="BG797" s="88"/>
      <c r="CJ797" s="25"/>
    </row>
    <row r="798" spans="4:88" s="3" customFormat="1">
      <c r="D798" s="20"/>
      <c r="E798" s="20"/>
      <c r="F798" s="20"/>
      <c r="G798" s="20"/>
      <c r="H798" s="20"/>
      <c r="I798" s="20"/>
      <c r="J798" s="20"/>
      <c r="AT798" s="29"/>
      <c r="BG798" s="88"/>
      <c r="CJ798" s="25"/>
    </row>
    <row r="799" spans="4:88" s="3" customFormat="1">
      <c r="D799" s="20"/>
      <c r="E799" s="20"/>
      <c r="F799" s="20"/>
      <c r="G799" s="20"/>
      <c r="H799" s="20"/>
      <c r="I799" s="20"/>
      <c r="J799" s="20"/>
      <c r="AT799" s="29"/>
      <c r="BG799" s="88"/>
      <c r="CJ799" s="25"/>
    </row>
    <row r="800" spans="4:88" s="3" customFormat="1">
      <c r="D800" s="20"/>
      <c r="E800" s="20"/>
      <c r="F800" s="20"/>
      <c r="G800" s="20"/>
      <c r="H800" s="20"/>
      <c r="I800" s="20"/>
      <c r="J800" s="20"/>
      <c r="AT800" s="29"/>
      <c r="BG800" s="88"/>
      <c r="CJ800" s="25"/>
    </row>
    <row r="801" spans="4:88" s="3" customFormat="1">
      <c r="D801" s="20"/>
      <c r="E801" s="20"/>
      <c r="F801" s="20"/>
      <c r="G801" s="20"/>
      <c r="H801" s="20"/>
      <c r="I801" s="20"/>
      <c r="J801" s="20"/>
      <c r="AT801" s="29"/>
      <c r="BG801" s="88"/>
      <c r="CJ801" s="25"/>
    </row>
    <row r="802" spans="4:88" s="3" customFormat="1">
      <c r="D802" s="20"/>
      <c r="E802" s="20"/>
      <c r="F802" s="20"/>
      <c r="G802" s="20"/>
      <c r="H802" s="20"/>
      <c r="I802" s="20"/>
      <c r="J802" s="20"/>
      <c r="AT802" s="29"/>
      <c r="BG802" s="88"/>
      <c r="CJ802" s="25"/>
    </row>
    <row r="803" spans="4:88" s="3" customFormat="1">
      <c r="D803" s="20"/>
      <c r="E803" s="20"/>
      <c r="F803" s="20"/>
      <c r="G803" s="20"/>
      <c r="H803" s="20"/>
      <c r="I803" s="20"/>
      <c r="J803" s="20"/>
      <c r="AT803" s="29"/>
      <c r="BG803" s="88"/>
      <c r="CJ803" s="25"/>
    </row>
    <row r="804" spans="4:88" s="3" customFormat="1">
      <c r="D804" s="20"/>
      <c r="E804" s="20"/>
      <c r="F804" s="20"/>
      <c r="G804" s="20"/>
      <c r="H804" s="20"/>
      <c r="I804" s="20"/>
      <c r="J804" s="20"/>
      <c r="AT804" s="29"/>
      <c r="BG804" s="88"/>
      <c r="CJ804" s="25"/>
    </row>
    <row r="805" spans="4:88" s="3" customFormat="1">
      <c r="D805" s="20"/>
      <c r="E805" s="20"/>
      <c r="F805" s="20"/>
      <c r="G805" s="20"/>
      <c r="H805" s="20"/>
      <c r="I805" s="20"/>
      <c r="J805" s="20"/>
      <c r="AT805" s="29"/>
      <c r="BG805" s="88"/>
      <c r="CJ805" s="25"/>
    </row>
    <row r="806" spans="4:88" s="3" customFormat="1">
      <c r="D806" s="20"/>
      <c r="E806" s="20"/>
      <c r="F806" s="20"/>
      <c r="G806" s="20"/>
      <c r="H806" s="20"/>
      <c r="I806" s="20"/>
      <c r="J806" s="20"/>
      <c r="AT806" s="29"/>
      <c r="BG806" s="88"/>
      <c r="CJ806" s="25"/>
    </row>
    <row r="807" spans="4:88" s="3" customFormat="1">
      <c r="D807" s="20"/>
      <c r="E807" s="20"/>
      <c r="F807" s="20"/>
      <c r="G807" s="20"/>
      <c r="H807" s="20"/>
      <c r="I807" s="20"/>
      <c r="J807" s="20"/>
      <c r="AT807" s="29"/>
      <c r="BG807" s="88"/>
      <c r="CJ807" s="25"/>
    </row>
    <row r="808" spans="4:88" s="3" customFormat="1">
      <c r="D808" s="20"/>
      <c r="E808" s="20"/>
      <c r="F808" s="20"/>
      <c r="G808" s="20"/>
      <c r="H808" s="20"/>
      <c r="I808" s="20"/>
      <c r="J808" s="20"/>
      <c r="AT808" s="29"/>
      <c r="BG808" s="88"/>
      <c r="CJ808" s="25"/>
    </row>
    <row r="809" spans="4:88" s="3" customFormat="1">
      <c r="D809" s="20"/>
      <c r="E809" s="20"/>
      <c r="F809" s="20"/>
      <c r="G809" s="20"/>
      <c r="H809" s="20"/>
      <c r="I809" s="20"/>
      <c r="J809" s="20"/>
      <c r="AT809" s="29"/>
      <c r="BG809" s="88"/>
      <c r="CJ809" s="25"/>
    </row>
    <row r="810" spans="4:88" s="3" customFormat="1">
      <c r="D810" s="20"/>
      <c r="E810" s="20"/>
      <c r="F810" s="20"/>
      <c r="G810" s="20"/>
      <c r="H810" s="20"/>
      <c r="I810" s="20"/>
      <c r="J810" s="20"/>
      <c r="AT810" s="29"/>
      <c r="BG810" s="88"/>
      <c r="CJ810" s="25"/>
    </row>
    <row r="811" spans="4:88" s="3" customFormat="1">
      <c r="D811" s="20"/>
      <c r="E811" s="20"/>
      <c r="F811" s="20"/>
      <c r="G811" s="20"/>
      <c r="H811" s="20"/>
      <c r="I811" s="20"/>
      <c r="J811" s="20"/>
      <c r="AT811" s="29"/>
      <c r="BG811" s="88"/>
      <c r="CJ811" s="25"/>
    </row>
    <row r="812" spans="4:88" s="3" customFormat="1">
      <c r="D812" s="20"/>
      <c r="E812" s="20"/>
      <c r="F812" s="20"/>
      <c r="G812" s="20"/>
      <c r="H812" s="20"/>
      <c r="I812" s="20"/>
      <c r="J812" s="20"/>
      <c r="AT812" s="29"/>
      <c r="BG812" s="88"/>
      <c r="CJ812" s="25"/>
    </row>
    <row r="813" spans="4:88" s="3" customFormat="1">
      <c r="D813" s="20"/>
      <c r="E813" s="20"/>
      <c r="F813" s="20"/>
      <c r="G813" s="20"/>
      <c r="H813" s="20"/>
      <c r="I813" s="20"/>
      <c r="J813" s="20"/>
      <c r="AT813" s="29"/>
      <c r="BG813" s="88"/>
      <c r="CJ813" s="25"/>
    </row>
    <row r="814" spans="4:88" s="3" customFormat="1">
      <c r="D814" s="20"/>
      <c r="E814" s="20"/>
      <c r="F814" s="20"/>
      <c r="G814" s="20"/>
      <c r="H814" s="20"/>
      <c r="I814" s="20"/>
      <c r="J814" s="20"/>
      <c r="AT814" s="29"/>
      <c r="BG814" s="88"/>
      <c r="CJ814" s="25"/>
    </row>
    <row r="815" spans="4:88" s="3" customFormat="1">
      <c r="D815" s="20"/>
      <c r="E815" s="20"/>
      <c r="F815" s="20"/>
      <c r="G815" s="20"/>
      <c r="H815" s="20"/>
      <c r="I815" s="20"/>
      <c r="J815" s="20"/>
      <c r="AT815" s="29"/>
      <c r="BG815" s="88"/>
      <c r="CJ815" s="25"/>
    </row>
    <row r="816" spans="4:88" s="3" customFormat="1">
      <c r="D816" s="20"/>
      <c r="E816" s="20"/>
      <c r="F816" s="20"/>
      <c r="G816" s="20"/>
      <c r="H816" s="20"/>
      <c r="I816" s="20"/>
      <c r="J816" s="20"/>
      <c r="AT816" s="29"/>
      <c r="BG816" s="88"/>
      <c r="CJ816" s="25"/>
    </row>
    <row r="817" spans="4:88" s="3" customFormat="1">
      <c r="D817" s="20"/>
      <c r="E817" s="20"/>
      <c r="F817" s="20"/>
      <c r="G817" s="20"/>
      <c r="H817" s="20"/>
      <c r="I817" s="20"/>
      <c r="J817" s="20"/>
      <c r="AT817" s="29"/>
      <c r="BG817" s="88"/>
      <c r="CJ817" s="25"/>
    </row>
    <row r="818" spans="4:88" s="3" customFormat="1">
      <c r="D818" s="20"/>
      <c r="E818" s="20"/>
      <c r="F818" s="20"/>
      <c r="G818" s="20"/>
      <c r="H818" s="20"/>
      <c r="I818" s="20"/>
      <c r="J818" s="20"/>
      <c r="AT818" s="29"/>
      <c r="BG818" s="88"/>
      <c r="CJ818" s="25"/>
    </row>
    <row r="819" spans="4:88" s="3" customFormat="1">
      <c r="D819" s="20"/>
      <c r="E819" s="20"/>
      <c r="F819" s="20"/>
      <c r="G819" s="20"/>
      <c r="H819" s="20"/>
      <c r="I819" s="20"/>
      <c r="J819" s="20"/>
      <c r="AT819" s="29"/>
      <c r="BG819" s="88"/>
      <c r="CJ819" s="25"/>
    </row>
    <row r="820" spans="4:88" s="3" customFormat="1">
      <c r="D820" s="20"/>
      <c r="E820" s="20"/>
      <c r="F820" s="20"/>
      <c r="G820" s="20"/>
      <c r="H820" s="20"/>
      <c r="I820" s="20"/>
      <c r="J820" s="20"/>
      <c r="AT820" s="29"/>
      <c r="BG820" s="88"/>
      <c r="CJ820" s="25"/>
    </row>
    <row r="821" spans="4:88" s="3" customFormat="1">
      <c r="D821" s="20"/>
      <c r="E821" s="20"/>
      <c r="F821" s="20"/>
      <c r="G821" s="20"/>
      <c r="H821" s="20"/>
      <c r="I821" s="20"/>
      <c r="J821" s="20"/>
      <c r="AT821" s="29"/>
      <c r="BG821" s="88"/>
      <c r="CJ821" s="25"/>
    </row>
    <row r="822" spans="4:88" s="3" customFormat="1">
      <c r="D822" s="20"/>
      <c r="E822" s="20"/>
      <c r="F822" s="20"/>
      <c r="G822" s="20"/>
      <c r="H822" s="20"/>
      <c r="I822" s="20"/>
      <c r="J822" s="20"/>
      <c r="AT822" s="29"/>
      <c r="BG822" s="88"/>
      <c r="CJ822" s="25"/>
    </row>
    <row r="823" spans="4:88" s="3" customFormat="1">
      <c r="D823" s="20"/>
      <c r="E823" s="20"/>
      <c r="F823" s="20"/>
      <c r="G823" s="20"/>
      <c r="H823" s="20"/>
      <c r="I823" s="20"/>
      <c r="J823" s="20"/>
      <c r="AT823" s="29"/>
      <c r="BG823" s="88"/>
      <c r="CJ823" s="25"/>
    </row>
    <row r="824" spans="4:88" s="3" customFormat="1">
      <c r="D824" s="20"/>
      <c r="E824" s="20"/>
      <c r="F824" s="20"/>
      <c r="G824" s="20"/>
      <c r="H824" s="20"/>
      <c r="I824" s="20"/>
      <c r="J824" s="20"/>
      <c r="AT824" s="29"/>
      <c r="BG824" s="88"/>
      <c r="CJ824" s="25"/>
    </row>
    <row r="825" spans="4:88" s="3" customFormat="1">
      <c r="D825" s="20"/>
      <c r="E825" s="20"/>
      <c r="F825" s="20"/>
      <c r="G825" s="20"/>
      <c r="H825" s="20"/>
      <c r="I825" s="20"/>
      <c r="J825" s="20"/>
      <c r="AT825" s="29"/>
      <c r="BG825" s="88"/>
      <c r="CJ825" s="25"/>
    </row>
    <row r="826" spans="4:88" s="3" customFormat="1">
      <c r="D826" s="20"/>
      <c r="E826" s="20"/>
      <c r="F826" s="20"/>
      <c r="G826" s="20"/>
      <c r="H826" s="20"/>
      <c r="I826" s="20"/>
      <c r="J826" s="20"/>
      <c r="AT826" s="29"/>
      <c r="BG826" s="88"/>
      <c r="CJ826" s="25"/>
    </row>
    <row r="827" spans="4:88" s="3" customFormat="1">
      <c r="D827" s="20"/>
      <c r="E827" s="20"/>
      <c r="F827" s="20"/>
      <c r="G827" s="20"/>
      <c r="H827" s="20"/>
      <c r="I827" s="20"/>
      <c r="J827" s="20"/>
      <c r="AT827" s="29"/>
      <c r="BG827" s="88"/>
      <c r="CJ827" s="25"/>
    </row>
    <row r="828" spans="4:88" s="3" customFormat="1">
      <c r="D828" s="20"/>
      <c r="E828" s="20"/>
      <c r="F828" s="20"/>
      <c r="G828" s="20"/>
      <c r="H828" s="20"/>
      <c r="I828" s="20"/>
      <c r="J828" s="20"/>
      <c r="AT828" s="29"/>
      <c r="BG828" s="88"/>
      <c r="CJ828" s="25"/>
    </row>
    <row r="829" spans="4:88" s="3" customFormat="1">
      <c r="D829" s="20"/>
      <c r="E829" s="20"/>
      <c r="F829" s="20"/>
      <c r="G829" s="20"/>
      <c r="H829" s="20"/>
      <c r="I829" s="20"/>
      <c r="J829" s="20"/>
      <c r="AT829" s="29"/>
      <c r="BG829" s="88"/>
      <c r="CJ829" s="25"/>
    </row>
    <row r="830" spans="4:88" s="3" customFormat="1">
      <c r="D830" s="20"/>
      <c r="E830" s="20"/>
      <c r="F830" s="20"/>
      <c r="G830" s="20"/>
      <c r="H830" s="20"/>
      <c r="I830" s="20"/>
      <c r="J830" s="20"/>
      <c r="AT830" s="29"/>
      <c r="BG830" s="88"/>
      <c r="CJ830" s="25"/>
    </row>
    <row r="831" spans="4:88" s="3" customFormat="1">
      <c r="D831" s="20"/>
      <c r="E831" s="20"/>
      <c r="F831" s="20"/>
      <c r="G831" s="20"/>
      <c r="H831" s="20"/>
      <c r="I831" s="20"/>
      <c r="J831" s="20"/>
      <c r="AT831" s="29"/>
      <c r="BG831" s="88"/>
      <c r="CJ831" s="25"/>
    </row>
    <row r="832" spans="4:88" s="3" customFormat="1">
      <c r="D832" s="20"/>
      <c r="E832" s="20"/>
      <c r="F832" s="20"/>
      <c r="G832" s="20"/>
      <c r="H832" s="20"/>
      <c r="I832" s="20"/>
      <c r="J832" s="20"/>
      <c r="AT832" s="29"/>
      <c r="BG832" s="88"/>
      <c r="CJ832" s="25"/>
    </row>
    <row r="833" spans="4:88" s="3" customFormat="1">
      <c r="D833" s="20"/>
      <c r="E833" s="20"/>
      <c r="F833" s="20"/>
      <c r="G833" s="20"/>
      <c r="H833" s="20"/>
      <c r="I833" s="20"/>
      <c r="J833" s="20"/>
      <c r="AT833" s="29"/>
      <c r="BG833" s="88"/>
      <c r="CJ833" s="25"/>
    </row>
    <row r="834" spans="4:88" s="3" customFormat="1">
      <c r="D834" s="20"/>
      <c r="E834" s="20"/>
      <c r="F834" s="20"/>
      <c r="G834" s="20"/>
      <c r="H834" s="20"/>
      <c r="I834" s="20"/>
      <c r="J834" s="20"/>
      <c r="AT834" s="29"/>
      <c r="BG834" s="88"/>
      <c r="CJ834" s="25"/>
    </row>
    <row r="835" spans="4:88" s="3" customFormat="1">
      <c r="D835" s="20"/>
      <c r="E835" s="20"/>
      <c r="F835" s="20"/>
      <c r="G835" s="20"/>
      <c r="H835" s="20"/>
      <c r="I835" s="20"/>
      <c r="J835" s="20"/>
      <c r="AT835" s="29"/>
      <c r="BG835" s="88"/>
      <c r="CJ835" s="25"/>
    </row>
    <row r="836" spans="4:88" s="3" customFormat="1">
      <c r="D836" s="20"/>
      <c r="E836" s="20"/>
      <c r="F836" s="20"/>
      <c r="G836" s="20"/>
      <c r="H836" s="20"/>
      <c r="I836" s="20"/>
      <c r="J836" s="20"/>
      <c r="AT836" s="29"/>
      <c r="BG836" s="88"/>
      <c r="CJ836" s="25"/>
    </row>
    <row r="837" spans="4:88" s="3" customFormat="1">
      <c r="D837" s="20"/>
      <c r="E837" s="20"/>
      <c r="F837" s="20"/>
      <c r="G837" s="20"/>
      <c r="H837" s="20"/>
      <c r="I837" s="20"/>
      <c r="J837" s="20"/>
      <c r="AT837" s="29"/>
      <c r="BG837" s="88"/>
      <c r="CJ837" s="25"/>
    </row>
    <row r="838" spans="4:88" s="3" customFormat="1">
      <c r="D838" s="20"/>
      <c r="E838" s="20"/>
      <c r="F838" s="20"/>
      <c r="G838" s="20"/>
      <c r="H838" s="20"/>
      <c r="I838" s="20"/>
      <c r="J838" s="20"/>
      <c r="AT838" s="29"/>
      <c r="BG838" s="88"/>
      <c r="CJ838" s="25"/>
    </row>
    <row r="839" spans="4:88" s="3" customFormat="1">
      <c r="D839" s="20"/>
      <c r="E839" s="20"/>
      <c r="F839" s="20"/>
      <c r="G839" s="20"/>
      <c r="H839" s="20"/>
      <c r="I839" s="20"/>
      <c r="J839" s="20"/>
      <c r="AT839" s="29"/>
      <c r="BG839" s="88"/>
      <c r="CJ839" s="25"/>
    </row>
    <row r="840" spans="4:88" s="3" customFormat="1">
      <c r="D840" s="20"/>
      <c r="E840" s="20"/>
      <c r="F840" s="20"/>
      <c r="G840" s="20"/>
      <c r="H840" s="20"/>
      <c r="I840" s="20"/>
      <c r="J840" s="20"/>
      <c r="AT840" s="29"/>
      <c r="BG840" s="88"/>
      <c r="CJ840" s="25"/>
    </row>
    <row r="841" spans="4:88" s="3" customFormat="1">
      <c r="D841" s="20"/>
      <c r="E841" s="20"/>
      <c r="F841" s="20"/>
      <c r="G841" s="20"/>
      <c r="H841" s="20"/>
      <c r="I841" s="20"/>
      <c r="J841" s="20"/>
      <c r="AT841" s="29"/>
      <c r="BG841" s="88"/>
      <c r="CJ841" s="25"/>
    </row>
    <row r="842" spans="4:88" s="3" customFormat="1">
      <c r="D842" s="20"/>
      <c r="E842" s="20"/>
      <c r="F842" s="20"/>
      <c r="G842" s="20"/>
      <c r="H842" s="20"/>
      <c r="I842" s="20"/>
      <c r="J842" s="20"/>
      <c r="AT842" s="29"/>
      <c r="BG842" s="88"/>
      <c r="CJ842" s="25"/>
    </row>
    <row r="843" spans="4:88" s="3" customFormat="1">
      <c r="D843" s="20"/>
      <c r="E843" s="20"/>
      <c r="F843" s="20"/>
      <c r="G843" s="20"/>
      <c r="H843" s="20"/>
      <c r="I843" s="20"/>
      <c r="J843" s="20"/>
      <c r="AT843" s="29"/>
      <c r="BG843" s="88"/>
      <c r="CJ843" s="25"/>
    </row>
    <row r="844" spans="4:88" s="3" customFormat="1">
      <c r="D844" s="20"/>
      <c r="E844" s="20"/>
      <c r="F844" s="20"/>
      <c r="G844" s="20"/>
      <c r="H844" s="20"/>
      <c r="I844" s="20"/>
      <c r="J844" s="20"/>
      <c r="AT844" s="29"/>
      <c r="BG844" s="88"/>
      <c r="CJ844" s="25"/>
    </row>
    <row r="845" spans="4:88" s="3" customFormat="1">
      <c r="D845" s="20"/>
      <c r="E845" s="20"/>
      <c r="F845" s="20"/>
      <c r="G845" s="20"/>
      <c r="H845" s="20"/>
      <c r="I845" s="20"/>
      <c r="J845" s="20"/>
      <c r="AT845" s="29"/>
      <c r="BG845" s="88"/>
      <c r="CJ845" s="25"/>
    </row>
    <row r="846" spans="4:88" s="3" customFormat="1">
      <c r="D846" s="20"/>
      <c r="E846" s="20"/>
      <c r="F846" s="20"/>
      <c r="G846" s="20"/>
      <c r="H846" s="20"/>
      <c r="I846" s="20"/>
      <c r="J846" s="20"/>
      <c r="AT846" s="29"/>
      <c r="BG846" s="88"/>
      <c r="CJ846" s="25"/>
    </row>
    <row r="847" spans="4:88" s="3" customFormat="1">
      <c r="D847" s="20"/>
      <c r="E847" s="20"/>
      <c r="F847" s="20"/>
      <c r="G847" s="20"/>
      <c r="H847" s="20"/>
      <c r="I847" s="20"/>
      <c r="J847" s="20"/>
      <c r="AT847" s="29"/>
      <c r="BG847" s="88"/>
      <c r="CJ847" s="25"/>
    </row>
    <row r="848" spans="4:88" s="3" customFormat="1">
      <c r="D848" s="20"/>
      <c r="E848" s="20"/>
      <c r="F848" s="20"/>
      <c r="G848" s="20"/>
      <c r="H848" s="20"/>
      <c r="I848" s="20"/>
      <c r="J848" s="20"/>
      <c r="AT848" s="29"/>
      <c r="BG848" s="88"/>
      <c r="CJ848" s="25"/>
    </row>
    <row r="849" spans="4:88" s="3" customFormat="1">
      <c r="D849" s="20"/>
      <c r="E849" s="20"/>
      <c r="F849" s="20"/>
      <c r="G849" s="20"/>
      <c r="H849" s="20"/>
      <c r="I849" s="20"/>
      <c r="J849" s="20"/>
      <c r="AT849" s="29"/>
      <c r="BG849" s="88"/>
      <c r="CJ849" s="25"/>
    </row>
    <row r="850" spans="4:88" s="3" customFormat="1">
      <c r="D850" s="20"/>
      <c r="E850" s="20"/>
      <c r="F850" s="20"/>
      <c r="G850" s="20"/>
      <c r="H850" s="20"/>
      <c r="I850" s="20"/>
      <c r="J850" s="20"/>
      <c r="AT850" s="29"/>
      <c r="BG850" s="88"/>
      <c r="CJ850" s="25"/>
    </row>
    <row r="851" spans="4:88" s="3" customFormat="1">
      <c r="D851" s="20"/>
      <c r="E851" s="20"/>
      <c r="F851" s="20"/>
      <c r="G851" s="20"/>
      <c r="H851" s="20"/>
      <c r="I851" s="20"/>
      <c r="J851" s="20"/>
      <c r="AT851" s="29"/>
      <c r="BG851" s="88"/>
      <c r="CJ851" s="25"/>
    </row>
    <row r="852" spans="4:88" s="3" customFormat="1">
      <c r="D852" s="20"/>
      <c r="E852" s="20"/>
      <c r="F852" s="20"/>
      <c r="G852" s="20"/>
      <c r="H852" s="20"/>
      <c r="I852" s="20"/>
      <c r="J852" s="20"/>
      <c r="AT852" s="29"/>
      <c r="BG852" s="88"/>
      <c r="CJ852" s="25"/>
    </row>
    <row r="853" spans="4:88" s="3" customFormat="1">
      <c r="D853" s="20"/>
      <c r="E853" s="20"/>
      <c r="F853" s="20"/>
      <c r="G853" s="20"/>
      <c r="H853" s="20"/>
      <c r="I853" s="20"/>
      <c r="J853" s="20"/>
      <c r="AT853" s="29"/>
      <c r="BG853" s="88"/>
      <c r="CJ853" s="25"/>
    </row>
    <row r="854" spans="4:88" s="3" customFormat="1">
      <c r="D854" s="20"/>
      <c r="E854" s="20"/>
      <c r="F854" s="20"/>
      <c r="G854" s="20"/>
      <c r="H854" s="20"/>
      <c r="I854" s="20"/>
      <c r="J854" s="20"/>
      <c r="AT854" s="29"/>
      <c r="BG854" s="88"/>
      <c r="CJ854" s="25"/>
    </row>
    <row r="855" spans="4:88" s="3" customFormat="1">
      <c r="D855" s="20"/>
      <c r="E855" s="20"/>
      <c r="F855" s="20"/>
      <c r="G855" s="20"/>
      <c r="H855" s="20"/>
      <c r="I855" s="20"/>
      <c r="J855" s="20"/>
      <c r="AT855" s="29"/>
      <c r="BG855" s="88"/>
      <c r="CJ855" s="25"/>
    </row>
    <row r="856" spans="4:88" s="3" customFormat="1">
      <c r="D856" s="20"/>
      <c r="E856" s="20"/>
      <c r="F856" s="20"/>
      <c r="G856" s="20"/>
      <c r="H856" s="20"/>
      <c r="I856" s="20"/>
      <c r="J856" s="20"/>
      <c r="AT856" s="29"/>
      <c r="BG856" s="88"/>
      <c r="CJ856" s="25"/>
    </row>
    <row r="857" spans="4:88" s="3" customFormat="1">
      <c r="D857" s="20"/>
      <c r="E857" s="20"/>
      <c r="F857" s="20"/>
      <c r="G857" s="20"/>
      <c r="H857" s="20"/>
      <c r="I857" s="20"/>
      <c r="J857" s="20"/>
      <c r="AT857" s="29"/>
      <c r="BG857" s="88"/>
      <c r="CJ857" s="25"/>
    </row>
    <row r="858" spans="4:88" s="3" customFormat="1">
      <c r="D858" s="20"/>
      <c r="E858" s="20"/>
      <c r="F858" s="20"/>
      <c r="G858" s="20"/>
      <c r="H858" s="20"/>
      <c r="I858" s="20"/>
      <c r="J858" s="20"/>
      <c r="AT858" s="29"/>
      <c r="BG858" s="88"/>
      <c r="CJ858" s="25"/>
    </row>
    <row r="859" spans="4:88" s="3" customFormat="1">
      <c r="D859" s="20"/>
      <c r="E859" s="20"/>
      <c r="F859" s="20"/>
      <c r="G859" s="20"/>
      <c r="H859" s="20"/>
      <c r="I859" s="20"/>
      <c r="J859" s="20"/>
      <c r="AT859" s="29"/>
      <c r="BG859" s="88"/>
      <c r="CJ859" s="25"/>
    </row>
    <row r="860" spans="4:88" s="3" customFormat="1">
      <c r="D860" s="20"/>
      <c r="E860" s="20"/>
      <c r="F860" s="20"/>
      <c r="G860" s="20"/>
      <c r="H860" s="20"/>
      <c r="I860" s="20"/>
      <c r="J860" s="20"/>
      <c r="AT860" s="29"/>
      <c r="BG860" s="88"/>
      <c r="CJ860" s="25"/>
    </row>
    <row r="861" spans="4:88" s="3" customFormat="1">
      <c r="D861" s="20"/>
      <c r="E861" s="20"/>
      <c r="F861" s="20"/>
      <c r="G861" s="20"/>
      <c r="H861" s="20"/>
      <c r="I861" s="20"/>
      <c r="J861" s="20"/>
      <c r="AT861" s="29"/>
      <c r="BG861" s="88"/>
      <c r="CJ861" s="25"/>
    </row>
    <row r="862" spans="4:88" s="3" customFormat="1">
      <c r="D862" s="20"/>
      <c r="E862" s="20"/>
      <c r="F862" s="20"/>
      <c r="G862" s="20"/>
      <c r="H862" s="20"/>
      <c r="I862" s="20"/>
      <c r="J862" s="20"/>
      <c r="AT862" s="29"/>
      <c r="BG862" s="88"/>
      <c r="CJ862" s="25"/>
    </row>
    <row r="863" spans="4:88" s="3" customFormat="1">
      <c r="D863" s="20"/>
      <c r="E863" s="20"/>
      <c r="F863" s="20"/>
      <c r="G863" s="20"/>
      <c r="H863" s="20"/>
      <c r="I863" s="20"/>
      <c r="J863" s="20"/>
      <c r="AT863" s="29"/>
      <c r="BG863" s="88"/>
      <c r="CJ863" s="25"/>
    </row>
    <row r="864" spans="4:88" s="3" customFormat="1">
      <c r="D864" s="20"/>
      <c r="E864" s="20"/>
      <c r="F864" s="20"/>
      <c r="G864" s="20"/>
      <c r="H864" s="20"/>
      <c r="I864" s="20"/>
      <c r="J864" s="20"/>
      <c r="AT864" s="29"/>
      <c r="BG864" s="88"/>
      <c r="CJ864" s="25"/>
    </row>
    <row r="865" spans="4:88" s="3" customFormat="1">
      <c r="D865" s="20"/>
      <c r="E865" s="20"/>
      <c r="F865" s="20"/>
      <c r="G865" s="20"/>
      <c r="H865" s="20"/>
      <c r="I865" s="20"/>
      <c r="J865" s="20"/>
      <c r="AT865" s="29"/>
      <c r="BG865" s="88"/>
      <c r="CJ865" s="25"/>
    </row>
    <row r="866" spans="4:88" s="3" customFormat="1">
      <c r="D866" s="20"/>
      <c r="E866" s="20"/>
      <c r="F866" s="20"/>
      <c r="G866" s="20"/>
      <c r="H866" s="20"/>
      <c r="I866" s="20"/>
      <c r="J866" s="20"/>
      <c r="AT866" s="29"/>
      <c r="BG866" s="88"/>
      <c r="CJ866" s="25"/>
    </row>
    <row r="867" spans="4:88" s="3" customFormat="1">
      <c r="D867" s="20"/>
      <c r="E867" s="20"/>
      <c r="F867" s="20"/>
      <c r="G867" s="20"/>
      <c r="H867" s="20"/>
      <c r="I867" s="20"/>
      <c r="J867" s="20"/>
      <c r="AT867" s="29"/>
      <c r="BG867" s="88"/>
      <c r="CJ867" s="25"/>
    </row>
    <row r="868" spans="4:88" s="3" customFormat="1">
      <c r="D868" s="20"/>
      <c r="E868" s="20"/>
      <c r="F868" s="20"/>
      <c r="G868" s="20"/>
      <c r="H868" s="20"/>
      <c r="I868" s="20"/>
      <c r="J868" s="20"/>
      <c r="AT868" s="29"/>
      <c r="BG868" s="88"/>
      <c r="CJ868" s="25"/>
    </row>
    <row r="869" spans="4:88" s="3" customFormat="1">
      <c r="D869" s="20"/>
      <c r="E869" s="20"/>
      <c r="F869" s="20"/>
      <c r="G869" s="20"/>
      <c r="H869" s="20"/>
      <c r="I869" s="20"/>
      <c r="J869" s="20"/>
      <c r="AT869" s="29"/>
      <c r="BG869" s="88"/>
      <c r="CJ869" s="25"/>
    </row>
    <row r="870" spans="4:88" s="3" customFormat="1">
      <c r="D870" s="20"/>
      <c r="E870" s="20"/>
      <c r="F870" s="20"/>
      <c r="G870" s="20"/>
      <c r="H870" s="20"/>
      <c r="I870" s="20"/>
      <c r="J870" s="20"/>
      <c r="AT870" s="29"/>
      <c r="BG870" s="88"/>
      <c r="CJ870" s="25"/>
    </row>
    <row r="871" spans="4:88" s="3" customFormat="1">
      <c r="D871" s="20"/>
      <c r="E871" s="20"/>
      <c r="F871" s="20"/>
      <c r="G871" s="20"/>
      <c r="H871" s="20"/>
      <c r="I871" s="20"/>
      <c r="J871" s="20"/>
      <c r="AT871" s="29"/>
      <c r="BG871" s="88"/>
      <c r="CJ871" s="25"/>
    </row>
    <row r="872" spans="4:88" s="3" customFormat="1">
      <c r="D872" s="20"/>
      <c r="E872" s="20"/>
      <c r="F872" s="20"/>
      <c r="G872" s="20"/>
      <c r="H872" s="20"/>
      <c r="I872" s="20"/>
      <c r="J872" s="20"/>
      <c r="AT872" s="29"/>
      <c r="BG872" s="88"/>
      <c r="CJ872" s="25"/>
    </row>
    <row r="873" spans="4:88" s="3" customFormat="1">
      <c r="D873" s="20"/>
      <c r="E873" s="20"/>
      <c r="F873" s="20"/>
      <c r="G873" s="20"/>
      <c r="H873" s="20"/>
      <c r="I873" s="20"/>
      <c r="J873" s="20"/>
      <c r="AT873" s="29"/>
      <c r="BG873" s="88"/>
      <c r="CJ873" s="25"/>
    </row>
    <row r="874" spans="4:88" s="3" customFormat="1">
      <c r="D874" s="20"/>
      <c r="E874" s="20"/>
      <c r="F874" s="20"/>
      <c r="G874" s="20"/>
      <c r="H874" s="20"/>
      <c r="I874" s="20"/>
      <c r="J874" s="20"/>
      <c r="AT874" s="29"/>
      <c r="BG874" s="88"/>
      <c r="CJ874" s="25"/>
    </row>
    <row r="875" spans="4:88" s="3" customFormat="1">
      <c r="D875" s="20"/>
      <c r="E875" s="20"/>
      <c r="F875" s="20"/>
      <c r="G875" s="20"/>
      <c r="H875" s="20"/>
      <c r="I875" s="20"/>
      <c r="J875" s="20"/>
      <c r="AT875" s="29"/>
      <c r="BG875" s="88"/>
      <c r="CJ875" s="25"/>
    </row>
    <row r="876" spans="4:88" s="3" customFormat="1">
      <c r="D876" s="20"/>
      <c r="E876" s="20"/>
      <c r="F876" s="20"/>
      <c r="G876" s="20"/>
      <c r="H876" s="20"/>
      <c r="I876" s="20"/>
      <c r="J876" s="20"/>
      <c r="AT876" s="29"/>
      <c r="BG876" s="88"/>
      <c r="CJ876" s="25"/>
    </row>
    <row r="877" spans="4:88" s="3" customFormat="1">
      <c r="D877" s="20"/>
      <c r="E877" s="20"/>
      <c r="F877" s="20"/>
      <c r="G877" s="20"/>
      <c r="H877" s="20"/>
      <c r="I877" s="20"/>
      <c r="J877" s="20"/>
      <c r="AT877" s="29"/>
      <c r="BG877" s="88"/>
      <c r="CJ877" s="25"/>
    </row>
    <row r="878" spans="4:88" s="3" customFormat="1">
      <c r="D878" s="20"/>
      <c r="E878" s="20"/>
      <c r="F878" s="20"/>
      <c r="G878" s="20"/>
      <c r="H878" s="20"/>
      <c r="I878" s="20"/>
      <c r="J878" s="20"/>
      <c r="AT878" s="29"/>
      <c r="BG878" s="88"/>
      <c r="CJ878" s="25"/>
    </row>
    <row r="879" spans="4:88" s="3" customFormat="1">
      <c r="D879" s="20"/>
      <c r="E879" s="20"/>
      <c r="F879" s="20"/>
      <c r="G879" s="20"/>
      <c r="H879" s="20"/>
      <c r="I879" s="20"/>
      <c r="J879" s="20"/>
      <c r="AT879" s="29"/>
      <c r="BG879" s="88"/>
      <c r="CJ879" s="25"/>
    </row>
    <row r="880" spans="4:88" s="3" customFormat="1">
      <c r="D880" s="20"/>
      <c r="E880" s="20"/>
      <c r="F880" s="20"/>
      <c r="G880" s="20"/>
      <c r="H880" s="20"/>
      <c r="I880" s="20"/>
      <c r="J880" s="20"/>
      <c r="AT880" s="29"/>
      <c r="BG880" s="88"/>
      <c r="CJ880" s="25"/>
    </row>
    <row r="881" spans="4:88" s="3" customFormat="1">
      <c r="D881" s="20"/>
      <c r="E881" s="20"/>
      <c r="F881" s="20"/>
      <c r="G881" s="20"/>
      <c r="H881" s="20"/>
      <c r="I881" s="20"/>
      <c r="J881" s="20"/>
      <c r="AT881" s="29"/>
      <c r="BG881" s="88"/>
      <c r="CJ881" s="25"/>
    </row>
    <row r="882" spans="4:88" s="3" customFormat="1">
      <c r="D882" s="20"/>
      <c r="E882" s="20"/>
      <c r="F882" s="20"/>
      <c r="G882" s="20"/>
      <c r="H882" s="20"/>
      <c r="I882" s="20"/>
      <c r="J882" s="20"/>
      <c r="AT882" s="29"/>
      <c r="BG882" s="88"/>
      <c r="CJ882" s="25"/>
    </row>
    <row r="883" spans="4:88" s="3" customFormat="1">
      <c r="D883" s="20"/>
      <c r="E883" s="20"/>
      <c r="F883" s="20"/>
      <c r="G883" s="20"/>
      <c r="H883" s="20"/>
      <c r="I883" s="20"/>
      <c r="J883" s="20"/>
      <c r="AT883" s="29"/>
      <c r="BG883" s="88"/>
      <c r="CJ883" s="25"/>
    </row>
    <row r="884" spans="4:88" s="3" customFormat="1">
      <c r="D884" s="20"/>
      <c r="E884" s="20"/>
      <c r="F884" s="20"/>
      <c r="G884" s="20"/>
      <c r="H884" s="20"/>
      <c r="I884" s="20"/>
      <c r="J884" s="20"/>
      <c r="AT884" s="29"/>
      <c r="BG884" s="88"/>
      <c r="CJ884" s="25"/>
    </row>
    <row r="885" spans="4:88" s="3" customFormat="1">
      <c r="D885" s="20"/>
      <c r="E885" s="20"/>
      <c r="F885" s="20"/>
      <c r="G885" s="20"/>
      <c r="H885" s="20"/>
      <c r="I885" s="20"/>
      <c r="J885" s="20"/>
      <c r="AT885" s="29"/>
      <c r="BG885" s="88"/>
      <c r="CJ885" s="25"/>
    </row>
    <row r="886" spans="4:88" s="3" customFormat="1">
      <c r="D886" s="20"/>
      <c r="E886" s="20"/>
      <c r="F886" s="20"/>
      <c r="G886" s="20"/>
      <c r="H886" s="20"/>
      <c r="I886" s="20"/>
      <c r="J886" s="20"/>
      <c r="AT886" s="29"/>
      <c r="BG886" s="88"/>
      <c r="CJ886" s="25"/>
    </row>
    <row r="887" spans="4:88" s="3" customFormat="1">
      <c r="D887" s="20"/>
      <c r="E887" s="20"/>
      <c r="F887" s="20"/>
      <c r="G887" s="20"/>
      <c r="H887" s="20"/>
      <c r="I887" s="20"/>
      <c r="J887" s="20"/>
      <c r="AT887" s="29"/>
      <c r="BG887" s="88"/>
      <c r="CJ887" s="25"/>
    </row>
    <row r="888" spans="4:88" s="3" customFormat="1">
      <c r="D888" s="20"/>
      <c r="E888" s="20"/>
      <c r="F888" s="20"/>
      <c r="G888" s="20"/>
      <c r="H888" s="20"/>
      <c r="I888" s="20"/>
      <c r="J888" s="20"/>
      <c r="AT888" s="29"/>
      <c r="BG888" s="88"/>
      <c r="CJ888" s="25"/>
    </row>
    <row r="889" spans="4:88" s="3" customFormat="1">
      <c r="D889" s="20"/>
      <c r="E889" s="20"/>
      <c r="F889" s="20"/>
      <c r="G889" s="20"/>
      <c r="H889" s="20"/>
      <c r="I889" s="20"/>
      <c r="J889" s="20"/>
      <c r="AT889" s="29"/>
      <c r="BG889" s="88"/>
      <c r="CJ889" s="25"/>
    </row>
    <row r="890" spans="4:88" s="3" customFormat="1">
      <c r="D890" s="20"/>
      <c r="E890" s="20"/>
      <c r="F890" s="20"/>
      <c r="G890" s="20"/>
      <c r="H890" s="20"/>
      <c r="I890" s="20"/>
      <c r="J890" s="20"/>
      <c r="AT890" s="29"/>
      <c r="BG890" s="88"/>
      <c r="CJ890" s="25"/>
    </row>
    <row r="891" spans="4:88" s="3" customFormat="1">
      <c r="D891" s="20"/>
      <c r="E891" s="20"/>
      <c r="F891" s="20"/>
      <c r="G891" s="20"/>
      <c r="H891" s="20"/>
      <c r="I891" s="20"/>
      <c r="J891" s="20"/>
      <c r="AT891" s="29"/>
      <c r="BG891" s="88"/>
      <c r="CJ891" s="25"/>
    </row>
    <row r="892" spans="4:88" s="3" customFormat="1">
      <c r="D892" s="20"/>
      <c r="E892" s="20"/>
      <c r="F892" s="20"/>
      <c r="G892" s="20"/>
      <c r="H892" s="20"/>
      <c r="I892" s="20"/>
      <c r="J892" s="20"/>
      <c r="AT892" s="29"/>
      <c r="BG892" s="88"/>
      <c r="CJ892" s="25"/>
    </row>
    <row r="893" spans="4:88" s="3" customFormat="1">
      <c r="D893" s="20"/>
      <c r="E893" s="20"/>
      <c r="F893" s="20"/>
      <c r="G893" s="20"/>
      <c r="H893" s="20"/>
      <c r="I893" s="20"/>
      <c r="J893" s="20"/>
      <c r="AT893" s="29"/>
      <c r="BG893" s="88"/>
      <c r="CJ893" s="25"/>
    </row>
    <row r="894" spans="4:88" s="3" customFormat="1">
      <c r="D894" s="20"/>
      <c r="E894" s="20"/>
      <c r="F894" s="20"/>
      <c r="G894" s="20"/>
      <c r="H894" s="20"/>
      <c r="I894" s="20"/>
      <c r="J894" s="20"/>
      <c r="AT894" s="29"/>
      <c r="BG894" s="88"/>
      <c r="CJ894" s="25"/>
    </row>
    <row r="895" spans="4:88" s="3" customFormat="1">
      <c r="D895" s="20"/>
      <c r="E895" s="20"/>
      <c r="F895" s="20"/>
      <c r="G895" s="20"/>
      <c r="H895" s="20"/>
      <c r="I895" s="20"/>
      <c r="J895" s="20"/>
      <c r="AT895" s="29"/>
      <c r="BG895" s="88"/>
      <c r="CJ895" s="25"/>
    </row>
    <row r="896" spans="4:88" s="3" customFormat="1">
      <c r="D896" s="20"/>
      <c r="E896" s="20"/>
      <c r="F896" s="20"/>
      <c r="G896" s="20"/>
      <c r="H896" s="20"/>
      <c r="I896" s="20"/>
      <c r="J896" s="20"/>
      <c r="AT896" s="29"/>
      <c r="BG896" s="88"/>
      <c r="CJ896" s="25"/>
    </row>
    <row r="897" spans="4:88" s="3" customFormat="1">
      <c r="D897" s="20"/>
      <c r="E897" s="20"/>
      <c r="F897" s="20"/>
      <c r="G897" s="20"/>
      <c r="H897" s="20"/>
      <c r="I897" s="20"/>
      <c r="J897" s="20"/>
      <c r="AT897" s="29"/>
      <c r="BG897" s="88"/>
      <c r="CJ897" s="25"/>
    </row>
    <row r="898" spans="4:88" s="3" customFormat="1">
      <c r="D898" s="20"/>
      <c r="E898" s="20"/>
      <c r="F898" s="20"/>
      <c r="G898" s="20"/>
      <c r="H898" s="20"/>
      <c r="I898" s="20"/>
      <c r="J898" s="20"/>
      <c r="AT898" s="29"/>
      <c r="BG898" s="88"/>
      <c r="CJ898" s="25"/>
    </row>
    <row r="899" spans="4:88" s="3" customFormat="1">
      <c r="D899" s="20"/>
      <c r="E899" s="20"/>
      <c r="F899" s="20"/>
      <c r="G899" s="20"/>
      <c r="H899" s="20"/>
      <c r="I899" s="20"/>
      <c r="J899" s="20"/>
      <c r="AT899" s="29"/>
      <c r="BG899" s="88"/>
      <c r="CJ899" s="25"/>
    </row>
    <row r="900" spans="4:88" s="3" customFormat="1">
      <c r="D900" s="20"/>
      <c r="E900" s="20"/>
      <c r="F900" s="20"/>
      <c r="G900" s="20"/>
      <c r="H900" s="20"/>
      <c r="I900" s="20"/>
      <c r="J900" s="20"/>
      <c r="AT900" s="29"/>
      <c r="BG900" s="88"/>
      <c r="CJ900" s="25"/>
    </row>
    <row r="901" spans="4:88" s="3" customFormat="1">
      <c r="D901" s="20"/>
      <c r="E901" s="20"/>
      <c r="F901" s="20"/>
      <c r="G901" s="20"/>
      <c r="H901" s="20"/>
      <c r="I901" s="20"/>
      <c r="J901" s="20"/>
      <c r="AT901" s="29"/>
      <c r="BG901" s="88"/>
      <c r="CJ901" s="25"/>
    </row>
    <row r="902" spans="4:88" s="3" customFormat="1">
      <c r="D902" s="20"/>
      <c r="E902" s="20"/>
      <c r="F902" s="20"/>
      <c r="G902" s="20"/>
      <c r="H902" s="20"/>
      <c r="I902" s="20"/>
      <c r="J902" s="20"/>
      <c r="AT902" s="29"/>
      <c r="BG902" s="88"/>
      <c r="CJ902" s="25"/>
    </row>
    <row r="903" spans="4:88" s="3" customFormat="1">
      <c r="D903" s="20"/>
      <c r="E903" s="20"/>
      <c r="F903" s="20"/>
      <c r="G903" s="20"/>
      <c r="H903" s="20"/>
      <c r="I903" s="20"/>
      <c r="J903" s="20"/>
      <c r="AT903" s="29"/>
      <c r="BG903" s="88"/>
      <c r="CJ903" s="25"/>
    </row>
    <row r="904" spans="4:88" s="3" customFormat="1">
      <c r="D904" s="20"/>
      <c r="E904" s="20"/>
      <c r="F904" s="20"/>
      <c r="G904" s="20"/>
      <c r="H904" s="20"/>
      <c r="I904" s="20"/>
      <c r="J904" s="20"/>
      <c r="AT904" s="29"/>
      <c r="BG904" s="88"/>
      <c r="CJ904" s="25"/>
    </row>
    <row r="905" spans="4:88" s="3" customFormat="1">
      <c r="D905" s="20"/>
      <c r="E905" s="20"/>
      <c r="F905" s="20"/>
      <c r="G905" s="20"/>
      <c r="H905" s="20"/>
      <c r="I905" s="20"/>
      <c r="J905" s="20"/>
      <c r="AT905" s="29"/>
      <c r="BG905" s="88"/>
      <c r="CJ905" s="25"/>
    </row>
    <row r="906" spans="4:88" s="3" customFormat="1">
      <c r="D906" s="20"/>
      <c r="E906" s="20"/>
      <c r="F906" s="20"/>
      <c r="G906" s="20"/>
      <c r="H906" s="20"/>
      <c r="I906" s="20"/>
      <c r="J906" s="20"/>
      <c r="AT906" s="29"/>
      <c r="BG906" s="88"/>
      <c r="CJ906" s="25"/>
    </row>
    <row r="907" spans="4:88" s="3" customFormat="1">
      <c r="D907" s="20"/>
      <c r="E907" s="20"/>
      <c r="F907" s="20"/>
      <c r="G907" s="20"/>
      <c r="H907" s="20"/>
      <c r="I907" s="20"/>
      <c r="J907" s="20"/>
      <c r="AT907" s="29"/>
      <c r="BG907" s="88"/>
      <c r="CJ907" s="25"/>
    </row>
    <row r="908" spans="4:88" s="3" customFormat="1">
      <c r="D908" s="20"/>
      <c r="E908" s="20"/>
      <c r="F908" s="20"/>
      <c r="G908" s="20"/>
      <c r="H908" s="20"/>
      <c r="I908" s="20"/>
      <c r="J908" s="20"/>
      <c r="AT908" s="29"/>
      <c r="BG908" s="88"/>
      <c r="CJ908" s="25"/>
    </row>
    <row r="909" spans="4:88" s="3" customFormat="1">
      <c r="D909" s="20"/>
      <c r="E909" s="20"/>
      <c r="F909" s="20"/>
      <c r="G909" s="20"/>
      <c r="H909" s="20"/>
      <c r="I909" s="20"/>
      <c r="J909" s="20"/>
      <c r="AT909" s="29"/>
      <c r="BG909" s="88"/>
      <c r="CJ909" s="25"/>
    </row>
    <row r="910" spans="4:88" s="3" customFormat="1">
      <c r="D910" s="20"/>
      <c r="E910" s="20"/>
      <c r="F910" s="20"/>
      <c r="G910" s="20"/>
      <c r="H910" s="20"/>
      <c r="I910" s="20"/>
      <c r="J910" s="20"/>
      <c r="AT910" s="29"/>
      <c r="BG910" s="88"/>
      <c r="CJ910" s="25"/>
    </row>
    <row r="911" spans="4:88" s="3" customFormat="1">
      <c r="D911" s="20"/>
      <c r="E911" s="20"/>
      <c r="F911" s="20"/>
      <c r="G911" s="20"/>
      <c r="H911" s="20"/>
      <c r="I911" s="20"/>
      <c r="J911" s="20"/>
      <c r="AT911" s="29"/>
      <c r="BG911" s="88"/>
      <c r="CJ911" s="25"/>
    </row>
    <row r="912" spans="4:88" s="3" customFormat="1">
      <c r="D912" s="20"/>
      <c r="E912" s="20"/>
      <c r="F912" s="20"/>
      <c r="G912" s="20"/>
      <c r="H912" s="20"/>
      <c r="I912" s="20"/>
      <c r="J912" s="20"/>
      <c r="AT912" s="29"/>
      <c r="BG912" s="88"/>
      <c r="CJ912" s="25"/>
    </row>
    <row r="913" spans="4:88" s="3" customFormat="1">
      <c r="D913" s="20"/>
      <c r="E913" s="20"/>
      <c r="F913" s="20"/>
      <c r="G913" s="20"/>
      <c r="H913" s="20"/>
      <c r="I913" s="20"/>
      <c r="J913" s="20"/>
      <c r="AT913" s="29"/>
      <c r="BG913" s="88"/>
      <c r="CJ913" s="25"/>
    </row>
    <row r="914" spans="4:88" s="3" customFormat="1">
      <c r="D914" s="20"/>
      <c r="E914" s="20"/>
      <c r="F914" s="20"/>
      <c r="G914" s="20"/>
      <c r="H914" s="20"/>
      <c r="I914" s="20"/>
      <c r="J914" s="20"/>
      <c r="AT914" s="29"/>
      <c r="BG914" s="88"/>
      <c r="CJ914" s="25"/>
    </row>
    <row r="915" spans="4:88" s="3" customFormat="1">
      <c r="D915" s="20"/>
      <c r="E915" s="20"/>
      <c r="F915" s="20"/>
      <c r="G915" s="20"/>
      <c r="H915" s="20"/>
      <c r="I915" s="20"/>
      <c r="J915" s="20"/>
      <c r="AT915" s="29"/>
      <c r="BG915" s="88"/>
      <c r="CJ915" s="25"/>
    </row>
    <row r="916" spans="4:88" s="3" customFormat="1">
      <c r="D916" s="20"/>
      <c r="E916" s="20"/>
      <c r="F916" s="20"/>
      <c r="G916" s="20"/>
      <c r="H916" s="20"/>
      <c r="I916" s="20"/>
      <c r="J916" s="20"/>
      <c r="AT916" s="29"/>
      <c r="BG916" s="88"/>
      <c r="CJ916" s="25"/>
    </row>
    <row r="917" spans="4:88" s="3" customFormat="1">
      <c r="D917" s="20"/>
      <c r="E917" s="20"/>
      <c r="F917" s="20"/>
      <c r="G917" s="20"/>
      <c r="H917" s="20"/>
      <c r="I917" s="20"/>
      <c r="J917" s="20"/>
      <c r="AT917" s="29"/>
      <c r="BG917" s="88"/>
      <c r="CJ917" s="25"/>
    </row>
    <row r="918" spans="4:88" s="3" customFormat="1">
      <c r="D918" s="20"/>
      <c r="E918" s="20"/>
      <c r="F918" s="20"/>
      <c r="G918" s="20"/>
      <c r="H918" s="20"/>
      <c r="I918" s="20"/>
      <c r="J918" s="20"/>
      <c r="AT918" s="29"/>
      <c r="BG918" s="88"/>
      <c r="CJ918" s="25"/>
    </row>
    <row r="919" spans="4:88" s="3" customFormat="1">
      <c r="D919" s="20"/>
      <c r="E919" s="20"/>
      <c r="F919" s="20"/>
      <c r="G919" s="20"/>
      <c r="H919" s="20"/>
      <c r="I919" s="20"/>
      <c r="J919" s="20"/>
      <c r="AT919" s="29"/>
      <c r="BG919" s="88"/>
      <c r="CJ919" s="25"/>
    </row>
    <row r="920" spans="4:88" s="3" customFormat="1">
      <c r="D920" s="20"/>
      <c r="E920" s="20"/>
      <c r="F920" s="20"/>
      <c r="G920" s="20"/>
      <c r="H920" s="20"/>
      <c r="I920" s="20"/>
      <c r="J920" s="20"/>
      <c r="AT920" s="29"/>
      <c r="BG920" s="88"/>
      <c r="CJ920" s="25"/>
    </row>
    <row r="921" spans="4:88" s="3" customFormat="1">
      <c r="D921" s="20"/>
      <c r="E921" s="20"/>
      <c r="F921" s="20"/>
      <c r="G921" s="20"/>
      <c r="H921" s="20"/>
      <c r="I921" s="20"/>
      <c r="J921" s="20"/>
      <c r="AT921" s="29"/>
      <c r="BG921" s="88"/>
      <c r="CJ921" s="25"/>
    </row>
    <row r="922" spans="4:88" s="3" customFormat="1">
      <c r="D922" s="20"/>
      <c r="E922" s="20"/>
      <c r="F922" s="20"/>
      <c r="G922" s="20"/>
      <c r="H922" s="20"/>
      <c r="I922" s="20"/>
      <c r="J922" s="20"/>
      <c r="AT922" s="29"/>
      <c r="BG922" s="88"/>
      <c r="CJ922" s="25"/>
    </row>
    <row r="923" spans="4:88" s="3" customFormat="1">
      <c r="D923" s="20"/>
      <c r="E923" s="20"/>
      <c r="F923" s="20"/>
      <c r="G923" s="20"/>
      <c r="H923" s="20"/>
      <c r="I923" s="20"/>
      <c r="J923" s="20"/>
      <c r="AT923" s="29"/>
      <c r="BG923" s="88"/>
      <c r="CJ923" s="25"/>
    </row>
    <row r="924" spans="4:88" s="3" customFormat="1">
      <c r="D924" s="20"/>
      <c r="E924" s="20"/>
      <c r="F924" s="20"/>
      <c r="G924" s="20"/>
      <c r="H924" s="20"/>
      <c r="I924" s="20"/>
      <c r="J924" s="20"/>
      <c r="AT924" s="29"/>
      <c r="BG924" s="88"/>
      <c r="CJ924" s="25"/>
    </row>
    <row r="925" spans="4:88" s="3" customFormat="1">
      <c r="D925" s="20"/>
      <c r="E925" s="20"/>
      <c r="F925" s="20"/>
      <c r="G925" s="20"/>
      <c r="H925" s="20"/>
      <c r="I925" s="20"/>
      <c r="J925" s="20"/>
      <c r="AT925" s="29"/>
      <c r="BG925" s="88"/>
      <c r="CJ925" s="25"/>
    </row>
    <row r="926" spans="4:88" s="3" customFormat="1">
      <c r="D926" s="20"/>
      <c r="E926" s="20"/>
      <c r="F926" s="20"/>
      <c r="G926" s="20"/>
      <c r="H926" s="20"/>
      <c r="I926" s="20"/>
      <c r="J926" s="20"/>
      <c r="AT926" s="29"/>
      <c r="BG926" s="88"/>
      <c r="CJ926" s="25"/>
    </row>
    <row r="927" spans="4:88" s="3" customFormat="1">
      <c r="D927" s="20"/>
      <c r="E927" s="20"/>
      <c r="F927" s="20"/>
      <c r="G927" s="20"/>
      <c r="H927" s="20"/>
      <c r="I927" s="20"/>
      <c r="J927" s="20"/>
      <c r="AT927" s="29"/>
      <c r="BG927" s="88"/>
      <c r="CJ927" s="25"/>
    </row>
    <row r="928" spans="4:88" s="3" customFormat="1">
      <c r="D928" s="20"/>
      <c r="E928" s="20"/>
      <c r="F928" s="20"/>
      <c r="G928" s="20"/>
      <c r="H928" s="20"/>
      <c r="I928" s="20"/>
      <c r="J928" s="20"/>
      <c r="AT928" s="29"/>
      <c r="BG928" s="88"/>
      <c r="CJ928" s="25"/>
    </row>
    <row r="929" spans="4:88" s="3" customFormat="1">
      <c r="D929" s="20"/>
      <c r="E929" s="20"/>
      <c r="F929" s="20"/>
      <c r="G929" s="20"/>
      <c r="H929" s="20"/>
      <c r="I929" s="20"/>
      <c r="J929" s="20"/>
      <c r="AT929" s="29"/>
      <c r="BG929" s="88"/>
      <c r="CJ929" s="25"/>
    </row>
    <row r="930" spans="4:88" s="3" customFormat="1">
      <c r="D930" s="20"/>
      <c r="E930" s="20"/>
      <c r="F930" s="20"/>
      <c r="G930" s="20"/>
      <c r="H930" s="20"/>
      <c r="I930" s="20"/>
      <c r="J930" s="20"/>
      <c r="AT930" s="29"/>
      <c r="BG930" s="88"/>
      <c r="CJ930" s="25"/>
    </row>
    <row r="931" spans="4:88" s="3" customFormat="1">
      <c r="D931" s="20"/>
      <c r="E931" s="20"/>
      <c r="F931" s="20"/>
      <c r="G931" s="20"/>
      <c r="H931" s="20"/>
      <c r="I931" s="20"/>
      <c r="J931" s="20"/>
      <c r="AT931" s="29"/>
      <c r="BG931" s="88"/>
      <c r="CJ931" s="25"/>
    </row>
    <row r="932" spans="4:88" s="3" customFormat="1">
      <c r="D932" s="20"/>
      <c r="E932" s="20"/>
      <c r="F932" s="20"/>
      <c r="G932" s="20"/>
      <c r="H932" s="20"/>
      <c r="I932" s="20"/>
      <c r="J932" s="20"/>
      <c r="AT932" s="29"/>
      <c r="BG932" s="88"/>
      <c r="CJ932" s="25"/>
    </row>
    <row r="933" spans="4:88" s="3" customFormat="1">
      <c r="D933" s="20"/>
      <c r="E933" s="20"/>
      <c r="F933" s="20"/>
      <c r="G933" s="20"/>
      <c r="H933" s="20"/>
      <c r="I933" s="20"/>
      <c r="J933" s="20"/>
      <c r="AT933" s="29"/>
      <c r="BG933" s="88"/>
      <c r="CJ933" s="25"/>
    </row>
    <row r="934" spans="4:88" s="3" customFormat="1">
      <c r="D934" s="20"/>
      <c r="E934" s="20"/>
      <c r="F934" s="20"/>
      <c r="G934" s="20"/>
      <c r="H934" s="20"/>
      <c r="I934" s="20"/>
      <c r="J934" s="20"/>
      <c r="AT934" s="29"/>
      <c r="BG934" s="88"/>
      <c r="CJ934" s="25"/>
    </row>
    <row r="935" spans="4:88" s="3" customFormat="1">
      <c r="D935" s="20"/>
      <c r="E935" s="20"/>
      <c r="F935" s="20"/>
      <c r="G935" s="20"/>
      <c r="H935" s="20"/>
      <c r="I935" s="20"/>
      <c r="J935" s="20"/>
      <c r="AT935" s="29"/>
      <c r="BG935" s="88"/>
      <c r="CJ935" s="25"/>
    </row>
    <row r="936" spans="4:88" s="3" customFormat="1">
      <c r="D936" s="20"/>
      <c r="E936" s="20"/>
      <c r="F936" s="20"/>
      <c r="G936" s="20"/>
      <c r="H936" s="20"/>
      <c r="I936" s="20"/>
      <c r="J936" s="20"/>
      <c r="AT936" s="29"/>
      <c r="BG936" s="88"/>
      <c r="CJ936" s="25"/>
    </row>
    <row r="937" spans="4:88" s="3" customFormat="1">
      <c r="D937" s="20"/>
      <c r="E937" s="20"/>
      <c r="F937" s="20"/>
      <c r="G937" s="20"/>
      <c r="H937" s="20"/>
      <c r="I937" s="20"/>
      <c r="J937" s="20"/>
      <c r="AT937" s="29"/>
      <c r="BG937" s="88"/>
      <c r="CJ937" s="25"/>
    </row>
    <row r="938" spans="4:88" s="3" customFormat="1">
      <c r="D938" s="20"/>
      <c r="E938" s="20"/>
      <c r="F938" s="20"/>
      <c r="G938" s="20"/>
      <c r="H938" s="20"/>
      <c r="I938" s="20"/>
      <c r="J938" s="20"/>
      <c r="AT938" s="29"/>
      <c r="BG938" s="88"/>
      <c r="CJ938" s="25"/>
    </row>
    <row r="939" spans="4:88" s="3" customFormat="1">
      <c r="D939" s="20"/>
      <c r="E939" s="20"/>
      <c r="F939" s="20"/>
      <c r="G939" s="20"/>
      <c r="H939" s="20"/>
      <c r="I939" s="20"/>
      <c r="J939" s="20"/>
      <c r="AT939" s="29"/>
      <c r="BG939" s="88"/>
      <c r="CJ939" s="25"/>
    </row>
    <row r="940" spans="4:88" s="3" customFormat="1">
      <c r="D940" s="20"/>
      <c r="E940" s="20"/>
      <c r="F940" s="20"/>
      <c r="G940" s="20"/>
      <c r="H940" s="20"/>
      <c r="I940" s="20"/>
      <c r="J940" s="20"/>
      <c r="AT940" s="29"/>
      <c r="BG940" s="88"/>
      <c r="CJ940" s="25"/>
    </row>
    <row r="941" spans="4:88" s="3" customFormat="1">
      <c r="D941" s="20"/>
      <c r="E941" s="20"/>
      <c r="F941" s="20"/>
      <c r="G941" s="20"/>
      <c r="H941" s="20"/>
      <c r="I941" s="20"/>
      <c r="J941" s="20"/>
      <c r="AT941" s="29"/>
      <c r="BG941" s="88"/>
      <c r="CJ941" s="25"/>
    </row>
    <row r="942" spans="4:88" s="3" customFormat="1">
      <c r="D942" s="20"/>
      <c r="E942" s="20"/>
      <c r="F942" s="20"/>
      <c r="G942" s="20"/>
      <c r="H942" s="20"/>
      <c r="I942" s="20"/>
      <c r="J942" s="20"/>
      <c r="AT942" s="29"/>
      <c r="BG942" s="88"/>
      <c r="CJ942" s="25"/>
    </row>
    <row r="943" spans="4:88" s="3" customFormat="1">
      <c r="D943" s="20"/>
      <c r="E943" s="20"/>
      <c r="F943" s="20"/>
      <c r="G943" s="20"/>
      <c r="H943" s="20"/>
      <c r="I943" s="20"/>
      <c r="J943" s="20"/>
      <c r="AT943" s="29"/>
      <c r="BG943" s="88"/>
      <c r="CJ943" s="25"/>
    </row>
    <row r="944" spans="4:88" s="3" customFormat="1">
      <c r="D944" s="20"/>
      <c r="E944" s="20"/>
      <c r="F944" s="20"/>
      <c r="G944" s="20"/>
      <c r="H944" s="20"/>
      <c r="I944" s="20"/>
      <c r="J944" s="20"/>
      <c r="AT944" s="29"/>
      <c r="BG944" s="88"/>
      <c r="CJ944" s="25"/>
    </row>
    <row r="945" spans="4:88" s="3" customFormat="1">
      <c r="D945" s="20"/>
      <c r="E945" s="20"/>
      <c r="F945" s="20"/>
      <c r="G945" s="20"/>
      <c r="H945" s="20"/>
      <c r="I945" s="20"/>
      <c r="J945" s="20"/>
      <c r="AT945" s="29"/>
      <c r="BG945" s="88"/>
      <c r="CJ945" s="25"/>
    </row>
    <row r="946" spans="4:88" s="3" customFormat="1">
      <c r="D946" s="20"/>
      <c r="E946" s="20"/>
      <c r="F946" s="20"/>
      <c r="G946" s="20"/>
      <c r="H946" s="20"/>
      <c r="I946" s="20"/>
      <c r="J946" s="20"/>
      <c r="AT946" s="29"/>
      <c r="BG946" s="88"/>
      <c r="CJ946" s="25"/>
    </row>
    <row r="947" spans="4:88" s="3" customFormat="1">
      <c r="D947" s="20"/>
      <c r="E947" s="20"/>
      <c r="F947" s="20"/>
      <c r="G947" s="20"/>
      <c r="H947" s="20"/>
      <c r="I947" s="20"/>
      <c r="J947" s="20"/>
      <c r="AT947" s="29"/>
      <c r="BG947" s="88"/>
      <c r="CJ947" s="25"/>
    </row>
    <row r="948" spans="4:88" s="3" customFormat="1">
      <c r="D948" s="20"/>
      <c r="E948" s="20"/>
      <c r="F948" s="20"/>
      <c r="G948" s="20"/>
      <c r="H948" s="20"/>
      <c r="I948" s="20"/>
      <c r="J948" s="20"/>
      <c r="AT948" s="29"/>
      <c r="BG948" s="88"/>
      <c r="CJ948" s="25"/>
    </row>
    <row r="949" spans="4:88" s="3" customFormat="1">
      <c r="D949" s="20"/>
      <c r="E949" s="20"/>
      <c r="F949" s="20"/>
      <c r="G949" s="20"/>
      <c r="H949" s="20"/>
      <c r="I949" s="20"/>
      <c r="J949" s="20"/>
      <c r="AT949" s="29"/>
      <c r="BG949" s="88"/>
      <c r="CJ949" s="25"/>
    </row>
    <row r="950" spans="4:88" s="3" customFormat="1">
      <c r="D950" s="20"/>
      <c r="E950" s="20"/>
      <c r="F950" s="20"/>
      <c r="G950" s="20"/>
      <c r="H950" s="20"/>
      <c r="I950" s="20"/>
      <c r="J950" s="20"/>
      <c r="AT950" s="29"/>
      <c r="BG950" s="88"/>
      <c r="CJ950" s="25"/>
    </row>
    <row r="951" spans="4:88" s="3" customFormat="1">
      <c r="D951" s="20"/>
      <c r="E951" s="20"/>
      <c r="F951" s="20"/>
      <c r="G951" s="20"/>
      <c r="H951" s="20"/>
      <c r="I951" s="20"/>
      <c r="J951" s="20"/>
      <c r="AT951" s="29"/>
      <c r="BG951" s="88"/>
      <c r="CJ951" s="25"/>
    </row>
    <row r="952" spans="4:88" s="3" customFormat="1">
      <c r="D952" s="20"/>
      <c r="E952" s="20"/>
      <c r="F952" s="20"/>
      <c r="G952" s="20"/>
      <c r="H952" s="20"/>
      <c r="I952" s="20"/>
      <c r="J952" s="20"/>
      <c r="AT952" s="29"/>
      <c r="BG952" s="88"/>
      <c r="CJ952" s="25"/>
    </row>
    <row r="953" spans="4:88" s="3" customFormat="1">
      <c r="D953" s="20"/>
      <c r="E953" s="20"/>
      <c r="F953" s="20"/>
      <c r="G953" s="20"/>
      <c r="H953" s="20"/>
      <c r="I953" s="20"/>
      <c r="J953" s="20"/>
      <c r="AT953" s="29"/>
      <c r="BG953" s="88"/>
      <c r="CJ953" s="25"/>
    </row>
    <row r="954" spans="4:88" s="3" customFormat="1">
      <c r="D954" s="20"/>
      <c r="E954" s="20"/>
      <c r="F954" s="20"/>
      <c r="G954" s="20"/>
      <c r="H954" s="20"/>
      <c r="I954" s="20"/>
      <c r="J954" s="20"/>
      <c r="AT954" s="29"/>
      <c r="BG954" s="88"/>
      <c r="CJ954" s="25"/>
    </row>
    <row r="955" spans="4:88" s="3" customFormat="1">
      <c r="D955" s="20"/>
      <c r="E955" s="20"/>
      <c r="F955" s="20"/>
      <c r="G955" s="20"/>
      <c r="H955" s="20"/>
      <c r="I955" s="20"/>
      <c r="J955" s="20"/>
      <c r="AT955" s="29"/>
      <c r="BG955" s="88"/>
      <c r="CJ955" s="25"/>
    </row>
    <row r="956" spans="4:88" s="3" customFormat="1">
      <c r="D956" s="20"/>
      <c r="E956" s="20"/>
      <c r="F956" s="20"/>
      <c r="G956" s="20"/>
      <c r="H956" s="20"/>
      <c r="I956" s="20"/>
      <c r="J956" s="20"/>
      <c r="AT956" s="29"/>
      <c r="BG956" s="88"/>
      <c r="CJ956" s="25"/>
    </row>
    <row r="957" spans="4:88" s="3" customFormat="1">
      <c r="D957" s="20"/>
      <c r="E957" s="20"/>
      <c r="F957" s="20"/>
      <c r="G957" s="20"/>
      <c r="H957" s="20"/>
      <c r="I957" s="20"/>
      <c r="J957" s="20"/>
      <c r="AT957" s="29"/>
      <c r="BG957" s="88"/>
      <c r="CJ957" s="25"/>
    </row>
    <row r="958" spans="4:88" s="3" customFormat="1">
      <c r="D958" s="20"/>
      <c r="E958" s="20"/>
      <c r="F958" s="20"/>
      <c r="G958" s="20"/>
      <c r="H958" s="20"/>
      <c r="I958" s="20"/>
      <c r="J958" s="20"/>
      <c r="AT958" s="29"/>
      <c r="BG958" s="88"/>
      <c r="CJ958" s="25"/>
    </row>
    <row r="959" spans="4:88" s="3" customFormat="1">
      <c r="D959" s="20"/>
      <c r="E959" s="20"/>
      <c r="F959" s="20"/>
      <c r="G959" s="20"/>
      <c r="H959" s="20"/>
      <c r="I959" s="20"/>
      <c r="J959" s="20"/>
      <c r="AT959" s="29"/>
      <c r="BG959" s="88"/>
      <c r="CJ959" s="25"/>
    </row>
    <row r="960" spans="4:88" s="3" customFormat="1">
      <c r="D960" s="20"/>
      <c r="E960" s="20"/>
      <c r="F960" s="20"/>
      <c r="G960" s="20"/>
      <c r="H960" s="20"/>
      <c r="I960" s="20"/>
      <c r="J960" s="20"/>
      <c r="AT960" s="29"/>
      <c r="BG960" s="88"/>
      <c r="CJ960" s="25"/>
    </row>
    <row r="961" spans="4:88" s="3" customFormat="1">
      <c r="D961" s="20"/>
      <c r="E961" s="20"/>
      <c r="F961" s="20"/>
      <c r="G961" s="20"/>
      <c r="H961" s="20"/>
      <c r="I961" s="20"/>
      <c r="J961" s="20"/>
      <c r="AT961" s="29"/>
      <c r="BG961" s="88"/>
      <c r="CJ961" s="25"/>
    </row>
    <row r="962" spans="4:88" s="3" customFormat="1">
      <c r="D962" s="20"/>
      <c r="E962" s="20"/>
      <c r="F962" s="20"/>
      <c r="G962" s="20"/>
      <c r="H962" s="20"/>
      <c r="I962" s="20"/>
      <c r="J962" s="20"/>
      <c r="AT962" s="29"/>
      <c r="BG962" s="88"/>
      <c r="CJ962" s="25"/>
    </row>
    <row r="963" spans="4:88" s="3" customFormat="1">
      <c r="D963" s="20"/>
      <c r="E963" s="20"/>
      <c r="F963" s="20"/>
      <c r="G963" s="20"/>
      <c r="H963" s="20"/>
      <c r="I963" s="20"/>
      <c r="J963" s="20"/>
      <c r="AT963" s="29"/>
      <c r="BG963" s="88"/>
      <c r="CJ963" s="25"/>
    </row>
    <row r="964" spans="4:88" s="3" customFormat="1">
      <c r="D964" s="20"/>
      <c r="E964" s="20"/>
      <c r="F964" s="20"/>
      <c r="G964" s="20"/>
      <c r="H964" s="20"/>
      <c r="I964" s="20"/>
      <c r="J964" s="20"/>
      <c r="AT964" s="29"/>
      <c r="BG964" s="88"/>
      <c r="CJ964" s="25"/>
    </row>
    <row r="965" spans="4:88" s="3" customFormat="1">
      <c r="D965" s="20"/>
      <c r="E965" s="20"/>
      <c r="F965" s="20"/>
      <c r="G965" s="20"/>
      <c r="H965" s="20"/>
      <c r="I965" s="20"/>
      <c r="J965" s="20"/>
      <c r="AT965" s="29"/>
      <c r="BG965" s="88"/>
      <c r="CJ965" s="25"/>
    </row>
    <row r="966" spans="4:88" s="3" customFormat="1">
      <c r="D966" s="20"/>
      <c r="E966" s="20"/>
      <c r="F966" s="20"/>
      <c r="G966" s="20"/>
      <c r="H966" s="20"/>
      <c r="I966" s="20"/>
      <c r="J966" s="20"/>
      <c r="AT966" s="29"/>
      <c r="BG966" s="88"/>
      <c r="CJ966" s="25"/>
    </row>
    <row r="967" spans="4:88" s="3" customFormat="1">
      <c r="D967" s="20"/>
      <c r="E967" s="20"/>
      <c r="F967" s="20"/>
      <c r="G967" s="20"/>
      <c r="H967" s="20"/>
      <c r="I967" s="20"/>
      <c r="J967" s="20"/>
      <c r="AT967" s="29"/>
      <c r="BG967" s="88"/>
      <c r="CJ967" s="25"/>
    </row>
    <row r="968" spans="4:88" s="3" customFormat="1">
      <c r="D968" s="20"/>
      <c r="E968" s="20"/>
      <c r="F968" s="20"/>
      <c r="G968" s="20"/>
      <c r="H968" s="20"/>
      <c r="I968" s="20"/>
      <c r="J968" s="20"/>
      <c r="AT968" s="29"/>
      <c r="BG968" s="88"/>
      <c r="CJ968" s="25"/>
    </row>
    <row r="969" spans="4:88" s="3" customFormat="1">
      <c r="D969" s="20"/>
      <c r="E969" s="20"/>
      <c r="F969" s="20"/>
      <c r="G969" s="20"/>
      <c r="H969" s="20"/>
      <c r="I969" s="20"/>
      <c r="J969" s="20"/>
      <c r="AT969" s="29"/>
      <c r="BG969" s="88"/>
      <c r="CJ969" s="25"/>
    </row>
    <row r="970" spans="4:88" s="3" customFormat="1">
      <c r="D970" s="20"/>
      <c r="E970" s="20"/>
      <c r="F970" s="20"/>
      <c r="G970" s="20"/>
      <c r="H970" s="20"/>
      <c r="I970" s="20"/>
      <c r="J970" s="20"/>
      <c r="AT970" s="29"/>
      <c r="BG970" s="88"/>
      <c r="CJ970" s="25"/>
    </row>
    <row r="971" spans="4:88" s="3" customFormat="1">
      <c r="D971" s="20"/>
      <c r="E971" s="20"/>
      <c r="F971" s="20"/>
      <c r="G971" s="20"/>
      <c r="H971" s="20"/>
      <c r="I971" s="20"/>
      <c r="J971" s="20"/>
      <c r="AT971" s="29"/>
      <c r="BG971" s="88"/>
      <c r="CJ971" s="25"/>
    </row>
    <row r="972" spans="4:88" s="3" customFormat="1">
      <c r="D972" s="20"/>
      <c r="E972" s="20"/>
      <c r="F972" s="20"/>
      <c r="G972" s="20"/>
      <c r="H972" s="20"/>
      <c r="I972" s="20"/>
      <c r="J972" s="20"/>
      <c r="AT972" s="29"/>
      <c r="BG972" s="88"/>
      <c r="CJ972" s="25"/>
    </row>
    <row r="973" spans="4:88" s="3" customFormat="1">
      <c r="D973" s="20"/>
      <c r="E973" s="20"/>
      <c r="F973" s="20"/>
      <c r="G973" s="20"/>
      <c r="H973" s="20"/>
      <c r="I973" s="20"/>
      <c r="J973" s="20"/>
      <c r="AT973" s="29"/>
      <c r="BG973" s="88"/>
      <c r="CJ973" s="25"/>
    </row>
    <row r="974" spans="4:88" s="3" customFormat="1">
      <c r="D974" s="20"/>
      <c r="E974" s="20"/>
      <c r="F974" s="20"/>
      <c r="G974" s="20"/>
      <c r="H974" s="20"/>
      <c r="I974" s="20"/>
      <c r="J974" s="20"/>
      <c r="AT974" s="29"/>
      <c r="BG974" s="88"/>
      <c r="CJ974" s="25"/>
    </row>
    <row r="975" spans="4:88" s="3" customFormat="1">
      <c r="D975" s="20"/>
      <c r="E975" s="20"/>
      <c r="F975" s="20"/>
      <c r="G975" s="20"/>
      <c r="H975" s="20"/>
      <c r="I975" s="20"/>
      <c r="J975" s="20"/>
      <c r="AT975" s="29"/>
      <c r="BG975" s="88"/>
      <c r="CJ975" s="25"/>
    </row>
    <row r="976" spans="4:88" s="3" customFormat="1">
      <c r="D976" s="20"/>
      <c r="E976" s="20"/>
      <c r="F976" s="20"/>
      <c r="G976" s="20"/>
      <c r="H976" s="20"/>
      <c r="I976" s="20"/>
      <c r="J976" s="20"/>
      <c r="AT976" s="29"/>
      <c r="BG976" s="88"/>
      <c r="CJ976" s="25"/>
    </row>
    <row r="977" spans="4:88" s="3" customFormat="1">
      <c r="D977" s="20"/>
      <c r="E977" s="20"/>
      <c r="F977" s="20"/>
      <c r="G977" s="20"/>
      <c r="H977" s="20"/>
      <c r="I977" s="20"/>
      <c r="J977" s="20"/>
      <c r="AT977" s="29"/>
      <c r="BG977" s="88"/>
      <c r="CJ977" s="25"/>
    </row>
    <row r="978" spans="4:88" s="3" customFormat="1">
      <c r="D978" s="20"/>
      <c r="E978" s="20"/>
      <c r="F978" s="20"/>
      <c r="G978" s="20"/>
      <c r="H978" s="20"/>
      <c r="I978" s="20"/>
      <c r="J978" s="20"/>
      <c r="AT978" s="29"/>
      <c r="BG978" s="88"/>
      <c r="CJ978" s="25"/>
    </row>
    <row r="979" spans="4:88" s="3" customFormat="1">
      <c r="D979" s="20"/>
      <c r="E979" s="20"/>
      <c r="F979" s="20"/>
      <c r="G979" s="20"/>
      <c r="H979" s="20"/>
      <c r="I979" s="20"/>
      <c r="J979" s="20"/>
      <c r="AT979" s="29"/>
      <c r="BG979" s="88"/>
      <c r="CJ979" s="25"/>
    </row>
    <row r="980" spans="4:88" s="3" customFormat="1">
      <c r="D980" s="20"/>
      <c r="E980" s="20"/>
      <c r="F980" s="20"/>
      <c r="G980" s="20"/>
      <c r="H980" s="20"/>
      <c r="I980" s="20"/>
      <c r="J980" s="20"/>
      <c r="AT980" s="29"/>
      <c r="BG980" s="88"/>
      <c r="CJ980" s="25"/>
    </row>
    <row r="981" spans="4:88" s="3" customFormat="1">
      <c r="D981" s="20"/>
      <c r="E981" s="20"/>
      <c r="F981" s="20"/>
      <c r="G981" s="20"/>
      <c r="H981" s="20"/>
      <c r="I981" s="20"/>
      <c r="J981" s="20"/>
      <c r="AT981" s="29"/>
      <c r="BG981" s="88"/>
      <c r="CJ981" s="25"/>
    </row>
    <row r="982" spans="4:88" s="3" customFormat="1">
      <c r="D982" s="20"/>
      <c r="E982" s="20"/>
      <c r="F982" s="20"/>
      <c r="G982" s="20"/>
      <c r="H982" s="20"/>
      <c r="I982" s="20"/>
      <c r="J982" s="20"/>
      <c r="AT982" s="29"/>
      <c r="BG982" s="88"/>
      <c r="CJ982" s="25"/>
    </row>
    <row r="983" spans="4:88" s="3" customFormat="1">
      <c r="D983" s="20"/>
      <c r="E983" s="20"/>
      <c r="F983" s="20"/>
      <c r="G983" s="20"/>
      <c r="H983" s="20"/>
      <c r="I983" s="20"/>
      <c r="J983" s="20"/>
      <c r="AT983" s="29"/>
      <c r="BG983" s="88"/>
      <c r="CJ983" s="25"/>
    </row>
    <row r="984" spans="4:88" s="3" customFormat="1">
      <c r="D984" s="20"/>
      <c r="E984" s="20"/>
      <c r="F984" s="20"/>
      <c r="G984" s="20"/>
      <c r="H984" s="20"/>
      <c r="I984" s="20"/>
      <c r="J984" s="20"/>
      <c r="AT984" s="29"/>
      <c r="BG984" s="88"/>
      <c r="CJ984" s="25"/>
    </row>
    <row r="985" spans="4:88" s="3" customFormat="1">
      <c r="D985" s="20"/>
      <c r="E985" s="20"/>
      <c r="F985" s="20"/>
      <c r="G985" s="20"/>
      <c r="H985" s="20"/>
      <c r="I985" s="20"/>
      <c r="J985" s="20"/>
      <c r="AT985" s="29"/>
      <c r="BG985" s="88"/>
      <c r="CJ985" s="25"/>
    </row>
    <row r="986" spans="4:88" s="3" customFormat="1">
      <c r="D986" s="20"/>
      <c r="E986" s="20"/>
      <c r="F986" s="20"/>
      <c r="G986" s="20"/>
      <c r="H986" s="20"/>
      <c r="I986" s="20"/>
      <c r="J986" s="20"/>
      <c r="AT986" s="29"/>
      <c r="BG986" s="88"/>
      <c r="CJ986" s="25"/>
    </row>
    <row r="987" spans="4:88" s="3" customFormat="1">
      <c r="D987" s="20"/>
      <c r="E987" s="20"/>
      <c r="F987" s="20"/>
      <c r="G987" s="20"/>
      <c r="H987" s="20"/>
      <c r="I987" s="20"/>
      <c r="J987" s="20"/>
      <c r="AT987" s="29"/>
      <c r="BG987" s="88"/>
      <c r="CJ987" s="25"/>
    </row>
    <row r="988" spans="4:88" s="3" customFormat="1">
      <c r="D988" s="20"/>
      <c r="E988" s="20"/>
      <c r="F988" s="20"/>
      <c r="G988" s="20"/>
      <c r="H988" s="20"/>
      <c r="I988" s="20"/>
      <c r="J988" s="20"/>
      <c r="AT988" s="29"/>
      <c r="BG988" s="88"/>
      <c r="CJ988" s="25"/>
    </row>
    <row r="989" spans="4:88" s="3" customFormat="1">
      <c r="D989" s="20"/>
      <c r="E989" s="20"/>
      <c r="F989" s="20"/>
      <c r="G989" s="20"/>
      <c r="H989" s="20"/>
      <c r="I989" s="20"/>
      <c r="J989" s="20"/>
      <c r="AT989" s="29"/>
      <c r="BG989" s="88"/>
      <c r="CJ989" s="25"/>
    </row>
    <row r="990" spans="4:88" s="3" customFormat="1">
      <c r="D990" s="20"/>
      <c r="E990" s="20"/>
      <c r="F990" s="20"/>
      <c r="G990" s="20"/>
      <c r="H990" s="20"/>
      <c r="I990" s="20"/>
      <c r="J990" s="20"/>
      <c r="AT990" s="29"/>
      <c r="BG990" s="88"/>
      <c r="CJ990" s="25"/>
    </row>
    <row r="991" spans="4:88" s="3" customFormat="1">
      <c r="D991" s="20"/>
      <c r="E991" s="20"/>
      <c r="F991" s="20"/>
      <c r="G991" s="20"/>
      <c r="H991" s="20"/>
      <c r="I991" s="20"/>
      <c r="J991" s="20"/>
      <c r="AT991" s="29"/>
      <c r="BG991" s="88"/>
      <c r="CJ991" s="25"/>
    </row>
    <row r="992" spans="4:88" s="3" customFormat="1">
      <c r="D992" s="20"/>
      <c r="E992" s="20"/>
      <c r="F992" s="20"/>
      <c r="G992" s="20"/>
      <c r="H992" s="20"/>
      <c r="I992" s="20"/>
      <c r="J992" s="20"/>
      <c r="AT992" s="29"/>
      <c r="BG992" s="88"/>
      <c r="CJ992" s="25"/>
    </row>
    <row r="993" spans="4:88" s="3" customFormat="1">
      <c r="D993" s="20"/>
      <c r="E993" s="20"/>
      <c r="F993" s="20"/>
      <c r="G993" s="20"/>
      <c r="H993" s="20"/>
      <c r="I993" s="20"/>
      <c r="J993" s="20"/>
      <c r="AT993" s="29"/>
      <c r="BG993" s="88"/>
      <c r="CJ993" s="25"/>
    </row>
    <row r="994" spans="4:88" s="3" customFormat="1">
      <c r="D994" s="20"/>
      <c r="E994" s="20"/>
      <c r="F994" s="20"/>
      <c r="G994" s="20"/>
      <c r="H994" s="20"/>
      <c r="I994" s="20"/>
      <c r="J994" s="20"/>
      <c r="AT994" s="29"/>
      <c r="BG994" s="88"/>
      <c r="CJ994" s="25"/>
    </row>
    <row r="995" spans="4:88" s="3" customFormat="1">
      <c r="D995" s="20"/>
      <c r="E995" s="20"/>
      <c r="F995" s="20"/>
      <c r="G995" s="20"/>
      <c r="H995" s="20"/>
      <c r="I995" s="20"/>
      <c r="J995" s="20"/>
      <c r="AT995" s="29"/>
      <c r="BG995" s="88"/>
      <c r="CJ995" s="25"/>
    </row>
    <row r="996" spans="4:88" s="3" customFormat="1">
      <c r="D996" s="20"/>
      <c r="E996" s="20"/>
      <c r="F996" s="20"/>
      <c r="G996" s="20"/>
      <c r="H996" s="20"/>
      <c r="I996" s="20"/>
      <c r="J996" s="20"/>
      <c r="AT996" s="29"/>
      <c r="BG996" s="88"/>
      <c r="CJ996" s="25"/>
    </row>
    <row r="997" spans="4:88" s="3" customFormat="1">
      <c r="D997" s="20"/>
      <c r="E997" s="20"/>
      <c r="F997" s="20"/>
      <c r="G997" s="20"/>
      <c r="H997" s="20"/>
      <c r="I997" s="20"/>
      <c r="J997" s="20"/>
      <c r="AT997" s="29"/>
      <c r="BG997" s="88"/>
      <c r="CJ997" s="25"/>
    </row>
    <row r="998" spans="4:88" s="3" customFormat="1">
      <c r="D998" s="20"/>
      <c r="E998" s="20"/>
      <c r="F998" s="20"/>
      <c r="G998" s="20"/>
      <c r="H998" s="20"/>
      <c r="I998" s="20"/>
      <c r="J998" s="20"/>
      <c r="AT998" s="29"/>
      <c r="BG998" s="88"/>
      <c r="CJ998" s="25"/>
    </row>
    <row r="999" spans="4:88" s="3" customFormat="1">
      <c r="D999" s="20"/>
      <c r="E999" s="20"/>
      <c r="F999" s="20"/>
      <c r="G999" s="20"/>
      <c r="H999" s="20"/>
      <c r="I999" s="20"/>
      <c r="J999" s="20"/>
      <c r="AT999" s="29"/>
      <c r="BG999" s="88"/>
      <c r="CJ999" s="25"/>
    </row>
    <row r="1000" spans="4:88" s="3" customFormat="1">
      <c r="D1000" s="20"/>
      <c r="E1000" s="20"/>
      <c r="F1000" s="20"/>
      <c r="G1000" s="20"/>
      <c r="H1000" s="20"/>
      <c r="I1000" s="20"/>
      <c r="J1000" s="20"/>
      <c r="AT1000" s="29"/>
      <c r="BG1000" s="88"/>
      <c r="CJ1000" s="25"/>
    </row>
    <row r="1001" spans="4:88" s="3" customFormat="1">
      <c r="D1001" s="20"/>
      <c r="E1001" s="20"/>
      <c r="F1001" s="20"/>
      <c r="G1001" s="20"/>
      <c r="H1001" s="20"/>
      <c r="I1001" s="20"/>
      <c r="J1001" s="20"/>
      <c r="AT1001" s="29"/>
      <c r="BG1001" s="88"/>
      <c r="CJ1001" s="25"/>
    </row>
    <row r="1002" spans="4:88" s="3" customFormat="1">
      <c r="D1002" s="20"/>
      <c r="E1002" s="20"/>
      <c r="F1002" s="20"/>
      <c r="G1002" s="20"/>
      <c r="H1002" s="20"/>
      <c r="I1002" s="20"/>
      <c r="J1002" s="20"/>
      <c r="AT1002" s="29"/>
      <c r="BG1002" s="88"/>
      <c r="CJ1002" s="25"/>
    </row>
    <row r="1003" spans="4:88" s="3" customFormat="1">
      <c r="D1003" s="20"/>
      <c r="E1003" s="20"/>
      <c r="F1003" s="20"/>
      <c r="G1003" s="20"/>
      <c r="H1003" s="20"/>
      <c r="I1003" s="20"/>
      <c r="J1003" s="20"/>
      <c r="AT1003" s="29"/>
      <c r="BG1003" s="88"/>
      <c r="CJ1003" s="25"/>
    </row>
    <row r="1004" spans="4:88" s="3" customFormat="1">
      <c r="D1004" s="20"/>
      <c r="E1004" s="20"/>
      <c r="F1004" s="20"/>
      <c r="G1004" s="20"/>
      <c r="H1004" s="20"/>
      <c r="I1004" s="20"/>
      <c r="J1004" s="20"/>
      <c r="AT1004" s="29"/>
      <c r="BG1004" s="88"/>
      <c r="CJ1004" s="25"/>
    </row>
    <row r="1005" spans="4:88" s="3" customFormat="1">
      <c r="D1005" s="20"/>
      <c r="E1005" s="20"/>
      <c r="F1005" s="20"/>
      <c r="G1005" s="20"/>
      <c r="H1005" s="20"/>
      <c r="I1005" s="20"/>
      <c r="J1005" s="20"/>
      <c r="AT1005" s="29"/>
      <c r="BG1005" s="88"/>
      <c r="CJ1005" s="25"/>
    </row>
    <row r="1006" spans="4:88" s="3" customFormat="1">
      <c r="D1006" s="20"/>
      <c r="E1006" s="20"/>
      <c r="F1006" s="20"/>
      <c r="G1006" s="20"/>
      <c r="H1006" s="20"/>
      <c r="I1006" s="20"/>
      <c r="J1006" s="20"/>
      <c r="AT1006" s="29"/>
      <c r="BG1006" s="88"/>
      <c r="CJ1006" s="25"/>
    </row>
    <row r="1007" spans="4:88" s="3" customFormat="1">
      <c r="D1007" s="20"/>
      <c r="E1007" s="20"/>
      <c r="F1007" s="20"/>
      <c r="G1007" s="20"/>
      <c r="H1007" s="20"/>
      <c r="I1007" s="20"/>
      <c r="J1007" s="20"/>
      <c r="AT1007" s="29"/>
      <c r="BG1007" s="88"/>
      <c r="CJ1007" s="25"/>
    </row>
    <row r="1008" spans="4:88" s="3" customFormat="1">
      <c r="D1008" s="20"/>
      <c r="E1008" s="20"/>
      <c r="F1008" s="20"/>
      <c r="G1008" s="20"/>
      <c r="H1008" s="20"/>
      <c r="I1008" s="20"/>
      <c r="J1008" s="20"/>
      <c r="AT1008" s="29"/>
      <c r="BG1008" s="88"/>
      <c r="CJ1008" s="25"/>
    </row>
    <row r="1009" spans="4:88" s="3" customFormat="1">
      <c r="D1009" s="20"/>
      <c r="E1009" s="20"/>
      <c r="F1009" s="20"/>
      <c r="G1009" s="20"/>
      <c r="H1009" s="20"/>
      <c r="I1009" s="20"/>
      <c r="J1009" s="20"/>
      <c r="AT1009" s="29"/>
      <c r="BG1009" s="88"/>
      <c r="CJ1009" s="25"/>
    </row>
    <row r="1010" spans="4:88" s="3" customFormat="1">
      <c r="D1010" s="20"/>
      <c r="E1010" s="20"/>
      <c r="F1010" s="20"/>
      <c r="G1010" s="20"/>
      <c r="H1010" s="20"/>
      <c r="I1010" s="20"/>
      <c r="J1010" s="20"/>
      <c r="AT1010" s="29"/>
      <c r="BG1010" s="88"/>
      <c r="CJ1010" s="25"/>
    </row>
    <row r="1011" spans="4:88" s="3" customFormat="1">
      <c r="D1011" s="20"/>
      <c r="E1011" s="20"/>
      <c r="F1011" s="20"/>
      <c r="G1011" s="20"/>
      <c r="H1011" s="20"/>
      <c r="I1011" s="20"/>
      <c r="J1011" s="20"/>
      <c r="AT1011" s="29"/>
      <c r="BG1011" s="88"/>
      <c r="CJ1011" s="25"/>
    </row>
    <row r="1012" spans="4:88" s="3" customFormat="1">
      <c r="D1012" s="20"/>
      <c r="E1012" s="20"/>
      <c r="F1012" s="20"/>
      <c r="G1012" s="20"/>
      <c r="H1012" s="20"/>
      <c r="I1012" s="20"/>
      <c r="J1012" s="20"/>
      <c r="AT1012" s="29"/>
      <c r="BG1012" s="88"/>
      <c r="CJ1012" s="25"/>
    </row>
    <row r="1013" spans="4:88" s="3" customFormat="1">
      <c r="D1013" s="20"/>
      <c r="E1013" s="20"/>
      <c r="F1013" s="20"/>
      <c r="G1013" s="20"/>
      <c r="H1013" s="20"/>
      <c r="I1013" s="20"/>
      <c r="J1013" s="20"/>
      <c r="AT1013" s="29"/>
      <c r="BG1013" s="88"/>
      <c r="CJ1013" s="25"/>
    </row>
    <row r="1014" spans="4:88" s="3" customFormat="1">
      <c r="D1014" s="20"/>
      <c r="E1014" s="20"/>
      <c r="F1014" s="20"/>
      <c r="G1014" s="20"/>
      <c r="H1014" s="20"/>
      <c r="I1014" s="20"/>
      <c r="J1014" s="20"/>
      <c r="AT1014" s="29"/>
      <c r="BG1014" s="88"/>
      <c r="CJ1014" s="25"/>
    </row>
    <row r="1015" spans="4:88" s="3" customFormat="1">
      <c r="D1015" s="20"/>
      <c r="E1015" s="20"/>
      <c r="F1015" s="20"/>
      <c r="G1015" s="20"/>
      <c r="H1015" s="20"/>
      <c r="I1015" s="20"/>
      <c r="J1015" s="20"/>
      <c r="AT1015" s="29"/>
      <c r="BG1015" s="88"/>
      <c r="CJ1015" s="25"/>
    </row>
    <row r="1016" spans="4:88" s="3" customFormat="1">
      <c r="D1016" s="20"/>
      <c r="E1016" s="20"/>
      <c r="F1016" s="20"/>
      <c r="G1016" s="20"/>
      <c r="H1016" s="20"/>
      <c r="I1016" s="20"/>
      <c r="J1016" s="20"/>
      <c r="AT1016" s="29"/>
      <c r="BG1016" s="88"/>
      <c r="CJ1016" s="25"/>
    </row>
    <row r="1017" spans="4:88" s="3" customFormat="1">
      <c r="D1017" s="20"/>
      <c r="E1017" s="20"/>
      <c r="F1017" s="20"/>
      <c r="G1017" s="20"/>
      <c r="H1017" s="20"/>
      <c r="I1017" s="20"/>
      <c r="J1017" s="20"/>
      <c r="AT1017" s="29"/>
      <c r="BG1017" s="88"/>
      <c r="CJ1017" s="25"/>
    </row>
    <row r="1018" spans="4:88" s="3" customFormat="1">
      <c r="D1018" s="20"/>
      <c r="E1018" s="20"/>
      <c r="F1018" s="20"/>
      <c r="G1018" s="20"/>
      <c r="H1018" s="20"/>
      <c r="I1018" s="20"/>
      <c r="J1018" s="20"/>
      <c r="AT1018" s="29"/>
      <c r="BG1018" s="88"/>
      <c r="CJ1018" s="25"/>
    </row>
    <row r="1019" spans="4:88" s="3" customFormat="1">
      <c r="D1019" s="20"/>
      <c r="E1019" s="20"/>
      <c r="F1019" s="20"/>
      <c r="G1019" s="20"/>
      <c r="H1019" s="20"/>
      <c r="I1019" s="20"/>
      <c r="J1019" s="20"/>
      <c r="AT1019" s="29"/>
      <c r="BG1019" s="88"/>
      <c r="CJ1019" s="25"/>
    </row>
    <row r="1020" spans="4:88" s="3" customFormat="1">
      <c r="D1020" s="20"/>
      <c r="E1020" s="20"/>
      <c r="F1020" s="20"/>
      <c r="G1020" s="20"/>
      <c r="H1020" s="20"/>
      <c r="I1020" s="20"/>
      <c r="J1020" s="20"/>
      <c r="AT1020" s="29"/>
      <c r="BG1020" s="88"/>
      <c r="CJ1020" s="25"/>
    </row>
    <row r="1021" spans="4:88" s="3" customFormat="1">
      <c r="D1021" s="20"/>
      <c r="E1021" s="20"/>
      <c r="F1021" s="20"/>
      <c r="G1021" s="20"/>
      <c r="H1021" s="20"/>
      <c r="I1021" s="20"/>
      <c r="J1021" s="20"/>
      <c r="AT1021" s="29"/>
      <c r="BG1021" s="88"/>
      <c r="CJ1021" s="25"/>
    </row>
    <row r="1022" spans="4:88" s="3" customFormat="1">
      <c r="D1022" s="20"/>
      <c r="E1022" s="20"/>
      <c r="F1022" s="20"/>
      <c r="G1022" s="20"/>
      <c r="H1022" s="20"/>
      <c r="I1022" s="20"/>
      <c r="J1022" s="20"/>
      <c r="AT1022" s="29"/>
      <c r="BG1022" s="88"/>
      <c r="CJ1022" s="25"/>
    </row>
    <row r="1023" spans="4:88" s="3" customFormat="1">
      <c r="D1023" s="20"/>
      <c r="E1023" s="20"/>
      <c r="F1023" s="20"/>
      <c r="G1023" s="20"/>
      <c r="H1023" s="20"/>
      <c r="I1023" s="20"/>
      <c r="J1023" s="20"/>
      <c r="AT1023" s="29"/>
      <c r="BG1023" s="88"/>
      <c r="CJ1023" s="25"/>
    </row>
    <row r="1024" spans="4:88" s="3" customFormat="1">
      <c r="D1024" s="20"/>
      <c r="E1024" s="20"/>
      <c r="F1024" s="20"/>
      <c r="G1024" s="20"/>
      <c r="H1024" s="20"/>
      <c r="I1024" s="20"/>
      <c r="J1024" s="20"/>
      <c r="AT1024" s="29"/>
      <c r="BG1024" s="88"/>
      <c r="CJ1024" s="25"/>
    </row>
    <row r="1025" spans="4:88" s="3" customFormat="1">
      <c r="D1025" s="20"/>
      <c r="E1025" s="20"/>
      <c r="F1025" s="20"/>
      <c r="G1025" s="20"/>
      <c r="H1025" s="20"/>
      <c r="I1025" s="20"/>
      <c r="J1025" s="20"/>
      <c r="AT1025" s="29"/>
      <c r="BG1025" s="88"/>
      <c r="CJ1025" s="25"/>
    </row>
    <row r="1026" spans="4:88" s="3" customFormat="1">
      <c r="D1026" s="20"/>
      <c r="E1026" s="20"/>
      <c r="F1026" s="20"/>
      <c r="G1026" s="20"/>
      <c r="H1026" s="20"/>
      <c r="I1026" s="20"/>
      <c r="J1026" s="20"/>
      <c r="AT1026" s="29"/>
      <c r="BG1026" s="88"/>
      <c r="CJ1026" s="25"/>
    </row>
    <row r="1027" spans="4:88" s="3" customFormat="1">
      <c r="D1027" s="20"/>
      <c r="E1027" s="20"/>
      <c r="F1027" s="20"/>
      <c r="G1027" s="20"/>
      <c r="H1027" s="20"/>
      <c r="I1027" s="20"/>
      <c r="J1027" s="20"/>
      <c r="AT1027" s="29"/>
      <c r="BG1027" s="88"/>
      <c r="CJ1027" s="25"/>
    </row>
    <row r="1028" spans="4:88" s="3" customFormat="1">
      <c r="D1028" s="20"/>
      <c r="E1028" s="20"/>
      <c r="F1028" s="20"/>
      <c r="G1028" s="20"/>
      <c r="H1028" s="20"/>
      <c r="I1028" s="20"/>
      <c r="J1028" s="20"/>
      <c r="AT1028" s="29"/>
      <c r="BG1028" s="88"/>
      <c r="CJ1028" s="25"/>
    </row>
    <row r="1029" spans="4:88" s="3" customFormat="1">
      <c r="D1029" s="20"/>
      <c r="E1029" s="20"/>
      <c r="F1029" s="20"/>
      <c r="G1029" s="20"/>
      <c r="H1029" s="20"/>
      <c r="I1029" s="20"/>
      <c r="J1029" s="20"/>
      <c r="AT1029" s="29"/>
      <c r="BG1029" s="88"/>
      <c r="CJ1029" s="25"/>
    </row>
    <row r="1030" spans="4:88" s="3" customFormat="1">
      <c r="D1030" s="20"/>
      <c r="E1030" s="20"/>
      <c r="F1030" s="20"/>
      <c r="G1030" s="20"/>
      <c r="H1030" s="20"/>
      <c r="I1030" s="20"/>
      <c r="J1030" s="20"/>
      <c r="AT1030" s="29"/>
      <c r="BG1030" s="88"/>
      <c r="CJ1030" s="25"/>
    </row>
    <row r="1031" spans="4:88" s="3" customFormat="1">
      <c r="D1031" s="20"/>
      <c r="E1031" s="20"/>
      <c r="F1031" s="20"/>
      <c r="G1031" s="20"/>
      <c r="H1031" s="20"/>
      <c r="I1031" s="20"/>
      <c r="J1031" s="20"/>
      <c r="AT1031" s="29"/>
      <c r="BG1031" s="88"/>
      <c r="CJ1031" s="25"/>
    </row>
    <row r="1032" spans="4:88" s="3" customFormat="1">
      <c r="D1032" s="20"/>
      <c r="E1032" s="20"/>
      <c r="F1032" s="20"/>
      <c r="G1032" s="20"/>
      <c r="H1032" s="20"/>
      <c r="I1032" s="20"/>
      <c r="J1032" s="20"/>
      <c r="AT1032" s="29"/>
      <c r="BG1032" s="88"/>
      <c r="CJ1032" s="25"/>
    </row>
    <row r="1033" spans="4:88" s="3" customFormat="1">
      <c r="D1033" s="20"/>
      <c r="E1033" s="20"/>
      <c r="F1033" s="20"/>
      <c r="G1033" s="20"/>
      <c r="H1033" s="20"/>
      <c r="I1033" s="20"/>
      <c r="J1033" s="20"/>
      <c r="AT1033" s="29"/>
      <c r="BG1033" s="88"/>
      <c r="CJ1033" s="25"/>
    </row>
    <row r="1034" spans="4:88" s="3" customFormat="1">
      <c r="D1034" s="20"/>
      <c r="E1034" s="20"/>
      <c r="F1034" s="20"/>
      <c r="G1034" s="20"/>
      <c r="H1034" s="20"/>
      <c r="I1034" s="20"/>
      <c r="J1034" s="20"/>
      <c r="AT1034" s="29"/>
      <c r="BG1034" s="88"/>
      <c r="CJ1034" s="25"/>
    </row>
    <row r="1035" spans="4:88" s="3" customFormat="1">
      <c r="D1035" s="20"/>
      <c r="E1035" s="20"/>
      <c r="F1035" s="20"/>
      <c r="G1035" s="20"/>
      <c r="H1035" s="20"/>
      <c r="I1035" s="20"/>
      <c r="J1035" s="20"/>
      <c r="AT1035" s="29"/>
      <c r="BG1035" s="88"/>
      <c r="CJ1035" s="25"/>
    </row>
    <row r="1036" spans="4:88" s="3" customFormat="1">
      <c r="D1036" s="20"/>
      <c r="E1036" s="20"/>
      <c r="F1036" s="20"/>
      <c r="G1036" s="20"/>
      <c r="H1036" s="20"/>
      <c r="I1036" s="20"/>
      <c r="J1036" s="20"/>
      <c r="AT1036" s="29"/>
      <c r="BG1036" s="88"/>
      <c r="CJ1036" s="25"/>
    </row>
    <row r="1037" spans="4:88" s="3" customFormat="1">
      <c r="D1037" s="20"/>
      <c r="E1037" s="20"/>
      <c r="F1037" s="20"/>
      <c r="G1037" s="20"/>
      <c r="H1037" s="20"/>
      <c r="I1037" s="20"/>
      <c r="J1037" s="20"/>
      <c r="AT1037" s="29"/>
      <c r="BG1037" s="88"/>
      <c r="CJ1037" s="25"/>
    </row>
    <row r="1038" spans="4:88" s="3" customFormat="1">
      <c r="D1038" s="20"/>
      <c r="E1038" s="20"/>
      <c r="F1038" s="20"/>
      <c r="G1038" s="20"/>
      <c r="H1038" s="20"/>
      <c r="I1038" s="20"/>
      <c r="J1038" s="20"/>
      <c r="AT1038" s="29"/>
      <c r="BG1038" s="88"/>
      <c r="CJ1038" s="25"/>
    </row>
    <row r="1039" spans="4:88" s="3" customFormat="1">
      <c r="D1039" s="20"/>
      <c r="E1039" s="20"/>
      <c r="F1039" s="20"/>
      <c r="G1039" s="20"/>
      <c r="H1039" s="20"/>
      <c r="I1039" s="20"/>
      <c r="J1039" s="20"/>
      <c r="AT1039" s="29"/>
      <c r="BG1039" s="88"/>
      <c r="CJ1039" s="25"/>
    </row>
    <row r="1040" spans="4:88" s="3" customFormat="1">
      <c r="D1040" s="20"/>
      <c r="E1040" s="20"/>
      <c r="F1040" s="20"/>
      <c r="G1040" s="20"/>
      <c r="H1040" s="20"/>
      <c r="I1040" s="20"/>
      <c r="J1040" s="20"/>
      <c r="AT1040" s="29"/>
      <c r="BG1040" s="88"/>
      <c r="CJ1040" s="25"/>
    </row>
    <row r="1041" spans="4:88" s="3" customFormat="1">
      <c r="D1041" s="20"/>
      <c r="E1041" s="20"/>
      <c r="F1041" s="20"/>
      <c r="G1041" s="20"/>
      <c r="H1041" s="20"/>
      <c r="I1041" s="20"/>
      <c r="J1041" s="20"/>
      <c r="AT1041" s="29"/>
      <c r="BG1041" s="88"/>
      <c r="CJ1041" s="25"/>
    </row>
    <row r="1042" spans="4:88" s="3" customFormat="1">
      <c r="D1042" s="20"/>
      <c r="E1042" s="20"/>
      <c r="F1042" s="20"/>
      <c r="G1042" s="20"/>
      <c r="H1042" s="20"/>
      <c r="I1042" s="20"/>
      <c r="J1042" s="20"/>
      <c r="AT1042" s="29"/>
      <c r="BG1042" s="88"/>
      <c r="CJ1042" s="25"/>
    </row>
    <row r="1043" spans="4:88" s="3" customFormat="1">
      <c r="D1043" s="20"/>
      <c r="E1043" s="20"/>
      <c r="F1043" s="20"/>
      <c r="G1043" s="20"/>
      <c r="H1043" s="20"/>
      <c r="I1043" s="20"/>
      <c r="J1043" s="20"/>
      <c r="AT1043" s="29"/>
      <c r="BG1043" s="88"/>
      <c r="CJ1043" s="25"/>
    </row>
    <row r="1044" spans="4:88" s="3" customFormat="1">
      <c r="D1044" s="20"/>
      <c r="E1044" s="20"/>
      <c r="F1044" s="20"/>
      <c r="G1044" s="20"/>
      <c r="H1044" s="20"/>
      <c r="I1044" s="20"/>
      <c r="J1044" s="20"/>
      <c r="AT1044" s="29"/>
      <c r="BG1044" s="88"/>
      <c r="CJ1044" s="25"/>
    </row>
    <row r="1045" spans="4:88" s="3" customFormat="1">
      <c r="D1045" s="20"/>
      <c r="E1045" s="20"/>
      <c r="F1045" s="20"/>
      <c r="G1045" s="20"/>
      <c r="H1045" s="20"/>
      <c r="I1045" s="20"/>
      <c r="J1045" s="20"/>
      <c r="AT1045" s="29"/>
      <c r="BG1045" s="88"/>
      <c r="CJ1045" s="25"/>
    </row>
    <row r="1046" spans="4:88" s="3" customFormat="1">
      <c r="D1046" s="20"/>
      <c r="E1046" s="20"/>
      <c r="F1046" s="20"/>
      <c r="G1046" s="20"/>
      <c r="H1046" s="20"/>
      <c r="I1046" s="20"/>
      <c r="J1046" s="20"/>
      <c r="AT1046" s="29"/>
      <c r="BG1046" s="88"/>
      <c r="CJ1046" s="25"/>
    </row>
    <row r="1047" spans="4:88" s="3" customFormat="1">
      <c r="D1047" s="20"/>
      <c r="E1047" s="20"/>
      <c r="F1047" s="20"/>
      <c r="G1047" s="20"/>
      <c r="H1047" s="20"/>
      <c r="I1047" s="20"/>
      <c r="J1047" s="20"/>
      <c r="AT1047" s="29"/>
      <c r="BG1047" s="88"/>
      <c r="CJ1047" s="25"/>
    </row>
    <row r="1048" spans="4:88" s="3" customFormat="1">
      <c r="D1048" s="20"/>
      <c r="E1048" s="20"/>
      <c r="F1048" s="20"/>
      <c r="G1048" s="20"/>
      <c r="H1048" s="20"/>
      <c r="I1048" s="20"/>
      <c r="J1048" s="20"/>
      <c r="AT1048" s="29"/>
      <c r="BG1048" s="88"/>
      <c r="CJ1048" s="25"/>
    </row>
    <row r="1049" spans="4:88" s="3" customFormat="1">
      <c r="D1049" s="20"/>
      <c r="E1049" s="20"/>
      <c r="F1049" s="20"/>
      <c r="G1049" s="20"/>
      <c r="H1049" s="20"/>
      <c r="I1049" s="20"/>
      <c r="J1049" s="20"/>
      <c r="AT1049" s="29"/>
      <c r="BG1049" s="88"/>
      <c r="CJ1049" s="25"/>
    </row>
    <row r="1050" spans="4:88" s="3" customFormat="1">
      <c r="D1050" s="20"/>
      <c r="E1050" s="20"/>
      <c r="F1050" s="20"/>
      <c r="G1050" s="20"/>
      <c r="H1050" s="20"/>
      <c r="I1050" s="20"/>
      <c r="J1050" s="20"/>
      <c r="AT1050" s="29"/>
      <c r="BG1050" s="88"/>
      <c r="CJ1050" s="25"/>
    </row>
    <row r="1051" spans="4:88" s="3" customFormat="1">
      <c r="D1051" s="20"/>
      <c r="E1051" s="20"/>
      <c r="F1051" s="20"/>
      <c r="G1051" s="20"/>
      <c r="H1051" s="20"/>
      <c r="I1051" s="20"/>
      <c r="J1051" s="20"/>
      <c r="AT1051" s="29"/>
      <c r="BG1051" s="88"/>
      <c r="CJ1051" s="25"/>
    </row>
    <row r="1052" spans="4:88" s="3" customFormat="1">
      <c r="D1052" s="20"/>
      <c r="E1052" s="20"/>
      <c r="F1052" s="20"/>
      <c r="G1052" s="20"/>
      <c r="H1052" s="20"/>
      <c r="I1052" s="20"/>
      <c r="J1052" s="20"/>
      <c r="AT1052" s="29"/>
      <c r="BG1052" s="88"/>
      <c r="CJ1052" s="25"/>
    </row>
    <row r="1053" spans="4:88" s="3" customFormat="1">
      <c r="D1053" s="20"/>
      <c r="E1053" s="20"/>
      <c r="F1053" s="20"/>
      <c r="G1053" s="20"/>
      <c r="H1053" s="20"/>
      <c r="I1053" s="20"/>
      <c r="J1053" s="20"/>
      <c r="AT1053" s="29"/>
      <c r="BG1053" s="88"/>
      <c r="CJ1053" s="25"/>
    </row>
    <row r="1054" spans="4:88" s="3" customFormat="1">
      <c r="D1054" s="20"/>
      <c r="E1054" s="20"/>
      <c r="F1054" s="20"/>
      <c r="G1054" s="20"/>
      <c r="H1054" s="20"/>
      <c r="I1054" s="20"/>
      <c r="J1054" s="20"/>
      <c r="AT1054" s="29"/>
      <c r="BG1054" s="88"/>
      <c r="CJ1054" s="25"/>
    </row>
    <row r="1055" spans="4:88" s="3" customFormat="1">
      <c r="D1055" s="20"/>
      <c r="E1055" s="20"/>
      <c r="F1055" s="20"/>
      <c r="G1055" s="20"/>
      <c r="H1055" s="20"/>
      <c r="I1055" s="20"/>
      <c r="J1055" s="20"/>
      <c r="AT1055" s="29"/>
      <c r="BG1055" s="88"/>
      <c r="CJ1055" s="25"/>
    </row>
    <row r="1056" spans="4:88" s="3" customFormat="1">
      <c r="D1056" s="20"/>
      <c r="E1056" s="20"/>
      <c r="F1056" s="20"/>
      <c r="G1056" s="20"/>
      <c r="H1056" s="20"/>
      <c r="I1056" s="20"/>
      <c r="J1056" s="20"/>
      <c r="AT1056" s="29"/>
      <c r="BG1056" s="88"/>
      <c r="CJ1056" s="25"/>
    </row>
    <row r="1057" spans="4:88" s="3" customFormat="1">
      <c r="D1057" s="20"/>
      <c r="E1057" s="20"/>
      <c r="F1057" s="20"/>
      <c r="G1057" s="20"/>
      <c r="H1057" s="20"/>
      <c r="I1057" s="20"/>
      <c r="J1057" s="20"/>
      <c r="AT1057" s="29"/>
      <c r="BG1057" s="88"/>
      <c r="CJ1057" s="25"/>
    </row>
    <row r="1058" spans="4:88" s="3" customFormat="1">
      <c r="D1058" s="20"/>
      <c r="E1058" s="20"/>
      <c r="F1058" s="20"/>
      <c r="G1058" s="20"/>
      <c r="H1058" s="20"/>
      <c r="I1058" s="20"/>
      <c r="J1058" s="20"/>
      <c r="AT1058" s="29"/>
      <c r="BG1058" s="88"/>
      <c r="CJ1058" s="25"/>
    </row>
    <row r="1059" spans="4:88" s="3" customFormat="1">
      <c r="D1059" s="20"/>
      <c r="E1059" s="20"/>
      <c r="F1059" s="20"/>
      <c r="G1059" s="20"/>
      <c r="H1059" s="20"/>
      <c r="I1059" s="20"/>
      <c r="J1059" s="20"/>
      <c r="AT1059" s="29"/>
      <c r="BG1059" s="88"/>
      <c r="CJ1059" s="25"/>
    </row>
    <row r="1060" spans="4:88" s="3" customFormat="1">
      <c r="D1060" s="20"/>
      <c r="E1060" s="20"/>
      <c r="F1060" s="20"/>
      <c r="G1060" s="20"/>
      <c r="H1060" s="20"/>
      <c r="I1060" s="20"/>
      <c r="J1060" s="20"/>
      <c r="AT1060" s="29"/>
      <c r="BG1060" s="88"/>
      <c r="CJ1060" s="25"/>
    </row>
    <row r="1061" spans="4:88" s="3" customFormat="1">
      <c r="D1061" s="20"/>
      <c r="E1061" s="20"/>
      <c r="F1061" s="20"/>
      <c r="G1061" s="20"/>
      <c r="H1061" s="20"/>
      <c r="I1061" s="20"/>
      <c r="J1061" s="20"/>
      <c r="AT1061" s="29"/>
      <c r="BG1061" s="88"/>
      <c r="CJ1061" s="25"/>
    </row>
    <row r="1062" spans="4:88" s="3" customFormat="1">
      <c r="D1062" s="20"/>
      <c r="E1062" s="20"/>
      <c r="F1062" s="20"/>
      <c r="G1062" s="20"/>
      <c r="H1062" s="20"/>
      <c r="I1062" s="20"/>
      <c r="J1062" s="20"/>
      <c r="AT1062" s="29"/>
      <c r="BG1062" s="88"/>
      <c r="CJ1062" s="25"/>
    </row>
    <row r="1063" spans="4:88" s="3" customFormat="1">
      <c r="D1063" s="20"/>
      <c r="E1063" s="20"/>
      <c r="F1063" s="20"/>
      <c r="G1063" s="20"/>
      <c r="H1063" s="20"/>
      <c r="I1063" s="20"/>
      <c r="J1063" s="20"/>
      <c r="AT1063" s="29"/>
      <c r="BG1063" s="88"/>
      <c r="CJ1063" s="25"/>
    </row>
    <row r="1064" spans="4:88" s="3" customFormat="1">
      <c r="D1064" s="20"/>
      <c r="E1064" s="20"/>
      <c r="F1064" s="20"/>
      <c r="G1064" s="20"/>
      <c r="H1064" s="20"/>
      <c r="I1064" s="20"/>
      <c r="J1064" s="20"/>
      <c r="AT1064" s="29"/>
      <c r="BG1064" s="88"/>
      <c r="CJ1064" s="25"/>
    </row>
    <row r="1065" spans="4:88" s="3" customFormat="1">
      <c r="D1065" s="20"/>
      <c r="E1065" s="20"/>
      <c r="F1065" s="20"/>
      <c r="G1065" s="20"/>
      <c r="H1065" s="20"/>
      <c r="I1065" s="20"/>
      <c r="J1065" s="20"/>
      <c r="AT1065" s="29"/>
      <c r="BG1065" s="88"/>
      <c r="CJ1065" s="25"/>
    </row>
    <row r="1066" spans="4:88" s="3" customFormat="1">
      <c r="D1066" s="20"/>
      <c r="E1066" s="20"/>
      <c r="F1066" s="20"/>
      <c r="G1066" s="20"/>
      <c r="H1066" s="20"/>
      <c r="I1066" s="20"/>
      <c r="J1066" s="20"/>
      <c r="AT1066" s="29"/>
      <c r="BG1066" s="88"/>
      <c r="CJ1066" s="25"/>
    </row>
    <row r="1067" spans="4:88" s="3" customFormat="1">
      <c r="D1067" s="20"/>
      <c r="E1067" s="20"/>
      <c r="F1067" s="20"/>
      <c r="G1067" s="20"/>
      <c r="H1067" s="20"/>
      <c r="I1067" s="20"/>
      <c r="J1067" s="20"/>
      <c r="AT1067" s="29"/>
      <c r="BG1067" s="88"/>
      <c r="CJ1067" s="25"/>
    </row>
    <row r="1068" spans="4:88" s="3" customFormat="1">
      <c r="D1068" s="20"/>
      <c r="E1068" s="20"/>
      <c r="F1068" s="20"/>
      <c r="G1068" s="20"/>
      <c r="H1068" s="20"/>
      <c r="I1068" s="20"/>
      <c r="J1068" s="20"/>
      <c r="AT1068" s="29"/>
      <c r="BG1068" s="88"/>
      <c r="CJ1068" s="25"/>
    </row>
    <row r="1069" spans="4:88" s="3" customFormat="1">
      <c r="D1069" s="20"/>
      <c r="E1069" s="20"/>
      <c r="F1069" s="20"/>
      <c r="G1069" s="20"/>
      <c r="H1069" s="20"/>
      <c r="I1069" s="20"/>
      <c r="J1069" s="20"/>
      <c r="AT1069" s="29"/>
      <c r="BG1069" s="88"/>
      <c r="CJ1069" s="25"/>
    </row>
    <row r="1070" spans="4:88" s="3" customFormat="1">
      <c r="D1070" s="20"/>
      <c r="E1070" s="20"/>
      <c r="F1070" s="20"/>
      <c r="G1070" s="20"/>
      <c r="H1070" s="20"/>
      <c r="I1070" s="20"/>
      <c r="J1070" s="20"/>
      <c r="AT1070" s="29"/>
      <c r="BG1070" s="88"/>
      <c r="CJ1070" s="25"/>
    </row>
    <row r="1071" spans="4:88" s="3" customFormat="1">
      <c r="D1071" s="20"/>
      <c r="E1071" s="20"/>
      <c r="F1071" s="20"/>
      <c r="G1071" s="20"/>
      <c r="H1071" s="20"/>
      <c r="I1071" s="20"/>
      <c r="J1071" s="20"/>
      <c r="AT1071" s="29"/>
      <c r="BG1071" s="88"/>
      <c r="CJ1071" s="25"/>
    </row>
    <row r="1072" spans="4:88" s="3" customFormat="1">
      <c r="D1072" s="20"/>
      <c r="E1072" s="20"/>
      <c r="F1072" s="20"/>
      <c r="G1072" s="20"/>
      <c r="H1072" s="20"/>
      <c r="I1072" s="20"/>
      <c r="J1072" s="20"/>
      <c r="AT1072" s="29"/>
      <c r="BG1072" s="88"/>
      <c r="CJ1072" s="25"/>
    </row>
    <row r="1073" spans="4:88" s="3" customFormat="1">
      <c r="D1073" s="20"/>
      <c r="E1073" s="20"/>
      <c r="F1073" s="20"/>
      <c r="G1073" s="20"/>
      <c r="H1073" s="20"/>
      <c r="I1073" s="20"/>
      <c r="J1073" s="20"/>
      <c r="AT1073" s="29"/>
      <c r="BG1073" s="88"/>
      <c r="CJ1073" s="25"/>
    </row>
    <row r="1074" spans="4:88" s="3" customFormat="1">
      <c r="D1074" s="20"/>
      <c r="E1074" s="20"/>
      <c r="F1074" s="20"/>
      <c r="G1074" s="20"/>
      <c r="H1074" s="20"/>
      <c r="I1074" s="20"/>
      <c r="J1074" s="20"/>
      <c r="AT1074" s="29"/>
      <c r="BG1074" s="88"/>
      <c r="CJ1074" s="25"/>
    </row>
    <row r="1075" spans="4:88" s="3" customFormat="1">
      <c r="D1075" s="20"/>
      <c r="E1075" s="20"/>
      <c r="F1075" s="20"/>
      <c r="G1075" s="20"/>
      <c r="H1075" s="20"/>
      <c r="I1075" s="20"/>
      <c r="J1075" s="20"/>
      <c r="AT1075" s="29"/>
      <c r="BG1075" s="88"/>
      <c r="CJ1075" s="25"/>
    </row>
    <row r="1076" spans="4:88" s="3" customFormat="1">
      <c r="D1076" s="20"/>
      <c r="E1076" s="20"/>
      <c r="F1076" s="20"/>
      <c r="G1076" s="20"/>
      <c r="H1076" s="20"/>
      <c r="I1076" s="20"/>
      <c r="J1076" s="20"/>
      <c r="AT1076" s="29"/>
      <c r="BG1076" s="88"/>
      <c r="CJ1076" s="25"/>
    </row>
    <row r="1077" spans="4:88" s="3" customFormat="1">
      <c r="D1077" s="20"/>
      <c r="E1077" s="20"/>
      <c r="F1077" s="20"/>
      <c r="G1077" s="20"/>
      <c r="H1077" s="20"/>
      <c r="I1077" s="20"/>
      <c r="J1077" s="20"/>
      <c r="AT1077" s="29"/>
      <c r="BG1077" s="88"/>
      <c r="CJ1077" s="25"/>
    </row>
    <row r="1078" spans="4:88" s="3" customFormat="1">
      <c r="D1078" s="20"/>
      <c r="E1078" s="20"/>
      <c r="F1078" s="20"/>
      <c r="G1078" s="20"/>
      <c r="H1078" s="20"/>
      <c r="I1078" s="20"/>
      <c r="J1078" s="20"/>
      <c r="AT1078" s="29"/>
      <c r="BG1078" s="88"/>
      <c r="CJ1078" s="25"/>
    </row>
    <row r="1079" spans="4:88" s="3" customFormat="1">
      <c r="D1079" s="20"/>
      <c r="E1079" s="20"/>
      <c r="F1079" s="20"/>
      <c r="G1079" s="20"/>
      <c r="H1079" s="20"/>
      <c r="I1079" s="20"/>
      <c r="J1079" s="20"/>
      <c r="AT1079" s="29"/>
      <c r="BG1079" s="88"/>
      <c r="CJ1079" s="25"/>
    </row>
    <row r="1080" spans="4:88" s="3" customFormat="1">
      <c r="D1080" s="20"/>
      <c r="E1080" s="20"/>
      <c r="F1080" s="20"/>
      <c r="G1080" s="20"/>
      <c r="H1080" s="20"/>
      <c r="I1080" s="20"/>
      <c r="J1080" s="20"/>
      <c r="AT1080" s="29"/>
      <c r="BG1080" s="88"/>
      <c r="CJ1080" s="25"/>
    </row>
    <row r="1081" spans="4:88" s="3" customFormat="1">
      <c r="D1081" s="20"/>
      <c r="E1081" s="20"/>
      <c r="F1081" s="20"/>
      <c r="G1081" s="20"/>
      <c r="H1081" s="20"/>
      <c r="I1081" s="20"/>
      <c r="J1081" s="20"/>
      <c r="AT1081" s="29"/>
      <c r="BG1081" s="88"/>
      <c r="CJ1081" s="25"/>
    </row>
    <row r="1082" spans="4:88" s="3" customFormat="1">
      <c r="D1082" s="20"/>
      <c r="E1082" s="20"/>
      <c r="F1082" s="20"/>
      <c r="G1082" s="20"/>
      <c r="H1082" s="20"/>
      <c r="I1082" s="20"/>
      <c r="J1082" s="20"/>
      <c r="AT1082" s="29"/>
      <c r="BG1082" s="88"/>
      <c r="CJ1082" s="25"/>
    </row>
    <row r="1083" spans="4:88" s="3" customFormat="1">
      <c r="D1083" s="20"/>
      <c r="E1083" s="20"/>
      <c r="F1083" s="20"/>
      <c r="G1083" s="20"/>
      <c r="H1083" s="20"/>
      <c r="I1083" s="20"/>
      <c r="J1083" s="20"/>
      <c r="AT1083" s="29"/>
      <c r="BG1083" s="88"/>
      <c r="CJ1083" s="25"/>
    </row>
    <row r="1084" spans="4:88" s="3" customFormat="1">
      <c r="D1084" s="20"/>
      <c r="E1084" s="20"/>
      <c r="F1084" s="20"/>
      <c r="G1084" s="20"/>
      <c r="H1084" s="20"/>
      <c r="I1084" s="20"/>
      <c r="J1084" s="20"/>
      <c r="AT1084" s="29"/>
      <c r="BG1084" s="88"/>
      <c r="CJ1084" s="25"/>
    </row>
    <row r="1085" spans="4:88" s="3" customFormat="1">
      <c r="D1085" s="20"/>
      <c r="E1085" s="20"/>
      <c r="F1085" s="20"/>
      <c r="G1085" s="20"/>
      <c r="H1085" s="20"/>
      <c r="I1085" s="20"/>
      <c r="J1085" s="20"/>
      <c r="AT1085" s="29"/>
      <c r="BG1085" s="88"/>
      <c r="CJ1085" s="25"/>
    </row>
    <row r="1086" spans="4:88" s="3" customFormat="1">
      <c r="D1086" s="20"/>
      <c r="E1086" s="20"/>
      <c r="F1086" s="20"/>
      <c r="G1086" s="20"/>
      <c r="H1086" s="20"/>
      <c r="I1086" s="20"/>
      <c r="J1086" s="20"/>
      <c r="AT1086" s="29"/>
      <c r="BG1086" s="88"/>
      <c r="CJ1086" s="25"/>
    </row>
    <row r="1087" spans="4:88" s="3" customFormat="1">
      <c r="D1087" s="20"/>
      <c r="E1087" s="20"/>
      <c r="F1087" s="20"/>
      <c r="G1087" s="20"/>
      <c r="H1087" s="20"/>
      <c r="I1087" s="20"/>
      <c r="J1087" s="20"/>
      <c r="AT1087" s="29"/>
      <c r="BG1087" s="88"/>
      <c r="CJ1087" s="25"/>
    </row>
    <row r="1088" spans="4:88" s="3" customFormat="1">
      <c r="D1088" s="20"/>
      <c r="E1088" s="20"/>
      <c r="F1088" s="20"/>
      <c r="G1088" s="20"/>
      <c r="H1088" s="20"/>
      <c r="I1088" s="20"/>
      <c r="J1088" s="20"/>
      <c r="AT1088" s="29"/>
      <c r="BG1088" s="88"/>
      <c r="CJ1088" s="25"/>
    </row>
    <row r="1089" spans="4:88" s="3" customFormat="1">
      <c r="D1089" s="20"/>
      <c r="E1089" s="20"/>
      <c r="F1089" s="20"/>
      <c r="G1089" s="20"/>
      <c r="H1089" s="20"/>
      <c r="I1089" s="20"/>
      <c r="J1089" s="20"/>
      <c r="AT1089" s="29"/>
      <c r="BG1089" s="88"/>
      <c r="CJ1089" s="25"/>
    </row>
    <row r="1090" spans="4:88" s="3" customFormat="1">
      <c r="D1090" s="20"/>
      <c r="E1090" s="20"/>
      <c r="F1090" s="20"/>
      <c r="G1090" s="20"/>
      <c r="H1090" s="20"/>
      <c r="I1090" s="20"/>
      <c r="J1090" s="20"/>
      <c r="AT1090" s="29"/>
      <c r="BG1090" s="88"/>
      <c r="CJ1090" s="25"/>
    </row>
    <row r="1091" spans="4:88" s="3" customFormat="1">
      <c r="D1091" s="20"/>
      <c r="E1091" s="20"/>
      <c r="F1091" s="20"/>
      <c r="G1091" s="20"/>
      <c r="H1091" s="20"/>
      <c r="I1091" s="20"/>
      <c r="J1091" s="20"/>
      <c r="AT1091" s="29"/>
      <c r="BG1091" s="88"/>
      <c r="CJ1091" s="25"/>
    </row>
    <row r="1092" spans="4:88" s="3" customFormat="1">
      <c r="D1092" s="20"/>
      <c r="E1092" s="20"/>
      <c r="F1092" s="20"/>
      <c r="G1092" s="20"/>
      <c r="H1092" s="20"/>
      <c r="I1092" s="20"/>
      <c r="J1092" s="20"/>
      <c r="AT1092" s="29"/>
      <c r="BG1092" s="88"/>
      <c r="CJ1092" s="25"/>
    </row>
    <row r="1093" spans="4:88" s="3" customFormat="1">
      <c r="D1093" s="20"/>
      <c r="E1093" s="20"/>
      <c r="F1093" s="20"/>
      <c r="G1093" s="20"/>
      <c r="H1093" s="20"/>
      <c r="I1093" s="20"/>
      <c r="J1093" s="20"/>
      <c r="AT1093" s="29"/>
      <c r="BG1093" s="88"/>
      <c r="CJ1093" s="25"/>
    </row>
    <row r="1094" spans="4:88" s="3" customFormat="1">
      <c r="D1094" s="20"/>
      <c r="E1094" s="20"/>
      <c r="F1094" s="20"/>
      <c r="G1094" s="20"/>
      <c r="H1094" s="20"/>
      <c r="I1094" s="20"/>
      <c r="J1094" s="20"/>
      <c r="AT1094" s="29"/>
      <c r="BG1094" s="88"/>
      <c r="CJ1094" s="25"/>
    </row>
    <row r="1095" spans="4:88" s="3" customFormat="1">
      <c r="D1095" s="20"/>
      <c r="E1095" s="20"/>
      <c r="F1095" s="20"/>
      <c r="G1095" s="20"/>
      <c r="H1095" s="20"/>
      <c r="I1095" s="20"/>
      <c r="J1095" s="20"/>
      <c r="AT1095" s="29"/>
      <c r="BG1095" s="88"/>
      <c r="CJ1095" s="25"/>
    </row>
    <row r="1096" spans="4:88" s="3" customFormat="1">
      <c r="D1096" s="20"/>
      <c r="E1096" s="20"/>
      <c r="F1096" s="20"/>
      <c r="G1096" s="20"/>
      <c r="H1096" s="20"/>
      <c r="I1096" s="20"/>
      <c r="J1096" s="20"/>
      <c r="AT1096" s="29"/>
      <c r="BG1096" s="88"/>
      <c r="CJ1096" s="25"/>
    </row>
    <row r="1097" spans="4:88" s="3" customFormat="1">
      <c r="D1097" s="20"/>
      <c r="E1097" s="20"/>
      <c r="F1097" s="20"/>
      <c r="G1097" s="20"/>
      <c r="H1097" s="20"/>
      <c r="I1097" s="20"/>
      <c r="J1097" s="20"/>
      <c r="AT1097" s="29"/>
      <c r="BG1097" s="88"/>
      <c r="CJ1097" s="25"/>
    </row>
    <row r="1098" spans="4:88" s="3" customFormat="1">
      <c r="D1098" s="20"/>
      <c r="E1098" s="20"/>
      <c r="F1098" s="20"/>
      <c r="G1098" s="20"/>
      <c r="H1098" s="20"/>
      <c r="I1098" s="20"/>
      <c r="J1098" s="20"/>
      <c r="AT1098" s="29"/>
      <c r="BG1098" s="88"/>
      <c r="CJ1098" s="25"/>
    </row>
    <row r="1099" spans="4:88" s="3" customFormat="1">
      <c r="D1099" s="20"/>
      <c r="E1099" s="20"/>
      <c r="F1099" s="20"/>
      <c r="G1099" s="20"/>
      <c r="H1099" s="20"/>
      <c r="I1099" s="20"/>
      <c r="J1099" s="20"/>
      <c r="AT1099" s="29"/>
      <c r="BG1099" s="88"/>
      <c r="CJ1099" s="25"/>
    </row>
    <row r="1100" spans="4:88" s="3" customFormat="1">
      <c r="D1100" s="20"/>
      <c r="E1100" s="20"/>
      <c r="F1100" s="20"/>
      <c r="G1100" s="20"/>
      <c r="H1100" s="20"/>
      <c r="I1100" s="20"/>
      <c r="J1100" s="20"/>
      <c r="AT1100" s="29"/>
      <c r="BG1100" s="88"/>
      <c r="CJ1100" s="25"/>
    </row>
    <row r="1101" spans="4:88" s="3" customFormat="1">
      <c r="D1101" s="20"/>
      <c r="E1101" s="20"/>
      <c r="F1101" s="20"/>
      <c r="G1101" s="20"/>
      <c r="H1101" s="20"/>
      <c r="I1101" s="20"/>
      <c r="J1101" s="20"/>
      <c r="AT1101" s="29"/>
      <c r="BG1101" s="88"/>
      <c r="CJ1101" s="25"/>
    </row>
    <row r="1102" spans="4:88" s="3" customFormat="1">
      <c r="D1102" s="20"/>
      <c r="E1102" s="20"/>
      <c r="F1102" s="20"/>
      <c r="G1102" s="20"/>
      <c r="H1102" s="20"/>
      <c r="I1102" s="20"/>
      <c r="J1102" s="20"/>
      <c r="AT1102" s="29"/>
      <c r="BG1102" s="88"/>
      <c r="CJ1102" s="25"/>
    </row>
    <row r="1103" spans="4:88" s="3" customFormat="1">
      <c r="D1103" s="20"/>
      <c r="E1103" s="20"/>
      <c r="F1103" s="20"/>
      <c r="G1103" s="20"/>
      <c r="H1103" s="20"/>
      <c r="I1103" s="20"/>
      <c r="J1103" s="20"/>
      <c r="AT1103" s="29"/>
      <c r="BG1103" s="88"/>
      <c r="CJ1103" s="25"/>
    </row>
    <row r="1104" spans="4:88" s="3" customFormat="1">
      <c r="D1104" s="20"/>
      <c r="E1104" s="20"/>
      <c r="F1104" s="20"/>
      <c r="G1104" s="20"/>
      <c r="H1104" s="20"/>
      <c r="I1104" s="20"/>
      <c r="J1104" s="20"/>
      <c r="AT1104" s="29"/>
      <c r="BG1104" s="88"/>
      <c r="CJ1104" s="25"/>
    </row>
    <row r="1105" spans="4:88" s="3" customFormat="1">
      <c r="D1105" s="20"/>
      <c r="E1105" s="20"/>
      <c r="F1105" s="20"/>
      <c r="G1105" s="20"/>
      <c r="H1105" s="20"/>
      <c r="I1105" s="20"/>
      <c r="J1105" s="20"/>
      <c r="AT1105" s="29"/>
      <c r="BG1105" s="88"/>
      <c r="CJ1105" s="25"/>
    </row>
    <row r="1106" spans="4:88" s="3" customFormat="1">
      <c r="D1106" s="20"/>
      <c r="E1106" s="20"/>
      <c r="F1106" s="20"/>
      <c r="G1106" s="20"/>
      <c r="H1106" s="20"/>
      <c r="I1106" s="20"/>
      <c r="J1106" s="20"/>
      <c r="AT1106" s="29"/>
      <c r="BG1106" s="88"/>
      <c r="CJ1106" s="25"/>
    </row>
    <row r="1107" spans="4:88" s="3" customFormat="1">
      <c r="D1107" s="20"/>
      <c r="E1107" s="20"/>
      <c r="F1107" s="20"/>
      <c r="G1107" s="20"/>
      <c r="H1107" s="20"/>
      <c r="I1107" s="20"/>
      <c r="J1107" s="20"/>
      <c r="AT1107" s="29"/>
      <c r="BG1107" s="88"/>
      <c r="CJ1107" s="25"/>
    </row>
    <row r="1108" spans="4:88" s="3" customFormat="1">
      <c r="D1108" s="20"/>
      <c r="E1108" s="20"/>
      <c r="F1108" s="20"/>
      <c r="G1108" s="20"/>
      <c r="H1108" s="20"/>
      <c r="I1108" s="20"/>
      <c r="J1108" s="20"/>
      <c r="AT1108" s="29"/>
      <c r="BG1108" s="88"/>
      <c r="CJ1108" s="25"/>
    </row>
    <row r="1109" spans="4:88" s="3" customFormat="1">
      <c r="D1109" s="20"/>
      <c r="E1109" s="20"/>
      <c r="F1109" s="20"/>
      <c r="G1109" s="20"/>
      <c r="H1109" s="20"/>
      <c r="I1109" s="20"/>
      <c r="J1109" s="20"/>
      <c r="AT1109" s="29"/>
      <c r="BG1109" s="88"/>
      <c r="CJ1109" s="25"/>
    </row>
    <row r="1110" spans="4:88" s="3" customFormat="1">
      <c r="D1110" s="20"/>
      <c r="E1110" s="20"/>
      <c r="F1110" s="20"/>
      <c r="G1110" s="20"/>
      <c r="H1110" s="20"/>
      <c r="I1110" s="20"/>
      <c r="J1110" s="20"/>
      <c r="AT1110" s="29"/>
      <c r="BG1110" s="88"/>
      <c r="CJ1110" s="25"/>
    </row>
    <row r="1111" spans="4:88" s="3" customFormat="1">
      <c r="D1111" s="20"/>
      <c r="E1111" s="20"/>
      <c r="F1111" s="20"/>
      <c r="G1111" s="20"/>
      <c r="H1111" s="20"/>
      <c r="I1111" s="20"/>
      <c r="J1111" s="20"/>
      <c r="AT1111" s="29"/>
      <c r="BG1111" s="88"/>
      <c r="CJ1111" s="25"/>
    </row>
    <row r="1112" spans="4:88" s="3" customFormat="1">
      <c r="D1112" s="20"/>
      <c r="E1112" s="20"/>
      <c r="F1112" s="20"/>
      <c r="G1112" s="20"/>
      <c r="H1112" s="20"/>
      <c r="I1112" s="20"/>
      <c r="J1112" s="20"/>
      <c r="AT1112" s="29"/>
      <c r="BG1112" s="88"/>
      <c r="CJ1112" s="25"/>
    </row>
    <row r="1113" spans="4:88" s="3" customFormat="1">
      <c r="D1113" s="20"/>
      <c r="E1113" s="20"/>
      <c r="F1113" s="20"/>
      <c r="G1113" s="20"/>
      <c r="H1113" s="20"/>
      <c r="I1113" s="20"/>
      <c r="J1113" s="20"/>
      <c r="AT1113" s="29"/>
      <c r="BG1113" s="88"/>
      <c r="CJ1113" s="25"/>
    </row>
    <row r="1114" spans="4:88" s="3" customFormat="1">
      <c r="D1114" s="20"/>
      <c r="E1114" s="20"/>
      <c r="F1114" s="20"/>
      <c r="G1114" s="20"/>
      <c r="H1114" s="20"/>
      <c r="I1114" s="20"/>
      <c r="J1114" s="20"/>
      <c r="AT1114" s="29"/>
      <c r="BG1114" s="88"/>
      <c r="CJ1114" s="25"/>
    </row>
    <row r="1115" spans="4:88" s="3" customFormat="1">
      <c r="D1115" s="20"/>
      <c r="E1115" s="20"/>
      <c r="F1115" s="20"/>
      <c r="G1115" s="20"/>
      <c r="H1115" s="20"/>
      <c r="I1115" s="20"/>
      <c r="J1115" s="20"/>
      <c r="AT1115" s="29"/>
      <c r="BG1115" s="88"/>
      <c r="CJ1115" s="25"/>
    </row>
    <row r="1116" spans="4:88" s="3" customFormat="1">
      <c r="D1116" s="20"/>
      <c r="E1116" s="20"/>
      <c r="F1116" s="20"/>
      <c r="G1116" s="20"/>
      <c r="H1116" s="20"/>
      <c r="I1116" s="20"/>
      <c r="J1116" s="20"/>
      <c r="AT1116" s="29"/>
      <c r="BG1116" s="88"/>
      <c r="CJ1116" s="25"/>
    </row>
    <row r="1117" spans="4:88" s="3" customFormat="1">
      <c r="D1117" s="20"/>
      <c r="E1117" s="20"/>
      <c r="F1117" s="20"/>
      <c r="G1117" s="20"/>
      <c r="H1117" s="20"/>
      <c r="I1117" s="20"/>
      <c r="J1117" s="20"/>
      <c r="AT1117" s="29"/>
      <c r="BG1117" s="88"/>
      <c r="CJ1117" s="25"/>
    </row>
    <row r="1118" spans="4:88" s="3" customFormat="1">
      <c r="D1118" s="20"/>
      <c r="E1118" s="20"/>
      <c r="F1118" s="20"/>
      <c r="G1118" s="20"/>
      <c r="H1118" s="20"/>
      <c r="I1118" s="20"/>
      <c r="J1118" s="20"/>
      <c r="AT1118" s="29"/>
      <c r="BG1118" s="88"/>
      <c r="CJ1118" s="25"/>
    </row>
    <row r="1119" spans="4:88" s="3" customFormat="1">
      <c r="D1119" s="20"/>
      <c r="E1119" s="20"/>
      <c r="F1119" s="20"/>
      <c r="G1119" s="20"/>
      <c r="H1119" s="20"/>
      <c r="I1119" s="20"/>
      <c r="J1119" s="20"/>
      <c r="AT1119" s="29"/>
      <c r="BG1119" s="88"/>
      <c r="CJ1119" s="25"/>
    </row>
    <row r="1120" spans="4:88" s="3" customFormat="1">
      <c r="D1120" s="20"/>
      <c r="E1120" s="20"/>
      <c r="F1120" s="20"/>
      <c r="G1120" s="20"/>
      <c r="H1120" s="20"/>
      <c r="I1120" s="20"/>
      <c r="J1120" s="20"/>
      <c r="AT1120" s="29"/>
      <c r="BG1120" s="88"/>
      <c r="CJ1120" s="25"/>
    </row>
    <row r="1121" spans="4:88" s="3" customFormat="1">
      <c r="D1121" s="20"/>
      <c r="E1121" s="20"/>
      <c r="F1121" s="20"/>
      <c r="G1121" s="20"/>
      <c r="H1121" s="20"/>
      <c r="I1121" s="20"/>
      <c r="J1121" s="20"/>
      <c r="AT1121" s="29"/>
      <c r="BG1121" s="88"/>
      <c r="CJ1121" s="25"/>
    </row>
    <row r="1122" spans="4:88" s="3" customFormat="1">
      <c r="D1122" s="20"/>
      <c r="E1122" s="20"/>
      <c r="F1122" s="20"/>
      <c r="G1122" s="20"/>
      <c r="H1122" s="20"/>
      <c r="I1122" s="20"/>
      <c r="J1122" s="20"/>
      <c r="AT1122" s="29"/>
      <c r="BG1122" s="88"/>
      <c r="CJ1122" s="25"/>
    </row>
    <row r="1123" spans="4:88" s="3" customFormat="1">
      <c r="D1123" s="20"/>
      <c r="E1123" s="20"/>
      <c r="F1123" s="20"/>
      <c r="G1123" s="20"/>
      <c r="H1123" s="20"/>
      <c r="I1123" s="20"/>
      <c r="J1123" s="20"/>
      <c r="AT1123" s="29"/>
      <c r="BG1123" s="88"/>
      <c r="CJ1123" s="25"/>
    </row>
    <row r="1124" spans="4:88" s="3" customFormat="1">
      <c r="D1124" s="20"/>
      <c r="E1124" s="20"/>
      <c r="F1124" s="20"/>
      <c r="G1124" s="20"/>
      <c r="H1124" s="20"/>
      <c r="I1124" s="20"/>
      <c r="J1124" s="20"/>
      <c r="AT1124" s="29"/>
      <c r="BG1124" s="88"/>
      <c r="CJ1124" s="25"/>
    </row>
    <row r="1125" spans="4:88" s="3" customFormat="1">
      <c r="D1125" s="20"/>
      <c r="E1125" s="20"/>
      <c r="F1125" s="20"/>
      <c r="G1125" s="20"/>
      <c r="H1125" s="20"/>
      <c r="I1125" s="20"/>
      <c r="J1125" s="20"/>
      <c r="AT1125" s="29"/>
      <c r="BG1125" s="88"/>
      <c r="CJ1125" s="25"/>
    </row>
    <row r="1126" spans="4:88" s="3" customFormat="1">
      <c r="D1126" s="20"/>
      <c r="E1126" s="20"/>
      <c r="F1126" s="20"/>
      <c r="G1126" s="20"/>
      <c r="H1126" s="20"/>
      <c r="I1126" s="20"/>
      <c r="J1126" s="20"/>
      <c r="AT1126" s="29"/>
      <c r="BG1126" s="88"/>
      <c r="CJ1126" s="25"/>
    </row>
    <row r="1127" spans="4:88" s="3" customFormat="1">
      <c r="D1127" s="20"/>
      <c r="E1127" s="20"/>
      <c r="F1127" s="20"/>
      <c r="G1127" s="20"/>
      <c r="H1127" s="20"/>
      <c r="I1127" s="20"/>
      <c r="J1127" s="20"/>
      <c r="AT1127" s="29"/>
      <c r="BG1127" s="88"/>
      <c r="CJ1127" s="25"/>
    </row>
    <row r="1128" spans="4:88" s="3" customFormat="1">
      <c r="D1128" s="20"/>
      <c r="E1128" s="20"/>
      <c r="F1128" s="20"/>
      <c r="G1128" s="20"/>
      <c r="H1128" s="20"/>
      <c r="I1128" s="20"/>
      <c r="J1128" s="20"/>
      <c r="AT1128" s="29"/>
      <c r="BG1128" s="88"/>
      <c r="CJ1128" s="25"/>
    </row>
    <row r="1129" spans="4:88" s="3" customFormat="1">
      <c r="D1129" s="20"/>
      <c r="E1129" s="20"/>
      <c r="F1129" s="20"/>
      <c r="G1129" s="20"/>
      <c r="H1129" s="20"/>
      <c r="I1129" s="20"/>
      <c r="J1129" s="20"/>
      <c r="AT1129" s="29"/>
      <c r="BG1129" s="88"/>
      <c r="CJ1129" s="25"/>
    </row>
    <row r="1130" spans="4:88" s="3" customFormat="1">
      <c r="D1130" s="20"/>
      <c r="E1130" s="20"/>
      <c r="F1130" s="20"/>
      <c r="G1130" s="20"/>
      <c r="H1130" s="20"/>
      <c r="I1130" s="20"/>
      <c r="J1130" s="20"/>
      <c r="AT1130" s="29"/>
      <c r="BG1130" s="88"/>
      <c r="CJ1130" s="25"/>
    </row>
    <row r="1131" spans="4:88" s="3" customFormat="1">
      <c r="D1131" s="20"/>
      <c r="E1131" s="20"/>
      <c r="F1131" s="20"/>
      <c r="G1131" s="20"/>
      <c r="H1131" s="20"/>
      <c r="I1131" s="20"/>
      <c r="J1131" s="20"/>
      <c r="AT1131" s="29"/>
      <c r="BG1131" s="88"/>
      <c r="CJ1131" s="25"/>
    </row>
    <row r="1132" spans="4:88" s="3" customFormat="1">
      <c r="D1132" s="20"/>
      <c r="E1132" s="20"/>
      <c r="F1132" s="20"/>
      <c r="G1132" s="20"/>
      <c r="H1132" s="20"/>
      <c r="I1132" s="20"/>
      <c r="J1132" s="20"/>
      <c r="AT1132" s="29"/>
      <c r="BG1132" s="88"/>
      <c r="CJ1132" s="25"/>
    </row>
    <row r="1133" spans="4:88" s="3" customFormat="1">
      <c r="D1133" s="20"/>
      <c r="E1133" s="20"/>
      <c r="F1133" s="20"/>
      <c r="G1133" s="20"/>
      <c r="H1133" s="20"/>
      <c r="I1133" s="20"/>
      <c r="J1133" s="20"/>
      <c r="AT1133" s="29"/>
      <c r="BG1133" s="88"/>
      <c r="CJ1133" s="25"/>
    </row>
    <row r="1134" spans="4:88" s="3" customFormat="1">
      <c r="D1134" s="20"/>
      <c r="E1134" s="20"/>
      <c r="F1134" s="20"/>
      <c r="G1134" s="20"/>
      <c r="H1134" s="20"/>
      <c r="I1134" s="20"/>
      <c r="J1134" s="20"/>
      <c r="AT1134" s="29"/>
      <c r="BG1134" s="88"/>
      <c r="CJ1134" s="25"/>
    </row>
    <row r="1135" spans="4:88" s="3" customFormat="1">
      <c r="D1135" s="20"/>
      <c r="E1135" s="20"/>
      <c r="F1135" s="20"/>
      <c r="G1135" s="20"/>
      <c r="H1135" s="20"/>
      <c r="I1135" s="20"/>
      <c r="J1135" s="20"/>
      <c r="AT1135" s="29"/>
      <c r="BG1135" s="88"/>
      <c r="CJ1135" s="25"/>
    </row>
    <row r="1136" spans="4:88" s="3" customFormat="1">
      <c r="D1136" s="20"/>
      <c r="E1136" s="20"/>
      <c r="F1136" s="20"/>
      <c r="G1136" s="20"/>
      <c r="H1136" s="20"/>
      <c r="I1136" s="20"/>
      <c r="J1136" s="20"/>
      <c r="AT1136" s="29"/>
      <c r="BG1136" s="88"/>
      <c r="CJ1136" s="25"/>
    </row>
    <row r="1137" spans="4:88" s="3" customFormat="1">
      <c r="D1137" s="20"/>
      <c r="E1137" s="20"/>
      <c r="F1137" s="20"/>
      <c r="G1137" s="20"/>
      <c r="H1137" s="20"/>
      <c r="I1137" s="20"/>
      <c r="J1137" s="20"/>
      <c r="AT1137" s="29"/>
      <c r="BG1137" s="88"/>
      <c r="CJ1137" s="25"/>
    </row>
    <row r="1138" spans="4:88" s="3" customFormat="1">
      <c r="D1138" s="20"/>
      <c r="E1138" s="20"/>
      <c r="F1138" s="20"/>
      <c r="G1138" s="20"/>
      <c r="H1138" s="20"/>
      <c r="I1138" s="20"/>
      <c r="J1138" s="20"/>
      <c r="AT1138" s="29"/>
      <c r="BG1138" s="88"/>
      <c r="CJ1138" s="25"/>
    </row>
    <row r="1139" spans="4:88" s="3" customFormat="1">
      <c r="D1139" s="20"/>
      <c r="E1139" s="20"/>
      <c r="F1139" s="20"/>
      <c r="G1139" s="20"/>
      <c r="H1139" s="20"/>
      <c r="I1139" s="20"/>
      <c r="J1139" s="20"/>
      <c r="AT1139" s="29"/>
      <c r="BG1139" s="88"/>
      <c r="CJ1139" s="25"/>
    </row>
    <row r="1140" spans="4:88" s="3" customFormat="1">
      <c r="D1140" s="20"/>
      <c r="E1140" s="20"/>
      <c r="F1140" s="20"/>
      <c r="G1140" s="20"/>
      <c r="H1140" s="20"/>
      <c r="I1140" s="20"/>
      <c r="J1140" s="20"/>
      <c r="AT1140" s="29"/>
      <c r="BG1140" s="88"/>
      <c r="CJ1140" s="25"/>
    </row>
    <row r="1141" spans="4:88" s="3" customFormat="1">
      <c r="D1141" s="20"/>
      <c r="E1141" s="20"/>
      <c r="F1141" s="20"/>
      <c r="G1141" s="20"/>
      <c r="H1141" s="20"/>
      <c r="I1141" s="20"/>
      <c r="J1141" s="20"/>
      <c r="AT1141" s="29"/>
      <c r="BG1141" s="88"/>
      <c r="CJ1141" s="25"/>
    </row>
    <row r="1142" spans="4:88" s="3" customFormat="1">
      <c r="D1142" s="20"/>
      <c r="E1142" s="20"/>
      <c r="F1142" s="20"/>
      <c r="G1142" s="20"/>
      <c r="H1142" s="20"/>
      <c r="I1142" s="20"/>
      <c r="J1142" s="20"/>
      <c r="AT1142" s="29"/>
      <c r="BG1142" s="88"/>
      <c r="CJ1142" s="25"/>
    </row>
    <row r="1143" spans="4:88" s="3" customFormat="1">
      <c r="D1143" s="20"/>
      <c r="E1143" s="20"/>
      <c r="F1143" s="20"/>
      <c r="G1143" s="20"/>
      <c r="H1143" s="20"/>
      <c r="I1143" s="20"/>
      <c r="J1143" s="20"/>
      <c r="AT1143" s="29"/>
      <c r="BG1143" s="88"/>
      <c r="CJ1143" s="25"/>
    </row>
    <row r="1144" spans="4:88" s="3" customFormat="1">
      <c r="D1144" s="20"/>
      <c r="E1144" s="20"/>
      <c r="F1144" s="20"/>
      <c r="G1144" s="20"/>
      <c r="H1144" s="20"/>
      <c r="I1144" s="20"/>
      <c r="J1144" s="20"/>
      <c r="AT1144" s="29"/>
      <c r="BG1144" s="88"/>
      <c r="CJ1144" s="25"/>
    </row>
    <row r="1145" spans="4:88" s="3" customFormat="1">
      <c r="D1145" s="20"/>
      <c r="E1145" s="20"/>
      <c r="F1145" s="20"/>
      <c r="G1145" s="20"/>
      <c r="H1145" s="20"/>
      <c r="I1145" s="20"/>
      <c r="J1145" s="20"/>
      <c r="AT1145" s="29"/>
      <c r="BG1145" s="88"/>
      <c r="CJ1145" s="25"/>
    </row>
    <row r="1146" spans="4:88" s="3" customFormat="1">
      <c r="D1146" s="20"/>
      <c r="E1146" s="20"/>
      <c r="F1146" s="20"/>
      <c r="G1146" s="20"/>
      <c r="H1146" s="20"/>
      <c r="I1146" s="20"/>
      <c r="J1146" s="20"/>
      <c r="AT1146" s="29"/>
      <c r="BG1146" s="88"/>
      <c r="CJ1146" s="25"/>
    </row>
    <row r="1147" spans="4:88" s="3" customFormat="1">
      <c r="D1147" s="20"/>
      <c r="E1147" s="20"/>
      <c r="F1147" s="20"/>
      <c r="G1147" s="20"/>
      <c r="H1147" s="20"/>
      <c r="I1147" s="20"/>
      <c r="J1147" s="20"/>
      <c r="AT1147" s="29"/>
      <c r="BG1147" s="88"/>
      <c r="CJ1147" s="25"/>
    </row>
    <row r="1148" spans="4:88" s="3" customFormat="1">
      <c r="D1148" s="20"/>
      <c r="E1148" s="20"/>
      <c r="F1148" s="20"/>
      <c r="G1148" s="20"/>
      <c r="H1148" s="20"/>
      <c r="I1148" s="20"/>
      <c r="J1148" s="20"/>
      <c r="AT1148" s="29"/>
      <c r="BG1148" s="88"/>
      <c r="CJ1148" s="25"/>
    </row>
    <row r="1149" spans="4:88" s="3" customFormat="1">
      <c r="D1149" s="20"/>
      <c r="E1149" s="20"/>
      <c r="F1149" s="20"/>
      <c r="G1149" s="20"/>
      <c r="H1149" s="20"/>
      <c r="I1149" s="20"/>
      <c r="J1149" s="20"/>
      <c r="AT1149" s="29"/>
      <c r="BG1149" s="88"/>
      <c r="CJ1149" s="25"/>
    </row>
    <row r="1150" spans="4:88" s="3" customFormat="1">
      <c r="D1150" s="20"/>
      <c r="E1150" s="20"/>
      <c r="F1150" s="20"/>
      <c r="G1150" s="20"/>
      <c r="H1150" s="20"/>
      <c r="I1150" s="20"/>
      <c r="J1150" s="20"/>
      <c r="AT1150" s="29"/>
      <c r="BG1150" s="88"/>
      <c r="CJ1150" s="25"/>
    </row>
    <row r="1151" spans="4:88" s="3" customFormat="1">
      <c r="D1151" s="20"/>
      <c r="E1151" s="20"/>
      <c r="F1151" s="20"/>
      <c r="G1151" s="20"/>
      <c r="H1151" s="20"/>
      <c r="I1151" s="20"/>
      <c r="J1151" s="20"/>
      <c r="AT1151" s="29"/>
      <c r="BG1151" s="88"/>
      <c r="CJ1151" s="25"/>
    </row>
    <row r="1152" spans="4:88" s="3" customFormat="1">
      <c r="D1152" s="20"/>
      <c r="E1152" s="20"/>
      <c r="F1152" s="20"/>
      <c r="G1152" s="20"/>
      <c r="H1152" s="20"/>
      <c r="I1152" s="20"/>
      <c r="J1152" s="20"/>
      <c r="AT1152" s="29"/>
      <c r="BG1152" s="88"/>
      <c r="CJ1152" s="25"/>
    </row>
    <row r="1153" spans="4:88" s="3" customFormat="1">
      <c r="D1153" s="20"/>
      <c r="E1153" s="20"/>
      <c r="F1153" s="20"/>
      <c r="G1153" s="20"/>
      <c r="H1153" s="20"/>
      <c r="I1153" s="20"/>
      <c r="J1153" s="20"/>
      <c r="AT1153" s="29"/>
      <c r="BG1153" s="88"/>
      <c r="CJ1153" s="25"/>
    </row>
    <row r="1154" spans="4:88" s="3" customFormat="1">
      <c r="D1154" s="20"/>
      <c r="E1154" s="20"/>
      <c r="F1154" s="20"/>
      <c r="G1154" s="20"/>
      <c r="H1154" s="20"/>
      <c r="I1154" s="20"/>
      <c r="J1154" s="20"/>
      <c r="AT1154" s="29"/>
      <c r="BG1154" s="88"/>
      <c r="CJ1154" s="25"/>
    </row>
    <row r="1155" spans="4:88" s="3" customFormat="1">
      <c r="D1155" s="20"/>
      <c r="E1155" s="20"/>
      <c r="F1155" s="20"/>
      <c r="G1155" s="20"/>
      <c r="H1155" s="20"/>
      <c r="I1155" s="20"/>
      <c r="J1155" s="20"/>
      <c r="AT1155" s="29"/>
      <c r="BG1155" s="88"/>
      <c r="CJ1155" s="25"/>
    </row>
    <row r="1156" spans="4:88" s="3" customFormat="1">
      <c r="D1156" s="20"/>
      <c r="E1156" s="20"/>
      <c r="F1156" s="20"/>
      <c r="G1156" s="20"/>
      <c r="H1156" s="20"/>
      <c r="I1156" s="20"/>
      <c r="J1156" s="20"/>
      <c r="AT1156" s="29"/>
      <c r="BG1156" s="88"/>
      <c r="CJ1156" s="25"/>
    </row>
    <row r="1157" spans="4:88" s="3" customFormat="1">
      <c r="D1157" s="20"/>
      <c r="E1157" s="20"/>
      <c r="F1157" s="20"/>
      <c r="G1157" s="20"/>
      <c r="H1157" s="20"/>
      <c r="I1157" s="20"/>
      <c r="J1157" s="20"/>
      <c r="AT1157" s="29"/>
      <c r="BG1157" s="88"/>
      <c r="CJ1157" s="25"/>
    </row>
    <row r="1158" spans="4:88" s="3" customFormat="1">
      <c r="D1158" s="20"/>
      <c r="E1158" s="20"/>
      <c r="F1158" s="20"/>
      <c r="G1158" s="20"/>
      <c r="H1158" s="20"/>
      <c r="I1158" s="20"/>
      <c r="J1158" s="20"/>
      <c r="AT1158" s="29"/>
      <c r="BG1158" s="88"/>
      <c r="CJ1158" s="25"/>
    </row>
    <row r="1159" spans="4:88" s="3" customFormat="1">
      <c r="D1159" s="20"/>
      <c r="E1159" s="20"/>
      <c r="F1159" s="20"/>
      <c r="G1159" s="20"/>
      <c r="H1159" s="20"/>
      <c r="I1159" s="20"/>
      <c r="J1159" s="20"/>
      <c r="AT1159" s="29"/>
      <c r="BG1159" s="88"/>
      <c r="CJ1159" s="25"/>
    </row>
    <row r="1160" spans="4:88" s="3" customFormat="1">
      <c r="D1160" s="20"/>
      <c r="E1160" s="20"/>
      <c r="F1160" s="20"/>
      <c r="G1160" s="20"/>
      <c r="H1160" s="20"/>
      <c r="I1160" s="20"/>
      <c r="J1160" s="20"/>
      <c r="AT1160" s="29"/>
      <c r="BG1160" s="88"/>
      <c r="CJ1160" s="25"/>
    </row>
    <row r="1161" spans="4:88" s="3" customFormat="1">
      <c r="D1161" s="20"/>
      <c r="E1161" s="20"/>
      <c r="F1161" s="20"/>
      <c r="G1161" s="20"/>
      <c r="H1161" s="20"/>
      <c r="I1161" s="20"/>
      <c r="J1161" s="20"/>
      <c r="AT1161" s="29"/>
      <c r="BG1161" s="88"/>
      <c r="CJ1161" s="25"/>
    </row>
    <row r="1162" spans="4:88" s="3" customFormat="1">
      <c r="D1162" s="20"/>
      <c r="E1162" s="20"/>
      <c r="F1162" s="20"/>
      <c r="G1162" s="20"/>
      <c r="H1162" s="20"/>
      <c r="I1162" s="20"/>
      <c r="J1162" s="20"/>
      <c r="AT1162" s="29"/>
      <c r="BG1162" s="88"/>
      <c r="CJ1162" s="25"/>
    </row>
    <row r="1163" spans="4:88" s="3" customFormat="1">
      <c r="D1163" s="20"/>
      <c r="E1163" s="20"/>
      <c r="F1163" s="20"/>
      <c r="G1163" s="20"/>
      <c r="H1163" s="20"/>
      <c r="I1163" s="20"/>
      <c r="J1163" s="20"/>
      <c r="AT1163" s="29"/>
      <c r="BG1163" s="88"/>
      <c r="CJ1163" s="25"/>
    </row>
    <row r="1164" spans="4:88" s="3" customFormat="1">
      <c r="D1164" s="20"/>
      <c r="E1164" s="20"/>
      <c r="F1164" s="20"/>
      <c r="G1164" s="20"/>
      <c r="H1164" s="20"/>
      <c r="I1164" s="20"/>
      <c r="J1164" s="20"/>
      <c r="AT1164" s="29"/>
      <c r="BG1164" s="88"/>
      <c r="CJ1164" s="25"/>
    </row>
    <row r="1165" spans="4:88" s="3" customFormat="1">
      <c r="D1165" s="20"/>
      <c r="E1165" s="20"/>
      <c r="F1165" s="20"/>
      <c r="G1165" s="20"/>
      <c r="H1165" s="20"/>
      <c r="I1165" s="20"/>
      <c r="J1165" s="20"/>
      <c r="AT1165" s="29"/>
      <c r="BG1165" s="88"/>
      <c r="CJ1165" s="25"/>
    </row>
    <row r="1166" spans="4:88" s="3" customFormat="1">
      <c r="D1166" s="20"/>
      <c r="E1166" s="20"/>
      <c r="F1166" s="20"/>
      <c r="G1166" s="20"/>
      <c r="H1166" s="20"/>
      <c r="I1166" s="20"/>
      <c r="J1166" s="20"/>
      <c r="AT1166" s="29"/>
      <c r="BG1166" s="88"/>
      <c r="CJ1166" s="25"/>
    </row>
    <row r="1167" spans="4:88" s="3" customFormat="1">
      <c r="D1167" s="20"/>
      <c r="E1167" s="20"/>
      <c r="F1167" s="20"/>
      <c r="G1167" s="20"/>
      <c r="H1167" s="20"/>
      <c r="I1167" s="20"/>
      <c r="J1167" s="20"/>
      <c r="AT1167" s="29"/>
      <c r="BG1167" s="88"/>
      <c r="CJ1167" s="25"/>
    </row>
    <row r="1168" spans="4:88" s="3" customFormat="1">
      <c r="D1168" s="20"/>
      <c r="E1168" s="20"/>
      <c r="F1168" s="20"/>
      <c r="G1168" s="20"/>
      <c r="H1168" s="20"/>
      <c r="I1168" s="20"/>
      <c r="J1168" s="20"/>
      <c r="AT1168" s="29"/>
      <c r="BG1168" s="88"/>
      <c r="CJ1168" s="25"/>
    </row>
    <row r="1169" spans="4:88" s="3" customFormat="1">
      <c r="D1169" s="20"/>
      <c r="E1169" s="20"/>
      <c r="F1169" s="20"/>
      <c r="G1169" s="20"/>
      <c r="H1169" s="20"/>
      <c r="I1169" s="20"/>
      <c r="J1169" s="20"/>
      <c r="AT1169" s="29"/>
      <c r="BG1169" s="88"/>
      <c r="CJ1169" s="25"/>
    </row>
    <row r="1170" spans="4:88" s="3" customFormat="1">
      <c r="D1170" s="20"/>
      <c r="E1170" s="20"/>
      <c r="F1170" s="20"/>
      <c r="G1170" s="20"/>
      <c r="H1170" s="20"/>
      <c r="I1170" s="20"/>
      <c r="J1170" s="20"/>
      <c r="AT1170" s="29"/>
      <c r="BG1170" s="88"/>
      <c r="CJ1170" s="25"/>
    </row>
    <row r="1171" spans="4:88" s="3" customFormat="1">
      <c r="D1171" s="20"/>
      <c r="E1171" s="20"/>
      <c r="F1171" s="20"/>
      <c r="G1171" s="20"/>
      <c r="H1171" s="20"/>
      <c r="I1171" s="20"/>
      <c r="J1171" s="20"/>
      <c r="AT1171" s="29"/>
      <c r="BG1171" s="88"/>
      <c r="CJ1171" s="25"/>
    </row>
    <row r="1172" spans="4:88" s="3" customFormat="1">
      <c r="D1172" s="20"/>
      <c r="E1172" s="20"/>
      <c r="F1172" s="20"/>
      <c r="G1172" s="20"/>
      <c r="H1172" s="20"/>
      <c r="I1172" s="20"/>
      <c r="J1172" s="20"/>
      <c r="AT1172" s="29"/>
      <c r="BG1172" s="88"/>
      <c r="CJ1172" s="25"/>
    </row>
    <row r="1173" spans="4:88" s="3" customFormat="1">
      <c r="D1173" s="20"/>
      <c r="E1173" s="20"/>
      <c r="F1173" s="20"/>
      <c r="G1173" s="20"/>
      <c r="H1173" s="20"/>
      <c r="I1173" s="20"/>
      <c r="J1173" s="20"/>
      <c r="AT1173" s="29"/>
      <c r="BG1173" s="88"/>
      <c r="CJ1173" s="25"/>
    </row>
    <row r="1174" spans="4:88" s="3" customFormat="1">
      <c r="D1174" s="20"/>
      <c r="E1174" s="20"/>
      <c r="F1174" s="20"/>
      <c r="G1174" s="20"/>
      <c r="H1174" s="20"/>
      <c r="I1174" s="20"/>
      <c r="J1174" s="20"/>
      <c r="AT1174" s="29"/>
      <c r="BG1174" s="88"/>
      <c r="CJ1174" s="25"/>
    </row>
    <row r="1175" spans="4:88" s="3" customFormat="1">
      <c r="D1175" s="20"/>
      <c r="E1175" s="20"/>
      <c r="F1175" s="20"/>
      <c r="G1175" s="20"/>
      <c r="H1175" s="20"/>
      <c r="I1175" s="20"/>
      <c r="J1175" s="20"/>
      <c r="AT1175" s="29"/>
      <c r="BG1175" s="88"/>
      <c r="CJ1175" s="25"/>
    </row>
    <row r="1176" spans="4:88" s="3" customFormat="1">
      <c r="D1176" s="20"/>
      <c r="E1176" s="20"/>
      <c r="F1176" s="20"/>
      <c r="G1176" s="20"/>
      <c r="H1176" s="20"/>
      <c r="I1176" s="20"/>
      <c r="J1176" s="20"/>
      <c r="AT1176" s="29"/>
      <c r="BG1176" s="88"/>
      <c r="CJ1176" s="25"/>
    </row>
    <row r="1177" spans="4:88" s="3" customFormat="1">
      <c r="D1177" s="20"/>
      <c r="E1177" s="20"/>
      <c r="F1177" s="20"/>
      <c r="G1177" s="20"/>
      <c r="H1177" s="20"/>
      <c r="I1177" s="20"/>
      <c r="J1177" s="20"/>
      <c r="AT1177" s="29"/>
      <c r="BG1177" s="88"/>
      <c r="CJ1177" s="25"/>
    </row>
    <row r="1178" spans="4:88" s="3" customFormat="1">
      <c r="D1178" s="20"/>
      <c r="E1178" s="20"/>
      <c r="F1178" s="20"/>
      <c r="G1178" s="20"/>
      <c r="H1178" s="20"/>
      <c r="I1178" s="20"/>
      <c r="J1178" s="20"/>
      <c r="AT1178" s="29"/>
      <c r="BG1178" s="88"/>
      <c r="CJ1178" s="25"/>
    </row>
    <row r="1179" spans="4:88" s="3" customFormat="1">
      <c r="D1179" s="20"/>
      <c r="E1179" s="20"/>
      <c r="F1179" s="20"/>
      <c r="G1179" s="20"/>
      <c r="H1179" s="20"/>
      <c r="I1179" s="20"/>
      <c r="J1179" s="20"/>
      <c r="AT1179" s="29"/>
      <c r="BG1179" s="88"/>
      <c r="CJ1179" s="25"/>
    </row>
    <row r="1180" spans="4:88" s="3" customFormat="1">
      <c r="D1180" s="20"/>
      <c r="E1180" s="20"/>
      <c r="F1180" s="20"/>
      <c r="G1180" s="20"/>
      <c r="H1180" s="20"/>
      <c r="I1180" s="20"/>
      <c r="J1180" s="20"/>
      <c r="AT1180" s="29"/>
      <c r="BG1180" s="88"/>
      <c r="CJ1180" s="25"/>
    </row>
    <row r="1181" spans="4:88" s="3" customFormat="1">
      <c r="D1181" s="20"/>
      <c r="E1181" s="20"/>
      <c r="F1181" s="20"/>
      <c r="G1181" s="20"/>
      <c r="H1181" s="20"/>
      <c r="I1181" s="20"/>
      <c r="J1181" s="20"/>
      <c r="AT1181" s="29"/>
      <c r="BG1181" s="88"/>
      <c r="CJ1181" s="25"/>
    </row>
    <row r="1182" spans="4:88" s="3" customFormat="1">
      <c r="D1182" s="20"/>
      <c r="E1182" s="20"/>
      <c r="F1182" s="20"/>
      <c r="G1182" s="20"/>
      <c r="H1182" s="20"/>
      <c r="I1182" s="20"/>
      <c r="J1182" s="20"/>
      <c r="AT1182" s="29"/>
      <c r="BG1182" s="88"/>
      <c r="CJ1182" s="25"/>
    </row>
    <row r="1183" spans="4:88" s="3" customFormat="1">
      <c r="D1183" s="20"/>
      <c r="E1183" s="20"/>
      <c r="F1183" s="20"/>
      <c r="G1183" s="20"/>
      <c r="H1183" s="20"/>
      <c r="I1183" s="20"/>
      <c r="J1183" s="20"/>
      <c r="AT1183" s="29"/>
      <c r="BG1183" s="88"/>
      <c r="CJ1183" s="25"/>
    </row>
    <row r="1184" spans="4:88" s="3" customFormat="1">
      <c r="D1184" s="20"/>
      <c r="E1184" s="20"/>
      <c r="F1184" s="20"/>
      <c r="G1184" s="20"/>
      <c r="H1184" s="20"/>
      <c r="I1184" s="20"/>
      <c r="J1184" s="20"/>
      <c r="AT1184" s="29"/>
      <c r="BG1184" s="88"/>
      <c r="CJ1184" s="25"/>
    </row>
    <row r="1185" spans="4:88" s="3" customFormat="1">
      <c r="D1185" s="20"/>
      <c r="E1185" s="20"/>
      <c r="F1185" s="20"/>
      <c r="G1185" s="20"/>
      <c r="H1185" s="20"/>
      <c r="I1185" s="20"/>
      <c r="J1185" s="20"/>
      <c r="AT1185" s="29"/>
      <c r="BG1185" s="88"/>
      <c r="CJ1185" s="25"/>
    </row>
    <row r="1186" spans="4:88" s="3" customFormat="1">
      <c r="D1186" s="20"/>
      <c r="E1186" s="20"/>
      <c r="F1186" s="20"/>
      <c r="G1186" s="20"/>
      <c r="H1186" s="20"/>
      <c r="I1186" s="20"/>
      <c r="J1186" s="20"/>
      <c r="AT1186" s="29"/>
      <c r="BG1186" s="88"/>
      <c r="CJ1186" s="25"/>
    </row>
    <row r="1187" spans="4:88" s="3" customFormat="1">
      <c r="D1187" s="20"/>
      <c r="E1187" s="20"/>
      <c r="F1187" s="20"/>
      <c r="G1187" s="20"/>
      <c r="H1187" s="20"/>
      <c r="I1187" s="20"/>
      <c r="J1187" s="20"/>
      <c r="AT1187" s="29"/>
      <c r="BG1187" s="88"/>
      <c r="CJ1187" s="25"/>
    </row>
    <row r="1188" spans="4:88" s="3" customFormat="1">
      <c r="D1188" s="20"/>
      <c r="E1188" s="20"/>
      <c r="F1188" s="20"/>
      <c r="G1188" s="20"/>
      <c r="H1188" s="20"/>
      <c r="I1188" s="20"/>
      <c r="J1188" s="20"/>
      <c r="AT1188" s="29"/>
      <c r="BG1188" s="88"/>
      <c r="CJ1188" s="25"/>
    </row>
    <row r="1189" spans="4:88" s="3" customFormat="1">
      <c r="D1189" s="20"/>
      <c r="E1189" s="20"/>
      <c r="F1189" s="20"/>
      <c r="G1189" s="20"/>
      <c r="H1189" s="20"/>
      <c r="I1189" s="20"/>
      <c r="J1189" s="20"/>
      <c r="AT1189" s="29"/>
      <c r="BG1189" s="88"/>
      <c r="CJ1189" s="25"/>
    </row>
    <row r="1190" spans="4:88" s="3" customFormat="1">
      <c r="D1190" s="20"/>
      <c r="E1190" s="20"/>
      <c r="F1190" s="20"/>
      <c r="G1190" s="20"/>
      <c r="H1190" s="20"/>
      <c r="I1190" s="20"/>
      <c r="J1190" s="20"/>
      <c r="AT1190" s="29"/>
      <c r="BG1190" s="88"/>
      <c r="CJ1190" s="25"/>
    </row>
    <row r="1191" spans="4:88" s="3" customFormat="1">
      <c r="D1191" s="20"/>
      <c r="E1191" s="20"/>
      <c r="F1191" s="20"/>
      <c r="G1191" s="20"/>
      <c r="H1191" s="20"/>
      <c r="I1191" s="20"/>
      <c r="J1191" s="20"/>
      <c r="AT1191" s="29"/>
      <c r="BG1191" s="88"/>
      <c r="CJ1191" s="25"/>
    </row>
    <row r="1192" spans="4:88" s="3" customFormat="1">
      <c r="D1192" s="20"/>
      <c r="E1192" s="20"/>
      <c r="F1192" s="20"/>
      <c r="G1192" s="20"/>
      <c r="H1192" s="20"/>
      <c r="I1192" s="20"/>
      <c r="J1192" s="20"/>
      <c r="AT1192" s="29"/>
      <c r="BG1192" s="88"/>
      <c r="CJ1192" s="25"/>
    </row>
    <row r="1193" spans="4:88" s="3" customFormat="1">
      <c r="D1193" s="20"/>
      <c r="E1193" s="20"/>
      <c r="F1193" s="20"/>
      <c r="G1193" s="20"/>
      <c r="H1193" s="20"/>
      <c r="I1193" s="20"/>
      <c r="J1193" s="20"/>
      <c r="AT1193" s="29"/>
      <c r="BG1193" s="88"/>
      <c r="CJ1193" s="25"/>
    </row>
    <row r="1194" spans="4:88" s="3" customFormat="1">
      <c r="D1194" s="20"/>
      <c r="E1194" s="20"/>
      <c r="F1194" s="20"/>
      <c r="G1194" s="20"/>
      <c r="H1194" s="20"/>
      <c r="I1194" s="20"/>
      <c r="J1194" s="20"/>
      <c r="AT1194" s="29"/>
      <c r="BG1194" s="88"/>
      <c r="CJ1194" s="25"/>
    </row>
    <row r="1195" spans="4:88" s="3" customFormat="1">
      <c r="D1195" s="20"/>
      <c r="E1195" s="20"/>
      <c r="F1195" s="20"/>
      <c r="G1195" s="20"/>
      <c r="H1195" s="20"/>
      <c r="I1195" s="20"/>
      <c r="J1195" s="20"/>
      <c r="AT1195" s="29"/>
      <c r="BG1195" s="88"/>
      <c r="CJ1195" s="25"/>
    </row>
    <row r="1196" spans="4:88" s="3" customFormat="1">
      <c r="D1196" s="20"/>
      <c r="E1196" s="20"/>
      <c r="F1196" s="20"/>
      <c r="G1196" s="20"/>
      <c r="H1196" s="20"/>
      <c r="I1196" s="20"/>
      <c r="J1196" s="20"/>
      <c r="AT1196" s="29"/>
      <c r="BG1196" s="88"/>
      <c r="CJ1196" s="25"/>
    </row>
    <row r="1197" spans="4:88" s="3" customFormat="1">
      <c r="D1197" s="20"/>
      <c r="E1197" s="20"/>
      <c r="F1197" s="20"/>
      <c r="G1197" s="20"/>
      <c r="H1197" s="20"/>
      <c r="I1197" s="20"/>
      <c r="J1197" s="20"/>
      <c r="AT1197" s="29"/>
      <c r="BG1197" s="88"/>
      <c r="CJ1197" s="25"/>
    </row>
    <row r="1198" spans="4:88" s="3" customFormat="1">
      <c r="D1198" s="20"/>
      <c r="E1198" s="20"/>
      <c r="F1198" s="20"/>
      <c r="G1198" s="20"/>
      <c r="H1198" s="20"/>
      <c r="I1198" s="20"/>
      <c r="J1198" s="20"/>
      <c r="AT1198" s="29"/>
      <c r="BG1198" s="88"/>
      <c r="CJ1198" s="25"/>
    </row>
    <row r="1199" spans="4:88" s="3" customFormat="1">
      <c r="D1199" s="20"/>
      <c r="E1199" s="20"/>
      <c r="F1199" s="20"/>
      <c r="G1199" s="20"/>
      <c r="H1199" s="20"/>
      <c r="I1199" s="20"/>
      <c r="J1199" s="20"/>
      <c r="AT1199" s="29"/>
      <c r="BG1199" s="88"/>
      <c r="CJ1199" s="25"/>
    </row>
    <row r="1200" spans="4:88" s="3" customFormat="1">
      <c r="D1200" s="20"/>
      <c r="E1200" s="20"/>
      <c r="F1200" s="20"/>
      <c r="G1200" s="20"/>
      <c r="H1200" s="20"/>
      <c r="I1200" s="20"/>
      <c r="J1200" s="20"/>
      <c r="AT1200" s="29"/>
      <c r="BG1200" s="88"/>
      <c r="CJ1200" s="25"/>
    </row>
    <row r="1201" spans="4:88" s="3" customFormat="1">
      <c r="D1201" s="20"/>
      <c r="E1201" s="20"/>
      <c r="F1201" s="20"/>
      <c r="G1201" s="20"/>
      <c r="H1201" s="20"/>
      <c r="I1201" s="20"/>
      <c r="J1201" s="20"/>
      <c r="AT1201" s="29"/>
      <c r="BG1201" s="88"/>
      <c r="CJ1201" s="25"/>
    </row>
    <row r="1202" spans="4:88" s="3" customFormat="1">
      <c r="D1202" s="20"/>
      <c r="E1202" s="20"/>
      <c r="F1202" s="20"/>
      <c r="G1202" s="20"/>
      <c r="H1202" s="20"/>
      <c r="I1202" s="20"/>
      <c r="J1202" s="20"/>
      <c r="AT1202" s="29"/>
      <c r="BG1202" s="88"/>
      <c r="CJ1202" s="25"/>
    </row>
    <row r="1203" spans="4:88" s="3" customFormat="1">
      <c r="D1203" s="20"/>
      <c r="E1203" s="20"/>
      <c r="F1203" s="20"/>
      <c r="G1203" s="20"/>
      <c r="H1203" s="20"/>
      <c r="I1203" s="20"/>
      <c r="J1203" s="20"/>
      <c r="AT1203" s="29"/>
      <c r="BG1203" s="88"/>
      <c r="CJ1203" s="25"/>
    </row>
    <row r="1204" spans="4:88" s="3" customFormat="1">
      <c r="D1204" s="20"/>
      <c r="E1204" s="20"/>
      <c r="F1204" s="20"/>
      <c r="G1204" s="20"/>
      <c r="H1204" s="20"/>
      <c r="I1204" s="20"/>
      <c r="J1204" s="20"/>
      <c r="AT1204" s="29"/>
      <c r="BG1204" s="88"/>
      <c r="CJ1204" s="25"/>
    </row>
    <row r="1205" spans="4:88" s="3" customFormat="1">
      <c r="D1205" s="20"/>
      <c r="E1205" s="20"/>
      <c r="F1205" s="20"/>
      <c r="G1205" s="20"/>
      <c r="H1205" s="20"/>
      <c r="I1205" s="20"/>
      <c r="J1205" s="20"/>
      <c r="AT1205" s="29"/>
      <c r="BG1205" s="88"/>
      <c r="CJ1205" s="25"/>
    </row>
    <row r="1206" spans="4:88" s="3" customFormat="1">
      <c r="D1206" s="20"/>
      <c r="E1206" s="20"/>
      <c r="F1206" s="20"/>
      <c r="G1206" s="20"/>
      <c r="H1206" s="20"/>
      <c r="I1206" s="20"/>
      <c r="J1206" s="20"/>
      <c r="AT1206" s="29"/>
      <c r="BG1206" s="88"/>
      <c r="CJ1206" s="25"/>
    </row>
    <row r="1207" spans="4:88" s="3" customFormat="1">
      <c r="D1207" s="20"/>
      <c r="E1207" s="20"/>
      <c r="F1207" s="20"/>
      <c r="G1207" s="20"/>
      <c r="H1207" s="20"/>
      <c r="I1207" s="20"/>
      <c r="J1207" s="20"/>
      <c r="AT1207" s="29"/>
      <c r="BG1207" s="88"/>
      <c r="CJ1207" s="25"/>
    </row>
    <row r="1208" spans="4:88" s="3" customFormat="1">
      <c r="D1208" s="20"/>
      <c r="E1208" s="20"/>
      <c r="F1208" s="20"/>
      <c r="G1208" s="20"/>
      <c r="H1208" s="20"/>
      <c r="I1208" s="20"/>
      <c r="J1208" s="20"/>
      <c r="AT1208" s="29"/>
      <c r="BG1208" s="88"/>
      <c r="CJ1208" s="25"/>
    </row>
    <row r="1209" spans="4:88" s="3" customFormat="1">
      <c r="D1209" s="20"/>
      <c r="E1209" s="20"/>
      <c r="F1209" s="20"/>
      <c r="G1209" s="20"/>
      <c r="H1209" s="20"/>
      <c r="I1209" s="20"/>
      <c r="J1209" s="20"/>
      <c r="AT1209" s="29"/>
      <c r="BG1209" s="88"/>
      <c r="CJ1209" s="25"/>
    </row>
    <row r="1210" spans="4:88" s="3" customFormat="1">
      <c r="D1210" s="20"/>
      <c r="E1210" s="20"/>
      <c r="F1210" s="20"/>
      <c r="G1210" s="20"/>
      <c r="H1210" s="20"/>
      <c r="I1210" s="20"/>
      <c r="J1210" s="20"/>
      <c r="AT1210" s="29"/>
      <c r="BG1210" s="88"/>
      <c r="CJ1210" s="25"/>
    </row>
    <row r="1211" spans="4:88" s="3" customFormat="1">
      <c r="D1211" s="20"/>
      <c r="E1211" s="20"/>
      <c r="F1211" s="20"/>
      <c r="G1211" s="20"/>
      <c r="H1211" s="20"/>
      <c r="I1211" s="20"/>
      <c r="J1211" s="20"/>
      <c r="AT1211" s="29"/>
      <c r="BG1211" s="88"/>
      <c r="CJ1211" s="25"/>
    </row>
    <row r="1212" spans="4:88" s="3" customFormat="1">
      <c r="D1212" s="20"/>
      <c r="E1212" s="20"/>
      <c r="F1212" s="20"/>
      <c r="G1212" s="20"/>
      <c r="H1212" s="20"/>
      <c r="I1212" s="20"/>
      <c r="J1212" s="20"/>
      <c r="AT1212" s="29"/>
      <c r="BG1212" s="88"/>
      <c r="CJ1212" s="25"/>
    </row>
    <row r="1213" spans="4:88" s="3" customFormat="1">
      <c r="D1213" s="20"/>
      <c r="E1213" s="20"/>
      <c r="F1213" s="20"/>
      <c r="G1213" s="20"/>
      <c r="H1213" s="20"/>
      <c r="I1213" s="20"/>
      <c r="J1213" s="20"/>
      <c r="AT1213" s="29"/>
      <c r="BG1213" s="88"/>
      <c r="CJ1213" s="25"/>
    </row>
    <row r="1214" spans="4:88" s="3" customFormat="1">
      <c r="D1214" s="20"/>
      <c r="E1214" s="20"/>
      <c r="F1214" s="20"/>
      <c r="G1214" s="20"/>
      <c r="H1214" s="20"/>
      <c r="I1214" s="20"/>
      <c r="J1214" s="20"/>
      <c r="AT1214" s="29"/>
      <c r="BG1214" s="88"/>
      <c r="CJ1214" s="25"/>
    </row>
    <row r="1215" spans="4:88" s="3" customFormat="1">
      <c r="D1215" s="20"/>
      <c r="E1215" s="20"/>
      <c r="F1215" s="20"/>
      <c r="G1215" s="20"/>
      <c r="H1215" s="20"/>
      <c r="I1215" s="20"/>
      <c r="J1215" s="20"/>
      <c r="AT1215" s="29"/>
      <c r="BG1215" s="88"/>
      <c r="CJ1215" s="25"/>
    </row>
    <row r="1216" spans="4:88" s="3" customFormat="1">
      <c r="D1216" s="20"/>
      <c r="E1216" s="20"/>
      <c r="F1216" s="20"/>
      <c r="G1216" s="20"/>
      <c r="H1216" s="20"/>
      <c r="I1216" s="20"/>
      <c r="J1216" s="20"/>
      <c r="AT1216" s="29"/>
      <c r="BG1216" s="88"/>
      <c r="CJ1216" s="25"/>
    </row>
    <row r="1217" spans="4:88" s="3" customFormat="1">
      <c r="D1217" s="20"/>
      <c r="E1217" s="20"/>
      <c r="F1217" s="20"/>
      <c r="G1217" s="20"/>
      <c r="H1217" s="20"/>
      <c r="I1217" s="20"/>
      <c r="J1217" s="20"/>
      <c r="AT1217" s="29"/>
      <c r="BG1217" s="88"/>
      <c r="CJ1217" s="25"/>
    </row>
    <row r="1218" spans="4:88" s="3" customFormat="1">
      <c r="D1218" s="20"/>
      <c r="E1218" s="20"/>
      <c r="F1218" s="20"/>
      <c r="G1218" s="20"/>
      <c r="H1218" s="20"/>
      <c r="I1218" s="20"/>
      <c r="J1218" s="20"/>
      <c r="AT1218" s="29"/>
      <c r="BG1218" s="88"/>
      <c r="CJ1218" s="25"/>
    </row>
    <row r="1219" spans="4:88" s="3" customFormat="1">
      <c r="D1219" s="20"/>
      <c r="E1219" s="20"/>
      <c r="F1219" s="20"/>
      <c r="G1219" s="20"/>
      <c r="H1219" s="20"/>
      <c r="I1219" s="20"/>
      <c r="J1219" s="20"/>
      <c r="AT1219" s="29"/>
      <c r="BG1219" s="88"/>
      <c r="CJ1219" s="25"/>
    </row>
    <row r="1220" spans="4:88" s="3" customFormat="1">
      <c r="D1220" s="20"/>
      <c r="E1220" s="20"/>
      <c r="F1220" s="20"/>
      <c r="G1220" s="20"/>
      <c r="H1220" s="20"/>
      <c r="I1220" s="20"/>
      <c r="J1220" s="20"/>
      <c r="AT1220" s="29"/>
      <c r="BG1220" s="88"/>
      <c r="CJ1220" s="25"/>
    </row>
    <row r="1221" spans="4:88" s="3" customFormat="1">
      <c r="D1221" s="20"/>
      <c r="E1221" s="20"/>
      <c r="F1221" s="20"/>
      <c r="G1221" s="20"/>
      <c r="H1221" s="20"/>
      <c r="I1221" s="20"/>
      <c r="J1221" s="20"/>
      <c r="AT1221" s="29"/>
      <c r="BG1221" s="88"/>
      <c r="CJ1221" s="25"/>
    </row>
    <row r="1222" spans="4:88" s="3" customFormat="1">
      <c r="D1222" s="20"/>
      <c r="E1222" s="20"/>
      <c r="F1222" s="20"/>
      <c r="G1222" s="20"/>
      <c r="H1222" s="20"/>
      <c r="I1222" s="20"/>
      <c r="J1222" s="20"/>
      <c r="AT1222" s="29"/>
      <c r="BG1222" s="88"/>
      <c r="CJ1222" s="25"/>
    </row>
    <row r="1223" spans="4:88" s="3" customFormat="1">
      <c r="D1223" s="20"/>
      <c r="E1223" s="20"/>
      <c r="F1223" s="20"/>
      <c r="G1223" s="20"/>
      <c r="H1223" s="20"/>
      <c r="I1223" s="20"/>
      <c r="J1223" s="20"/>
      <c r="AT1223" s="29"/>
      <c r="BG1223" s="88"/>
      <c r="CJ1223" s="25"/>
    </row>
    <row r="1224" spans="4:88" s="3" customFormat="1">
      <c r="D1224" s="20"/>
      <c r="E1224" s="20"/>
      <c r="F1224" s="20"/>
      <c r="G1224" s="20"/>
      <c r="H1224" s="20"/>
      <c r="I1224" s="20"/>
      <c r="J1224" s="20"/>
      <c r="AT1224" s="29"/>
      <c r="BG1224" s="88"/>
      <c r="CJ1224" s="25"/>
    </row>
    <row r="1225" spans="4:88" s="3" customFormat="1">
      <c r="D1225" s="20"/>
      <c r="E1225" s="20"/>
      <c r="F1225" s="20"/>
      <c r="G1225" s="20"/>
      <c r="H1225" s="20"/>
      <c r="I1225" s="20"/>
      <c r="J1225" s="20"/>
      <c r="AT1225" s="29"/>
      <c r="BG1225" s="88"/>
      <c r="CJ1225" s="25"/>
    </row>
    <row r="1226" spans="4:88" s="3" customFormat="1">
      <c r="D1226" s="20"/>
      <c r="E1226" s="20"/>
      <c r="F1226" s="20"/>
      <c r="G1226" s="20"/>
      <c r="H1226" s="20"/>
      <c r="I1226" s="20"/>
      <c r="J1226" s="20"/>
      <c r="AT1226" s="29"/>
      <c r="BG1226" s="88"/>
      <c r="CJ1226" s="25"/>
    </row>
    <row r="1227" spans="4:88" s="3" customFormat="1">
      <c r="D1227" s="20"/>
      <c r="E1227" s="20"/>
      <c r="F1227" s="20"/>
      <c r="G1227" s="20"/>
      <c r="H1227" s="20"/>
      <c r="I1227" s="20"/>
      <c r="J1227" s="20"/>
      <c r="AT1227" s="29"/>
      <c r="BG1227" s="88"/>
      <c r="CJ1227" s="25"/>
    </row>
    <row r="1228" spans="4:88" s="3" customFormat="1">
      <c r="D1228" s="20"/>
      <c r="E1228" s="20"/>
      <c r="F1228" s="20"/>
      <c r="G1228" s="20"/>
      <c r="H1228" s="20"/>
      <c r="I1228" s="20"/>
      <c r="J1228" s="20"/>
      <c r="AT1228" s="29"/>
      <c r="BG1228" s="88"/>
      <c r="CJ1228" s="25"/>
    </row>
    <row r="1229" spans="4:88" s="3" customFormat="1">
      <c r="D1229" s="20"/>
      <c r="E1229" s="20"/>
      <c r="F1229" s="20"/>
      <c r="G1229" s="20"/>
      <c r="H1229" s="20"/>
      <c r="I1229" s="20"/>
      <c r="J1229" s="20"/>
      <c r="AT1229" s="29"/>
      <c r="BG1229" s="88"/>
      <c r="CJ1229" s="25"/>
    </row>
    <row r="1230" spans="4:88" s="3" customFormat="1">
      <c r="D1230" s="20"/>
      <c r="E1230" s="20"/>
      <c r="F1230" s="20"/>
      <c r="G1230" s="20"/>
      <c r="H1230" s="20"/>
      <c r="I1230" s="20"/>
      <c r="J1230" s="20"/>
      <c r="AT1230" s="29"/>
      <c r="BG1230" s="88"/>
      <c r="CJ1230" s="25"/>
    </row>
    <row r="1231" spans="4:88" s="3" customFormat="1">
      <c r="D1231" s="20"/>
      <c r="E1231" s="20"/>
      <c r="F1231" s="20"/>
      <c r="G1231" s="20"/>
      <c r="H1231" s="20"/>
      <c r="I1231" s="20"/>
      <c r="J1231" s="20"/>
      <c r="AT1231" s="29"/>
      <c r="BG1231" s="88"/>
      <c r="CJ1231" s="25"/>
    </row>
    <row r="1232" spans="4:88" s="3" customFormat="1">
      <c r="D1232" s="20"/>
      <c r="E1232" s="20"/>
      <c r="F1232" s="20"/>
      <c r="G1232" s="20"/>
      <c r="H1232" s="20"/>
      <c r="I1232" s="20"/>
      <c r="J1232" s="20"/>
      <c r="AT1232" s="29"/>
      <c r="BG1232" s="88"/>
      <c r="CJ1232" s="25"/>
    </row>
    <row r="1233" spans="4:88" s="3" customFormat="1">
      <c r="D1233" s="20"/>
      <c r="E1233" s="20"/>
      <c r="F1233" s="20"/>
      <c r="G1233" s="20"/>
      <c r="H1233" s="20"/>
      <c r="I1233" s="20"/>
      <c r="J1233" s="20"/>
      <c r="AT1233" s="29"/>
      <c r="BG1233" s="88"/>
      <c r="CJ1233" s="25"/>
    </row>
    <row r="1234" spans="4:88" s="3" customFormat="1">
      <c r="D1234" s="20"/>
      <c r="E1234" s="20"/>
      <c r="F1234" s="20"/>
      <c r="G1234" s="20"/>
      <c r="H1234" s="20"/>
      <c r="I1234" s="20"/>
      <c r="J1234" s="20"/>
      <c r="AT1234" s="29"/>
      <c r="BG1234" s="88"/>
      <c r="CJ1234" s="25"/>
    </row>
    <row r="1235" spans="4:88" s="3" customFormat="1">
      <c r="D1235" s="20"/>
      <c r="E1235" s="20"/>
      <c r="F1235" s="20"/>
      <c r="G1235" s="20"/>
      <c r="H1235" s="20"/>
      <c r="I1235" s="20"/>
      <c r="J1235" s="20"/>
      <c r="AT1235" s="29"/>
      <c r="BG1235" s="88"/>
      <c r="CJ1235" s="25"/>
    </row>
    <row r="1236" spans="4:88" s="3" customFormat="1">
      <c r="D1236" s="20"/>
      <c r="E1236" s="20"/>
      <c r="F1236" s="20"/>
      <c r="G1236" s="20"/>
      <c r="H1236" s="20"/>
      <c r="I1236" s="20"/>
      <c r="J1236" s="20"/>
      <c r="AT1236" s="29"/>
      <c r="BG1236" s="88"/>
      <c r="CJ1236" s="25"/>
    </row>
    <row r="1237" spans="4:88" s="3" customFormat="1">
      <c r="D1237" s="20"/>
      <c r="E1237" s="20"/>
      <c r="F1237" s="20"/>
      <c r="G1237" s="20"/>
      <c r="H1237" s="20"/>
      <c r="I1237" s="20"/>
      <c r="J1237" s="20"/>
      <c r="AT1237" s="29"/>
      <c r="BG1237" s="88"/>
      <c r="CJ1237" s="25"/>
    </row>
    <row r="1238" spans="4:88" s="3" customFormat="1">
      <c r="D1238" s="20"/>
      <c r="E1238" s="20"/>
      <c r="F1238" s="20"/>
      <c r="G1238" s="20"/>
      <c r="H1238" s="20"/>
      <c r="I1238" s="20"/>
      <c r="J1238" s="20"/>
      <c r="AT1238" s="29"/>
      <c r="BG1238" s="88"/>
      <c r="CJ1238" s="25"/>
    </row>
    <row r="1239" spans="4:88" s="3" customFormat="1">
      <c r="D1239" s="20"/>
      <c r="E1239" s="20"/>
      <c r="F1239" s="20"/>
      <c r="G1239" s="20"/>
      <c r="H1239" s="20"/>
      <c r="I1239" s="20"/>
      <c r="J1239" s="20"/>
      <c r="AT1239" s="29"/>
      <c r="BG1239" s="88"/>
      <c r="CJ1239" s="25"/>
    </row>
    <row r="1240" spans="4:88" s="3" customFormat="1">
      <c r="D1240" s="20"/>
      <c r="E1240" s="20"/>
      <c r="F1240" s="20"/>
      <c r="G1240" s="20"/>
      <c r="H1240" s="20"/>
      <c r="I1240" s="20"/>
      <c r="J1240" s="20"/>
      <c r="AT1240" s="29"/>
      <c r="BG1240" s="88"/>
      <c r="CJ1240" s="25"/>
    </row>
    <row r="1241" spans="4:88" s="3" customFormat="1">
      <c r="D1241" s="20"/>
      <c r="E1241" s="20"/>
      <c r="F1241" s="20"/>
      <c r="G1241" s="20"/>
      <c r="H1241" s="20"/>
      <c r="I1241" s="20"/>
      <c r="J1241" s="20"/>
      <c r="AT1241" s="29"/>
      <c r="BG1241" s="88"/>
      <c r="CJ1241" s="25"/>
    </row>
    <row r="1242" spans="4:88" s="3" customFormat="1">
      <c r="D1242" s="20"/>
      <c r="E1242" s="20"/>
      <c r="F1242" s="20"/>
      <c r="G1242" s="20"/>
      <c r="H1242" s="20"/>
      <c r="I1242" s="20"/>
      <c r="J1242" s="20"/>
      <c r="AT1242" s="29"/>
      <c r="BG1242" s="88"/>
      <c r="CJ1242" s="25"/>
    </row>
    <row r="1243" spans="4:88" s="3" customFormat="1">
      <c r="D1243" s="20"/>
      <c r="E1243" s="20"/>
      <c r="F1243" s="20"/>
      <c r="G1243" s="20"/>
      <c r="H1243" s="20"/>
      <c r="I1243" s="20"/>
      <c r="J1243" s="20"/>
      <c r="AT1243" s="29"/>
      <c r="BG1243" s="88"/>
      <c r="CJ1243" s="25"/>
    </row>
    <row r="1244" spans="4:88" s="3" customFormat="1">
      <c r="D1244" s="20"/>
      <c r="E1244" s="20"/>
      <c r="F1244" s="20"/>
      <c r="G1244" s="20"/>
      <c r="H1244" s="20"/>
      <c r="I1244" s="20"/>
      <c r="J1244" s="20"/>
      <c r="AT1244" s="29"/>
      <c r="BG1244" s="88"/>
      <c r="CJ1244" s="25"/>
    </row>
  </sheetData>
  <sheetProtection formatCells="0" formatColumns="0" formatRows="0" sort="0" autoFilter="0"/>
  <phoneticPr fontId="8" type="noConversion"/>
  <hyperlinks>
    <hyperlink ref="L4" r:id="rId1" xr:uid="{25F439FC-D360-5848-993B-EC595EA8F7B1}"/>
    <hyperlink ref="L5:L20" r:id="rId2" display="huili_201860188@ecut.edu.cn" xr:uid="{F40CB471-00C9-3046-BD24-A66111064ED8}"/>
    <hyperlink ref="L21" r:id="rId3" xr:uid="{0B260918-70CD-664D-9532-01960F1D6ABC}"/>
    <hyperlink ref="L38" r:id="rId4" xr:uid="{7803BE1D-F85F-784F-9786-17258A390AFB}"/>
    <hyperlink ref="L22:L37" r:id="rId5" display="huili_201860188@ecut.edu.cn" xr:uid="{D60643FB-5C49-4544-B335-27A4C9D9C47A}"/>
    <hyperlink ref="L39:L50" r:id="rId6" display="huili_201860188@ecut.edu.cn" xr:uid="{C34670BE-FC6F-AB44-BEC9-D002A93B75AD}"/>
    <hyperlink ref="L51" r:id="rId7" xr:uid="{6B4338E0-ABFE-8248-9B2B-6344E7E54DEB}"/>
    <hyperlink ref="L52" r:id="rId8" xr:uid="{08EAC502-25C6-5240-BB22-6393AEFE6E93}"/>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030C7-5BB6-43F4-8E5C-9C45F70986AB}">
  <dimension ref="A1:AF105"/>
  <sheetViews>
    <sheetView workbookViewId="0">
      <selection activeCell="U6" sqref="U6"/>
    </sheetView>
  </sheetViews>
  <sheetFormatPr defaultColWidth="12.44140625" defaultRowHeight="15.6"/>
  <cols>
    <col min="1" max="1" width="27.77734375" style="35" customWidth="1"/>
    <col min="2" max="2" width="55.44140625" style="35" customWidth="1"/>
    <col min="3" max="3" width="35.44140625" style="35" customWidth="1"/>
    <col min="4" max="4" width="16.109375" style="35" customWidth="1"/>
    <col min="5" max="5" width="29.6640625" style="35" customWidth="1"/>
    <col min="6" max="7" width="25.44140625" style="34" customWidth="1"/>
    <col min="8" max="8" width="34.44140625" style="34" customWidth="1"/>
    <col min="9" max="9" width="23.33203125" style="34" customWidth="1"/>
    <col min="10" max="15" width="34.44140625" style="34" customWidth="1"/>
    <col min="16" max="16" width="23.77734375" style="34" customWidth="1"/>
    <col min="17" max="17" width="23.44140625" style="34" customWidth="1"/>
    <col min="18" max="18" width="29.109375" style="34" customWidth="1"/>
    <col min="19" max="19" width="37.44140625" style="33" customWidth="1"/>
    <col min="20" max="20" width="23.33203125" style="33" customWidth="1"/>
    <col min="21" max="21" width="30.77734375" style="33" customWidth="1"/>
    <col min="22" max="22" width="22.33203125" style="33" customWidth="1"/>
    <col min="23" max="23" width="39" style="33" customWidth="1"/>
    <col min="24" max="24" width="22.77734375" style="33" customWidth="1"/>
    <col min="25" max="28" width="25.33203125" style="33" customWidth="1"/>
    <col min="29" max="29" width="12.44140625" style="33"/>
    <col min="30" max="30" width="25" style="33" customWidth="1"/>
    <col min="31" max="31" width="28.44140625" style="33" customWidth="1"/>
    <col min="32" max="32" width="101.33203125" style="32" customWidth="1"/>
    <col min="33" max="16384" width="12.44140625" style="31"/>
  </cols>
  <sheetData>
    <row r="1" spans="1:32">
      <c r="A1" s="60" t="s">
        <v>335</v>
      </c>
      <c r="B1" s="59"/>
      <c r="C1" s="59"/>
      <c r="D1" s="59"/>
      <c r="E1" s="58"/>
      <c r="S1" s="57"/>
      <c r="T1" s="56"/>
      <c r="U1" s="56"/>
      <c r="V1" s="56"/>
      <c r="W1" s="56"/>
      <c r="X1" s="56"/>
      <c r="Y1" s="56"/>
      <c r="Z1" s="56"/>
      <c r="AA1" s="56"/>
      <c r="AB1" s="56"/>
      <c r="AC1" s="56"/>
      <c r="AD1" s="56"/>
      <c r="AE1" s="55"/>
      <c r="AF1" s="54"/>
    </row>
    <row r="2" spans="1:32">
      <c r="A2" s="93" t="s">
        <v>334</v>
      </c>
      <c r="B2" s="94"/>
      <c r="C2" s="94"/>
      <c r="D2" s="94"/>
      <c r="E2" s="95"/>
      <c r="F2" s="99" t="s">
        <v>333</v>
      </c>
      <c r="G2" s="99"/>
      <c r="H2" s="99"/>
      <c r="I2" s="99"/>
      <c r="J2" s="99"/>
      <c r="K2" s="99"/>
      <c r="L2" s="99"/>
      <c r="M2" s="99"/>
      <c r="N2" s="99"/>
      <c r="O2" s="99"/>
      <c r="P2" s="99"/>
      <c r="Q2" s="99"/>
      <c r="R2" s="99"/>
      <c r="S2" s="100" t="s">
        <v>332</v>
      </c>
      <c r="T2" s="101"/>
      <c r="U2" s="101"/>
      <c r="V2" s="101"/>
      <c r="W2" s="101"/>
      <c r="X2" s="101"/>
      <c r="Y2" s="101"/>
      <c r="Z2" s="101"/>
      <c r="AA2" s="101"/>
      <c r="AB2" s="101"/>
      <c r="AC2" s="94"/>
      <c r="AD2" s="94"/>
      <c r="AE2" s="95"/>
      <c r="AF2" s="102"/>
    </row>
    <row r="3" spans="1:32">
      <c r="A3" s="96"/>
      <c r="B3" s="97"/>
      <c r="C3" s="97"/>
      <c r="D3" s="97"/>
      <c r="E3" s="98"/>
      <c r="F3" s="104" t="s">
        <v>331</v>
      </c>
      <c r="G3" s="104"/>
      <c r="H3" s="105"/>
      <c r="I3" s="105"/>
      <c r="J3" s="106" t="s">
        <v>330</v>
      </c>
      <c r="K3" s="107"/>
      <c r="L3" s="106" t="s">
        <v>329</v>
      </c>
      <c r="M3" s="108"/>
      <c r="N3" s="108"/>
      <c r="O3" s="107"/>
      <c r="P3" s="104" t="s">
        <v>328</v>
      </c>
      <c r="Q3" s="105"/>
      <c r="R3" s="105"/>
      <c r="S3" s="96"/>
      <c r="T3" s="97"/>
      <c r="U3" s="97"/>
      <c r="V3" s="97"/>
      <c r="W3" s="97"/>
      <c r="X3" s="97"/>
      <c r="Y3" s="97"/>
      <c r="Z3" s="97"/>
      <c r="AA3" s="97"/>
      <c r="AB3" s="97"/>
      <c r="AC3" s="97"/>
      <c r="AD3" s="97"/>
      <c r="AE3" s="98"/>
      <c r="AF3" s="103"/>
    </row>
    <row r="4" spans="1:32" s="47" customFormat="1" ht="229.05" customHeight="1">
      <c r="A4" s="52" t="s">
        <v>322</v>
      </c>
      <c r="B4" s="52" t="s">
        <v>321</v>
      </c>
      <c r="C4" s="52" t="s">
        <v>320</v>
      </c>
      <c r="D4" s="52"/>
      <c r="E4" s="52"/>
      <c r="F4" s="51" t="s">
        <v>319</v>
      </c>
      <c r="G4" s="51" t="s">
        <v>318</v>
      </c>
      <c r="H4" s="51" t="s">
        <v>317</v>
      </c>
      <c r="I4" s="51"/>
      <c r="J4" s="51" t="s">
        <v>316</v>
      </c>
      <c r="K4" s="51" t="s">
        <v>315</v>
      </c>
      <c r="L4" s="51"/>
      <c r="M4" s="51"/>
      <c r="N4" s="51"/>
      <c r="O4" s="51"/>
      <c r="P4" s="51" t="s">
        <v>314</v>
      </c>
      <c r="Q4" s="51" t="s">
        <v>313</v>
      </c>
      <c r="R4" s="51" t="s">
        <v>312</v>
      </c>
      <c r="S4" s="33" t="s">
        <v>304</v>
      </c>
      <c r="T4" s="49" t="s">
        <v>311</v>
      </c>
      <c r="U4" s="33" t="s">
        <v>304</v>
      </c>
      <c r="V4" s="49" t="s">
        <v>310</v>
      </c>
      <c r="W4" s="33" t="s">
        <v>304</v>
      </c>
      <c r="X4" s="49" t="s">
        <v>309</v>
      </c>
      <c r="Y4" s="50" t="s">
        <v>308</v>
      </c>
      <c r="Z4" s="33" t="s">
        <v>304</v>
      </c>
      <c r="AA4" s="49" t="s">
        <v>307</v>
      </c>
      <c r="AB4" s="50" t="s">
        <v>306</v>
      </c>
      <c r="AC4" s="50" t="s">
        <v>305</v>
      </c>
      <c r="AD4" s="33" t="s">
        <v>304</v>
      </c>
      <c r="AE4" s="49" t="s">
        <v>303</v>
      </c>
      <c r="AF4" s="48" t="s">
        <v>302</v>
      </c>
    </row>
    <row r="5" spans="1:32" s="41" customFormat="1" ht="47.4" thickBot="1">
      <c r="A5" s="46" t="s">
        <v>301</v>
      </c>
      <c r="B5" s="45" t="s">
        <v>300</v>
      </c>
      <c r="C5" s="45" t="s">
        <v>299</v>
      </c>
      <c r="D5" s="45" t="s">
        <v>298</v>
      </c>
      <c r="E5" s="45" t="s">
        <v>297</v>
      </c>
      <c r="F5" s="44" t="s">
        <v>296</v>
      </c>
      <c r="G5" s="44" t="s">
        <v>295</v>
      </c>
      <c r="H5" s="44" t="s">
        <v>294</v>
      </c>
      <c r="I5" s="44" t="s">
        <v>293</v>
      </c>
      <c r="J5" s="44" t="s">
        <v>292</v>
      </c>
      <c r="K5" s="44" t="s">
        <v>291</v>
      </c>
      <c r="L5" s="44" t="s">
        <v>290</v>
      </c>
      <c r="M5" s="44" t="s">
        <v>289</v>
      </c>
      <c r="N5" s="44" t="s">
        <v>288</v>
      </c>
      <c r="O5" s="44" t="s">
        <v>287</v>
      </c>
      <c r="P5" s="44" t="s">
        <v>286</v>
      </c>
      <c r="Q5" s="44" t="s">
        <v>285</v>
      </c>
      <c r="R5" s="44" t="s">
        <v>284</v>
      </c>
      <c r="S5" s="43" t="s">
        <v>283</v>
      </c>
      <c r="T5" s="43" t="s">
        <v>282</v>
      </c>
      <c r="U5" s="43" t="s">
        <v>281</v>
      </c>
      <c r="V5" s="43" t="s">
        <v>280</v>
      </c>
      <c r="W5" s="43" t="s">
        <v>279</v>
      </c>
      <c r="X5" s="43" t="s">
        <v>278</v>
      </c>
      <c r="Y5" s="43" t="s">
        <v>277</v>
      </c>
      <c r="Z5" s="43" t="s">
        <v>276</v>
      </c>
      <c r="AA5" s="43" t="s">
        <v>275</v>
      </c>
      <c r="AB5" s="43" t="s">
        <v>274</v>
      </c>
      <c r="AC5" s="43" t="s">
        <v>273</v>
      </c>
      <c r="AD5" s="43" t="s">
        <v>272</v>
      </c>
      <c r="AE5" s="43" t="s">
        <v>271</v>
      </c>
      <c r="AF5" s="42" t="s">
        <v>270</v>
      </c>
    </row>
    <row r="6" spans="1:32">
      <c r="A6" s="40" t="s">
        <v>485</v>
      </c>
      <c r="B6" s="40" t="s">
        <v>487</v>
      </c>
      <c r="C6" s="39" t="s">
        <v>468</v>
      </c>
      <c r="D6" s="39">
        <v>254</v>
      </c>
      <c r="E6" s="35" t="s">
        <v>80</v>
      </c>
      <c r="F6" s="38"/>
      <c r="G6" s="38"/>
      <c r="H6" s="38"/>
      <c r="I6" s="38"/>
      <c r="J6" s="34" t="s">
        <v>488</v>
      </c>
      <c r="K6" s="38" t="s">
        <v>489</v>
      </c>
      <c r="L6" s="38"/>
      <c r="M6" s="38"/>
      <c r="N6" s="38"/>
      <c r="O6" s="38"/>
      <c r="P6" s="38"/>
      <c r="Q6" s="38"/>
      <c r="R6" s="38"/>
      <c r="S6" s="37"/>
      <c r="T6" s="37"/>
      <c r="U6" s="37"/>
      <c r="V6" s="37"/>
      <c r="W6" s="37"/>
      <c r="X6" s="37"/>
      <c r="Y6" s="37"/>
      <c r="Z6" s="37"/>
      <c r="AA6" s="37"/>
      <c r="AB6" s="37"/>
      <c r="AC6" s="37"/>
      <c r="AD6" s="37"/>
      <c r="AE6" s="37"/>
      <c r="AF6" s="36"/>
    </row>
    <row r="7" spans="1:32">
      <c r="A7" s="40" t="s">
        <v>485</v>
      </c>
      <c r="B7" s="40" t="s">
        <v>487</v>
      </c>
      <c r="C7" s="39" t="s">
        <v>461</v>
      </c>
      <c r="D7" s="39">
        <v>251.9</v>
      </c>
      <c r="E7" s="35" t="s">
        <v>80</v>
      </c>
      <c r="F7" s="38"/>
      <c r="G7" s="38"/>
      <c r="H7" s="38"/>
      <c r="I7" s="38"/>
      <c r="J7" s="34" t="s">
        <v>488</v>
      </c>
      <c r="K7" s="38" t="s">
        <v>489</v>
      </c>
      <c r="L7" s="38"/>
      <c r="M7" s="38"/>
      <c r="N7" s="38"/>
      <c r="O7" s="38"/>
      <c r="P7" s="38"/>
      <c r="Q7" s="38"/>
      <c r="R7" s="38"/>
      <c r="S7" s="37"/>
      <c r="T7" s="37"/>
      <c r="U7" s="37"/>
      <c r="V7" s="37"/>
      <c r="W7" s="37"/>
      <c r="X7" s="37"/>
      <c r="Y7" s="37"/>
      <c r="Z7" s="37"/>
      <c r="AA7" s="37"/>
      <c r="AB7" s="37"/>
      <c r="AC7" s="37"/>
      <c r="AD7" s="37"/>
      <c r="AE7" s="37"/>
      <c r="AF7" s="36"/>
    </row>
    <row r="8" spans="1:32">
      <c r="A8" s="40" t="s">
        <v>486</v>
      </c>
      <c r="B8" s="40" t="s">
        <v>80</v>
      </c>
      <c r="C8" s="39" t="s">
        <v>468</v>
      </c>
      <c r="D8" s="39">
        <v>254</v>
      </c>
      <c r="E8" s="35" t="s">
        <v>80</v>
      </c>
      <c r="F8" s="38"/>
      <c r="G8" s="38"/>
      <c r="H8" s="38"/>
      <c r="I8" s="38"/>
      <c r="J8" s="34" t="s">
        <v>488</v>
      </c>
      <c r="K8" s="38" t="s">
        <v>489</v>
      </c>
      <c r="L8" s="38"/>
      <c r="M8" s="38"/>
      <c r="N8" s="38"/>
      <c r="O8" s="38"/>
      <c r="P8" s="38"/>
      <c r="Q8" s="38"/>
      <c r="R8" s="38"/>
      <c r="S8" s="37"/>
      <c r="T8" s="37"/>
      <c r="U8" s="37"/>
      <c r="V8" s="37"/>
      <c r="W8" s="37"/>
      <c r="X8" s="37"/>
      <c r="Y8" s="37"/>
      <c r="Z8" s="37"/>
      <c r="AA8" s="37"/>
      <c r="AB8" s="37"/>
      <c r="AC8" s="37"/>
      <c r="AD8" s="37"/>
      <c r="AE8" s="37"/>
      <c r="AF8" s="36"/>
    </row>
    <row r="9" spans="1:32">
      <c r="A9" s="40" t="s">
        <v>486</v>
      </c>
      <c r="B9" s="40" t="s">
        <v>80</v>
      </c>
      <c r="C9" s="39" t="s">
        <v>461</v>
      </c>
      <c r="D9" s="39">
        <v>251.9</v>
      </c>
      <c r="E9" s="35" t="s">
        <v>80</v>
      </c>
      <c r="F9" s="38"/>
      <c r="G9" s="38"/>
      <c r="H9" s="38"/>
      <c r="I9" s="38"/>
      <c r="J9" s="34" t="s">
        <v>488</v>
      </c>
      <c r="K9" s="38" t="s">
        <v>489</v>
      </c>
      <c r="L9" s="38"/>
      <c r="M9" s="38"/>
      <c r="N9" s="38"/>
      <c r="O9" s="38"/>
      <c r="P9" s="38"/>
      <c r="Q9" s="38"/>
      <c r="R9" s="38"/>
      <c r="S9" s="37"/>
      <c r="T9" s="37"/>
      <c r="U9" s="37"/>
      <c r="V9" s="37"/>
      <c r="W9" s="37"/>
      <c r="X9" s="37"/>
      <c r="Y9" s="37"/>
      <c r="Z9" s="37"/>
      <c r="AA9" s="37"/>
      <c r="AB9" s="37"/>
      <c r="AC9" s="37"/>
      <c r="AD9" s="37"/>
      <c r="AE9" s="37"/>
      <c r="AF9" s="36"/>
    </row>
    <row r="10" spans="1:32">
      <c r="B10" s="40"/>
      <c r="C10" s="39"/>
      <c r="D10" s="39"/>
      <c r="E10" s="39"/>
      <c r="F10" s="38"/>
      <c r="G10" s="38"/>
      <c r="H10" s="38"/>
      <c r="I10" s="38"/>
      <c r="J10" s="38"/>
      <c r="K10" s="38"/>
      <c r="L10" s="38"/>
      <c r="M10" s="38"/>
      <c r="N10" s="38"/>
      <c r="O10" s="38"/>
      <c r="P10" s="38"/>
      <c r="Q10" s="38"/>
      <c r="R10" s="38"/>
      <c r="S10" s="37"/>
      <c r="T10" s="37"/>
      <c r="U10" s="37"/>
      <c r="V10" s="37"/>
      <c r="W10" s="37"/>
      <c r="X10" s="37"/>
      <c r="Y10" s="37"/>
      <c r="Z10" s="37"/>
      <c r="AA10" s="37"/>
      <c r="AB10" s="37"/>
      <c r="AC10" s="37"/>
      <c r="AD10" s="37"/>
      <c r="AE10" s="37"/>
      <c r="AF10" s="36"/>
    </row>
    <row r="11" spans="1:32">
      <c r="A11" s="40"/>
      <c r="B11" s="40"/>
      <c r="C11" s="39"/>
      <c r="D11" s="39"/>
      <c r="E11" s="39"/>
      <c r="F11" s="38"/>
      <c r="G11" s="38"/>
      <c r="H11" s="38"/>
      <c r="I11" s="38"/>
      <c r="J11" s="38"/>
      <c r="K11" s="38"/>
      <c r="L11" s="38"/>
      <c r="M11" s="38"/>
      <c r="N11" s="38"/>
      <c r="O11" s="38"/>
      <c r="P11" s="38"/>
      <c r="Q11" s="38"/>
      <c r="R11" s="38"/>
      <c r="S11" s="37"/>
      <c r="T11" s="37"/>
      <c r="U11" s="37"/>
      <c r="V11" s="37"/>
      <c r="W11" s="37"/>
      <c r="X11" s="37"/>
      <c r="Y11" s="37"/>
      <c r="Z11" s="37"/>
      <c r="AA11" s="37"/>
      <c r="AB11" s="37"/>
      <c r="AC11" s="37"/>
      <c r="AD11" s="37"/>
      <c r="AE11" s="37"/>
      <c r="AF11" s="36"/>
    </row>
    <row r="12" spans="1:32">
      <c r="A12" s="40"/>
      <c r="B12" s="40"/>
      <c r="C12" s="39"/>
      <c r="D12" s="39"/>
      <c r="E12" s="39"/>
      <c r="F12" s="38"/>
      <c r="G12" s="38"/>
      <c r="H12" s="38"/>
      <c r="I12" s="38"/>
      <c r="J12" s="38"/>
      <c r="K12" s="38"/>
      <c r="L12" s="38"/>
      <c r="M12" s="38"/>
      <c r="N12" s="38"/>
      <c r="O12" s="38"/>
      <c r="P12" s="38"/>
      <c r="Q12" s="38"/>
      <c r="R12" s="38"/>
      <c r="S12" s="37"/>
      <c r="T12" s="37"/>
      <c r="U12" s="37"/>
      <c r="V12" s="37"/>
      <c r="W12" s="37"/>
      <c r="X12" s="37"/>
      <c r="Y12" s="37"/>
      <c r="Z12" s="37"/>
      <c r="AA12" s="37"/>
      <c r="AB12" s="37"/>
      <c r="AC12" s="37"/>
      <c r="AD12" s="37"/>
      <c r="AE12" s="37"/>
      <c r="AF12" s="36"/>
    </row>
    <row r="13" spans="1:32">
      <c r="A13" s="40"/>
      <c r="B13" s="40"/>
      <c r="C13" s="39"/>
      <c r="D13" s="39"/>
      <c r="E13" s="39"/>
      <c r="F13" s="38"/>
      <c r="G13" s="38"/>
      <c r="H13" s="38"/>
      <c r="I13" s="38"/>
      <c r="J13" s="38"/>
      <c r="K13" s="38"/>
      <c r="L13" s="38"/>
      <c r="M13" s="38"/>
      <c r="N13" s="38"/>
      <c r="O13" s="38"/>
      <c r="P13" s="38"/>
      <c r="Q13" s="38"/>
      <c r="R13" s="38"/>
      <c r="S13" s="37"/>
      <c r="T13" s="37"/>
      <c r="U13" s="37"/>
      <c r="V13" s="37"/>
      <c r="W13" s="37"/>
      <c r="X13" s="37"/>
      <c r="Y13" s="37"/>
      <c r="Z13" s="37"/>
      <c r="AA13" s="37"/>
      <c r="AB13" s="37"/>
      <c r="AC13" s="37"/>
      <c r="AD13" s="37"/>
      <c r="AE13" s="37"/>
      <c r="AF13" s="36"/>
    </row>
    <row r="14" spans="1:32">
      <c r="A14" s="40"/>
      <c r="B14" s="40"/>
      <c r="C14" s="39"/>
      <c r="D14" s="39"/>
      <c r="E14" s="39"/>
      <c r="F14" s="38"/>
      <c r="G14" s="38"/>
      <c r="H14" s="38"/>
      <c r="I14" s="38"/>
      <c r="J14" s="38"/>
      <c r="K14" s="38"/>
      <c r="L14" s="38"/>
      <c r="M14" s="38"/>
      <c r="N14" s="38"/>
      <c r="O14" s="38"/>
      <c r="P14" s="38"/>
      <c r="Q14" s="38"/>
      <c r="R14" s="38"/>
      <c r="S14" s="37"/>
      <c r="T14" s="37"/>
      <c r="U14" s="37"/>
      <c r="V14" s="37"/>
      <c r="W14" s="37"/>
      <c r="X14" s="37"/>
      <c r="Y14" s="37"/>
      <c r="Z14" s="37"/>
      <c r="AA14" s="37"/>
      <c r="AB14" s="37"/>
      <c r="AC14" s="37"/>
      <c r="AD14" s="37"/>
      <c r="AE14" s="37"/>
      <c r="AF14" s="36"/>
    </row>
    <row r="15" spans="1:32">
      <c r="A15" s="40"/>
      <c r="B15" s="40"/>
      <c r="C15" s="39"/>
      <c r="D15" s="39"/>
      <c r="E15" s="39"/>
      <c r="F15" s="38"/>
      <c r="G15" s="38"/>
      <c r="H15" s="38"/>
      <c r="I15" s="38"/>
      <c r="J15" s="38"/>
      <c r="K15" s="38"/>
      <c r="L15" s="38"/>
      <c r="M15" s="38"/>
      <c r="N15" s="38"/>
      <c r="O15" s="38"/>
      <c r="P15" s="38"/>
      <c r="Q15" s="38"/>
      <c r="R15" s="38"/>
      <c r="S15" s="37"/>
      <c r="T15" s="37"/>
      <c r="U15" s="37"/>
      <c r="V15" s="37"/>
      <c r="W15" s="37"/>
      <c r="X15" s="37"/>
      <c r="Y15" s="37"/>
      <c r="Z15" s="37"/>
      <c r="AA15" s="37"/>
      <c r="AB15" s="37"/>
      <c r="AC15" s="37"/>
      <c r="AD15" s="37"/>
      <c r="AE15" s="37"/>
      <c r="AF15" s="36"/>
    </row>
    <row r="16" spans="1:32">
      <c r="A16" s="40"/>
      <c r="B16" s="40"/>
      <c r="C16" s="39"/>
      <c r="D16" s="39"/>
      <c r="E16" s="39"/>
      <c r="F16" s="38"/>
      <c r="G16" s="38"/>
      <c r="H16" s="38"/>
      <c r="I16" s="38"/>
      <c r="J16" s="38"/>
      <c r="K16" s="38"/>
      <c r="L16" s="38"/>
      <c r="M16" s="38"/>
      <c r="N16" s="38"/>
      <c r="O16" s="38"/>
      <c r="P16" s="38"/>
      <c r="Q16" s="38"/>
      <c r="R16" s="38"/>
      <c r="S16" s="37"/>
      <c r="T16" s="37"/>
      <c r="U16" s="37"/>
      <c r="V16" s="37"/>
      <c r="W16" s="37"/>
      <c r="X16" s="37"/>
      <c r="Y16" s="37"/>
      <c r="Z16" s="37"/>
      <c r="AA16" s="37"/>
      <c r="AB16" s="37"/>
      <c r="AC16" s="37"/>
      <c r="AD16" s="37"/>
      <c r="AE16" s="37"/>
      <c r="AF16" s="36"/>
    </row>
    <row r="17" spans="1:32">
      <c r="A17" s="40"/>
      <c r="B17" s="40"/>
      <c r="C17" s="39"/>
      <c r="D17" s="39"/>
      <c r="E17" s="39"/>
      <c r="F17" s="38"/>
      <c r="G17" s="38"/>
      <c r="H17" s="38"/>
      <c r="I17" s="38"/>
      <c r="J17" s="38"/>
      <c r="K17" s="38"/>
      <c r="L17" s="38"/>
      <c r="M17" s="38"/>
      <c r="N17" s="38"/>
      <c r="O17" s="38"/>
      <c r="P17" s="38"/>
      <c r="Q17" s="38"/>
      <c r="R17" s="38"/>
      <c r="S17" s="37"/>
      <c r="T17" s="37"/>
      <c r="U17" s="37"/>
      <c r="V17" s="37"/>
      <c r="W17" s="37"/>
      <c r="X17" s="37"/>
      <c r="Y17" s="37"/>
      <c r="Z17" s="37"/>
      <c r="AA17" s="37"/>
      <c r="AB17" s="37"/>
      <c r="AC17" s="37"/>
      <c r="AD17" s="37"/>
      <c r="AE17" s="37"/>
      <c r="AF17" s="36"/>
    </row>
    <row r="18" spans="1:32">
      <c r="A18" s="40"/>
      <c r="B18" s="40"/>
      <c r="C18" s="39"/>
      <c r="D18" s="39"/>
      <c r="E18" s="39"/>
      <c r="F18" s="38"/>
      <c r="G18" s="38"/>
      <c r="H18" s="38"/>
      <c r="I18" s="38"/>
      <c r="J18" s="38"/>
      <c r="K18" s="38"/>
      <c r="L18" s="38"/>
      <c r="M18" s="38"/>
      <c r="N18" s="38"/>
      <c r="O18" s="38"/>
      <c r="P18" s="38"/>
      <c r="Q18" s="38"/>
      <c r="R18" s="38"/>
      <c r="S18" s="37"/>
      <c r="T18" s="37"/>
      <c r="U18" s="37"/>
      <c r="V18" s="37"/>
      <c r="W18" s="37"/>
      <c r="X18" s="37"/>
      <c r="Y18" s="37"/>
      <c r="Z18" s="37"/>
      <c r="AA18" s="37"/>
      <c r="AB18" s="37"/>
      <c r="AC18" s="37"/>
      <c r="AD18" s="37"/>
      <c r="AE18" s="37"/>
      <c r="AF18" s="36"/>
    </row>
    <row r="19" spans="1:32">
      <c r="A19" s="40"/>
      <c r="B19" s="40"/>
      <c r="C19" s="39"/>
      <c r="D19" s="39"/>
      <c r="E19" s="39"/>
      <c r="F19" s="38"/>
      <c r="G19" s="38"/>
      <c r="H19" s="38"/>
      <c r="I19" s="38"/>
      <c r="J19" s="38"/>
      <c r="K19" s="38"/>
      <c r="L19" s="38"/>
      <c r="M19" s="38"/>
      <c r="N19" s="38"/>
      <c r="O19" s="38"/>
      <c r="P19" s="38"/>
      <c r="Q19" s="38"/>
      <c r="R19" s="38"/>
      <c r="S19" s="37"/>
      <c r="T19" s="37"/>
      <c r="U19" s="37"/>
      <c r="V19" s="37"/>
      <c r="W19" s="37"/>
      <c r="X19" s="37"/>
      <c r="Y19" s="37"/>
      <c r="Z19" s="37"/>
      <c r="AA19" s="37"/>
      <c r="AB19" s="37"/>
      <c r="AC19" s="37"/>
      <c r="AD19" s="37"/>
      <c r="AE19" s="37"/>
      <c r="AF19" s="36"/>
    </row>
    <row r="20" spans="1:32">
      <c r="A20" s="40"/>
      <c r="B20" s="40"/>
      <c r="C20" s="39"/>
      <c r="D20" s="39"/>
      <c r="E20" s="39"/>
      <c r="F20" s="38"/>
      <c r="G20" s="38"/>
      <c r="H20" s="38"/>
      <c r="I20" s="38"/>
      <c r="J20" s="38"/>
      <c r="K20" s="38"/>
      <c r="L20" s="38"/>
      <c r="M20" s="38"/>
      <c r="N20" s="38"/>
      <c r="O20" s="38"/>
      <c r="P20" s="38"/>
      <c r="Q20" s="38"/>
      <c r="R20" s="38"/>
      <c r="S20" s="37"/>
      <c r="T20" s="37"/>
      <c r="U20" s="37"/>
      <c r="V20" s="37"/>
      <c r="W20" s="37"/>
      <c r="X20" s="37"/>
      <c r="Y20" s="37"/>
      <c r="Z20" s="37"/>
      <c r="AA20" s="37"/>
      <c r="AB20" s="37"/>
      <c r="AC20" s="37"/>
      <c r="AD20" s="37"/>
      <c r="AE20" s="37"/>
      <c r="AF20" s="36"/>
    </row>
    <row r="21" spans="1:32">
      <c r="A21" s="40"/>
      <c r="B21" s="40"/>
      <c r="C21" s="39"/>
      <c r="D21" s="39"/>
      <c r="E21" s="39"/>
      <c r="F21" s="38"/>
      <c r="G21" s="38"/>
      <c r="H21" s="38"/>
      <c r="I21" s="38"/>
      <c r="J21" s="38"/>
      <c r="K21" s="38"/>
      <c r="L21" s="38"/>
      <c r="M21" s="38"/>
      <c r="N21" s="38"/>
      <c r="O21" s="38"/>
      <c r="P21" s="38"/>
      <c r="Q21" s="38"/>
      <c r="R21" s="38"/>
      <c r="S21" s="37"/>
      <c r="T21" s="37"/>
      <c r="U21" s="37"/>
      <c r="V21" s="37"/>
      <c r="W21" s="37"/>
      <c r="X21" s="37"/>
      <c r="Y21" s="37"/>
      <c r="Z21" s="37"/>
      <c r="AA21" s="37"/>
      <c r="AB21" s="37"/>
      <c r="AC21" s="37"/>
      <c r="AD21" s="37"/>
      <c r="AE21" s="37"/>
      <c r="AF21" s="36"/>
    </row>
    <row r="22" spans="1:32">
      <c r="A22" s="40"/>
      <c r="B22" s="40"/>
      <c r="C22" s="39"/>
      <c r="D22" s="39"/>
      <c r="E22" s="39"/>
      <c r="F22" s="38"/>
      <c r="G22" s="38"/>
      <c r="H22" s="38"/>
      <c r="I22" s="38"/>
      <c r="J22" s="38"/>
      <c r="K22" s="38"/>
      <c r="L22" s="38"/>
      <c r="M22" s="38"/>
      <c r="N22" s="38"/>
      <c r="O22" s="38"/>
      <c r="P22" s="38"/>
      <c r="Q22" s="38"/>
      <c r="R22" s="38"/>
      <c r="S22" s="37"/>
      <c r="T22" s="37"/>
      <c r="U22" s="37"/>
      <c r="V22" s="37"/>
      <c r="W22" s="37"/>
      <c r="X22" s="37"/>
      <c r="Y22" s="37"/>
      <c r="Z22" s="37"/>
      <c r="AA22" s="37"/>
      <c r="AB22" s="37"/>
      <c r="AC22" s="37"/>
      <c r="AD22" s="37"/>
      <c r="AE22" s="37"/>
      <c r="AF22" s="36"/>
    </row>
    <row r="23" spans="1:32">
      <c r="A23" s="40"/>
      <c r="B23" s="40"/>
      <c r="C23" s="39"/>
      <c r="D23" s="39"/>
      <c r="E23" s="39"/>
      <c r="F23" s="38"/>
      <c r="G23" s="38"/>
      <c r="H23" s="38"/>
      <c r="I23" s="38"/>
      <c r="J23" s="38"/>
      <c r="K23" s="38"/>
      <c r="L23" s="38"/>
      <c r="M23" s="38"/>
      <c r="N23" s="38"/>
      <c r="O23" s="38"/>
      <c r="P23" s="38"/>
      <c r="Q23" s="38"/>
      <c r="R23" s="38"/>
      <c r="S23" s="37"/>
      <c r="T23" s="37"/>
      <c r="U23" s="37"/>
      <c r="V23" s="37"/>
      <c r="W23" s="37"/>
      <c r="X23" s="37"/>
      <c r="Y23" s="37"/>
      <c r="Z23" s="37"/>
      <c r="AA23" s="37"/>
      <c r="AB23" s="37"/>
      <c r="AC23" s="37"/>
      <c r="AD23" s="37"/>
      <c r="AE23" s="37"/>
      <c r="AF23" s="36"/>
    </row>
    <row r="24" spans="1:32">
      <c r="A24" s="40"/>
      <c r="B24" s="40"/>
      <c r="C24" s="39"/>
      <c r="D24" s="39"/>
      <c r="E24" s="39"/>
      <c r="F24" s="38"/>
      <c r="G24" s="38"/>
      <c r="H24" s="38"/>
      <c r="I24" s="38"/>
      <c r="J24" s="38"/>
      <c r="K24" s="38"/>
      <c r="L24" s="38"/>
      <c r="M24" s="38"/>
      <c r="N24" s="38"/>
      <c r="O24" s="38"/>
      <c r="P24" s="38"/>
      <c r="Q24" s="38"/>
      <c r="R24" s="38"/>
      <c r="S24" s="37"/>
      <c r="T24" s="37"/>
      <c r="U24" s="37"/>
      <c r="V24" s="37"/>
      <c r="W24" s="37"/>
      <c r="X24" s="37"/>
      <c r="Y24" s="37"/>
      <c r="Z24" s="37"/>
      <c r="AA24" s="37"/>
      <c r="AB24" s="37"/>
      <c r="AC24" s="37"/>
      <c r="AD24" s="37"/>
      <c r="AE24" s="37"/>
      <c r="AF24" s="36"/>
    </row>
    <row r="25" spans="1:32">
      <c r="A25" s="40"/>
      <c r="B25" s="40"/>
      <c r="C25" s="39"/>
      <c r="D25" s="39"/>
      <c r="E25" s="39"/>
      <c r="F25" s="38"/>
      <c r="G25" s="38"/>
      <c r="H25" s="38"/>
      <c r="I25" s="38"/>
      <c r="J25" s="38"/>
      <c r="K25" s="38"/>
      <c r="L25" s="38"/>
      <c r="M25" s="38"/>
      <c r="N25" s="38"/>
      <c r="O25" s="38"/>
      <c r="P25" s="38"/>
      <c r="Q25" s="38"/>
      <c r="R25" s="38"/>
      <c r="S25" s="37"/>
      <c r="T25" s="37"/>
      <c r="U25" s="37"/>
      <c r="V25" s="37"/>
      <c r="W25" s="37"/>
      <c r="X25" s="37"/>
      <c r="Y25" s="37"/>
      <c r="Z25" s="37"/>
      <c r="AA25" s="37"/>
      <c r="AB25" s="37"/>
      <c r="AC25" s="37"/>
      <c r="AD25" s="37"/>
      <c r="AE25" s="37"/>
      <c r="AF25" s="36"/>
    </row>
    <row r="26" spans="1:32">
      <c r="A26" s="40"/>
      <c r="B26" s="40"/>
      <c r="C26" s="39"/>
      <c r="D26" s="39"/>
      <c r="E26" s="39"/>
      <c r="F26" s="38"/>
      <c r="G26" s="38"/>
      <c r="H26" s="38"/>
      <c r="I26" s="38"/>
      <c r="J26" s="38"/>
      <c r="K26" s="38"/>
      <c r="L26" s="38"/>
      <c r="M26" s="38"/>
      <c r="N26" s="38"/>
      <c r="O26" s="38"/>
      <c r="P26" s="38"/>
      <c r="Q26" s="38"/>
      <c r="R26" s="38"/>
      <c r="S26" s="37"/>
      <c r="T26" s="37"/>
      <c r="U26" s="37"/>
      <c r="V26" s="37"/>
      <c r="W26" s="37"/>
      <c r="X26" s="37"/>
      <c r="Y26" s="37"/>
      <c r="Z26" s="37"/>
      <c r="AA26" s="37"/>
      <c r="AB26" s="37"/>
      <c r="AC26" s="37"/>
      <c r="AD26" s="37"/>
      <c r="AE26" s="37"/>
      <c r="AF26" s="36"/>
    </row>
    <row r="27" spans="1:32">
      <c r="A27" s="40"/>
      <c r="B27" s="40"/>
      <c r="C27" s="39"/>
      <c r="D27" s="39"/>
      <c r="E27" s="39"/>
      <c r="F27" s="38"/>
      <c r="G27" s="38"/>
      <c r="H27" s="38"/>
      <c r="I27" s="38"/>
      <c r="J27" s="38"/>
      <c r="K27" s="38"/>
      <c r="L27" s="38"/>
      <c r="M27" s="38"/>
      <c r="N27" s="38"/>
      <c r="O27" s="38"/>
      <c r="P27" s="38"/>
      <c r="Q27" s="38"/>
      <c r="R27" s="38"/>
      <c r="S27" s="37"/>
      <c r="T27" s="37"/>
      <c r="U27" s="37"/>
      <c r="V27" s="37"/>
      <c r="W27" s="37"/>
      <c r="X27" s="37"/>
      <c r="Y27" s="37"/>
      <c r="Z27" s="37"/>
      <c r="AA27" s="37"/>
      <c r="AB27" s="37"/>
      <c r="AC27" s="37"/>
      <c r="AD27" s="37"/>
      <c r="AE27" s="37"/>
      <c r="AF27" s="36"/>
    </row>
    <row r="28" spans="1:32">
      <c r="A28" s="40"/>
      <c r="B28" s="40"/>
      <c r="C28" s="39"/>
      <c r="D28" s="39"/>
      <c r="E28" s="39"/>
      <c r="F28" s="38"/>
      <c r="G28" s="38"/>
      <c r="H28" s="38"/>
      <c r="I28" s="38"/>
      <c r="J28" s="38"/>
      <c r="K28" s="38"/>
      <c r="L28" s="38"/>
      <c r="M28" s="38"/>
      <c r="N28" s="38"/>
      <c r="O28" s="38"/>
      <c r="P28" s="38"/>
      <c r="Q28" s="38"/>
      <c r="R28" s="38"/>
      <c r="S28" s="37"/>
      <c r="T28" s="37"/>
      <c r="U28" s="37"/>
      <c r="V28" s="37"/>
      <c r="W28" s="37"/>
      <c r="X28" s="37"/>
      <c r="Y28" s="37"/>
      <c r="Z28" s="37"/>
      <c r="AA28" s="37"/>
      <c r="AB28" s="37"/>
      <c r="AC28" s="37"/>
      <c r="AD28" s="37"/>
      <c r="AE28" s="37"/>
      <c r="AF28" s="36"/>
    </row>
    <row r="29" spans="1:32">
      <c r="A29" s="40"/>
      <c r="B29" s="40"/>
      <c r="C29" s="39"/>
      <c r="D29" s="39"/>
      <c r="E29" s="39"/>
      <c r="F29" s="38"/>
      <c r="G29" s="38"/>
      <c r="H29" s="38"/>
      <c r="I29" s="38"/>
      <c r="J29" s="38"/>
      <c r="K29" s="38"/>
      <c r="L29" s="38"/>
      <c r="M29" s="38"/>
      <c r="N29" s="38"/>
      <c r="O29" s="38"/>
      <c r="P29" s="38"/>
      <c r="Q29" s="38"/>
      <c r="R29" s="38"/>
      <c r="S29" s="37"/>
      <c r="T29" s="37"/>
      <c r="U29" s="37"/>
      <c r="V29" s="37"/>
      <c r="W29" s="37"/>
      <c r="X29" s="37"/>
      <c r="Y29" s="37"/>
      <c r="Z29" s="37"/>
      <c r="AA29" s="37"/>
      <c r="AB29" s="37"/>
      <c r="AC29" s="37"/>
      <c r="AD29" s="37"/>
      <c r="AE29" s="37"/>
      <c r="AF29" s="36"/>
    </row>
    <row r="30" spans="1:32">
      <c r="A30" s="40"/>
      <c r="B30" s="40"/>
      <c r="C30" s="39"/>
      <c r="D30" s="39"/>
      <c r="E30" s="39"/>
      <c r="F30" s="38"/>
      <c r="G30" s="38"/>
      <c r="H30" s="38"/>
      <c r="I30" s="38"/>
      <c r="J30" s="38"/>
      <c r="K30" s="38"/>
      <c r="L30" s="38"/>
      <c r="M30" s="38"/>
      <c r="N30" s="38"/>
      <c r="O30" s="38"/>
      <c r="P30" s="38"/>
      <c r="Q30" s="38"/>
      <c r="R30" s="38"/>
      <c r="S30" s="37"/>
      <c r="T30" s="37"/>
      <c r="U30" s="37"/>
      <c r="V30" s="37"/>
      <c r="W30" s="37"/>
      <c r="X30" s="37"/>
      <c r="Y30" s="37"/>
      <c r="Z30" s="37"/>
      <c r="AA30" s="37"/>
      <c r="AB30" s="37"/>
      <c r="AC30" s="37"/>
      <c r="AD30" s="37"/>
      <c r="AE30" s="37"/>
      <c r="AF30" s="36"/>
    </row>
    <row r="31" spans="1:32">
      <c r="A31" s="40"/>
      <c r="B31" s="40"/>
      <c r="C31" s="39"/>
      <c r="D31" s="39"/>
      <c r="E31" s="39"/>
      <c r="F31" s="38"/>
      <c r="G31" s="38"/>
      <c r="H31" s="38"/>
      <c r="I31" s="38"/>
      <c r="J31" s="38"/>
      <c r="K31" s="38"/>
      <c r="L31" s="38"/>
      <c r="M31" s="38"/>
      <c r="N31" s="38"/>
      <c r="O31" s="38"/>
      <c r="P31" s="38"/>
      <c r="Q31" s="38"/>
      <c r="R31" s="38"/>
      <c r="S31" s="37"/>
      <c r="T31" s="37"/>
      <c r="U31" s="37"/>
      <c r="V31" s="37"/>
      <c r="W31" s="37"/>
      <c r="X31" s="37"/>
      <c r="Y31" s="37"/>
      <c r="Z31" s="37"/>
      <c r="AA31" s="37"/>
      <c r="AB31" s="37"/>
      <c r="AC31" s="37"/>
      <c r="AD31" s="37"/>
      <c r="AE31" s="37"/>
      <c r="AF31" s="36"/>
    </row>
    <row r="32" spans="1:32">
      <c r="A32" s="40"/>
      <c r="B32" s="40"/>
      <c r="C32" s="39"/>
      <c r="D32" s="39"/>
      <c r="E32" s="39"/>
      <c r="F32" s="38"/>
      <c r="G32" s="38"/>
      <c r="H32" s="38"/>
      <c r="I32" s="38"/>
      <c r="J32" s="38"/>
      <c r="K32" s="38"/>
      <c r="L32" s="38"/>
      <c r="M32" s="38"/>
      <c r="N32" s="38"/>
      <c r="O32" s="38"/>
      <c r="P32" s="38"/>
      <c r="Q32" s="38"/>
      <c r="R32" s="38"/>
      <c r="S32" s="37"/>
      <c r="T32" s="37"/>
      <c r="U32" s="37"/>
      <c r="V32" s="37"/>
      <c r="W32" s="37"/>
      <c r="X32" s="37"/>
      <c r="Y32" s="37"/>
      <c r="Z32" s="37"/>
      <c r="AA32" s="37"/>
      <c r="AB32" s="37"/>
      <c r="AC32" s="37"/>
      <c r="AD32" s="37"/>
      <c r="AE32" s="37"/>
      <c r="AF32" s="36"/>
    </row>
    <row r="33" spans="1:32">
      <c r="A33" s="40"/>
      <c r="B33" s="40"/>
      <c r="C33" s="39"/>
      <c r="D33" s="39"/>
      <c r="E33" s="39"/>
      <c r="F33" s="38"/>
      <c r="G33" s="38"/>
      <c r="H33" s="38"/>
      <c r="I33" s="38"/>
      <c r="J33" s="38"/>
      <c r="K33" s="38"/>
      <c r="L33" s="38"/>
      <c r="M33" s="38"/>
      <c r="N33" s="38"/>
      <c r="O33" s="38"/>
      <c r="P33" s="38"/>
      <c r="Q33" s="38"/>
      <c r="R33" s="38"/>
      <c r="S33" s="37"/>
      <c r="T33" s="37"/>
      <c r="U33" s="37"/>
      <c r="V33" s="37"/>
      <c r="W33" s="37"/>
      <c r="X33" s="37"/>
      <c r="Y33" s="37"/>
      <c r="Z33" s="37"/>
      <c r="AA33" s="37"/>
      <c r="AB33" s="37"/>
      <c r="AC33" s="37"/>
      <c r="AD33" s="37"/>
      <c r="AE33" s="37"/>
      <c r="AF33" s="36"/>
    </row>
    <row r="34" spans="1:32">
      <c r="A34" s="40"/>
      <c r="B34" s="40"/>
      <c r="C34" s="39"/>
      <c r="D34" s="39"/>
      <c r="E34" s="39"/>
      <c r="F34" s="38"/>
      <c r="G34" s="38"/>
      <c r="H34" s="38"/>
      <c r="I34" s="38"/>
      <c r="J34" s="38"/>
      <c r="K34" s="38"/>
      <c r="L34" s="38"/>
      <c r="M34" s="38"/>
      <c r="N34" s="38"/>
      <c r="O34" s="38"/>
      <c r="P34" s="38"/>
      <c r="Q34" s="38"/>
      <c r="R34" s="38"/>
      <c r="S34" s="37"/>
      <c r="T34" s="37"/>
      <c r="U34" s="37"/>
      <c r="V34" s="37"/>
      <c r="W34" s="37"/>
      <c r="X34" s="37"/>
      <c r="Y34" s="37"/>
      <c r="Z34" s="37"/>
      <c r="AA34" s="37"/>
      <c r="AB34" s="37"/>
      <c r="AC34" s="37"/>
      <c r="AD34" s="37"/>
      <c r="AE34" s="37"/>
      <c r="AF34" s="36"/>
    </row>
    <row r="35" spans="1:32">
      <c r="A35" s="40"/>
      <c r="B35" s="40"/>
      <c r="C35" s="39"/>
      <c r="D35" s="39"/>
      <c r="E35" s="39"/>
      <c r="F35" s="38"/>
      <c r="G35" s="38"/>
      <c r="H35" s="38"/>
      <c r="I35" s="38"/>
      <c r="J35" s="38"/>
      <c r="K35" s="38"/>
      <c r="L35" s="38"/>
      <c r="M35" s="38"/>
      <c r="N35" s="38"/>
      <c r="O35" s="38"/>
      <c r="P35" s="38"/>
      <c r="Q35" s="38"/>
      <c r="R35" s="38"/>
      <c r="S35" s="37"/>
      <c r="T35" s="37"/>
      <c r="U35" s="37"/>
      <c r="V35" s="37"/>
      <c r="W35" s="37"/>
      <c r="X35" s="37"/>
      <c r="Y35" s="37"/>
      <c r="Z35" s="37"/>
      <c r="AA35" s="37"/>
      <c r="AB35" s="37"/>
      <c r="AC35" s="37"/>
      <c r="AD35" s="37"/>
      <c r="AE35" s="37"/>
      <c r="AF35" s="36"/>
    </row>
    <row r="36" spans="1:32">
      <c r="A36" s="40"/>
      <c r="B36" s="40"/>
      <c r="C36" s="39"/>
      <c r="D36" s="39"/>
      <c r="E36" s="39"/>
      <c r="F36" s="38"/>
      <c r="G36" s="38"/>
      <c r="H36" s="38"/>
      <c r="I36" s="38"/>
      <c r="J36" s="38"/>
      <c r="K36" s="38"/>
      <c r="L36" s="38"/>
      <c r="M36" s="38"/>
      <c r="N36" s="38"/>
      <c r="O36" s="38"/>
      <c r="P36" s="38"/>
      <c r="Q36" s="38"/>
      <c r="R36" s="38"/>
      <c r="S36" s="37"/>
      <c r="T36" s="37"/>
      <c r="U36" s="37"/>
      <c r="V36" s="37"/>
      <c r="W36" s="37"/>
      <c r="X36" s="37"/>
      <c r="Y36" s="37"/>
      <c r="Z36" s="37"/>
      <c r="AA36" s="37"/>
      <c r="AB36" s="37"/>
      <c r="AC36" s="37"/>
      <c r="AD36" s="37"/>
      <c r="AE36" s="37"/>
      <c r="AF36" s="36"/>
    </row>
    <row r="37" spans="1:32">
      <c r="A37" s="40"/>
      <c r="B37" s="40"/>
      <c r="C37" s="39"/>
      <c r="D37" s="39"/>
      <c r="E37" s="39"/>
      <c r="F37" s="38"/>
      <c r="G37" s="38"/>
      <c r="H37" s="38"/>
      <c r="I37" s="38"/>
      <c r="J37" s="38"/>
      <c r="K37" s="38"/>
      <c r="L37" s="38"/>
      <c r="M37" s="38"/>
      <c r="N37" s="38"/>
      <c r="O37" s="38"/>
      <c r="P37" s="38"/>
      <c r="Q37" s="38"/>
      <c r="R37" s="38"/>
      <c r="S37" s="37"/>
      <c r="T37" s="37"/>
      <c r="U37" s="37"/>
      <c r="V37" s="37"/>
      <c r="W37" s="37"/>
      <c r="X37" s="37"/>
      <c r="Y37" s="37"/>
      <c r="Z37" s="37"/>
      <c r="AA37" s="37"/>
      <c r="AB37" s="37"/>
      <c r="AC37" s="37"/>
      <c r="AD37" s="37"/>
      <c r="AE37" s="37"/>
      <c r="AF37" s="36"/>
    </row>
    <row r="38" spans="1:32">
      <c r="A38" s="40"/>
      <c r="B38" s="40"/>
      <c r="C38" s="39"/>
      <c r="D38" s="39"/>
      <c r="E38" s="39"/>
      <c r="F38" s="38"/>
      <c r="G38" s="38"/>
      <c r="H38" s="38"/>
      <c r="I38" s="38"/>
      <c r="J38" s="38"/>
      <c r="K38" s="38"/>
      <c r="L38" s="38"/>
      <c r="M38" s="38"/>
      <c r="N38" s="38"/>
      <c r="O38" s="38"/>
      <c r="P38" s="38"/>
      <c r="Q38" s="38"/>
      <c r="R38" s="38"/>
      <c r="S38" s="37"/>
      <c r="T38" s="37"/>
      <c r="U38" s="37"/>
      <c r="V38" s="37"/>
      <c r="W38" s="37"/>
      <c r="X38" s="37"/>
      <c r="Y38" s="37"/>
      <c r="Z38" s="37"/>
      <c r="AA38" s="37"/>
      <c r="AB38" s="37"/>
      <c r="AC38" s="37"/>
      <c r="AD38" s="37"/>
      <c r="AE38" s="37"/>
      <c r="AF38" s="36"/>
    </row>
    <row r="39" spans="1:32">
      <c r="A39" s="40"/>
      <c r="B39" s="40"/>
      <c r="C39" s="39"/>
      <c r="D39" s="39"/>
      <c r="E39" s="39"/>
      <c r="F39" s="38"/>
      <c r="G39" s="38"/>
      <c r="H39" s="38"/>
      <c r="I39" s="38"/>
      <c r="J39" s="38"/>
      <c r="K39" s="38"/>
      <c r="L39" s="38"/>
      <c r="M39" s="38"/>
      <c r="N39" s="38"/>
      <c r="O39" s="38"/>
      <c r="P39" s="38"/>
      <c r="Q39" s="38"/>
      <c r="R39" s="38"/>
      <c r="S39" s="37"/>
      <c r="T39" s="37"/>
      <c r="U39" s="37"/>
      <c r="V39" s="37"/>
      <c r="W39" s="37"/>
      <c r="X39" s="37"/>
      <c r="Y39" s="37"/>
      <c r="Z39" s="37"/>
      <c r="AA39" s="37"/>
      <c r="AB39" s="37"/>
      <c r="AC39" s="37"/>
      <c r="AD39" s="37"/>
      <c r="AE39" s="37"/>
      <c r="AF39" s="36"/>
    </row>
    <row r="40" spans="1:32">
      <c r="A40" s="40"/>
      <c r="B40" s="40"/>
      <c r="C40" s="39"/>
      <c r="D40" s="39"/>
      <c r="E40" s="39"/>
      <c r="F40" s="38"/>
      <c r="G40" s="38"/>
      <c r="H40" s="38"/>
      <c r="I40" s="38"/>
      <c r="J40" s="38"/>
      <c r="K40" s="38"/>
      <c r="L40" s="38"/>
      <c r="M40" s="38"/>
      <c r="N40" s="38"/>
      <c r="O40" s="38"/>
      <c r="P40" s="38"/>
      <c r="Q40" s="38"/>
      <c r="R40" s="38"/>
      <c r="S40" s="37"/>
      <c r="T40" s="37"/>
      <c r="U40" s="37"/>
      <c r="V40" s="37"/>
      <c r="W40" s="37"/>
      <c r="X40" s="37"/>
      <c r="Y40" s="37"/>
      <c r="Z40" s="37"/>
      <c r="AA40" s="37"/>
      <c r="AB40" s="37"/>
      <c r="AC40" s="37"/>
      <c r="AD40" s="37"/>
      <c r="AE40" s="37"/>
      <c r="AF40" s="36"/>
    </row>
    <row r="41" spans="1:32">
      <c r="A41" s="40"/>
      <c r="B41" s="40"/>
      <c r="C41" s="39"/>
      <c r="D41" s="39"/>
      <c r="E41" s="39"/>
      <c r="F41" s="38"/>
      <c r="G41" s="38"/>
      <c r="H41" s="38"/>
      <c r="I41" s="38"/>
      <c r="J41" s="38"/>
      <c r="K41" s="38"/>
      <c r="L41" s="38"/>
      <c r="M41" s="38"/>
      <c r="N41" s="38"/>
      <c r="O41" s="38"/>
      <c r="P41" s="38"/>
      <c r="Q41" s="38"/>
      <c r="R41" s="38"/>
      <c r="S41" s="37"/>
      <c r="T41" s="37"/>
      <c r="U41" s="37"/>
      <c r="V41" s="37"/>
      <c r="W41" s="37"/>
      <c r="X41" s="37"/>
      <c r="Y41" s="37"/>
      <c r="Z41" s="37"/>
      <c r="AA41" s="37"/>
      <c r="AB41" s="37"/>
      <c r="AC41" s="37"/>
      <c r="AD41" s="37"/>
      <c r="AE41" s="37"/>
      <c r="AF41" s="36"/>
    </row>
    <row r="42" spans="1:32">
      <c r="A42" s="40"/>
      <c r="B42" s="40"/>
      <c r="C42" s="39"/>
      <c r="D42" s="39"/>
      <c r="E42" s="39"/>
      <c r="F42" s="38"/>
      <c r="G42" s="38"/>
      <c r="H42" s="38"/>
      <c r="I42" s="38"/>
      <c r="J42" s="38"/>
      <c r="K42" s="38"/>
      <c r="L42" s="38"/>
      <c r="M42" s="38"/>
      <c r="N42" s="38"/>
      <c r="O42" s="38"/>
      <c r="P42" s="38"/>
      <c r="Q42" s="38"/>
      <c r="R42" s="38"/>
      <c r="S42" s="37"/>
      <c r="T42" s="37"/>
      <c r="U42" s="37"/>
      <c r="V42" s="37"/>
      <c r="W42" s="37"/>
      <c r="X42" s="37"/>
      <c r="Y42" s="37"/>
      <c r="Z42" s="37"/>
      <c r="AA42" s="37"/>
      <c r="AB42" s="37"/>
      <c r="AC42" s="37"/>
      <c r="AD42" s="37"/>
      <c r="AE42" s="37"/>
      <c r="AF42" s="36"/>
    </row>
    <row r="43" spans="1:32">
      <c r="A43" s="40"/>
      <c r="B43" s="40"/>
      <c r="C43" s="39"/>
      <c r="D43" s="39"/>
      <c r="E43" s="39"/>
      <c r="F43" s="38"/>
      <c r="G43" s="38"/>
      <c r="H43" s="38"/>
      <c r="I43" s="38"/>
      <c r="J43" s="38"/>
      <c r="K43" s="38"/>
      <c r="L43" s="38"/>
      <c r="M43" s="38"/>
      <c r="N43" s="38"/>
      <c r="O43" s="38"/>
      <c r="P43" s="38"/>
      <c r="Q43" s="38"/>
      <c r="R43" s="38"/>
      <c r="S43" s="37"/>
      <c r="T43" s="37"/>
      <c r="U43" s="37"/>
      <c r="V43" s="37"/>
      <c r="W43" s="37"/>
      <c r="X43" s="37"/>
      <c r="Y43" s="37"/>
      <c r="Z43" s="37"/>
      <c r="AA43" s="37"/>
      <c r="AB43" s="37"/>
      <c r="AC43" s="37"/>
      <c r="AD43" s="37"/>
      <c r="AE43" s="37"/>
      <c r="AF43" s="36"/>
    </row>
    <row r="44" spans="1:32">
      <c r="A44" s="40"/>
      <c r="B44" s="40"/>
      <c r="C44" s="39"/>
      <c r="D44" s="39"/>
      <c r="E44" s="39"/>
      <c r="F44" s="38"/>
      <c r="G44" s="38"/>
      <c r="H44" s="38"/>
      <c r="I44" s="38"/>
      <c r="J44" s="38"/>
      <c r="K44" s="38"/>
      <c r="L44" s="38"/>
      <c r="M44" s="38"/>
      <c r="N44" s="38"/>
      <c r="O44" s="38"/>
      <c r="P44" s="38"/>
      <c r="Q44" s="38"/>
      <c r="R44" s="38"/>
      <c r="S44" s="37"/>
      <c r="T44" s="37"/>
      <c r="U44" s="37"/>
      <c r="V44" s="37"/>
      <c r="W44" s="37"/>
      <c r="X44" s="37"/>
      <c r="Y44" s="37"/>
      <c r="Z44" s="37"/>
      <c r="AA44" s="37"/>
      <c r="AB44" s="37"/>
      <c r="AC44" s="37"/>
      <c r="AD44" s="37"/>
      <c r="AE44" s="37"/>
      <c r="AF44" s="36"/>
    </row>
    <row r="45" spans="1:32">
      <c r="A45" s="40"/>
      <c r="B45" s="40"/>
      <c r="C45" s="39"/>
      <c r="D45" s="39"/>
      <c r="E45" s="39"/>
      <c r="F45" s="38"/>
      <c r="G45" s="38"/>
      <c r="H45" s="38"/>
      <c r="I45" s="38"/>
      <c r="J45" s="38"/>
      <c r="K45" s="38"/>
      <c r="L45" s="38"/>
      <c r="M45" s="38"/>
      <c r="N45" s="38"/>
      <c r="O45" s="38"/>
      <c r="P45" s="38"/>
      <c r="Q45" s="38"/>
      <c r="R45" s="38"/>
      <c r="S45" s="37"/>
      <c r="T45" s="37"/>
      <c r="U45" s="37"/>
      <c r="V45" s="37"/>
      <c r="W45" s="37"/>
      <c r="X45" s="37"/>
      <c r="Y45" s="37"/>
      <c r="Z45" s="37"/>
      <c r="AA45" s="37"/>
      <c r="AB45" s="37"/>
      <c r="AC45" s="37"/>
      <c r="AD45" s="37"/>
      <c r="AE45" s="37"/>
      <c r="AF45" s="36"/>
    </row>
    <row r="46" spans="1:32">
      <c r="A46" s="40"/>
      <c r="B46" s="40"/>
      <c r="C46" s="39"/>
      <c r="D46" s="39"/>
      <c r="E46" s="39"/>
      <c r="F46" s="38"/>
      <c r="G46" s="38"/>
      <c r="H46" s="38"/>
      <c r="I46" s="38"/>
      <c r="J46" s="38"/>
      <c r="K46" s="38"/>
      <c r="L46" s="38"/>
      <c r="M46" s="38"/>
      <c r="N46" s="38"/>
      <c r="O46" s="38"/>
      <c r="P46" s="38"/>
      <c r="Q46" s="38"/>
      <c r="R46" s="38"/>
      <c r="S46" s="37"/>
      <c r="T46" s="37"/>
      <c r="U46" s="37"/>
      <c r="V46" s="37"/>
      <c r="W46" s="37"/>
      <c r="X46" s="37"/>
      <c r="Y46" s="37"/>
      <c r="Z46" s="37"/>
      <c r="AA46" s="37"/>
      <c r="AB46" s="37"/>
      <c r="AC46" s="37"/>
      <c r="AD46" s="37"/>
      <c r="AE46" s="37"/>
      <c r="AF46" s="36"/>
    </row>
    <row r="47" spans="1:32">
      <c r="A47" s="40"/>
      <c r="B47" s="40"/>
      <c r="C47" s="39"/>
      <c r="D47" s="39"/>
      <c r="E47" s="39"/>
      <c r="F47" s="38"/>
      <c r="G47" s="38"/>
      <c r="H47" s="38"/>
      <c r="I47" s="38"/>
      <c r="J47" s="38"/>
      <c r="K47" s="38"/>
      <c r="L47" s="38"/>
      <c r="M47" s="38"/>
      <c r="N47" s="38"/>
      <c r="O47" s="38"/>
      <c r="P47" s="38"/>
      <c r="Q47" s="38"/>
      <c r="R47" s="38"/>
      <c r="S47" s="37"/>
      <c r="T47" s="37"/>
      <c r="U47" s="37"/>
      <c r="V47" s="37"/>
      <c r="W47" s="37"/>
      <c r="X47" s="37"/>
      <c r="Y47" s="37"/>
      <c r="Z47" s="37"/>
      <c r="AA47" s="37"/>
      <c r="AB47" s="37"/>
      <c r="AC47" s="37"/>
      <c r="AD47" s="37"/>
      <c r="AE47" s="37"/>
      <c r="AF47" s="36"/>
    </row>
    <row r="48" spans="1:32">
      <c r="A48" s="40"/>
      <c r="B48" s="40"/>
      <c r="C48" s="39"/>
      <c r="D48" s="39"/>
      <c r="E48" s="39"/>
      <c r="F48" s="38"/>
      <c r="G48" s="38"/>
      <c r="H48" s="38"/>
      <c r="I48" s="38"/>
      <c r="J48" s="38"/>
      <c r="K48" s="38"/>
      <c r="L48" s="38"/>
      <c r="M48" s="38"/>
      <c r="N48" s="38"/>
      <c r="O48" s="38"/>
      <c r="P48" s="38"/>
      <c r="Q48" s="38"/>
      <c r="R48" s="38"/>
      <c r="S48" s="37"/>
      <c r="T48" s="37"/>
      <c r="U48" s="37"/>
      <c r="V48" s="37"/>
      <c r="W48" s="37"/>
      <c r="X48" s="37"/>
      <c r="Y48" s="37"/>
      <c r="Z48" s="37"/>
      <c r="AA48" s="37"/>
      <c r="AB48" s="37"/>
      <c r="AC48" s="37"/>
      <c r="AD48" s="37"/>
      <c r="AE48" s="37"/>
      <c r="AF48" s="36"/>
    </row>
    <row r="49" spans="1:32">
      <c r="A49" s="40"/>
      <c r="B49" s="40"/>
      <c r="C49" s="39"/>
      <c r="D49" s="39"/>
      <c r="E49" s="39"/>
      <c r="F49" s="38"/>
      <c r="G49" s="38"/>
      <c r="H49" s="38"/>
      <c r="I49" s="38"/>
      <c r="J49" s="38"/>
      <c r="K49" s="38"/>
      <c r="L49" s="38"/>
      <c r="M49" s="38"/>
      <c r="N49" s="38"/>
      <c r="O49" s="38"/>
      <c r="P49" s="38"/>
      <c r="Q49" s="38"/>
      <c r="R49" s="38"/>
      <c r="S49" s="37"/>
      <c r="T49" s="37"/>
      <c r="U49" s="37"/>
      <c r="V49" s="37"/>
      <c r="W49" s="37"/>
      <c r="X49" s="37"/>
      <c r="Y49" s="37"/>
      <c r="Z49" s="37"/>
      <c r="AA49" s="37"/>
      <c r="AB49" s="37"/>
      <c r="AC49" s="37"/>
      <c r="AD49" s="37"/>
      <c r="AE49" s="37"/>
      <c r="AF49" s="36"/>
    </row>
    <row r="50" spans="1:32">
      <c r="A50" s="40"/>
      <c r="B50" s="40"/>
      <c r="C50" s="39"/>
      <c r="D50" s="39"/>
      <c r="E50" s="39"/>
      <c r="F50" s="38"/>
      <c r="G50" s="38"/>
      <c r="H50" s="38"/>
      <c r="I50" s="38"/>
      <c r="J50" s="38"/>
      <c r="K50" s="38"/>
      <c r="L50" s="38"/>
      <c r="M50" s="38"/>
      <c r="N50" s="38"/>
      <c r="O50" s="38"/>
      <c r="P50" s="38"/>
      <c r="Q50" s="38"/>
      <c r="R50" s="38"/>
      <c r="S50" s="37"/>
      <c r="T50" s="37"/>
      <c r="U50" s="37"/>
      <c r="V50" s="37"/>
      <c r="W50" s="37"/>
      <c r="X50" s="37"/>
      <c r="Y50" s="37"/>
      <c r="Z50" s="37"/>
      <c r="AA50" s="37"/>
      <c r="AB50" s="37"/>
      <c r="AC50" s="37"/>
      <c r="AD50" s="37"/>
      <c r="AE50" s="37"/>
      <c r="AF50" s="36"/>
    </row>
    <row r="51" spans="1:32">
      <c r="A51" s="40"/>
      <c r="B51" s="40"/>
      <c r="C51" s="39"/>
      <c r="D51" s="39"/>
      <c r="E51" s="39"/>
      <c r="F51" s="38"/>
      <c r="G51" s="38"/>
      <c r="H51" s="38"/>
      <c r="I51" s="38"/>
      <c r="J51" s="38"/>
      <c r="K51" s="38"/>
      <c r="L51" s="38"/>
      <c r="M51" s="38"/>
      <c r="N51" s="38"/>
      <c r="O51" s="38"/>
      <c r="P51" s="38"/>
      <c r="Q51" s="38"/>
      <c r="R51" s="38"/>
      <c r="S51" s="37"/>
      <c r="T51" s="37"/>
      <c r="U51" s="37"/>
      <c r="V51" s="37"/>
      <c r="W51" s="37"/>
      <c r="X51" s="37"/>
      <c r="Y51" s="37"/>
      <c r="Z51" s="37"/>
      <c r="AA51" s="37"/>
      <c r="AB51" s="37"/>
      <c r="AC51" s="37"/>
      <c r="AD51" s="37"/>
      <c r="AE51" s="37"/>
      <c r="AF51" s="36"/>
    </row>
    <row r="52" spans="1:32">
      <c r="A52" s="40"/>
      <c r="B52" s="40"/>
      <c r="C52" s="39"/>
      <c r="D52" s="39"/>
      <c r="E52" s="39"/>
      <c r="F52" s="38"/>
      <c r="G52" s="38"/>
      <c r="H52" s="38"/>
      <c r="I52" s="38"/>
      <c r="J52" s="38"/>
      <c r="K52" s="38"/>
      <c r="L52" s="38"/>
      <c r="M52" s="38"/>
      <c r="N52" s="38"/>
      <c r="O52" s="38"/>
      <c r="P52" s="38"/>
      <c r="Q52" s="38"/>
      <c r="R52" s="38"/>
      <c r="S52" s="37"/>
      <c r="T52" s="37"/>
      <c r="U52" s="37"/>
      <c r="V52" s="37"/>
      <c r="W52" s="37"/>
      <c r="X52" s="37"/>
      <c r="Y52" s="37"/>
      <c r="Z52" s="37"/>
      <c r="AA52" s="37"/>
      <c r="AB52" s="37"/>
      <c r="AC52" s="37"/>
      <c r="AD52" s="37"/>
      <c r="AE52" s="37"/>
      <c r="AF52" s="36"/>
    </row>
    <row r="53" spans="1:32">
      <c r="A53" s="40"/>
      <c r="B53" s="40"/>
      <c r="C53" s="39"/>
      <c r="D53" s="39"/>
      <c r="E53" s="39"/>
      <c r="F53" s="38"/>
      <c r="G53" s="38"/>
      <c r="H53" s="38"/>
      <c r="I53" s="38"/>
      <c r="J53" s="38"/>
      <c r="K53" s="38"/>
      <c r="L53" s="38"/>
      <c r="M53" s="38"/>
      <c r="N53" s="38"/>
      <c r="O53" s="38"/>
      <c r="P53" s="38"/>
      <c r="Q53" s="38"/>
      <c r="R53" s="38"/>
      <c r="S53" s="37"/>
      <c r="T53" s="37"/>
      <c r="U53" s="37"/>
      <c r="V53" s="37"/>
      <c r="W53" s="37"/>
      <c r="X53" s="37"/>
      <c r="Y53" s="37"/>
      <c r="Z53" s="37"/>
      <c r="AA53" s="37"/>
      <c r="AB53" s="37"/>
      <c r="AC53" s="37"/>
      <c r="AD53" s="37"/>
      <c r="AE53" s="37"/>
      <c r="AF53" s="36"/>
    </row>
    <row r="54" spans="1:32">
      <c r="A54" s="40"/>
      <c r="B54" s="40"/>
      <c r="C54" s="39"/>
      <c r="D54" s="39"/>
      <c r="E54" s="39"/>
      <c r="F54" s="38"/>
      <c r="G54" s="38"/>
      <c r="H54" s="38"/>
      <c r="I54" s="38"/>
      <c r="J54" s="38"/>
      <c r="K54" s="38"/>
      <c r="L54" s="38"/>
      <c r="M54" s="38"/>
      <c r="N54" s="38"/>
      <c r="O54" s="38"/>
      <c r="P54" s="38"/>
      <c r="Q54" s="38"/>
      <c r="R54" s="38"/>
      <c r="S54" s="37"/>
      <c r="T54" s="37"/>
      <c r="U54" s="37"/>
      <c r="V54" s="37"/>
      <c r="W54" s="37"/>
      <c r="X54" s="37"/>
      <c r="Y54" s="37"/>
      <c r="Z54" s="37"/>
      <c r="AA54" s="37"/>
      <c r="AB54" s="37"/>
      <c r="AC54" s="37"/>
      <c r="AD54" s="37"/>
      <c r="AE54" s="37"/>
      <c r="AF54" s="36"/>
    </row>
    <row r="55" spans="1:32">
      <c r="A55" s="40"/>
      <c r="B55" s="40"/>
      <c r="C55" s="39"/>
      <c r="D55" s="39"/>
      <c r="E55" s="39"/>
      <c r="F55" s="38"/>
      <c r="G55" s="38"/>
      <c r="H55" s="38"/>
      <c r="I55" s="38"/>
      <c r="J55" s="38"/>
      <c r="K55" s="38"/>
      <c r="L55" s="38"/>
      <c r="M55" s="38"/>
      <c r="N55" s="38"/>
      <c r="O55" s="38"/>
      <c r="P55" s="38"/>
      <c r="Q55" s="38"/>
      <c r="R55" s="38"/>
      <c r="S55" s="37"/>
      <c r="T55" s="37"/>
      <c r="U55" s="37"/>
      <c r="V55" s="37"/>
      <c r="W55" s="37"/>
      <c r="X55" s="37"/>
      <c r="Y55" s="37"/>
      <c r="Z55" s="37"/>
      <c r="AA55" s="37"/>
      <c r="AB55" s="37"/>
      <c r="AC55" s="37"/>
      <c r="AD55" s="37"/>
      <c r="AE55" s="37"/>
      <c r="AF55" s="36"/>
    </row>
    <row r="56" spans="1:32">
      <c r="A56" s="40"/>
      <c r="B56" s="40"/>
      <c r="C56" s="39"/>
      <c r="D56" s="39"/>
      <c r="E56" s="39"/>
      <c r="F56" s="38"/>
      <c r="G56" s="38"/>
      <c r="H56" s="38"/>
      <c r="I56" s="38"/>
      <c r="J56" s="38"/>
      <c r="K56" s="38"/>
      <c r="L56" s="38"/>
      <c r="M56" s="38"/>
      <c r="N56" s="38"/>
      <c r="O56" s="38"/>
      <c r="P56" s="38"/>
      <c r="Q56" s="38"/>
      <c r="R56" s="38"/>
      <c r="S56" s="37"/>
      <c r="T56" s="37"/>
      <c r="U56" s="37"/>
      <c r="V56" s="37"/>
      <c r="W56" s="37"/>
      <c r="X56" s="37"/>
      <c r="Y56" s="37"/>
      <c r="Z56" s="37"/>
      <c r="AA56" s="37"/>
      <c r="AB56" s="37"/>
      <c r="AC56" s="37"/>
      <c r="AD56" s="37"/>
      <c r="AE56" s="37"/>
      <c r="AF56" s="36"/>
    </row>
    <row r="57" spans="1:32">
      <c r="A57" s="40"/>
      <c r="B57" s="40"/>
      <c r="C57" s="39"/>
      <c r="D57" s="39"/>
      <c r="E57" s="39"/>
      <c r="F57" s="38"/>
      <c r="G57" s="38"/>
      <c r="H57" s="38"/>
      <c r="I57" s="38"/>
      <c r="J57" s="38"/>
      <c r="K57" s="38"/>
      <c r="L57" s="38"/>
      <c r="M57" s="38"/>
      <c r="N57" s="38"/>
      <c r="O57" s="38"/>
      <c r="P57" s="38"/>
      <c r="Q57" s="38"/>
      <c r="R57" s="38"/>
      <c r="S57" s="37"/>
      <c r="T57" s="37"/>
      <c r="U57" s="37"/>
      <c r="V57" s="37"/>
      <c r="W57" s="37"/>
      <c r="X57" s="37"/>
      <c r="Y57" s="37"/>
      <c r="Z57" s="37"/>
      <c r="AA57" s="37"/>
      <c r="AB57" s="37"/>
      <c r="AC57" s="37"/>
      <c r="AD57" s="37"/>
      <c r="AE57" s="37"/>
      <c r="AF57" s="36"/>
    </row>
    <row r="58" spans="1:32">
      <c r="A58" s="40"/>
      <c r="B58" s="40"/>
      <c r="C58" s="39"/>
      <c r="D58" s="39"/>
      <c r="E58" s="39"/>
      <c r="F58" s="38"/>
      <c r="G58" s="38"/>
      <c r="H58" s="38"/>
      <c r="I58" s="38"/>
      <c r="J58" s="38"/>
      <c r="K58" s="38"/>
      <c r="L58" s="38"/>
      <c r="M58" s="38"/>
      <c r="N58" s="38"/>
      <c r="O58" s="38"/>
      <c r="P58" s="38"/>
      <c r="Q58" s="38"/>
      <c r="R58" s="38"/>
      <c r="S58" s="37"/>
      <c r="T58" s="37"/>
      <c r="U58" s="37"/>
      <c r="V58" s="37"/>
      <c r="W58" s="37"/>
      <c r="X58" s="37"/>
      <c r="Y58" s="37"/>
      <c r="Z58" s="37"/>
      <c r="AA58" s="37"/>
      <c r="AB58" s="37"/>
      <c r="AC58" s="37"/>
      <c r="AD58" s="37"/>
      <c r="AE58" s="37"/>
      <c r="AF58" s="36"/>
    </row>
    <row r="59" spans="1:32">
      <c r="A59" s="40"/>
      <c r="B59" s="40"/>
      <c r="C59" s="39"/>
      <c r="D59" s="39"/>
      <c r="E59" s="39"/>
      <c r="F59" s="38"/>
      <c r="G59" s="38"/>
      <c r="H59" s="38"/>
      <c r="I59" s="38"/>
      <c r="J59" s="38"/>
      <c r="K59" s="38"/>
      <c r="L59" s="38"/>
      <c r="M59" s="38"/>
      <c r="N59" s="38"/>
      <c r="O59" s="38"/>
      <c r="P59" s="38"/>
      <c r="Q59" s="38"/>
      <c r="R59" s="38"/>
      <c r="S59" s="37"/>
      <c r="T59" s="37"/>
      <c r="U59" s="37"/>
      <c r="V59" s="37"/>
      <c r="W59" s="37"/>
      <c r="X59" s="37"/>
      <c r="Y59" s="37"/>
      <c r="Z59" s="37"/>
      <c r="AA59" s="37"/>
      <c r="AB59" s="37"/>
      <c r="AC59" s="37"/>
      <c r="AD59" s="37"/>
      <c r="AE59" s="37"/>
      <c r="AF59" s="36"/>
    </row>
    <row r="60" spans="1:32">
      <c r="A60" s="40"/>
      <c r="B60" s="40"/>
      <c r="C60" s="39"/>
      <c r="D60" s="39"/>
      <c r="E60" s="39"/>
      <c r="F60" s="38"/>
      <c r="G60" s="38"/>
      <c r="H60" s="38"/>
      <c r="I60" s="38"/>
      <c r="J60" s="38"/>
      <c r="K60" s="38"/>
      <c r="L60" s="38"/>
      <c r="M60" s="38"/>
      <c r="N60" s="38"/>
      <c r="O60" s="38"/>
      <c r="P60" s="38"/>
      <c r="Q60" s="38"/>
      <c r="R60" s="38"/>
      <c r="S60" s="37"/>
      <c r="T60" s="37"/>
      <c r="U60" s="37"/>
      <c r="V60" s="37"/>
      <c r="W60" s="37"/>
      <c r="X60" s="37"/>
      <c r="Y60" s="37"/>
      <c r="Z60" s="37"/>
      <c r="AA60" s="37"/>
      <c r="AB60" s="37"/>
      <c r="AC60" s="37"/>
      <c r="AD60" s="37"/>
      <c r="AE60" s="37"/>
      <c r="AF60" s="36"/>
    </row>
    <row r="61" spans="1:32">
      <c r="A61" s="40"/>
      <c r="B61" s="40"/>
      <c r="C61" s="39"/>
      <c r="D61" s="39"/>
      <c r="E61" s="39"/>
      <c r="F61" s="38"/>
      <c r="G61" s="38"/>
      <c r="H61" s="38"/>
      <c r="I61" s="38"/>
      <c r="J61" s="38"/>
      <c r="K61" s="38"/>
      <c r="L61" s="38"/>
      <c r="M61" s="38"/>
      <c r="N61" s="38"/>
      <c r="O61" s="38"/>
      <c r="P61" s="38"/>
      <c r="Q61" s="38"/>
      <c r="R61" s="38"/>
      <c r="S61" s="37"/>
      <c r="T61" s="37"/>
      <c r="U61" s="37"/>
      <c r="V61" s="37"/>
      <c r="W61" s="37"/>
      <c r="X61" s="37"/>
      <c r="Y61" s="37"/>
      <c r="Z61" s="37"/>
      <c r="AA61" s="37"/>
      <c r="AB61" s="37"/>
      <c r="AC61" s="37"/>
      <c r="AD61" s="37"/>
      <c r="AE61" s="37"/>
      <c r="AF61" s="36"/>
    </row>
    <row r="62" spans="1:32">
      <c r="A62" s="40"/>
      <c r="B62" s="40"/>
      <c r="C62" s="39"/>
      <c r="D62" s="39"/>
      <c r="E62" s="39"/>
      <c r="F62" s="38"/>
      <c r="G62" s="38"/>
      <c r="H62" s="38"/>
      <c r="I62" s="38"/>
      <c r="J62" s="38"/>
      <c r="K62" s="38"/>
      <c r="L62" s="38"/>
      <c r="M62" s="38"/>
      <c r="N62" s="38"/>
      <c r="O62" s="38"/>
      <c r="P62" s="38"/>
      <c r="Q62" s="38"/>
      <c r="R62" s="38"/>
      <c r="S62" s="37"/>
      <c r="T62" s="37"/>
      <c r="U62" s="37"/>
      <c r="V62" s="37"/>
      <c r="W62" s="37"/>
      <c r="X62" s="37"/>
      <c r="Y62" s="37"/>
      <c r="Z62" s="37"/>
      <c r="AA62" s="37"/>
      <c r="AB62" s="37"/>
      <c r="AC62" s="37"/>
      <c r="AD62" s="37"/>
      <c r="AE62" s="37"/>
      <c r="AF62" s="36"/>
    </row>
    <row r="63" spans="1:32">
      <c r="A63" s="40"/>
      <c r="B63" s="40"/>
      <c r="C63" s="39"/>
      <c r="D63" s="39"/>
      <c r="E63" s="39"/>
      <c r="F63" s="38"/>
      <c r="G63" s="38"/>
      <c r="H63" s="38"/>
      <c r="I63" s="38"/>
      <c r="J63" s="38"/>
      <c r="K63" s="38"/>
      <c r="L63" s="38"/>
      <c r="M63" s="38"/>
      <c r="N63" s="38"/>
      <c r="O63" s="38"/>
      <c r="P63" s="38"/>
      <c r="Q63" s="38"/>
      <c r="R63" s="38"/>
      <c r="S63" s="37"/>
      <c r="T63" s="37"/>
      <c r="U63" s="37"/>
      <c r="V63" s="37"/>
      <c r="W63" s="37"/>
      <c r="X63" s="37"/>
      <c r="Y63" s="37"/>
      <c r="Z63" s="37"/>
      <c r="AA63" s="37"/>
      <c r="AB63" s="37"/>
      <c r="AC63" s="37"/>
      <c r="AD63" s="37"/>
      <c r="AE63" s="37"/>
      <c r="AF63" s="36"/>
    </row>
    <row r="64" spans="1:32">
      <c r="A64" s="40"/>
      <c r="B64" s="40"/>
      <c r="C64" s="39"/>
      <c r="D64" s="39"/>
      <c r="E64" s="39"/>
      <c r="F64" s="38"/>
      <c r="G64" s="38"/>
      <c r="H64" s="38"/>
      <c r="I64" s="38"/>
      <c r="J64" s="38"/>
      <c r="K64" s="38"/>
      <c r="L64" s="38"/>
      <c r="M64" s="38"/>
      <c r="N64" s="38"/>
      <c r="O64" s="38"/>
      <c r="P64" s="38"/>
      <c r="Q64" s="38"/>
      <c r="R64" s="38"/>
      <c r="S64" s="37"/>
      <c r="T64" s="37"/>
      <c r="U64" s="37"/>
      <c r="V64" s="37"/>
      <c r="W64" s="37"/>
      <c r="X64" s="37"/>
      <c r="Y64" s="37"/>
      <c r="Z64" s="37"/>
      <c r="AA64" s="37"/>
      <c r="AB64" s="37"/>
      <c r="AC64" s="37"/>
      <c r="AD64" s="37"/>
      <c r="AE64" s="37"/>
      <c r="AF64" s="36"/>
    </row>
    <row r="65" spans="1:32">
      <c r="A65" s="40"/>
      <c r="B65" s="40"/>
      <c r="C65" s="39"/>
      <c r="D65" s="39"/>
      <c r="E65" s="39"/>
      <c r="F65" s="38"/>
      <c r="G65" s="38"/>
      <c r="H65" s="38"/>
      <c r="I65" s="38"/>
      <c r="J65" s="38"/>
      <c r="K65" s="38"/>
      <c r="L65" s="38"/>
      <c r="M65" s="38"/>
      <c r="N65" s="38"/>
      <c r="O65" s="38"/>
      <c r="P65" s="38"/>
      <c r="Q65" s="38"/>
      <c r="R65" s="38"/>
      <c r="S65" s="37"/>
      <c r="T65" s="37"/>
      <c r="U65" s="37"/>
      <c r="V65" s="37"/>
      <c r="W65" s="37"/>
      <c r="X65" s="37"/>
      <c r="Y65" s="37"/>
      <c r="Z65" s="37"/>
      <c r="AA65" s="37"/>
      <c r="AB65" s="37"/>
      <c r="AC65" s="37"/>
      <c r="AD65" s="37"/>
      <c r="AE65" s="37"/>
      <c r="AF65" s="36"/>
    </row>
    <row r="66" spans="1:32">
      <c r="A66" s="40"/>
      <c r="B66" s="40"/>
      <c r="C66" s="39"/>
      <c r="D66" s="39"/>
      <c r="E66" s="39"/>
      <c r="F66" s="38"/>
      <c r="G66" s="38"/>
      <c r="H66" s="38"/>
      <c r="I66" s="38"/>
      <c r="J66" s="38"/>
      <c r="K66" s="38"/>
      <c r="L66" s="38"/>
      <c r="M66" s="38"/>
      <c r="N66" s="38"/>
      <c r="O66" s="38"/>
      <c r="P66" s="38"/>
      <c r="Q66" s="38"/>
      <c r="R66" s="38"/>
      <c r="S66" s="37"/>
      <c r="T66" s="37"/>
      <c r="U66" s="37"/>
      <c r="V66" s="37"/>
      <c r="W66" s="37"/>
      <c r="X66" s="37"/>
      <c r="Y66" s="37"/>
      <c r="Z66" s="37"/>
      <c r="AA66" s="37"/>
      <c r="AB66" s="37"/>
      <c r="AC66" s="37"/>
      <c r="AD66" s="37"/>
      <c r="AE66" s="37"/>
      <c r="AF66" s="36"/>
    </row>
    <row r="67" spans="1:32">
      <c r="A67" s="40"/>
      <c r="B67" s="40"/>
      <c r="C67" s="39"/>
      <c r="D67" s="39"/>
      <c r="E67" s="39"/>
      <c r="F67" s="38"/>
      <c r="G67" s="38"/>
      <c r="H67" s="38"/>
      <c r="I67" s="38"/>
      <c r="J67" s="38"/>
      <c r="K67" s="38"/>
      <c r="L67" s="38"/>
      <c r="M67" s="38"/>
      <c r="N67" s="38"/>
      <c r="O67" s="38"/>
      <c r="P67" s="38"/>
      <c r="Q67" s="38"/>
      <c r="R67" s="38"/>
      <c r="S67" s="37"/>
      <c r="T67" s="37"/>
      <c r="U67" s="37"/>
      <c r="V67" s="37"/>
      <c r="W67" s="37"/>
      <c r="X67" s="37"/>
      <c r="Y67" s="37"/>
      <c r="Z67" s="37"/>
      <c r="AA67" s="37"/>
      <c r="AB67" s="37"/>
      <c r="AC67" s="37"/>
      <c r="AD67" s="37"/>
      <c r="AE67" s="37"/>
      <c r="AF67" s="36"/>
    </row>
    <row r="68" spans="1:32">
      <c r="A68" s="40"/>
      <c r="B68" s="40"/>
      <c r="C68" s="39"/>
      <c r="D68" s="39"/>
      <c r="E68" s="39"/>
      <c r="F68" s="38"/>
      <c r="G68" s="38"/>
      <c r="H68" s="38"/>
      <c r="I68" s="38"/>
      <c r="J68" s="38"/>
      <c r="K68" s="38"/>
      <c r="L68" s="38"/>
      <c r="M68" s="38"/>
      <c r="N68" s="38"/>
      <c r="O68" s="38"/>
      <c r="P68" s="38"/>
      <c r="Q68" s="38"/>
      <c r="R68" s="38"/>
      <c r="S68" s="37"/>
      <c r="T68" s="37"/>
      <c r="U68" s="37"/>
      <c r="V68" s="37"/>
      <c r="W68" s="37"/>
      <c r="X68" s="37"/>
      <c r="Y68" s="37"/>
      <c r="Z68" s="37"/>
      <c r="AA68" s="37"/>
      <c r="AB68" s="37"/>
      <c r="AC68" s="37"/>
      <c r="AD68" s="37"/>
      <c r="AE68" s="37"/>
      <c r="AF68" s="36"/>
    </row>
    <row r="69" spans="1:32">
      <c r="A69" s="40"/>
      <c r="B69" s="40"/>
      <c r="C69" s="39"/>
      <c r="D69" s="39"/>
      <c r="E69" s="39"/>
      <c r="F69" s="38"/>
      <c r="G69" s="38"/>
      <c r="H69" s="38"/>
      <c r="I69" s="38"/>
      <c r="J69" s="38"/>
      <c r="K69" s="38"/>
      <c r="L69" s="38"/>
      <c r="M69" s="38"/>
      <c r="N69" s="38"/>
      <c r="O69" s="38"/>
      <c r="P69" s="38"/>
      <c r="Q69" s="38"/>
      <c r="R69" s="38"/>
      <c r="S69" s="37"/>
      <c r="T69" s="37"/>
      <c r="U69" s="37"/>
      <c r="V69" s="37"/>
      <c r="W69" s="37"/>
      <c r="X69" s="37"/>
      <c r="Y69" s="37"/>
      <c r="Z69" s="37"/>
      <c r="AA69" s="37"/>
      <c r="AB69" s="37"/>
      <c r="AC69" s="37"/>
      <c r="AD69" s="37"/>
      <c r="AE69" s="37"/>
      <c r="AF69" s="36"/>
    </row>
    <row r="70" spans="1:32">
      <c r="A70" s="40"/>
      <c r="B70" s="40"/>
      <c r="C70" s="39"/>
      <c r="D70" s="39"/>
      <c r="E70" s="39"/>
      <c r="F70" s="38"/>
      <c r="G70" s="38"/>
      <c r="H70" s="38"/>
      <c r="I70" s="38"/>
      <c r="J70" s="38"/>
      <c r="K70" s="38"/>
      <c r="L70" s="38"/>
      <c r="M70" s="38"/>
      <c r="N70" s="38"/>
      <c r="O70" s="38"/>
      <c r="P70" s="38"/>
      <c r="Q70" s="38"/>
      <c r="R70" s="38"/>
      <c r="S70" s="37"/>
      <c r="T70" s="37"/>
      <c r="U70" s="37"/>
      <c r="V70" s="37"/>
      <c r="W70" s="37"/>
      <c r="X70" s="37"/>
      <c r="Y70" s="37"/>
      <c r="Z70" s="37"/>
      <c r="AA70" s="37"/>
      <c r="AB70" s="37"/>
      <c r="AC70" s="37"/>
      <c r="AD70" s="37"/>
      <c r="AE70" s="37"/>
      <c r="AF70" s="36"/>
    </row>
    <row r="71" spans="1:32">
      <c r="A71" s="40"/>
      <c r="B71" s="40"/>
      <c r="C71" s="39"/>
      <c r="D71" s="39"/>
      <c r="E71" s="39"/>
      <c r="F71" s="38"/>
      <c r="G71" s="38"/>
      <c r="H71" s="38"/>
      <c r="I71" s="38"/>
      <c r="J71" s="38"/>
      <c r="K71" s="38"/>
      <c r="L71" s="38"/>
      <c r="M71" s="38"/>
      <c r="N71" s="38"/>
      <c r="O71" s="38"/>
      <c r="P71" s="38"/>
      <c r="Q71" s="38"/>
      <c r="R71" s="38"/>
      <c r="S71" s="37"/>
      <c r="T71" s="37"/>
      <c r="U71" s="37"/>
      <c r="V71" s="37"/>
      <c r="W71" s="37"/>
      <c r="X71" s="37"/>
      <c r="Y71" s="37"/>
      <c r="Z71" s="37"/>
      <c r="AA71" s="37"/>
      <c r="AB71" s="37"/>
      <c r="AC71" s="37"/>
      <c r="AD71" s="37"/>
      <c r="AE71" s="37"/>
      <c r="AF71" s="36"/>
    </row>
    <row r="72" spans="1:32">
      <c r="A72" s="40"/>
      <c r="B72" s="40"/>
      <c r="C72" s="39"/>
      <c r="D72" s="39"/>
      <c r="E72" s="39"/>
      <c r="F72" s="38"/>
      <c r="G72" s="38"/>
      <c r="H72" s="38"/>
      <c r="I72" s="38"/>
      <c r="J72" s="38"/>
      <c r="K72" s="38"/>
      <c r="L72" s="38"/>
      <c r="M72" s="38"/>
      <c r="N72" s="38"/>
      <c r="O72" s="38"/>
      <c r="P72" s="38"/>
      <c r="Q72" s="38"/>
      <c r="R72" s="38"/>
      <c r="S72" s="37"/>
      <c r="T72" s="37"/>
      <c r="U72" s="37"/>
      <c r="V72" s="37"/>
      <c r="W72" s="37"/>
      <c r="X72" s="37"/>
      <c r="Y72" s="37"/>
      <c r="Z72" s="37"/>
      <c r="AA72" s="37"/>
      <c r="AB72" s="37"/>
      <c r="AC72" s="37"/>
      <c r="AD72" s="37"/>
      <c r="AE72" s="37"/>
      <c r="AF72" s="36"/>
    </row>
    <row r="73" spans="1:32">
      <c r="A73" s="40"/>
      <c r="B73" s="40"/>
      <c r="C73" s="39"/>
      <c r="D73" s="39"/>
      <c r="E73" s="39"/>
      <c r="F73" s="38"/>
      <c r="G73" s="38"/>
      <c r="H73" s="38"/>
      <c r="I73" s="38"/>
      <c r="J73" s="38"/>
      <c r="K73" s="38"/>
      <c r="L73" s="38"/>
      <c r="M73" s="38"/>
      <c r="N73" s="38"/>
      <c r="O73" s="38"/>
      <c r="P73" s="38"/>
      <c r="Q73" s="38"/>
      <c r="R73" s="38"/>
      <c r="S73" s="37"/>
      <c r="T73" s="37"/>
      <c r="U73" s="37"/>
      <c r="V73" s="37"/>
      <c r="W73" s="37"/>
      <c r="X73" s="37"/>
      <c r="Y73" s="37"/>
      <c r="Z73" s="37"/>
      <c r="AA73" s="37"/>
      <c r="AB73" s="37"/>
      <c r="AC73" s="37"/>
      <c r="AD73" s="37"/>
      <c r="AE73" s="37"/>
      <c r="AF73" s="36"/>
    </row>
    <row r="74" spans="1:32">
      <c r="A74" s="40"/>
      <c r="B74" s="40"/>
      <c r="C74" s="39"/>
      <c r="D74" s="39"/>
      <c r="E74" s="39"/>
      <c r="F74" s="38"/>
      <c r="G74" s="38"/>
      <c r="H74" s="38"/>
      <c r="I74" s="38"/>
      <c r="J74" s="38"/>
      <c r="K74" s="38"/>
      <c r="L74" s="38"/>
      <c r="M74" s="38"/>
      <c r="N74" s="38"/>
      <c r="O74" s="38"/>
      <c r="P74" s="38"/>
      <c r="Q74" s="38"/>
      <c r="R74" s="38"/>
      <c r="S74" s="37"/>
      <c r="T74" s="37"/>
      <c r="U74" s="37"/>
      <c r="V74" s="37"/>
      <c r="W74" s="37"/>
      <c r="X74" s="37"/>
      <c r="Y74" s="37"/>
      <c r="Z74" s="37"/>
      <c r="AA74" s="37"/>
      <c r="AB74" s="37"/>
      <c r="AC74" s="37"/>
      <c r="AD74" s="37"/>
      <c r="AE74" s="37"/>
      <c r="AF74" s="36"/>
    </row>
    <row r="75" spans="1:32">
      <c r="A75" s="40"/>
      <c r="B75" s="40"/>
      <c r="C75" s="39"/>
      <c r="D75" s="39"/>
      <c r="E75" s="39"/>
      <c r="F75" s="38"/>
      <c r="G75" s="38"/>
      <c r="H75" s="38"/>
      <c r="I75" s="38"/>
      <c r="J75" s="38"/>
      <c r="K75" s="38"/>
      <c r="L75" s="38"/>
      <c r="M75" s="38"/>
      <c r="N75" s="38"/>
      <c r="O75" s="38"/>
      <c r="P75" s="38"/>
      <c r="Q75" s="38"/>
      <c r="R75" s="38"/>
      <c r="S75" s="37"/>
      <c r="T75" s="37"/>
      <c r="U75" s="37"/>
      <c r="V75" s="37"/>
      <c r="W75" s="37"/>
      <c r="X75" s="37"/>
      <c r="Y75" s="37"/>
      <c r="Z75" s="37"/>
      <c r="AA75" s="37"/>
      <c r="AB75" s="37"/>
      <c r="AC75" s="37"/>
      <c r="AD75" s="37"/>
      <c r="AE75" s="37"/>
      <c r="AF75" s="36"/>
    </row>
    <row r="76" spans="1:32">
      <c r="A76" s="40"/>
      <c r="B76" s="40"/>
      <c r="C76" s="39"/>
      <c r="D76" s="39"/>
      <c r="E76" s="39"/>
      <c r="F76" s="38"/>
      <c r="G76" s="38"/>
      <c r="H76" s="38"/>
      <c r="I76" s="38"/>
      <c r="J76" s="38"/>
      <c r="K76" s="38"/>
      <c r="L76" s="38"/>
      <c r="M76" s="38"/>
      <c r="N76" s="38"/>
      <c r="O76" s="38"/>
      <c r="P76" s="38"/>
      <c r="Q76" s="38"/>
      <c r="R76" s="38"/>
      <c r="S76" s="37"/>
      <c r="T76" s="37"/>
      <c r="U76" s="37"/>
      <c r="V76" s="37"/>
      <c r="W76" s="37"/>
      <c r="X76" s="37"/>
      <c r="Y76" s="37"/>
      <c r="Z76" s="37"/>
      <c r="AA76" s="37"/>
      <c r="AB76" s="37"/>
      <c r="AC76" s="37"/>
      <c r="AD76" s="37"/>
      <c r="AE76" s="37"/>
      <c r="AF76" s="36"/>
    </row>
    <row r="77" spans="1:32">
      <c r="A77" s="40"/>
      <c r="B77" s="40"/>
      <c r="C77" s="39"/>
      <c r="D77" s="39"/>
      <c r="E77" s="39"/>
      <c r="F77" s="38"/>
      <c r="G77" s="38"/>
      <c r="H77" s="38"/>
      <c r="I77" s="38"/>
      <c r="J77" s="38"/>
      <c r="K77" s="38"/>
      <c r="L77" s="38"/>
      <c r="M77" s="38"/>
      <c r="N77" s="38"/>
      <c r="O77" s="38"/>
      <c r="P77" s="38"/>
      <c r="Q77" s="38"/>
      <c r="R77" s="38"/>
      <c r="S77" s="37"/>
      <c r="T77" s="37"/>
      <c r="U77" s="37"/>
      <c r="V77" s="37"/>
      <c r="W77" s="37"/>
      <c r="X77" s="37"/>
      <c r="Y77" s="37"/>
      <c r="Z77" s="37"/>
      <c r="AA77" s="37"/>
      <c r="AB77" s="37"/>
      <c r="AC77" s="37"/>
      <c r="AD77" s="37"/>
      <c r="AE77" s="37"/>
      <c r="AF77" s="36"/>
    </row>
    <row r="78" spans="1:32">
      <c r="A78" s="40"/>
      <c r="B78" s="40"/>
      <c r="C78" s="39"/>
      <c r="D78" s="39"/>
      <c r="E78" s="39"/>
      <c r="F78" s="38"/>
      <c r="G78" s="38"/>
      <c r="H78" s="38"/>
      <c r="I78" s="38"/>
      <c r="J78" s="38"/>
      <c r="K78" s="38"/>
      <c r="L78" s="38"/>
      <c r="M78" s="38"/>
      <c r="N78" s="38"/>
      <c r="O78" s="38"/>
      <c r="P78" s="38"/>
      <c r="Q78" s="38"/>
      <c r="R78" s="38"/>
      <c r="S78" s="37"/>
      <c r="T78" s="37"/>
      <c r="U78" s="37"/>
      <c r="V78" s="37"/>
      <c r="W78" s="37"/>
      <c r="X78" s="37"/>
      <c r="Y78" s="37"/>
      <c r="Z78" s="37"/>
      <c r="AA78" s="37"/>
      <c r="AB78" s="37"/>
      <c r="AC78" s="37"/>
      <c r="AD78" s="37"/>
      <c r="AE78" s="37"/>
      <c r="AF78" s="36"/>
    </row>
    <row r="79" spans="1:32">
      <c r="A79" s="40"/>
      <c r="B79" s="40"/>
      <c r="C79" s="39"/>
      <c r="D79" s="39"/>
      <c r="E79" s="39"/>
      <c r="F79" s="38"/>
      <c r="G79" s="38"/>
      <c r="H79" s="38"/>
      <c r="I79" s="38"/>
      <c r="J79" s="38"/>
      <c r="K79" s="38"/>
      <c r="L79" s="38"/>
      <c r="M79" s="38"/>
      <c r="N79" s="38"/>
      <c r="O79" s="38"/>
      <c r="P79" s="38"/>
      <c r="Q79" s="38"/>
      <c r="R79" s="38"/>
      <c r="S79" s="37"/>
      <c r="T79" s="37"/>
      <c r="U79" s="37"/>
      <c r="V79" s="37"/>
      <c r="W79" s="37"/>
      <c r="X79" s="37"/>
      <c r="Y79" s="37"/>
      <c r="Z79" s="37"/>
      <c r="AA79" s="37"/>
      <c r="AB79" s="37"/>
      <c r="AC79" s="37"/>
      <c r="AD79" s="37"/>
      <c r="AE79" s="37"/>
      <c r="AF79" s="36"/>
    </row>
    <row r="80" spans="1:32">
      <c r="A80" s="40"/>
      <c r="B80" s="40"/>
      <c r="C80" s="39"/>
      <c r="D80" s="39"/>
      <c r="E80" s="39"/>
      <c r="F80" s="38"/>
      <c r="G80" s="38"/>
      <c r="H80" s="38"/>
      <c r="I80" s="38"/>
      <c r="J80" s="38"/>
      <c r="K80" s="38"/>
      <c r="L80" s="38"/>
      <c r="M80" s="38"/>
      <c r="N80" s="38"/>
      <c r="O80" s="38"/>
      <c r="P80" s="38"/>
      <c r="Q80" s="38"/>
      <c r="R80" s="38"/>
      <c r="S80" s="37"/>
      <c r="T80" s="37"/>
      <c r="U80" s="37"/>
      <c r="V80" s="37"/>
      <c r="W80" s="37"/>
      <c r="X80" s="37"/>
      <c r="Y80" s="37"/>
      <c r="Z80" s="37"/>
      <c r="AA80" s="37"/>
      <c r="AB80" s="37"/>
      <c r="AC80" s="37"/>
      <c r="AD80" s="37"/>
      <c r="AE80" s="37"/>
      <c r="AF80" s="36"/>
    </row>
    <row r="81" spans="1:32">
      <c r="A81" s="40"/>
      <c r="B81" s="40"/>
      <c r="C81" s="39"/>
      <c r="D81" s="39"/>
      <c r="E81" s="39"/>
      <c r="F81" s="38"/>
      <c r="G81" s="38"/>
      <c r="H81" s="38"/>
      <c r="I81" s="38"/>
      <c r="J81" s="38"/>
      <c r="K81" s="38"/>
      <c r="L81" s="38"/>
      <c r="M81" s="38"/>
      <c r="N81" s="38"/>
      <c r="O81" s="38"/>
      <c r="P81" s="38"/>
      <c r="Q81" s="38"/>
      <c r="R81" s="38"/>
      <c r="S81" s="37"/>
      <c r="T81" s="37"/>
      <c r="U81" s="37"/>
      <c r="V81" s="37"/>
      <c r="W81" s="37"/>
      <c r="X81" s="37"/>
      <c r="Y81" s="37"/>
      <c r="Z81" s="37"/>
      <c r="AA81" s="37"/>
      <c r="AB81" s="37"/>
      <c r="AC81" s="37"/>
      <c r="AD81" s="37"/>
      <c r="AE81" s="37"/>
      <c r="AF81" s="36"/>
    </row>
    <row r="82" spans="1:32">
      <c r="A82" s="40"/>
      <c r="B82" s="40"/>
      <c r="C82" s="39"/>
      <c r="D82" s="39"/>
      <c r="E82" s="39"/>
      <c r="F82" s="38"/>
      <c r="G82" s="38"/>
      <c r="H82" s="38"/>
      <c r="I82" s="38"/>
      <c r="J82" s="38"/>
      <c r="K82" s="38"/>
      <c r="L82" s="38"/>
      <c r="M82" s="38"/>
      <c r="N82" s="38"/>
      <c r="O82" s="38"/>
      <c r="P82" s="38"/>
      <c r="Q82" s="38"/>
      <c r="R82" s="38"/>
      <c r="S82" s="37"/>
      <c r="T82" s="37"/>
      <c r="U82" s="37"/>
      <c r="V82" s="37"/>
      <c r="W82" s="37"/>
      <c r="X82" s="37"/>
      <c r="Y82" s="37"/>
      <c r="Z82" s="37"/>
      <c r="AA82" s="37"/>
      <c r="AB82" s="37"/>
      <c r="AC82" s="37"/>
      <c r="AD82" s="37"/>
      <c r="AE82" s="37"/>
      <c r="AF82" s="36"/>
    </row>
    <row r="83" spans="1:32">
      <c r="A83" s="40"/>
      <c r="B83" s="40"/>
      <c r="C83" s="39"/>
      <c r="D83" s="39"/>
      <c r="E83" s="39"/>
      <c r="F83" s="38"/>
      <c r="G83" s="38"/>
      <c r="H83" s="38"/>
      <c r="I83" s="38"/>
      <c r="J83" s="38"/>
      <c r="K83" s="38"/>
      <c r="L83" s="38"/>
      <c r="M83" s="38"/>
      <c r="N83" s="38"/>
      <c r="O83" s="38"/>
      <c r="P83" s="38"/>
      <c r="Q83" s="38"/>
      <c r="R83" s="38"/>
      <c r="S83" s="37"/>
      <c r="T83" s="37"/>
      <c r="U83" s="37"/>
      <c r="V83" s="37"/>
      <c r="W83" s="37"/>
      <c r="X83" s="37"/>
      <c r="Y83" s="37"/>
      <c r="Z83" s="37"/>
      <c r="AA83" s="37"/>
      <c r="AB83" s="37"/>
      <c r="AC83" s="37"/>
      <c r="AD83" s="37"/>
      <c r="AE83" s="37"/>
      <c r="AF83" s="36"/>
    </row>
    <row r="84" spans="1:32">
      <c r="A84" s="40"/>
      <c r="B84" s="40"/>
      <c r="C84" s="39"/>
      <c r="D84" s="39"/>
      <c r="E84" s="39"/>
      <c r="F84" s="38"/>
      <c r="G84" s="38"/>
      <c r="H84" s="38"/>
      <c r="I84" s="38"/>
      <c r="J84" s="38"/>
      <c r="K84" s="38"/>
      <c r="L84" s="38"/>
      <c r="M84" s="38"/>
      <c r="N84" s="38"/>
      <c r="O84" s="38"/>
      <c r="P84" s="38"/>
      <c r="Q84" s="38"/>
      <c r="R84" s="38"/>
      <c r="S84" s="37"/>
      <c r="T84" s="37"/>
      <c r="U84" s="37"/>
      <c r="V84" s="37"/>
      <c r="W84" s="37"/>
      <c r="X84" s="37"/>
      <c r="Y84" s="37"/>
      <c r="Z84" s="37"/>
      <c r="AA84" s="37"/>
      <c r="AB84" s="37"/>
      <c r="AC84" s="37"/>
      <c r="AD84" s="37"/>
      <c r="AE84" s="37"/>
      <c r="AF84" s="36"/>
    </row>
    <row r="85" spans="1:32">
      <c r="A85" s="40"/>
      <c r="B85" s="40"/>
      <c r="C85" s="39"/>
      <c r="D85" s="39"/>
      <c r="E85" s="39"/>
      <c r="F85" s="38"/>
      <c r="G85" s="38"/>
      <c r="H85" s="38"/>
      <c r="I85" s="38"/>
      <c r="J85" s="38"/>
      <c r="K85" s="38"/>
      <c r="L85" s="38"/>
      <c r="M85" s="38"/>
      <c r="N85" s="38"/>
      <c r="O85" s="38"/>
      <c r="P85" s="38"/>
      <c r="Q85" s="38"/>
      <c r="R85" s="38"/>
      <c r="S85" s="37"/>
      <c r="T85" s="37"/>
      <c r="U85" s="37"/>
      <c r="V85" s="37"/>
      <c r="W85" s="37"/>
      <c r="X85" s="37"/>
      <c r="Y85" s="37"/>
      <c r="Z85" s="37"/>
      <c r="AA85" s="37"/>
      <c r="AB85" s="37"/>
      <c r="AC85" s="37"/>
      <c r="AD85" s="37"/>
      <c r="AE85" s="37"/>
      <c r="AF85" s="36"/>
    </row>
    <row r="86" spans="1:32">
      <c r="A86" s="40"/>
      <c r="B86" s="40"/>
      <c r="C86" s="39"/>
      <c r="D86" s="39"/>
      <c r="E86" s="39"/>
      <c r="F86" s="38"/>
      <c r="G86" s="38"/>
      <c r="H86" s="38"/>
      <c r="I86" s="38"/>
      <c r="J86" s="38"/>
      <c r="K86" s="38"/>
      <c r="L86" s="38"/>
      <c r="M86" s="38"/>
      <c r="N86" s="38"/>
      <c r="O86" s="38"/>
      <c r="P86" s="38"/>
      <c r="Q86" s="38"/>
      <c r="R86" s="38"/>
      <c r="S86" s="37"/>
      <c r="T86" s="37"/>
      <c r="U86" s="37"/>
      <c r="V86" s="37"/>
      <c r="W86" s="37"/>
      <c r="X86" s="37"/>
      <c r="Y86" s="37"/>
      <c r="Z86" s="37"/>
      <c r="AA86" s="37"/>
      <c r="AB86" s="37"/>
      <c r="AC86" s="37"/>
      <c r="AD86" s="37"/>
      <c r="AE86" s="37"/>
      <c r="AF86" s="36"/>
    </row>
    <row r="87" spans="1:32">
      <c r="A87" s="40"/>
      <c r="B87" s="40"/>
      <c r="C87" s="39"/>
      <c r="D87" s="39"/>
      <c r="E87" s="39"/>
      <c r="F87" s="38"/>
      <c r="G87" s="38"/>
      <c r="H87" s="38"/>
      <c r="I87" s="38"/>
      <c r="J87" s="38"/>
      <c r="K87" s="38"/>
      <c r="L87" s="38"/>
      <c r="M87" s="38"/>
      <c r="N87" s="38"/>
      <c r="O87" s="38"/>
      <c r="P87" s="38"/>
      <c r="Q87" s="38"/>
      <c r="R87" s="38"/>
      <c r="S87" s="37"/>
      <c r="T87" s="37"/>
      <c r="U87" s="37"/>
      <c r="V87" s="37"/>
      <c r="W87" s="37"/>
      <c r="X87" s="37"/>
      <c r="Y87" s="37"/>
      <c r="Z87" s="37"/>
      <c r="AA87" s="37"/>
      <c r="AB87" s="37"/>
      <c r="AC87" s="37"/>
      <c r="AD87" s="37"/>
      <c r="AE87" s="37"/>
      <c r="AF87" s="36"/>
    </row>
    <row r="88" spans="1:32">
      <c r="A88" s="40"/>
      <c r="B88" s="40"/>
      <c r="C88" s="39"/>
      <c r="D88" s="39"/>
      <c r="E88" s="39"/>
      <c r="F88" s="38"/>
      <c r="G88" s="38"/>
      <c r="H88" s="38"/>
      <c r="I88" s="38"/>
      <c r="J88" s="38"/>
      <c r="K88" s="38"/>
      <c r="L88" s="38"/>
      <c r="M88" s="38"/>
      <c r="N88" s="38"/>
      <c r="O88" s="38"/>
      <c r="P88" s="38"/>
      <c r="Q88" s="38"/>
      <c r="R88" s="38"/>
      <c r="S88" s="37"/>
      <c r="T88" s="37"/>
      <c r="U88" s="37"/>
      <c r="V88" s="37"/>
      <c r="W88" s="37"/>
      <c r="X88" s="37"/>
      <c r="Y88" s="37"/>
      <c r="Z88" s="37"/>
      <c r="AA88" s="37"/>
      <c r="AB88" s="37"/>
      <c r="AC88" s="37"/>
      <c r="AD88" s="37"/>
      <c r="AE88" s="37"/>
      <c r="AF88" s="36"/>
    </row>
    <row r="89" spans="1:32">
      <c r="A89" s="40"/>
      <c r="B89" s="40"/>
      <c r="C89" s="39"/>
      <c r="D89" s="39"/>
      <c r="E89" s="39"/>
      <c r="F89" s="38"/>
      <c r="G89" s="38"/>
      <c r="H89" s="38"/>
      <c r="I89" s="38"/>
      <c r="J89" s="38"/>
      <c r="K89" s="38"/>
      <c r="L89" s="38"/>
      <c r="M89" s="38"/>
      <c r="N89" s="38"/>
      <c r="O89" s="38"/>
      <c r="P89" s="38"/>
      <c r="Q89" s="38"/>
      <c r="R89" s="38"/>
      <c r="S89" s="37"/>
      <c r="T89" s="37"/>
      <c r="U89" s="37"/>
      <c r="V89" s="37"/>
      <c r="W89" s="37"/>
      <c r="X89" s="37"/>
      <c r="Y89" s="37"/>
      <c r="Z89" s="37"/>
      <c r="AA89" s="37"/>
      <c r="AB89" s="37"/>
      <c r="AC89" s="37"/>
      <c r="AD89" s="37"/>
      <c r="AE89" s="37"/>
      <c r="AF89" s="36"/>
    </row>
    <row r="90" spans="1:32">
      <c r="A90" s="40"/>
      <c r="B90" s="40"/>
      <c r="C90" s="39"/>
      <c r="D90" s="39"/>
      <c r="E90" s="39"/>
      <c r="F90" s="38"/>
      <c r="G90" s="38"/>
      <c r="H90" s="38"/>
      <c r="I90" s="38"/>
      <c r="J90" s="38"/>
      <c r="K90" s="38"/>
      <c r="L90" s="38"/>
      <c r="M90" s="38"/>
      <c r="N90" s="38"/>
      <c r="O90" s="38"/>
      <c r="P90" s="38"/>
      <c r="Q90" s="38"/>
      <c r="R90" s="38"/>
      <c r="S90" s="37"/>
      <c r="T90" s="37"/>
      <c r="U90" s="37"/>
      <c r="V90" s="37"/>
      <c r="W90" s="37"/>
      <c r="X90" s="37"/>
      <c r="Y90" s="37"/>
      <c r="Z90" s="37"/>
      <c r="AA90" s="37"/>
      <c r="AB90" s="37"/>
      <c r="AC90" s="37"/>
      <c r="AD90" s="37"/>
      <c r="AE90" s="37"/>
      <c r="AF90" s="36"/>
    </row>
    <row r="91" spans="1:32">
      <c r="A91" s="40"/>
      <c r="B91" s="40"/>
      <c r="C91" s="39"/>
      <c r="D91" s="39"/>
      <c r="E91" s="39"/>
      <c r="F91" s="38"/>
      <c r="G91" s="38"/>
      <c r="H91" s="38"/>
      <c r="I91" s="38"/>
      <c r="J91" s="38"/>
      <c r="K91" s="38"/>
      <c r="L91" s="38"/>
      <c r="M91" s="38"/>
      <c r="N91" s="38"/>
      <c r="O91" s="38"/>
      <c r="P91" s="38"/>
      <c r="Q91" s="38"/>
      <c r="R91" s="38"/>
      <c r="S91" s="37"/>
      <c r="T91" s="37"/>
      <c r="U91" s="37"/>
      <c r="V91" s="37"/>
      <c r="W91" s="37"/>
      <c r="X91" s="37"/>
      <c r="Y91" s="37"/>
      <c r="Z91" s="37"/>
      <c r="AA91" s="37"/>
      <c r="AB91" s="37"/>
      <c r="AC91" s="37"/>
      <c r="AD91" s="37"/>
      <c r="AE91" s="37"/>
      <c r="AF91" s="36"/>
    </row>
    <row r="92" spans="1:32">
      <c r="A92" s="40"/>
      <c r="B92" s="40"/>
      <c r="C92" s="39"/>
      <c r="D92" s="39"/>
      <c r="E92" s="39"/>
      <c r="F92" s="38"/>
      <c r="G92" s="38"/>
      <c r="H92" s="38"/>
      <c r="I92" s="38"/>
      <c r="J92" s="38"/>
      <c r="K92" s="38"/>
      <c r="L92" s="38"/>
      <c r="M92" s="38"/>
      <c r="N92" s="38"/>
      <c r="O92" s="38"/>
      <c r="P92" s="38"/>
      <c r="Q92" s="38"/>
      <c r="R92" s="38"/>
      <c r="S92" s="37"/>
      <c r="T92" s="37"/>
      <c r="U92" s="37"/>
      <c r="V92" s="37"/>
      <c r="W92" s="37"/>
      <c r="X92" s="37"/>
      <c r="Y92" s="37"/>
      <c r="Z92" s="37"/>
      <c r="AA92" s="37"/>
      <c r="AB92" s="37"/>
      <c r="AC92" s="37"/>
      <c r="AD92" s="37"/>
      <c r="AE92" s="37"/>
      <c r="AF92" s="36"/>
    </row>
    <row r="93" spans="1:32">
      <c r="A93" s="40"/>
      <c r="B93" s="40"/>
      <c r="C93" s="39"/>
      <c r="D93" s="39"/>
      <c r="E93" s="39"/>
      <c r="F93" s="38"/>
      <c r="G93" s="38"/>
      <c r="H93" s="38"/>
      <c r="I93" s="38"/>
      <c r="J93" s="38"/>
      <c r="K93" s="38"/>
      <c r="L93" s="38"/>
      <c r="M93" s="38"/>
      <c r="N93" s="38"/>
      <c r="O93" s="38"/>
      <c r="P93" s="38"/>
      <c r="Q93" s="38"/>
      <c r="R93" s="38"/>
      <c r="S93" s="37"/>
      <c r="T93" s="37"/>
      <c r="U93" s="37"/>
      <c r="V93" s="37"/>
      <c r="W93" s="37"/>
      <c r="X93" s="37"/>
      <c r="Y93" s="37"/>
      <c r="Z93" s="37"/>
      <c r="AA93" s="37"/>
      <c r="AB93" s="37"/>
      <c r="AC93" s="37"/>
      <c r="AD93" s="37"/>
      <c r="AE93" s="37"/>
      <c r="AF93" s="36"/>
    </row>
    <row r="94" spans="1:32">
      <c r="A94" s="40"/>
      <c r="B94" s="40"/>
      <c r="C94" s="39"/>
      <c r="D94" s="39"/>
      <c r="E94" s="39"/>
      <c r="F94" s="38"/>
      <c r="G94" s="38"/>
      <c r="H94" s="38"/>
      <c r="I94" s="38"/>
      <c r="J94" s="38"/>
      <c r="K94" s="38"/>
      <c r="L94" s="38"/>
      <c r="M94" s="38"/>
      <c r="N94" s="38"/>
      <c r="O94" s="38"/>
      <c r="P94" s="38"/>
      <c r="Q94" s="38"/>
      <c r="R94" s="38"/>
      <c r="S94" s="37"/>
      <c r="T94" s="37"/>
      <c r="U94" s="37"/>
      <c r="V94" s="37"/>
      <c r="W94" s="37"/>
      <c r="X94" s="37"/>
      <c r="Y94" s="37"/>
      <c r="Z94" s="37"/>
      <c r="AA94" s="37"/>
      <c r="AB94" s="37"/>
      <c r="AC94" s="37"/>
      <c r="AD94" s="37"/>
      <c r="AE94" s="37"/>
      <c r="AF94" s="36"/>
    </row>
    <row r="95" spans="1:32">
      <c r="A95" s="40"/>
      <c r="B95" s="40"/>
      <c r="C95" s="39"/>
      <c r="D95" s="39"/>
      <c r="E95" s="39"/>
      <c r="F95" s="38"/>
      <c r="G95" s="38"/>
      <c r="H95" s="38"/>
      <c r="I95" s="38"/>
      <c r="J95" s="38"/>
      <c r="K95" s="38"/>
      <c r="L95" s="38"/>
      <c r="M95" s="38"/>
      <c r="N95" s="38"/>
      <c r="O95" s="38"/>
      <c r="P95" s="38"/>
      <c r="Q95" s="38"/>
      <c r="R95" s="38"/>
      <c r="S95" s="37"/>
      <c r="T95" s="37"/>
      <c r="U95" s="37"/>
      <c r="V95" s="37"/>
      <c r="W95" s="37"/>
      <c r="X95" s="37"/>
      <c r="Y95" s="37"/>
      <c r="Z95" s="37"/>
      <c r="AA95" s="37"/>
      <c r="AB95" s="37"/>
      <c r="AC95" s="37"/>
      <c r="AD95" s="37"/>
      <c r="AE95" s="37"/>
      <c r="AF95" s="36"/>
    </row>
    <row r="96" spans="1:32">
      <c r="A96" s="40"/>
      <c r="B96" s="40"/>
      <c r="C96" s="39"/>
      <c r="D96" s="39"/>
      <c r="E96" s="39"/>
      <c r="F96" s="38"/>
      <c r="G96" s="38"/>
      <c r="H96" s="38"/>
      <c r="I96" s="38"/>
      <c r="J96" s="38"/>
      <c r="K96" s="38"/>
      <c r="L96" s="38"/>
      <c r="M96" s="38"/>
      <c r="N96" s="38"/>
      <c r="O96" s="38"/>
      <c r="P96" s="38"/>
      <c r="Q96" s="38"/>
      <c r="R96" s="38"/>
      <c r="S96" s="37"/>
      <c r="T96" s="37"/>
      <c r="U96" s="37"/>
      <c r="V96" s="37"/>
      <c r="W96" s="37"/>
      <c r="X96" s="37"/>
      <c r="Y96" s="37"/>
      <c r="Z96" s="37"/>
      <c r="AA96" s="37"/>
      <c r="AB96" s="37"/>
      <c r="AC96" s="37"/>
      <c r="AD96" s="37"/>
      <c r="AE96" s="37"/>
      <c r="AF96" s="36"/>
    </row>
    <row r="97" spans="1:32">
      <c r="A97" s="40"/>
      <c r="B97" s="40"/>
      <c r="C97" s="39"/>
      <c r="D97" s="39"/>
      <c r="E97" s="39"/>
      <c r="F97" s="38"/>
      <c r="G97" s="38"/>
      <c r="H97" s="38"/>
      <c r="I97" s="38"/>
      <c r="J97" s="38"/>
      <c r="K97" s="38"/>
      <c r="L97" s="38"/>
      <c r="M97" s="38"/>
      <c r="N97" s="38"/>
      <c r="O97" s="38"/>
      <c r="P97" s="38"/>
      <c r="Q97" s="38"/>
      <c r="R97" s="38"/>
      <c r="S97" s="37"/>
      <c r="T97" s="37"/>
      <c r="U97" s="37"/>
      <c r="V97" s="37"/>
      <c r="W97" s="37"/>
      <c r="X97" s="37"/>
      <c r="Y97" s="37"/>
      <c r="Z97" s="37"/>
      <c r="AA97" s="37"/>
      <c r="AB97" s="37"/>
      <c r="AC97" s="37"/>
      <c r="AD97" s="37"/>
      <c r="AE97" s="37"/>
      <c r="AF97" s="36"/>
    </row>
    <row r="98" spans="1:32">
      <c r="A98" s="40"/>
      <c r="B98" s="40"/>
      <c r="C98" s="39"/>
      <c r="D98" s="39"/>
      <c r="E98" s="39"/>
      <c r="F98" s="38"/>
      <c r="G98" s="38"/>
      <c r="H98" s="38"/>
      <c r="I98" s="38"/>
      <c r="J98" s="38"/>
      <c r="K98" s="38"/>
      <c r="L98" s="38"/>
      <c r="M98" s="38"/>
      <c r="N98" s="38"/>
      <c r="O98" s="38"/>
      <c r="P98" s="38"/>
      <c r="Q98" s="38"/>
      <c r="R98" s="38"/>
      <c r="S98" s="37"/>
      <c r="T98" s="37"/>
      <c r="U98" s="37"/>
      <c r="V98" s="37"/>
      <c r="W98" s="37"/>
      <c r="X98" s="37"/>
      <c r="Y98" s="37"/>
      <c r="Z98" s="37"/>
      <c r="AA98" s="37"/>
      <c r="AB98" s="37"/>
      <c r="AC98" s="37"/>
      <c r="AD98" s="37"/>
      <c r="AE98" s="37"/>
      <c r="AF98" s="36"/>
    </row>
    <row r="99" spans="1:32">
      <c r="A99" s="40"/>
      <c r="B99" s="40"/>
      <c r="C99" s="39"/>
      <c r="D99" s="39"/>
      <c r="E99" s="39"/>
      <c r="F99" s="38"/>
      <c r="G99" s="38"/>
      <c r="H99" s="38"/>
      <c r="I99" s="38"/>
      <c r="J99" s="38"/>
      <c r="K99" s="38"/>
      <c r="L99" s="38"/>
      <c r="M99" s="38"/>
      <c r="N99" s="38"/>
      <c r="O99" s="38"/>
      <c r="P99" s="38"/>
      <c r="Q99" s="38"/>
      <c r="R99" s="38"/>
      <c r="S99" s="37"/>
      <c r="T99" s="37"/>
      <c r="U99" s="37"/>
      <c r="V99" s="37"/>
      <c r="W99" s="37"/>
      <c r="X99" s="37"/>
      <c r="Y99" s="37"/>
      <c r="Z99" s="37"/>
      <c r="AA99" s="37"/>
      <c r="AB99" s="37"/>
      <c r="AC99" s="37"/>
      <c r="AD99" s="37"/>
      <c r="AE99" s="37"/>
      <c r="AF99" s="36"/>
    </row>
    <row r="100" spans="1:32">
      <c r="A100" s="40"/>
      <c r="B100" s="40"/>
      <c r="C100" s="39"/>
      <c r="D100" s="39"/>
      <c r="E100" s="39"/>
      <c r="F100" s="38"/>
      <c r="G100" s="38"/>
      <c r="H100" s="38"/>
      <c r="I100" s="38"/>
      <c r="J100" s="38"/>
      <c r="K100" s="38"/>
      <c r="L100" s="38"/>
      <c r="M100" s="38"/>
      <c r="N100" s="38"/>
      <c r="O100" s="38"/>
      <c r="P100" s="38"/>
      <c r="Q100" s="38"/>
      <c r="R100" s="38"/>
      <c r="S100" s="37"/>
      <c r="T100" s="37"/>
      <c r="U100" s="37"/>
      <c r="V100" s="37"/>
      <c r="W100" s="37"/>
      <c r="X100" s="37"/>
      <c r="Y100" s="37"/>
      <c r="Z100" s="37"/>
      <c r="AA100" s="37"/>
      <c r="AB100" s="37"/>
      <c r="AC100" s="37"/>
      <c r="AD100" s="37"/>
      <c r="AE100" s="37"/>
      <c r="AF100" s="36"/>
    </row>
    <row r="101" spans="1:32">
      <c r="A101" s="40"/>
      <c r="B101" s="40"/>
      <c r="C101" s="39"/>
      <c r="D101" s="39"/>
      <c r="E101" s="39"/>
      <c r="F101" s="38"/>
      <c r="G101" s="38"/>
      <c r="H101" s="38"/>
      <c r="I101" s="38"/>
      <c r="J101" s="38"/>
      <c r="K101" s="38"/>
      <c r="L101" s="38"/>
      <c r="M101" s="38"/>
      <c r="N101" s="38"/>
      <c r="O101" s="38"/>
      <c r="P101" s="38"/>
      <c r="Q101" s="38"/>
      <c r="R101" s="38"/>
      <c r="S101" s="37"/>
      <c r="T101" s="37"/>
      <c r="U101" s="37"/>
      <c r="V101" s="37"/>
      <c r="W101" s="37"/>
      <c r="X101" s="37"/>
      <c r="Y101" s="37"/>
      <c r="Z101" s="37"/>
      <c r="AA101" s="37"/>
      <c r="AB101" s="37"/>
      <c r="AC101" s="37"/>
      <c r="AD101" s="37"/>
      <c r="AE101" s="37"/>
      <c r="AF101" s="36"/>
    </row>
    <row r="102" spans="1:32">
      <c r="A102" s="40"/>
      <c r="B102" s="40"/>
      <c r="C102" s="39"/>
      <c r="D102" s="39"/>
      <c r="E102" s="39"/>
      <c r="F102" s="38"/>
      <c r="G102" s="38"/>
      <c r="H102" s="38"/>
      <c r="I102" s="38"/>
      <c r="J102" s="38"/>
      <c r="K102" s="38"/>
      <c r="L102" s="38"/>
      <c r="M102" s="38"/>
      <c r="N102" s="38"/>
      <c r="O102" s="38"/>
      <c r="P102" s="38"/>
      <c r="Q102" s="38"/>
      <c r="R102" s="38"/>
      <c r="S102" s="37"/>
      <c r="T102" s="37"/>
      <c r="U102" s="37"/>
      <c r="V102" s="37"/>
      <c r="W102" s="37"/>
      <c r="X102" s="37"/>
      <c r="Y102" s="37"/>
      <c r="Z102" s="37"/>
      <c r="AA102" s="37"/>
      <c r="AB102" s="37"/>
      <c r="AC102" s="37"/>
      <c r="AD102" s="37"/>
      <c r="AE102" s="37"/>
      <c r="AF102" s="36"/>
    </row>
    <row r="103" spans="1:32">
      <c r="A103" s="40"/>
      <c r="B103" s="40"/>
      <c r="C103" s="39"/>
      <c r="D103" s="39"/>
      <c r="E103" s="39"/>
      <c r="F103" s="38"/>
      <c r="G103" s="38"/>
      <c r="H103" s="38"/>
      <c r="I103" s="38"/>
      <c r="J103" s="38"/>
      <c r="K103" s="38"/>
      <c r="L103" s="38"/>
      <c r="M103" s="38"/>
      <c r="N103" s="38"/>
      <c r="O103" s="38"/>
      <c r="P103" s="38"/>
      <c r="Q103" s="38"/>
      <c r="R103" s="38"/>
      <c r="S103" s="37"/>
      <c r="T103" s="37"/>
      <c r="U103" s="37"/>
      <c r="V103" s="37"/>
      <c r="W103" s="37"/>
      <c r="X103" s="37"/>
      <c r="Y103" s="37"/>
      <c r="Z103" s="37"/>
      <c r="AA103" s="37"/>
      <c r="AB103" s="37"/>
      <c r="AC103" s="37"/>
      <c r="AD103" s="37"/>
      <c r="AE103" s="37"/>
      <c r="AF103" s="36"/>
    </row>
    <row r="104" spans="1:32">
      <c r="A104" s="40"/>
      <c r="B104" s="40"/>
      <c r="C104" s="39"/>
      <c r="D104" s="39"/>
      <c r="E104" s="39"/>
      <c r="F104" s="38"/>
      <c r="G104" s="38"/>
      <c r="H104" s="38"/>
      <c r="I104" s="38"/>
      <c r="J104" s="38"/>
      <c r="K104" s="38"/>
      <c r="L104" s="38"/>
      <c r="M104" s="38"/>
      <c r="N104" s="38"/>
      <c r="O104" s="38"/>
      <c r="P104" s="38"/>
      <c r="Q104" s="38"/>
      <c r="R104" s="38"/>
      <c r="S104" s="37"/>
      <c r="T104" s="37"/>
      <c r="U104" s="37"/>
      <c r="V104" s="37"/>
      <c r="W104" s="37"/>
      <c r="X104" s="37"/>
      <c r="Y104" s="37"/>
      <c r="Z104" s="37"/>
      <c r="AA104" s="37"/>
      <c r="AB104" s="37"/>
      <c r="AC104" s="37"/>
      <c r="AD104" s="37"/>
      <c r="AE104" s="37"/>
      <c r="AF104" s="36"/>
    </row>
    <row r="105" spans="1:32">
      <c r="A105" s="40"/>
      <c r="B105" s="40"/>
      <c r="C105" s="39"/>
      <c r="D105" s="39"/>
      <c r="E105" s="39"/>
      <c r="F105" s="38"/>
      <c r="G105" s="38"/>
      <c r="H105" s="38"/>
      <c r="I105" s="38"/>
      <c r="J105" s="38"/>
      <c r="K105" s="38"/>
      <c r="L105" s="38"/>
      <c r="M105" s="38"/>
      <c r="N105" s="38"/>
      <c r="O105" s="38"/>
      <c r="P105" s="38"/>
      <c r="Q105" s="38"/>
      <c r="R105" s="38"/>
      <c r="S105" s="37"/>
      <c r="T105" s="37"/>
      <c r="U105" s="37"/>
      <c r="V105" s="37"/>
      <c r="W105" s="37"/>
      <c r="X105" s="37"/>
      <c r="Y105" s="37"/>
      <c r="Z105" s="37"/>
      <c r="AA105" s="37"/>
      <c r="AB105" s="37"/>
      <c r="AC105" s="37"/>
      <c r="AD105" s="37"/>
      <c r="AE105" s="37"/>
      <c r="AF105" s="36"/>
    </row>
  </sheetData>
  <mergeCells count="8">
    <mergeCell ref="A2:E3"/>
    <mergeCell ref="F2:R2"/>
    <mergeCell ref="S2:AE3"/>
    <mergeCell ref="AF2:AF3"/>
    <mergeCell ref="F3:I3"/>
    <mergeCell ref="J3:K3"/>
    <mergeCell ref="L3:O3"/>
    <mergeCell ref="P3:R3"/>
  </mergeCells>
  <phoneticPr fontId="29"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239D6D4-F96B-4508-902C-07B3C41EC44F}">
          <x14:formula1>
            <xm:f>vocabs!$F$63:$F$71</xm:f>
          </x14:formula1>
          <xm:sqref>AD6:AD105</xm:sqref>
        </x14:dataValidation>
        <x14:dataValidation type="list" allowBlank="1" showInputMessage="1" showErrorMessage="1" xr:uid="{BFD1D4B7-C41D-4757-B6A5-8CB2A42A4B19}">
          <x14:formula1>
            <xm:f>vocabs!$F$51:$F$56</xm:f>
          </x14:formula1>
          <xm:sqref>Z6:Z105</xm:sqref>
        </x14:dataValidation>
        <x14:dataValidation type="list" allowBlank="1" showInputMessage="1" showErrorMessage="1" xr:uid="{29B96CC9-0BB6-42A5-8EF0-35A2C5CB85A2}">
          <x14:formula1>
            <xm:f>vocabs!$F$40:$F$46</xm:f>
          </x14:formula1>
          <xm:sqref>W6:W105</xm:sqref>
        </x14:dataValidation>
        <x14:dataValidation type="list" allowBlank="1" showInputMessage="1" showErrorMessage="1" xr:uid="{356C72C0-2A46-43EE-8C29-8EB9E8634581}">
          <x14:formula1>
            <xm:f>vocabs!$F$31:$F$36</xm:f>
          </x14:formula1>
          <xm:sqref>U6:U105</xm:sqref>
        </x14:dataValidation>
        <x14:dataValidation type="list" allowBlank="1" showInputMessage="1" showErrorMessage="1" xr:uid="{BAA7A571-916C-4AE5-9BB1-5FFB94CC14BF}">
          <x14:formula1>
            <xm:f>vocabs!$F$17:$F$21</xm:f>
          </x14:formula1>
          <xm:sqref>S6:S105</xm:sqref>
        </x14:dataValidation>
        <x14:dataValidation type="list" allowBlank="1" showInputMessage="1" showErrorMessage="1" xr:uid="{BEB65AFD-B37F-4362-A2E9-A7225181525C}">
          <x14:formula1>
            <xm:f>vocabs!$F$3:$F$7</xm:f>
          </x14:formula1>
          <xm:sqref>C6:C105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B1" sqref="B1"/>
    </sheetView>
  </sheetViews>
  <sheetFormatPr defaultColWidth="11.44140625" defaultRowHeight="14.4"/>
  <sheetData>
    <row r="1" spans="1:1" ht="15.6">
      <c r="A1" s="2" t="s">
        <v>0</v>
      </c>
    </row>
    <row r="2" spans="1:1" ht="15.6">
      <c r="A2" s="1" t="s">
        <v>1</v>
      </c>
    </row>
    <row r="3" spans="1:1" ht="15.6">
      <c r="A3" s="2" t="s">
        <v>2</v>
      </c>
    </row>
    <row r="4" spans="1:1" ht="15.6">
      <c r="A4" s="2" t="s">
        <v>3</v>
      </c>
    </row>
  </sheetData>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9BB61-5396-4409-94B5-BBDA024636FE}">
  <dimension ref="A1:H99"/>
  <sheetViews>
    <sheetView workbookViewId="0">
      <selection activeCell="S16" sqref="S16"/>
    </sheetView>
  </sheetViews>
  <sheetFormatPr defaultColWidth="12.44140625" defaultRowHeight="15.6"/>
  <cols>
    <col min="1" max="1" width="4.109375" style="31" bestFit="1" customWidth="1"/>
    <col min="2" max="2" width="98.77734375" style="31" customWidth="1"/>
    <col min="3" max="3" width="12.44140625" style="31"/>
    <col min="4" max="4" width="75.44140625" style="31" customWidth="1"/>
    <col min="5" max="5" width="12.44140625" style="31"/>
    <col min="6" max="6" width="69.77734375" style="31" bestFit="1" customWidth="1"/>
    <col min="7" max="16384" width="12.44140625" style="31"/>
  </cols>
  <sheetData>
    <row r="1" spans="1:8">
      <c r="B1" s="31" t="s">
        <v>484</v>
      </c>
      <c r="D1" s="31" t="s">
        <v>484</v>
      </c>
      <c r="F1" s="31" t="s">
        <v>483</v>
      </c>
      <c r="H1" s="31" t="s">
        <v>482</v>
      </c>
    </row>
    <row r="2" spans="1:8" ht="94.8">
      <c r="A2" s="31" t="s">
        <v>481</v>
      </c>
      <c r="B2" s="65" t="s">
        <v>480</v>
      </c>
      <c r="C2" s="31" t="s">
        <v>479</v>
      </c>
      <c r="D2" s="61" t="s">
        <v>478</v>
      </c>
      <c r="E2" s="31" t="s">
        <v>477</v>
      </c>
      <c r="F2" s="52" t="s">
        <v>476</v>
      </c>
      <c r="H2" s="31" t="s">
        <v>475</v>
      </c>
    </row>
    <row r="3" spans="1:8">
      <c r="B3" s="31" t="s">
        <v>474</v>
      </c>
      <c r="D3" s="31" t="s">
        <v>473</v>
      </c>
      <c r="F3" s="31" t="s">
        <v>472</v>
      </c>
      <c r="H3" s="31" t="s">
        <v>471</v>
      </c>
    </row>
    <row r="4" spans="1:8">
      <c r="B4" s="31" t="s">
        <v>470</v>
      </c>
      <c r="D4" s="31" t="s">
        <v>469</v>
      </c>
      <c r="F4" s="31" t="s">
        <v>468</v>
      </c>
      <c r="H4" s="31" t="s">
        <v>467</v>
      </c>
    </row>
    <row r="5" spans="1:8">
      <c r="B5" s="31" t="s">
        <v>466</v>
      </c>
      <c r="D5" s="31" t="s">
        <v>465</v>
      </c>
      <c r="F5" s="31" t="s">
        <v>464</v>
      </c>
    </row>
    <row r="6" spans="1:8">
      <c r="B6" s="31" t="s">
        <v>463</v>
      </c>
      <c r="D6" s="31" t="s">
        <v>462</v>
      </c>
      <c r="F6" s="31" t="s">
        <v>461</v>
      </c>
    </row>
    <row r="7" spans="1:8">
      <c r="B7" s="31" t="s">
        <v>460</v>
      </c>
      <c r="D7" s="31" t="s">
        <v>459</v>
      </c>
      <c r="F7" s="31" t="s">
        <v>458</v>
      </c>
    </row>
    <row r="8" spans="1:8">
      <c r="B8" s="31" t="s">
        <v>457</v>
      </c>
      <c r="D8" s="31" t="s">
        <v>456</v>
      </c>
    </row>
    <row r="9" spans="1:8">
      <c r="D9" s="31" t="s">
        <v>455</v>
      </c>
    </row>
    <row r="10" spans="1:8">
      <c r="D10" s="31" t="s">
        <v>336</v>
      </c>
    </row>
    <row r="11" spans="1:8">
      <c r="D11" s="31" t="s">
        <v>80</v>
      </c>
    </row>
    <row r="15" spans="1:8">
      <c r="A15" s="31" t="s">
        <v>454</v>
      </c>
    </row>
    <row r="16" spans="1:8" ht="19.95" customHeight="1">
      <c r="B16" s="63" t="s">
        <v>453</v>
      </c>
      <c r="C16" s="31" t="s">
        <v>452</v>
      </c>
      <c r="D16" s="61" t="s">
        <v>451</v>
      </c>
      <c r="E16" s="31" t="s">
        <v>450</v>
      </c>
      <c r="F16" s="53" t="s">
        <v>327</v>
      </c>
    </row>
    <row r="17" spans="1:6">
      <c r="B17" s="31" t="s">
        <v>449</v>
      </c>
      <c r="D17" s="31" t="s">
        <v>448</v>
      </c>
      <c r="F17" s="31" t="s">
        <v>447</v>
      </c>
    </row>
    <row r="18" spans="1:6">
      <c r="B18" s="31" t="s">
        <v>426</v>
      </c>
      <c r="D18" s="31" t="s">
        <v>446</v>
      </c>
      <c r="F18" s="31" t="s">
        <v>445</v>
      </c>
    </row>
    <row r="19" spans="1:6">
      <c r="B19" s="31" t="s">
        <v>444</v>
      </c>
      <c r="D19" s="31" t="s">
        <v>443</v>
      </c>
      <c r="F19" s="31" t="s">
        <v>442</v>
      </c>
    </row>
    <row r="20" spans="1:6">
      <c r="B20" s="31" t="s">
        <v>441</v>
      </c>
      <c r="D20" s="31" t="s">
        <v>80</v>
      </c>
      <c r="F20" s="31" t="s">
        <v>440</v>
      </c>
    </row>
    <row r="21" spans="1:6">
      <c r="B21" s="31" t="s">
        <v>439</v>
      </c>
      <c r="F21" s="31" t="s">
        <v>438</v>
      </c>
    </row>
    <row r="22" spans="1:6">
      <c r="B22" s="31" t="s">
        <v>437</v>
      </c>
    </row>
    <row r="23" spans="1:6">
      <c r="B23" s="31" t="s">
        <v>336</v>
      </c>
    </row>
    <row r="24" spans="1:6">
      <c r="B24" s="31" t="s">
        <v>80</v>
      </c>
    </row>
    <row r="25" spans="1:6" ht="37.950000000000003" customHeight="1">
      <c r="C25" s="31" t="s">
        <v>436</v>
      </c>
      <c r="D25" s="61" t="s">
        <v>435</v>
      </c>
    </row>
    <row r="26" spans="1:6">
      <c r="D26" s="31" t="s">
        <v>434</v>
      </c>
    </row>
    <row r="27" spans="1:6">
      <c r="D27" s="31" t="s">
        <v>433</v>
      </c>
    </row>
    <row r="28" spans="1:6">
      <c r="D28" s="31" t="s">
        <v>432</v>
      </c>
    </row>
    <row r="29" spans="1:6">
      <c r="A29" s="31" t="s">
        <v>431</v>
      </c>
      <c r="D29" s="31" t="s">
        <v>430</v>
      </c>
    </row>
    <row r="30" spans="1:6" ht="38.4">
      <c r="B30" s="63" t="s">
        <v>429</v>
      </c>
      <c r="D30" s="31" t="s">
        <v>428</v>
      </c>
      <c r="E30" s="31" t="s">
        <v>427</v>
      </c>
      <c r="F30" s="53" t="s">
        <v>326</v>
      </c>
    </row>
    <row r="31" spans="1:6">
      <c r="B31" s="31" t="s">
        <v>426</v>
      </c>
      <c r="D31" s="31" t="s">
        <v>336</v>
      </c>
      <c r="F31" s="31" t="s">
        <v>425</v>
      </c>
    </row>
    <row r="32" spans="1:6">
      <c r="B32" s="31" t="s">
        <v>424</v>
      </c>
      <c r="D32" s="31" t="s">
        <v>80</v>
      </c>
      <c r="F32" s="31" t="s">
        <v>423</v>
      </c>
    </row>
    <row r="33" spans="1:6">
      <c r="B33" s="31" t="s">
        <v>336</v>
      </c>
      <c r="F33" s="31" t="s">
        <v>422</v>
      </c>
    </row>
    <row r="34" spans="1:6">
      <c r="B34" s="31" t="s">
        <v>80</v>
      </c>
      <c r="F34" s="31" t="s">
        <v>421</v>
      </c>
    </row>
    <row r="35" spans="1:6">
      <c r="F35" s="31" t="s">
        <v>420</v>
      </c>
    </row>
    <row r="36" spans="1:6" ht="38.4">
      <c r="C36" s="31" t="s">
        <v>419</v>
      </c>
      <c r="D36" s="61" t="s">
        <v>418</v>
      </c>
      <c r="F36" s="31" t="s">
        <v>336</v>
      </c>
    </row>
    <row r="37" spans="1:6">
      <c r="D37" s="31" t="s">
        <v>417</v>
      </c>
    </row>
    <row r="38" spans="1:6">
      <c r="A38" s="31" t="s">
        <v>416</v>
      </c>
      <c r="D38" s="31" t="s">
        <v>415</v>
      </c>
    </row>
    <row r="39" spans="1:6" ht="48">
      <c r="B39" s="63" t="s">
        <v>414</v>
      </c>
      <c r="D39" s="31" t="s">
        <v>413</v>
      </c>
      <c r="E39" s="31" t="s">
        <v>412</v>
      </c>
      <c r="F39" s="53" t="s">
        <v>325</v>
      </c>
    </row>
    <row r="40" spans="1:6">
      <c r="B40" s="31" t="s">
        <v>411</v>
      </c>
      <c r="D40" s="31" t="s">
        <v>336</v>
      </c>
      <c r="F40" s="31" t="s">
        <v>410</v>
      </c>
    </row>
    <row r="41" spans="1:6">
      <c r="B41" s="31" t="s">
        <v>409</v>
      </c>
      <c r="D41" s="31" t="s">
        <v>80</v>
      </c>
      <c r="F41" s="31" t="s">
        <v>408</v>
      </c>
    </row>
    <row r="42" spans="1:6">
      <c r="B42" s="31" t="s">
        <v>407</v>
      </c>
      <c r="F42" s="31" t="s">
        <v>406</v>
      </c>
    </row>
    <row r="43" spans="1:6">
      <c r="B43" s="31" t="s">
        <v>405</v>
      </c>
      <c r="F43" s="31" t="s">
        <v>404</v>
      </c>
    </row>
    <row r="44" spans="1:6">
      <c r="B44" s="31" t="s">
        <v>403</v>
      </c>
      <c r="F44" s="31" t="s">
        <v>402</v>
      </c>
    </row>
    <row r="45" spans="1:6">
      <c r="B45" s="31" t="s">
        <v>336</v>
      </c>
      <c r="F45" s="31" t="s">
        <v>401</v>
      </c>
    </row>
    <row r="46" spans="1:6">
      <c r="B46" s="31" t="s">
        <v>80</v>
      </c>
      <c r="F46" s="31" t="s">
        <v>336</v>
      </c>
    </row>
    <row r="48" spans="1:6" ht="38.4">
      <c r="C48" s="31" t="s">
        <v>400</v>
      </c>
      <c r="D48" s="64" t="s">
        <v>399</v>
      </c>
    </row>
    <row r="49" spans="1:6">
      <c r="A49" s="31" t="s">
        <v>398</v>
      </c>
      <c r="D49" s="31" t="s">
        <v>397</v>
      </c>
    </row>
    <row r="50" spans="1:6" ht="38.4">
      <c r="B50" s="63" t="s">
        <v>396</v>
      </c>
      <c r="D50" s="31" t="s">
        <v>395</v>
      </c>
      <c r="E50" s="31" t="s">
        <v>394</v>
      </c>
      <c r="F50" s="53" t="s">
        <v>324</v>
      </c>
    </row>
    <row r="51" spans="1:6">
      <c r="B51" s="31" t="s">
        <v>393</v>
      </c>
      <c r="D51" s="31" t="s">
        <v>392</v>
      </c>
      <c r="F51" s="31" t="s">
        <v>391</v>
      </c>
    </row>
    <row r="52" spans="1:6">
      <c r="B52" s="31" t="s">
        <v>390</v>
      </c>
      <c r="D52" s="31" t="s">
        <v>336</v>
      </c>
      <c r="F52" s="31" t="s">
        <v>389</v>
      </c>
    </row>
    <row r="53" spans="1:6">
      <c r="B53" s="31" t="s">
        <v>388</v>
      </c>
      <c r="D53" s="31" t="s">
        <v>80</v>
      </c>
      <c r="F53" s="31" t="s">
        <v>387</v>
      </c>
    </row>
    <row r="54" spans="1:6">
      <c r="B54" s="31" t="s">
        <v>386</v>
      </c>
      <c r="F54" s="31" t="s">
        <v>385</v>
      </c>
    </row>
    <row r="55" spans="1:6">
      <c r="B55" s="31" t="s">
        <v>384</v>
      </c>
      <c r="F55" s="31" t="s">
        <v>383</v>
      </c>
    </row>
    <row r="56" spans="1:6">
      <c r="B56" s="31" t="s">
        <v>336</v>
      </c>
      <c r="F56" s="31" t="s">
        <v>336</v>
      </c>
    </row>
    <row r="57" spans="1:6">
      <c r="B57" s="31" t="s">
        <v>382</v>
      </c>
    </row>
    <row r="58" spans="1:6" ht="53.4">
      <c r="C58" s="31" t="s">
        <v>381</v>
      </c>
      <c r="D58" s="61" t="s">
        <v>380</v>
      </c>
    </row>
    <row r="59" spans="1:6">
      <c r="D59" s="31" t="s">
        <v>379</v>
      </c>
    </row>
    <row r="60" spans="1:6">
      <c r="D60" s="31" t="s">
        <v>378</v>
      </c>
    </row>
    <row r="61" spans="1:6">
      <c r="A61" s="31" t="s">
        <v>377</v>
      </c>
      <c r="D61" s="31" t="s">
        <v>376</v>
      </c>
    </row>
    <row r="62" spans="1:6" ht="85.2">
      <c r="B62" s="63" t="s">
        <v>375</v>
      </c>
      <c r="D62" s="31" t="s">
        <v>336</v>
      </c>
      <c r="E62" s="31" t="s">
        <v>374</v>
      </c>
      <c r="F62" s="53" t="s">
        <v>323</v>
      </c>
    </row>
    <row r="63" spans="1:6">
      <c r="B63" s="31" t="s">
        <v>373</v>
      </c>
      <c r="D63" s="31" t="s">
        <v>80</v>
      </c>
      <c r="F63" s="31" t="s">
        <v>372</v>
      </c>
    </row>
    <row r="64" spans="1:6">
      <c r="B64" s="31" t="s">
        <v>371</v>
      </c>
      <c r="F64" s="31" t="s">
        <v>370</v>
      </c>
    </row>
    <row r="65" spans="1:6">
      <c r="B65" s="31" t="s">
        <v>369</v>
      </c>
      <c r="F65" s="31" t="s">
        <v>368</v>
      </c>
    </row>
    <row r="66" spans="1:6">
      <c r="B66" s="31" t="s">
        <v>367</v>
      </c>
      <c r="F66" s="31" t="s">
        <v>366</v>
      </c>
    </row>
    <row r="67" spans="1:6">
      <c r="B67" s="31" t="s">
        <v>336</v>
      </c>
      <c r="F67" s="31" t="s">
        <v>365</v>
      </c>
    </row>
    <row r="68" spans="1:6">
      <c r="B68" s="31" t="s">
        <v>80</v>
      </c>
      <c r="F68" s="31" t="s">
        <v>364</v>
      </c>
    </row>
    <row r="69" spans="1:6" ht="53.4">
      <c r="C69" s="31" t="s">
        <v>363</v>
      </c>
      <c r="D69" s="61" t="s">
        <v>362</v>
      </c>
      <c r="F69" s="31" t="s">
        <v>361</v>
      </c>
    </row>
    <row r="70" spans="1:6">
      <c r="D70" s="31" t="s">
        <v>360</v>
      </c>
      <c r="F70" s="31" t="s">
        <v>336</v>
      </c>
    </row>
    <row r="71" spans="1:6">
      <c r="A71" s="31" t="s">
        <v>359</v>
      </c>
      <c r="D71" s="31" t="s">
        <v>358</v>
      </c>
      <c r="F71" s="31" t="s">
        <v>80</v>
      </c>
    </row>
    <row r="72" spans="1:6" ht="45.6">
      <c r="B72" s="63" t="s">
        <v>357</v>
      </c>
      <c r="D72" s="31" t="s">
        <v>356</v>
      </c>
    </row>
    <row r="73" spans="1:6">
      <c r="B73" s="62" t="s">
        <v>355</v>
      </c>
      <c r="D73" s="31" t="s">
        <v>336</v>
      </c>
    </row>
    <row r="74" spans="1:6">
      <c r="B74" s="62" t="s">
        <v>354</v>
      </c>
      <c r="D74" s="31" t="s">
        <v>80</v>
      </c>
    </row>
    <row r="75" spans="1:6">
      <c r="B75" s="62" t="s">
        <v>353</v>
      </c>
    </row>
    <row r="76" spans="1:6">
      <c r="B76" s="62" t="s">
        <v>352</v>
      </c>
    </row>
    <row r="77" spans="1:6">
      <c r="B77" s="62" t="s">
        <v>336</v>
      </c>
    </row>
    <row r="78" spans="1:6">
      <c r="B78" s="62" t="s">
        <v>80</v>
      </c>
    </row>
    <row r="80" spans="1:6" ht="113.4">
      <c r="C80" s="31" t="s">
        <v>351</v>
      </c>
      <c r="D80" s="61" t="s">
        <v>350</v>
      </c>
    </row>
    <row r="81" spans="3:4">
      <c r="D81" s="31" t="s">
        <v>349</v>
      </c>
    </row>
    <row r="82" spans="3:4">
      <c r="D82" s="31" t="s">
        <v>348</v>
      </c>
    </row>
    <row r="83" spans="3:4">
      <c r="D83" s="31" t="s">
        <v>347</v>
      </c>
    </row>
    <row r="84" spans="3:4">
      <c r="D84" s="31" t="s">
        <v>346</v>
      </c>
    </row>
    <row r="85" spans="3:4">
      <c r="D85" s="31" t="s">
        <v>345</v>
      </c>
    </row>
    <row r="86" spans="3:4">
      <c r="D86" s="31" t="s">
        <v>344</v>
      </c>
    </row>
    <row r="87" spans="3:4">
      <c r="D87" s="31" t="s">
        <v>80</v>
      </c>
    </row>
    <row r="92" spans="3:4" ht="38.4">
      <c r="C92" s="31" t="s">
        <v>343</v>
      </c>
      <c r="D92" s="61" t="s">
        <v>342</v>
      </c>
    </row>
    <row r="93" spans="3:4">
      <c r="D93" s="31" t="s">
        <v>341</v>
      </c>
    </row>
    <row r="94" spans="3:4">
      <c r="D94" s="31" t="s">
        <v>340</v>
      </c>
    </row>
    <row r="95" spans="3:4">
      <c r="D95" s="31" t="s">
        <v>339</v>
      </c>
    </row>
    <row r="96" spans="3:4">
      <c r="D96" s="31" t="s">
        <v>338</v>
      </c>
    </row>
    <row r="97" spans="4:4">
      <c r="D97" s="31" t="s">
        <v>337</v>
      </c>
    </row>
    <row r="98" spans="4:4">
      <c r="D98" s="31" t="s">
        <v>336</v>
      </c>
    </row>
    <row r="99" spans="4:4">
      <c r="D99" s="31" t="s">
        <v>80</v>
      </c>
    </row>
  </sheetData>
  <sheetProtection algorithmName="SHA-512" hashValue="sghz2/UW5AtwTJY7Tck9FQA73ivKbV44of1+Ntu967IWqaQtiwWDe/xJ+6s7/aWAEhXZqv3IHxGqL9GL7ZLqPg==" saltValue="aglo2qXXcIhfPL9cTK075Q==" spinCount="100000" sheet="1" objects="1" scenarios="1"/>
  <conditionalFormatting sqref="D80">
    <cfRule type="expression" dxfId="1" priority="2">
      <formula>#REF!="no"</formula>
    </cfRule>
  </conditionalFormatting>
  <conditionalFormatting sqref="D92">
    <cfRule type="expression" dxfId="0" priority="1">
      <formula>#REF!="no"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leaf gas-exchange_Franks</vt:lpstr>
      <vt:lpstr>age data</vt:lpstr>
      <vt:lpstr>Input parameters and References</vt:lpstr>
      <vt:lpstr>vocabs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Milli</dc:creator>
  <cp:lastModifiedBy>Jon Richey</cp:lastModifiedBy>
  <dcterms:created xsi:type="dcterms:W3CDTF">2019-02-19T22:54:32Z</dcterms:created>
  <dcterms:modified xsi:type="dcterms:W3CDTF">2024-08-26T23:42:15Z</dcterms:modified>
</cp:coreProperties>
</file>