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universita\Quinto_Anno\primo_semestre\small_project\merkle_tree\"/>
    </mc:Choice>
  </mc:AlternateContent>
  <xr:revisionPtr revIDLastSave="0" documentId="13_ncr:1_{AE59FD3F-8317-40A4-BA6C-8414707AF604}" xr6:coauthVersionLast="47" xr6:coauthVersionMax="47" xr10:uidLastSave="{00000000-0000-0000-0000-000000000000}"/>
  <bookViews>
    <workbookView xWindow="-110" yWindow="-110" windowWidth="25820" windowHeight="13900" xr2:uid="{38100B45-4956-43E1-8487-24CB81609260}"/>
  </bookViews>
  <sheets>
    <sheet name="Foglio1" sheetId="1" r:id="rId1"/>
    <sheet name="Vanilla" sheetId="2" r:id="rId2"/>
    <sheet name="Gadget" sheetId="3" r:id="rId3"/>
    <sheet name="Constraint" sheetId="4" r:id="rId4"/>
    <sheet name="Witness" sheetId="5" r:id="rId5"/>
    <sheet name="Key" sheetId="6" r:id="rId6"/>
    <sheet name="Proof" sheetId="7" r:id="rId7"/>
    <sheet name="Verification" sheetId="8" r:id="rId8"/>
    <sheet name="Total" sheetId="12" r:id="rId9"/>
    <sheet name="Intensity" sheetId="9" r:id="rId10"/>
    <sheet name="MiMCvs256" sheetId="10" r:id="rId11"/>
    <sheet name="MiMCvs512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6" i="1" l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5" i="1"/>
  <c r="W24" i="1"/>
  <c r="X24" i="1"/>
  <c r="Y24" i="1"/>
  <c r="Z24" i="1"/>
  <c r="AA24" i="1"/>
  <c r="AB24" i="1"/>
  <c r="AC24" i="1"/>
  <c r="W25" i="1"/>
  <c r="X25" i="1"/>
  <c r="Y25" i="1"/>
  <c r="Z25" i="1"/>
  <c r="AA25" i="1"/>
  <c r="AB25" i="1"/>
  <c r="AC25" i="1"/>
  <c r="W26" i="1"/>
  <c r="X26" i="1"/>
  <c r="Y26" i="1"/>
  <c r="Z26" i="1"/>
  <c r="AA26" i="1"/>
  <c r="AB26" i="1"/>
  <c r="AC26" i="1"/>
  <c r="W27" i="1"/>
  <c r="X27" i="1"/>
  <c r="Y27" i="1"/>
  <c r="Z27" i="1"/>
  <c r="AA27" i="1"/>
  <c r="AB27" i="1"/>
  <c r="AC27" i="1"/>
  <c r="W28" i="1"/>
  <c r="X28" i="1"/>
  <c r="Y28" i="1"/>
  <c r="Z28" i="1"/>
  <c r="AA28" i="1"/>
  <c r="AB28" i="1"/>
  <c r="AC28" i="1"/>
  <c r="W29" i="1"/>
  <c r="X29" i="1"/>
  <c r="Y29" i="1"/>
  <c r="Z29" i="1"/>
  <c r="AA29" i="1"/>
  <c r="AB29" i="1"/>
  <c r="AC29" i="1"/>
  <c r="W30" i="1"/>
  <c r="X30" i="1"/>
  <c r="Y30" i="1"/>
  <c r="Z30" i="1"/>
  <c r="AA30" i="1"/>
  <c r="AB30" i="1"/>
  <c r="AC30" i="1"/>
  <c r="W31" i="1"/>
  <c r="X31" i="1"/>
  <c r="Y31" i="1"/>
  <c r="Z31" i="1"/>
  <c r="AA31" i="1"/>
  <c r="AB31" i="1"/>
  <c r="AC31" i="1"/>
  <c r="W32" i="1"/>
  <c r="X32" i="1"/>
  <c r="Y32" i="1"/>
  <c r="Z32" i="1"/>
  <c r="AA32" i="1"/>
  <c r="AB32" i="1"/>
  <c r="AC32" i="1"/>
  <c r="W33" i="1"/>
  <c r="X33" i="1"/>
  <c r="Y33" i="1"/>
  <c r="Z33" i="1"/>
  <c r="AA33" i="1"/>
  <c r="AB33" i="1"/>
  <c r="AC33" i="1"/>
  <c r="W34" i="1"/>
  <c r="X34" i="1"/>
  <c r="Y34" i="1"/>
  <c r="Z34" i="1"/>
  <c r="AA34" i="1"/>
  <c r="AB34" i="1"/>
  <c r="AC34" i="1"/>
  <c r="W35" i="1"/>
  <c r="X35" i="1"/>
  <c r="Y35" i="1"/>
  <c r="Z35" i="1"/>
  <c r="AA35" i="1"/>
  <c r="AB35" i="1"/>
  <c r="AC35" i="1"/>
  <c r="W36" i="1"/>
  <c r="X36" i="1"/>
  <c r="Y36" i="1"/>
  <c r="Z36" i="1"/>
  <c r="AA36" i="1"/>
  <c r="AB36" i="1"/>
  <c r="AC36" i="1"/>
  <c r="X23" i="1"/>
  <c r="Y23" i="1"/>
  <c r="Z23" i="1"/>
  <c r="AA23" i="1"/>
  <c r="AB23" i="1"/>
  <c r="AC23" i="1"/>
  <c r="W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N23" i="1"/>
  <c r="O23" i="1"/>
  <c r="P23" i="1"/>
  <c r="Q23" i="1"/>
  <c r="R23" i="1"/>
  <c r="S23" i="1"/>
  <c r="M23" i="1"/>
</calcChain>
</file>

<file path=xl/sharedStrings.xml><?xml version="1.0" encoding="utf-8"?>
<sst xmlns="http://schemas.openxmlformats.org/spreadsheetml/2006/main" count="57" uniqueCount="21">
  <si>
    <t>Tree</t>
  </si>
  <si>
    <t>Gadget</t>
  </si>
  <si>
    <t>Constraint</t>
  </si>
  <si>
    <t>Witness</t>
  </si>
  <si>
    <t>Key</t>
  </si>
  <si>
    <t>Proof</t>
  </si>
  <si>
    <t>Verify</t>
  </si>
  <si>
    <t>MiMC256</t>
  </si>
  <si>
    <t>SHA256</t>
  </si>
  <si>
    <t>SHA512</t>
  </si>
  <si>
    <t>Height</t>
  </si>
  <si>
    <t>Vanilla construction</t>
  </si>
  <si>
    <t>Gadget initialization</t>
  </si>
  <si>
    <t>Constraint generation</t>
  </si>
  <si>
    <t>Witness generation</t>
  </si>
  <si>
    <t>Key generation</t>
  </si>
  <si>
    <t>Proof generation</t>
  </si>
  <si>
    <t>Proof verification</t>
  </si>
  <si>
    <t>SHA256/MiMC</t>
  </si>
  <si>
    <t>SHA512/MiMC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</si>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</sst>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Vanilla 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Foglio1!$C$5:$C$18</c:f>
              <c:numCache>
                <c:formatCode>General</c:formatCode>
                <c:ptCount val="14"/>
                <c:pt idx="0">
                  <c:v>0.64758499999999997</c:v>
                </c:pt>
                <c:pt idx="1">
                  <c:v>0.70911800000000003</c:v>
                </c:pt>
                <c:pt idx="2">
                  <c:v>1.35677</c:v>
                </c:pt>
                <c:pt idx="3">
                  <c:v>2.6906400000000001</c:v>
                </c:pt>
                <c:pt idx="4">
                  <c:v>5.3018200000000002</c:v>
                </c:pt>
                <c:pt idx="5">
                  <c:v>10.7483</c:v>
                </c:pt>
                <c:pt idx="6">
                  <c:v>21.5825</c:v>
                </c:pt>
                <c:pt idx="7">
                  <c:v>43.329300000000003</c:v>
                </c:pt>
                <c:pt idx="8">
                  <c:v>87.751599999999996</c:v>
                </c:pt>
                <c:pt idx="9">
                  <c:v>175.05099999999999</c:v>
                </c:pt>
                <c:pt idx="10">
                  <c:v>348.06</c:v>
                </c:pt>
                <c:pt idx="11">
                  <c:v>696.83900000000006</c:v>
                </c:pt>
                <c:pt idx="12">
                  <c:v>1397.76</c:v>
                </c:pt>
                <c:pt idx="13">
                  <c:v>2779.67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E-4AC5-A167-6AE349473FEE}"/>
            </c:ext>
          </c:extLst>
        </c:ser>
        <c:ser>
          <c:idx val="1"/>
          <c:order val="1"/>
          <c:tx>
            <c:strRef>
              <c:f>Foglio1!$L$3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Foglio1!$M$5:$M$18</c:f>
              <c:numCache>
                <c:formatCode>General</c:formatCode>
                <c:ptCount val="14"/>
                <c:pt idx="0">
                  <c:v>7.7819999999999999E-3</c:v>
                </c:pt>
                <c:pt idx="1">
                  <c:v>1.7617000000000001E-2</c:v>
                </c:pt>
                <c:pt idx="2">
                  <c:v>2.7653E-2</c:v>
                </c:pt>
                <c:pt idx="3">
                  <c:v>4.7359999999999999E-2</c:v>
                </c:pt>
                <c:pt idx="4">
                  <c:v>7.1276000000000006E-2</c:v>
                </c:pt>
                <c:pt idx="5">
                  <c:v>0.13444400000000001</c:v>
                </c:pt>
                <c:pt idx="6">
                  <c:v>0.25491900000000001</c:v>
                </c:pt>
                <c:pt idx="7">
                  <c:v>0.49765999999999999</c:v>
                </c:pt>
                <c:pt idx="8">
                  <c:v>0.95889199999999997</c:v>
                </c:pt>
                <c:pt idx="9">
                  <c:v>1.85084</c:v>
                </c:pt>
                <c:pt idx="10">
                  <c:v>3.6829999999999998</c:v>
                </c:pt>
                <c:pt idx="11">
                  <c:v>7.34884</c:v>
                </c:pt>
                <c:pt idx="12">
                  <c:v>14.7851</c:v>
                </c:pt>
                <c:pt idx="13">
                  <c:v>29.938600000000001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E-4AC5-A167-6AE349473FEE}"/>
            </c:ext>
          </c:extLst>
        </c:ser>
        <c:ser>
          <c:idx val="2"/>
          <c:order val="2"/>
          <c:tx>
            <c:strRef>
              <c:f>Foglio1!$V$3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Foglio1!$W$5:$W$18</c:f>
              <c:numCache>
                <c:formatCode>General</c:formatCode>
                <c:ptCount val="14"/>
                <c:pt idx="0">
                  <c:v>2.4856E-2</c:v>
                </c:pt>
                <c:pt idx="1">
                  <c:v>3.0609000000000001E-2</c:v>
                </c:pt>
                <c:pt idx="2">
                  <c:v>4.5857000000000002E-2</c:v>
                </c:pt>
                <c:pt idx="3">
                  <c:v>6.1838999999999998E-2</c:v>
                </c:pt>
                <c:pt idx="4">
                  <c:v>0.10269499999999999</c:v>
                </c:pt>
                <c:pt idx="5">
                  <c:v>0.191798</c:v>
                </c:pt>
                <c:pt idx="6">
                  <c:v>0.34007500000000002</c:v>
                </c:pt>
                <c:pt idx="7">
                  <c:v>0.64959299999999998</c:v>
                </c:pt>
                <c:pt idx="8">
                  <c:v>1.2562</c:v>
                </c:pt>
                <c:pt idx="9">
                  <c:v>2.5458599999999998</c:v>
                </c:pt>
                <c:pt idx="10">
                  <c:v>4.9655800000000001</c:v>
                </c:pt>
                <c:pt idx="11">
                  <c:v>10.011799999999999</c:v>
                </c:pt>
                <c:pt idx="12">
                  <c:v>19.833500000000001</c:v>
                </c:pt>
                <c:pt idx="13">
                  <c:v>40.1584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E-4AC5-A167-6AE349473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18960"/>
        <c:axId val="321019376"/>
      </c:scatterChart>
      <c:valAx>
        <c:axId val="3210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019376"/>
        <c:crosses val="autoZero"/>
        <c:crossBetween val="midCat"/>
      </c:valAx>
      <c:valAx>
        <c:axId val="3210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01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MiMC vs SHA256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Foglio1!$M$22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Foglio1!$L$23:$L$36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Foglio1!$M$23:$M$36</c:f>
              <c:numCache>
                <c:formatCode>General</c:formatCode>
                <c:ptCount val="14"/>
                <c:pt idx="0">
                  <c:v>1.2016955303164836E-2</c:v>
                </c:pt>
                <c:pt idx="1">
                  <c:v>2.4843538028931716E-2</c:v>
                </c:pt>
                <c:pt idx="2">
                  <c:v>2.0381494284219138E-2</c:v>
                </c:pt>
                <c:pt idx="3">
                  <c:v>1.7601760176017601E-2</c:v>
                </c:pt>
                <c:pt idx="4">
                  <c:v>1.3443685375965235E-2</c:v>
                </c:pt>
                <c:pt idx="5">
                  <c:v>1.2508396676683756E-2</c:v>
                </c:pt>
                <c:pt idx="6">
                  <c:v>1.181137495656203E-2</c:v>
                </c:pt>
                <c:pt idx="7">
                  <c:v>1.1485530576307485E-2</c:v>
                </c:pt>
                <c:pt idx="8">
                  <c:v>1.0927344914508681E-2</c:v>
                </c:pt>
                <c:pt idx="9">
                  <c:v>1.0573147254228768E-2</c:v>
                </c:pt>
                <c:pt idx="10">
                  <c:v>1.0581508935241049E-2</c:v>
                </c:pt>
                <c:pt idx="11">
                  <c:v>1.0545965423864049E-2</c:v>
                </c:pt>
                <c:pt idx="12">
                  <c:v>1.05777100503663E-2</c:v>
                </c:pt>
                <c:pt idx="13">
                  <c:v>1.0770559095144388E-2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9-4BB7-81A7-D3016CF84B91}"/>
            </c:ext>
          </c:extLst>
        </c:ser>
        <c:ser>
          <c:idx val="1"/>
          <c:order val="1"/>
          <c:tx>
            <c:strRef>
              <c:f>Foglio1!$N$22</c:f>
              <c:strCache>
                <c:ptCount val="1"/>
                <c:pt idx="0">
                  <c:v>Gadget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Foglio1!$L$23:$L$36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Foglio1!$N$23:$N$36</c:f>
              <c:numCache>
                <c:formatCode>General</c:formatCode>
                <c:ptCount val="14"/>
                <c:pt idx="0">
                  <c:v>171.97090373371393</c:v>
                </c:pt>
                <c:pt idx="1">
                  <c:v>821.69374052414992</c:v>
                </c:pt>
                <c:pt idx="2">
                  <c:v>698.46832421981219</c:v>
                </c:pt>
                <c:pt idx="3">
                  <c:v>878.27368538138546</c:v>
                </c:pt>
                <c:pt idx="4">
                  <c:v>764.9181948939231</c:v>
                </c:pt>
                <c:pt idx="5">
                  <c:v>783.25375884742641</c:v>
                </c:pt>
                <c:pt idx="6">
                  <c:v>785.7896218447969</c:v>
                </c:pt>
                <c:pt idx="7">
                  <c:v>806.60541602744206</c:v>
                </c:pt>
                <c:pt idx="8">
                  <c:v>765.90396770438906</c:v>
                </c:pt>
                <c:pt idx="9">
                  <c:v>692.43556242562533</c:v>
                </c:pt>
                <c:pt idx="10">
                  <c:v>636.52211586070302</c:v>
                </c:pt>
                <c:pt idx="11">
                  <c:v>627.4735458491333</c:v>
                </c:pt>
                <c:pt idx="12">
                  <c:v>634.23009799973158</c:v>
                </c:pt>
                <c:pt idx="13">
                  <c:v>652.7277268655688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9-4BB7-81A7-D3016CF84B91}"/>
            </c:ext>
          </c:extLst>
        </c:ser>
        <c:ser>
          <c:idx val="2"/>
          <c:order val="2"/>
          <c:tx>
            <c:strRef>
              <c:f>Foglio1!$O$22</c:f>
              <c:strCache>
                <c:ptCount val="1"/>
                <c:pt idx="0">
                  <c:v>Constraint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Foglio1!$L$23:$L$36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Foglio1!$O$23:$O$36</c:f>
              <c:numCache>
                <c:formatCode>General</c:formatCode>
                <c:ptCount val="14"/>
                <c:pt idx="0">
                  <c:v>31.631672986280101</c:v>
                </c:pt>
                <c:pt idx="1">
                  <c:v>57.837549879886225</c:v>
                </c:pt>
                <c:pt idx="2">
                  <c:v>66.606063567348414</c:v>
                </c:pt>
                <c:pt idx="3">
                  <c:v>78.458077750141214</c:v>
                </c:pt>
                <c:pt idx="4">
                  <c:v>67.480370746995177</c:v>
                </c:pt>
                <c:pt idx="5">
                  <c:v>67.53963854894468</c:v>
                </c:pt>
                <c:pt idx="6">
                  <c:v>68.112131147540978</c:v>
                </c:pt>
                <c:pt idx="7">
                  <c:v>69.412646896858789</c:v>
                </c:pt>
                <c:pt idx="8">
                  <c:v>70.30540151649879</c:v>
                </c:pt>
                <c:pt idx="9">
                  <c:v>68.855139729353937</c:v>
                </c:pt>
                <c:pt idx="10">
                  <c:v>66.511899878688439</c:v>
                </c:pt>
                <c:pt idx="11">
                  <c:v>65.727197862895935</c:v>
                </c:pt>
                <c:pt idx="12">
                  <c:v>66.77741884682014</c:v>
                </c:pt>
                <c:pt idx="13">
                  <c:v>68.48259162783873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9-4BB7-81A7-D3016CF84B91}"/>
            </c:ext>
          </c:extLst>
        </c:ser>
        <c:ser>
          <c:idx val="3"/>
          <c:order val="3"/>
          <c:tx>
            <c:strRef>
              <c:f>Foglio1!$P$22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Foglio1!$L$23:$L$36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Foglio1!$P$23:$P$36</c:f>
              <c:numCache>
                <c:formatCode>General</c:formatCode>
                <c:ptCount val="14"/>
                <c:pt idx="0">
                  <c:v>15.16634710018525</c:v>
                </c:pt>
                <c:pt idx="1">
                  <c:v>29.462596998568223</c:v>
                </c:pt>
                <c:pt idx="2">
                  <c:v>30.579377619498395</c:v>
                </c:pt>
                <c:pt idx="3">
                  <c:v>40.80388674057145</c:v>
                </c:pt>
                <c:pt idx="4">
                  <c:v>29.946149349417553</c:v>
                </c:pt>
                <c:pt idx="5">
                  <c:v>29.766322583114128</c:v>
                </c:pt>
                <c:pt idx="6">
                  <c:v>30.632430822459956</c:v>
                </c:pt>
                <c:pt idx="7">
                  <c:v>29.820084962378946</c:v>
                </c:pt>
                <c:pt idx="8">
                  <c:v>29.784216764068827</c:v>
                </c:pt>
                <c:pt idx="9">
                  <c:v>29.674761749250361</c:v>
                </c:pt>
                <c:pt idx="10">
                  <c:v>31.05879575308359</c:v>
                </c:pt>
                <c:pt idx="11">
                  <c:v>27.200201791486041</c:v>
                </c:pt>
                <c:pt idx="12">
                  <c:v>30.241946666827442</c:v>
                </c:pt>
                <c:pt idx="13">
                  <c:v>30.328595497359704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9-4BB7-81A7-D3016CF84B91}"/>
            </c:ext>
          </c:extLst>
        </c:ser>
        <c:ser>
          <c:idx val="4"/>
          <c:order val="4"/>
          <c:tx>
            <c:strRef>
              <c:f>Foglio1!$Q$22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Foglio1!$L$23:$L$36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Foglio1!$Q$23:$Q$36</c:f>
              <c:numCache>
                <c:formatCode>General</c:formatCode>
                <c:ptCount val="14"/>
                <c:pt idx="0">
                  <c:v>21.978664572664925</c:v>
                </c:pt>
                <c:pt idx="1">
                  <c:v>21.787989959451629</c:v>
                </c:pt>
                <c:pt idx="2">
                  <c:v>22.018376767753562</c:v>
                </c:pt>
                <c:pt idx="3">
                  <c:v>23.848133731082655</c:v>
                </c:pt>
                <c:pt idx="4">
                  <c:v>22.505753817624235</c:v>
                </c:pt>
                <c:pt idx="5">
                  <c:v>23.093361757151097</c:v>
                </c:pt>
                <c:pt idx="6">
                  <c:v>22.612009919226875</c:v>
                </c:pt>
                <c:pt idx="7">
                  <c:v>22.582990922811401</c:v>
                </c:pt>
                <c:pt idx="8">
                  <c:v>22.935439386570913</c:v>
                </c:pt>
                <c:pt idx="9">
                  <c:v>23.361453521405107</c:v>
                </c:pt>
                <c:pt idx="10">
                  <c:v>22.93378029033266</c:v>
                </c:pt>
                <c:pt idx="11">
                  <c:v>22.872760660218223</c:v>
                </c:pt>
                <c:pt idx="12">
                  <c:v>23.996171896190834</c:v>
                </c:pt>
                <c:pt idx="13">
                  <c:v>23.383665487672648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9-4BB7-81A7-D3016CF84B91}"/>
            </c:ext>
          </c:extLst>
        </c:ser>
        <c:ser>
          <c:idx val="5"/>
          <c:order val="5"/>
          <c:tx>
            <c:strRef>
              <c:f>Foglio1!$R$22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Foglio1!$L$23:$L$36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Foglio1!$R$23:$R$36</c:f>
              <c:numCache>
                <c:formatCode>General</c:formatCode>
                <c:ptCount val="14"/>
                <c:pt idx="0">
                  <c:v>5.1019520356943664</c:v>
                </c:pt>
                <c:pt idx="1">
                  <c:v>4.9128462353759224</c:v>
                </c:pt>
                <c:pt idx="2">
                  <c:v>4.9910459687164579</c:v>
                </c:pt>
                <c:pt idx="3">
                  <c:v>5.4178021911322878</c:v>
                </c:pt>
                <c:pt idx="4">
                  <c:v>5.0620159067336195</c:v>
                </c:pt>
                <c:pt idx="5">
                  <c:v>5.4716993725804297</c:v>
                </c:pt>
                <c:pt idx="6">
                  <c:v>4.9876977768438016</c:v>
                </c:pt>
                <c:pt idx="7">
                  <c:v>4.9630161440546416</c:v>
                </c:pt>
                <c:pt idx="8">
                  <c:v>5.3270592997368951</c:v>
                </c:pt>
                <c:pt idx="9">
                  <c:v>5.8727692161982974</c:v>
                </c:pt>
                <c:pt idx="10">
                  <c:v>5.5117786442335417</c:v>
                </c:pt>
                <c:pt idx="11">
                  <c:v>5.2158959809761489</c:v>
                </c:pt>
                <c:pt idx="12">
                  <c:v>6.0914527373046559</c:v>
                </c:pt>
                <c:pt idx="13">
                  <c:v>5.6967365294166195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C9-4BB7-81A7-D3016CF84B91}"/>
            </c:ext>
          </c:extLst>
        </c:ser>
        <c:ser>
          <c:idx val="6"/>
          <c:order val="6"/>
          <c:tx>
            <c:strRef>
              <c:f>Foglio1!$S$22</c:f>
              <c:strCache>
                <c:ptCount val="1"/>
                <c:pt idx="0">
                  <c:v>Verify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Foglio1!$L$23:$L$36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Foglio1!$S$23:$S$36</c:f>
              <c:numCache>
                <c:formatCode>General</c:formatCode>
                <c:ptCount val="14"/>
                <c:pt idx="0">
                  <c:v>0.95458326834087248</c:v>
                </c:pt>
                <c:pt idx="1">
                  <c:v>0.95921556268998709</c:v>
                </c:pt>
                <c:pt idx="2">
                  <c:v>1.0402251519503414</c:v>
                </c:pt>
                <c:pt idx="3">
                  <c:v>1.0025407781302862</c:v>
                </c:pt>
                <c:pt idx="4">
                  <c:v>1.0216952022063843</c:v>
                </c:pt>
                <c:pt idx="5">
                  <c:v>1.0083936108133049</c:v>
                </c:pt>
                <c:pt idx="6">
                  <c:v>0.98534489165760153</c:v>
                </c:pt>
                <c:pt idx="7">
                  <c:v>0.99853841297724588</c:v>
                </c:pt>
                <c:pt idx="8">
                  <c:v>0.99738107709156709</c:v>
                </c:pt>
                <c:pt idx="9">
                  <c:v>0.99232286141710868</c:v>
                </c:pt>
                <c:pt idx="10">
                  <c:v>0.98466300924651329</c:v>
                </c:pt>
                <c:pt idx="11">
                  <c:v>1.0056356478607054</c:v>
                </c:pt>
                <c:pt idx="12">
                  <c:v>0.9897170856126456</c:v>
                </c:pt>
                <c:pt idx="13">
                  <c:v>0.99044631495859392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C9-4BB7-81A7-D3016CF84B91}"/>
            </c:ext>
          </c:extLst>
        </c:ser>
        <c:ser>
          <c:idx val="7"/>
          <c:order val="7"/>
          <c:tx>
            <c:strRef>
              <c:f>Foglio1!$T$22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Foglio1!$L$23:$L$36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Foglio1!$T$23:$T$36</c:f>
              <c:numCache>
                <c:formatCode>General</c:formatCode>
                <c:ptCount val="14"/>
                <c:pt idx="0">
                  <c:v>13.642153257661624</c:v>
                </c:pt>
                <c:pt idx="1">
                  <c:v>13.437781780525944</c:v>
                </c:pt>
                <c:pt idx="2">
                  <c:v>13.646001631104562</c:v>
                </c:pt>
                <c:pt idx="3">
                  <c:v>14.857964958697467</c:v>
                </c:pt>
                <c:pt idx="4">
                  <c:v>14.048343804211623</c:v>
                </c:pt>
                <c:pt idx="5">
                  <c:v>14.561186462368804</c:v>
                </c:pt>
                <c:pt idx="6">
                  <c:v>14.062965937484813</c:v>
                </c:pt>
                <c:pt idx="7">
                  <c:v>13.855503693092377</c:v>
                </c:pt>
                <c:pt idx="8">
                  <c:v>14.056851279949818</c:v>
                </c:pt>
                <c:pt idx="9">
                  <c:v>14.21066939509595</c:v>
                </c:pt>
                <c:pt idx="10">
                  <c:v>13.28118285955092</c:v>
                </c:pt>
                <c:pt idx="11">
                  <c:v>12.128588834740505</c:v>
                </c:pt>
                <c:pt idx="12">
                  <c:v>11.234654915762821</c:v>
                </c:pt>
                <c:pt idx="13">
                  <c:v>8.8748182638009325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C9-4BB7-81A7-D3016CF84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99727"/>
        <c:axId val="549800143"/>
      </c:scatterChart>
      <c:valAx>
        <c:axId val="5497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800143"/>
        <c:crosses val="autoZero"/>
        <c:crossBetween val="midCat"/>
      </c:valAx>
      <c:valAx>
        <c:axId val="54980014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79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MiMC vs SHA512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Foglio1!$W$22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Foglio1!$V$23:$V$36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Foglio1!$W$23:$W$36</c:f>
              <c:numCache>
                <c:formatCode>General</c:formatCode>
                <c:ptCount val="14"/>
                <c:pt idx="0">
                  <c:v>3.838260614436715E-2</c:v>
                </c:pt>
                <c:pt idx="1">
                  <c:v>4.3164889341407213E-2</c:v>
                </c:pt>
                <c:pt idx="2">
                  <c:v>3.3798654156563017E-2</c:v>
                </c:pt>
                <c:pt idx="3">
                  <c:v>2.2983007760235482E-2</c:v>
                </c:pt>
                <c:pt idx="4">
                  <c:v>1.9369763590616051E-2</c:v>
                </c:pt>
                <c:pt idx="5">
                  <c:v>1.7844496338955927E-2</c:v>
                </c:pt>
                <c:pt idx="6">
                  <c:v>1.5756979033939536E-2</c:v>
                </c:pt>
                <c:pt idx="7">
                  <c:v>1.4992003101827168E-2</c:v>
                </c:pt>
                <c:pt idx="8">
                  <c:v>1.4315408493976179E-2</c:v>
                </c:pt>
                <c:pt idx="9">
                  <c:v>1.4543533027517694E-2</c:v>
                </c:pt>
                <c:pt idx="10">
                  <c:v>1.4266448313509166E-2</c:v>
                </c:pt>
                <c:pt idx="11">
                  <c:v>1.4367450731087092E-2</c:v>
                </c:pt>
                <c:pt idx="12">
                  <c:v>1.4189488896520146E-2</c:v>
                </c:pt>
                <c:pt idx="13">
                  <c:v>1.444718257922703E-2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6-4117-9DDD-1B5B59A6181A}"/>
            </c:ext>
          </c:extLst>
        </c:ser>
        <c:ser>
          <c:idx val="1"/>
          <c:order val="1"/>
          <c:tx>
            <c:strRef>
              <c:f>Foglio1!$X$22</c:f>
              <c:strCache>
                <c:ptCount val="1"/>
                <c:pt idx="0">
                  <c:v>Gadget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Foglio1!$V$23:$V$36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Foglio1!$X$23:$X$36</c:f>
              <c:numCache>
                <c:formatCode>General</c:formatCode>
                <c:ptCount val="14"/>
                <c:pt idx="0">
                  <c:v>347.36061875604253</c:v>
                </c:pt>
                <c:pt idx="1">
                  <c:v>2297.6738141650421</c:v>
                </c:pt>
                <c:pt idx="2">
                  <c:v>1950.7809431739224</c:v>
                </c:pt>
                <c:pt idx="3">
                  <c:v>2150.1904841355913</c:v>
                </c:pt>
                <c:pt idx="4">
                  <c:v>2024.9528047464939</c:v>
                </c:pt>
                <c:pt idx="5">
                  <c:v>2126.7328391338947</c:v>
                </c:pt>
                <c:pt idx="6">
                  <c:v>2145.8384160645583</c:v>
                </c:pt>
                <c:pt idx="7">
                  <c:v>2192.6292382741799</c:v>
                </c:pt>
                <c:pt idx="8">
                  <c:v>2059.1251307589173</c:v>
                </c:pt>
                <c:pt idx="9">
                  <c:v>1862.3777802313739</c:v>
                </c:pt>
                <c:pt idx="10">
                  <c:v>1686.9017164548604</c:v>
                </c:pt>
                <c:pt idx="11">
                  <c:v>1666.0961332967688</c:v>
                </c:pt>
                <c:pt idx="12">
                  <c:v>1682.9641562625854</c:v>
                </c:pt>
                <c:pt idx="13">
                  <c:v>1720.7762006476951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6-4117-9DDD-1B5B59A6181A}"/>
            </c:ext>
          </c:extLst>
        </c:ser>
        <c:ser>
          <c:idx val="2"/>
          <c:order val="2"/>
          <c:tx>
            <c:strRef>
              <c:f>Foglio1!$Y$22</c:f>
              <c:strCache>
                <c:ptCount val="1"/>
                <c:pt idx="0">
                  <c:v>Constraint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Foglio1!$V$23:$V$36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Foglio1!$Y$23:$Y$36</c:f>
              <c:numCache>
                <c:formatCode>General</c:formatCode>
                <c:ptCount val="14"/>
                <c:pt idx="0">
                  <c:v>69.698356361519615</c:v>
                </c:pt>
                <c:pt idx="1">
                  <c:v>145.77867904994523</c:v>
                </c:pt>
                <c:pt idx="2">
                  <c:v>164.53286941660804</c:v>
                </c:pt>
                <c:pt idx="3">
                  <c:v>172.93708441925222</c:v>
                </c:pt>
                <c:pt idx="4">
                  <c:v>169.53089836131161</c:v>
                </c:pt>
                <c:pt idx="5">
                  <c:v>171.81396502180667</c:v>
                </c:pt>
                <c:pt idx="6">
                  <c:v>170.77704918032788</c:v>
                </c:pt>
                <c:pt idx="7">
                  <c:v>170.1138853413631</c:v>
                </c:pt>
                <c:pt idx="8">
                  <c:v>171.7636977996217</c:v>
                </c:pt>
                <c:pt idx="9">
                  <c:v>167.55772281299571</c:v>
                </c:pt>
                <c:pt idx="10">
                  <c:v>161.46132430333125</c:v>
                </c:pt>
                <c:pt idx="11">
                  <c:v>160.84881595597244</c:v>
                </c:pt>
                <c:pt idx="12">
                  <c:v>161.77628571757813</c:v>
                </c:pt>
                <c:pt idx="13">
                  <c:v>169.27908427193015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36-4117-9DDD-1B5B59A6181A}"/>
            </c:ext>
          </c:extLst>
        </c:ser>
        <c:ser>
          <c:idx val="3"/>
          <c:order val="3"/>
          <c:tx>
            <c:strRef>
              <c:f>Foglio1!$Z$22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Foglio1!$V$23:$V$36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Foglio1!$Z$23:$Z$36</c:f>
              <c:numCache>
                <c:formatCode>General</c:formatCode>
                <c:ptCount val="14"/>
                <c:pt idx="0">
                  <c:v>38.164581115552252</c:v>
                </c:pt>
                <c:pt idx="1">
                  <c:v>72.232999840913507</c:v>
                </c:pt>
                <c:pt idx="2">
                  <c:v>72.813873532113149</c:v>
                </c:pt>
                <c:pt idx="3">
                  <c:v>73.959646910466574</c:v>
                </c:pt>
                <c:pt idx="4">
                  <c:v>75.780369869960936</c:v>
                </c:pt>
                <c:pt idx="5">
                  <c:v>74.513617582140526</c:v>
                </c:pt>
                <c:pt idx="6">
                  <c:v>76.124568532889427</c:v>
                </c:pt>
                <c:pt idx="7">
                  <c:v>74.57149800194405</c:v>
                </c:pt>
                <c:pt idx="8">
                  <c:v>74.510768727778014</c:v>
                </c:pt>
                <c:pt idx="9">
                  <c:v>74.075423804292953</c:v>
                </c:pt>
                <c:pt idx="10">
                  <c:v>76.128981484131288</c:v>
                </c:pt>
                <c:pt idx="11">
                  <c:v>66.994186762713156</c:v>
                </c:pt>
                <c:pt idx="12">
                  <c:v>74.365590879219596</c:v>
                </c:pt>
                <c:pt idx="13">
                  <c:v>74.033492768863709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36-4117-9DDD-1B5B59A6181A}"/>
            </c:ext>
          </c:extLst>
        </c:ser>
        <c:ser>
          <c:idx val="4"/>
          <c:order val="4"/>
          <c:tx>
            <c:strRef>
              <c:f>Foglio1!$AA$22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Foglio1!$V$23:$V$36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Foglio1!$AA$23:$AA$36</c:f>
              <c:numCache>
                <c:formatCode>General</c:formatCode>
                <c:ptCount val="14"/>
                <c:pt idx="0">
                  <c:v>51.939736189195287</c:v>
                </c:pt>
                <c:pt idx="1">
                  <c:v>50.981206153053996</c:v>
                </c:pt>
                <c:pt idx="2">
                  <c:v>52.453281156010469</c:v>
                </c:pt>
                <c:pt idx="3">
                  <c:v>53.6645536233993</c:v>
                </c:pt>
                <c:pt idx="4">
                  <c:v>53.361619810936709</c:v>
                </c:pt>
                <c:pt idx="5">
                  <c:v>52.692865505250836</c:v>
                </c:pt>
                <c:pt idx="6">
                  <c:v>54.051174918070686</c:v>
                </c:pt>
                <c:pt idx="7">
                  <c:v>54.711833563211748</c:v>
                </c:pt>
                <c:pt idx="8">
                  <c:v>54.623768378556633</c:v>
                </c:pt>
                <c:pt idx="9">
                  <c:v>56.173266470689953</c:v>
                </c:pt>
                <c:pt idx="10">
                  <c:v>55.010709923013557</c:v>
                </c:pt>
                <c:pt idx="11">
                  <c:v>54.777614075545024</c:v>
                </c:pt>
                <c:pt idx="12">
                  <c:v>55.502899225679002</c:v>
                </c:pt>
                <c:pt idx="13">
                  <c:v>54.909397387273501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36-4117-9DDD-1B5B59A6181A}"/>
            </c:ext>
          </c:extLst>
        </c:ser>
        <c:ser>
          <c:idx val="5"/>
          <c:order val="5"/>
          <c:tx>
            <c:strRef>
              <c:f>Foglio1!$AB$22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Foglio1!$V$23:$V$36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Foglio1!$AB$23:$AB$36</c:f>
              <c:numCache>
                <c:formatCode>General</c:formatCode>
                <c:ptCount val="14"/>
                <c:pt idx="0">
                  <c:v>12.439509202453989</c:v>
                </c:pt>
                <c:pt idx="1">
                  <c:v>10.836500617704839</c:v>
                </c:pt>
                <c:pt idx="2">
                  <c:v>12.479429642978227</c:v>
                </c:pt>
                <c:pt idx="3">
                  <c:v>13.467633759218232</c:v>
                </c:pt>
                <c:pt idx="4">
                  <c:v>12.264923118897745</c:v>
                </c:pt>
                <c:pt idx="5">
                  <c:v>12.200450063886187</c:v>
                </c:pt>
                <c:pt idx="6">
                  <c:v>12.891679144010439</c:v>
                </c:pt>
                <c:pt idx="7">
                  <c:v>13.374495498292456</c:v>
                </c:pt>
                <c:pt idx="8">
                  <c:v>12.683089021886836</c:v>
                </c:pt>
                <c:pt idx="9">
                  <c:v>14.79995670351378</c:v>
                </c:pt>
                <c:pt idx="10">
                  <c:v>13.848087459097576</c:v>
                </c:pt>
                <c:pt idx="11">
                  <c:v>13.13693405222141</c:v>
                </c:pt>
                <c:pt idx="12">
                  <c:v>12.377396724705674</c:v>
                </c:pt>
                <c:pt idx="13">
                  <c:v>13.060122534862613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36-4117-9DDD-1B5B59A6181A}"/>
            </c:ext>
          </c:extLst>
        </c:ser>
        <c:ser>
          <c:idx val="6"/>
          <c:order val="6"/>
          <c:tx>
            <c:strRef>
              <c:f>Foglio1!$AC$22</c:f>
              <c:strCache>
                <c:ptCount val="1"/>
                <c:pt idx="0">
                  <c:v>Verify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Foglio1!$V$23:$V$36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Foglio1!$AC$23:$AC$36</c:f>
              <c:numCache>
                <c:formatCode>General</c:formatCode>
                <c:ptCount val="14"/>
                <c:pt idx="0">
                  <c:v>0.96396817969115589</c:v>
                </c:pt>
                <c:pt idx="1">
                  <c:v>0.96625370125990562</c:v>
                </c:pt>
                <c:pt idx="2">
                  <c:v>1.0254487044234055</c:v>
                </c:pt>
                <c:pt idx="3">
                  <c:v>1.0163248391633095</c:v>
                </c:pt>
                <c:pt idx="4">
                  <c:v>1.0249173971218699</c:v>
                </c:pt>
                <c:pt idx="5">
                  <c:v>1.0004885529333534</c:v>
                </c:pt>
                <c:pt idx="6">
                  <c:v>1.0004526935264826</c:v>
                </c:pt>
                <c:pt idx="7">
                  <c:v>1.0224933439464221</c:v>
                </c:pt>
                <c:pt idx="8">
                  <c:v>1.001993102369275</c:v>
                </c:pt>
                <c:pt idx="9">
                  <c:v>1.0023459812321502</c:v>
                </c:pt>
                <c:pt idx="10">
                  <c:v>0.99691111394632059</c:v>
                </c:pt>
                <c:pt idx="11">
                  <c:v>1.0052876841308069</c:v>
                </c:pt>
                <c:pt idx="12">
                  <c:v>0.98786455012249563</c:v>
                </c:pt>
                <c:pt idx="13">
                  <c:v>0.99786334964173684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36-4117-9DDD-1B5B59A6181A}"/>
            </c:ext>
          </c:extLst>
        </c:ser>
        <c:ser>
          <c:idx val="7"/>
          <c:order val="7"/>
          <c:tx>
            <c:strRef>
              <c:f>Foglio1!$AD$22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Foglio1!$V$23:$V$36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Foglio1!$AD$23:$AD$36</c:f>
              <c:numCache>
                <c:formatCode>General</c:formatCode>
                <c:ptCount val="14"/>
                <c:pt idx="0">
                  <c:v>32.387630809301939</c:v>
                </c:pt>
                <c:pt idx="1">
                  <c:v>31.124804452314159</c:v>
                </c:pt>
                <c:pt idx="2">
                  <c:v>32.787139386312489</c:v>
                </c:pt>
                <c:pt idx="3">
                  <c:v>34.028595919315123</c:v>
                </c:pt>
                <c:pt idx="4">
                  <c:v>33.435741708137037</c:v>
                </c:pt>
                <c:pt idx="5">
                  <c:v>33.102583002663131</c:v>
                </c:pt>
                <c:pt idx="6">
                  <c:v>34.073976852632626</c:v>
                </c:pt>
                <c:pt idx="7">
                  <c:v>34.203790203187523</c:v>
                </c:pt>
                <c:pt idx="8">
                  <c:v>33.478773555773053</c:v>
                </c:pt>
                <c:pt idx="9">
                  <c:v>34.475314737466263</c:v>
                </c:pt>
                <c:pt idx="10">
                  <c:v>32.12549901124553</c:v>
                </c:pt>
                <c:pt idx="11">
                  <c:v>29.302497414078672</c:v>
                </c:pt>
                <c:pt idx="12">
                  <c:v>25.389463398824521</c:v>
                </c:pt>
                <c:pt idx="13">
                  <c:v>20.750123093236301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36-4117-9DDD-1B5B59A6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543967"/>
        <c:axId val="759542719"/>
      </c:scatterChart>
      <c:valAx>
        <c:axId val="75954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9542719"/>
        <c:crosses val="autoZero"/>
        <c:crossBetween val="midCat"/>
      </c:valAx>
      <c:valAx>
        <c:axId val="75954271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954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Gadget initialization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Foglio1!$D$5:$D$18</c:f>
              <c:numCache>
                <c:formatCode>General</c:formatCode>
                <c:ptCount val="14"/>
                <c:pt idx="0">
                  <c:v>0.10860499999999999</c:v>
                </c:pt>
                <c:pt idx="1">
                  <c:v>2.3085000000000001E-2</c:v>
                </c:pt>
                <c:pt idx="2">
                  <c:v>3.3100999999999998E-2</c:v>
                </c:pt>
                <c:pt idx="3">
                  <c:v>3.5961E-2</c:v>
                </c:pt>
                <c:pt idx="4">
                  <c:v>4.4496000000000001E-2</c:v>
                </c:pt>
                <c:pt idx="5">
                  <c:v>4.7753999999999998E-2</c:v>
                </c:pt>
                <c:pt idx="6">
                  <c:v>5.3284999999999999E-2</c:v>
                </c:pt>
                <c:pt idx="7">
                  <c:v>5.8013000000000002E-2</c:v>
                </c:pt>
                <c:pt idx="8">
                  <c:v>6.7873000000000003E-2</c:v>
                </c:pt>
                <c:pt idx="9">
                  <c:v>8.1513000000000002E-2</c:v>
                </c:pt>
                <c:pt idx="10">
                  <c:v>9.6944000000000002E-2</c:v>
                </c:pt>
                <c:pt idx="11">
                  <c:v>0.105749</c:v>
                </c:pt>
                <c:pt idx="12">
                  <c:v>0.111735</c:v>
                </c:pt>
                <c:pt idx="13">
                  <c:v>0.116104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0-43AE-A47A-7150753D4EF6}"/>
            </c:ext>
          </c:extLst>
        </c:ser>
        <c:ser>
          <c:idx val="1"/>
          <c:order val="1"/>
          <c:tx>
            <c:strRef>
              <c:f>Foglio1!$L$3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Foglio1!$N$5:$N$18</c:f>
              <c:numCache>
                <c:formatCode>General</c:formatCode>
                <c:ptCount val="14"/>
                <c:pt idx="0">
                  <c:v>18.6769</c:v>
                </c:pt>
                <c:pt idx="1">
                  <c:v>18.968800000000002</c:v>
                </c:pt>
                <c:pt idx="2">
                  <c:v>23.12</c:v>
                </c:pt>
                <c:pt idx="3">
                  <c:v>31.583600000000001</c:v>
                </c:pt>
                <c:pt idx="4">
                  <c:v>34.035800000000002</c:v>
                </c:pt>
                <c:pt idx="5">
                  <c:v>37.403500000000001</c:v>
                </c:pt>
                <c:pt idx="6">
                  <c:v>41.870800000000003</c:v>
                </c:pt>
                <c:pt idx="7">
                  <c:v>46.793599999999998</c:v>
                </c:pt>
                <c:pt idx="8">
                  <c:v>51.984200000000001</c:v>
                </c:pt>
                <c:pt idx="9">
                  <c:v>56.442500000000003</c:v>
                </c:pt>
                <c:pt idx="10">
                  <c:v>61.707000000000001</c:v>
                </c:pt>
                <c:pt idx="11">
                  <c:v>66.354699999999994</c:v>
                </c:pt>
                <c:pt idx="12">
                  <c:v>70.865700000000004</c:v>
                </c:pt>
                <c:pt idx="13">
                  <c:v>75.784300000000002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0-43AE-A47A-7150753D4EF6}"/>
            </c:ext>
          </c:extLst>
        </c:ser>
        <c:ser>
          <c:idx val="2"/>
          <c:order val="2"/>
          <c:tx>
            <c:strRef>
              <c:f>Foglio1!$V$3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Foglio1!$X$5:$X$18</c:f>
              <c:numCache>
                <c:formatCode>General</c:formatCode>
                <c:ptCount val="14"/>
                <c:pt idx="0">
                  <c:v>37.725099999999998</c:v>
                </c:pt>
                <c:pt idx="1">
                  <c:v>53.041800000000002</c:v>
                </c:pt>
                <c:pt idx="2">
                  <c:v>64.572800000000001</c:v>
                </c:pt>
                <c:pt idx="3">
                  <c:v>77.322999999999993</c:v>
                </c:pt>
                <c:pt idx="4">
                  <c:v>90.1023</c:v>
                </c:pt>
                <c:pt idx="5">
                  <c:v>101.56</c:v>
                </c:pt>
                <c:pt idx="6">
                  <c:v>114.34099999999999</c:v>
                </c:pt>
                <c:pt idx="7">
                  <c:v>127.20099999999999</c:v>
                </c:pt>
                <c:pt idx="8">
                  <c:v>139.75899999999999</c:v>
                </c:pt>
                <c:pt idx="9">
                  <c:v>151.80799999999999</c:v>
                </c:pt>
                <c:pt idx="10">
                  <c:v>163.535</c:v>
                </c:pt>
                <c:pt idx="11">
                  <c:v>176.18799999999999</c:v>
                </c:pt>
                <c:pt idx="12">
                  <c:v>188.04599999999999</c:v>
                </c:pt>
                <c:pt idx="13">
                  <c:v>199.78899999999999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80-43AE-A47A-7150753D4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22640"/>
        <c:axId val="585918896"/>
      </c:scatterChart>
      <c:valAx>
        <c:axId val="5859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918896"/>
        <c:crosses val="autoZero"/>
        <c:crossBetween val="midCat"/>
      </c:valAx>
      <c:valAx>
        <c:axId val="5859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92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Constraint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Foglio1!$E$5:$E$18</c:f>
              <c:numCache>
                <c:formatCode>General</c:formatCode>
                <c:ptCount val="14"/>
                <c:pt idx="0">
                  <c:v>1.23689</c:v>
                </c:pt>
                <c:pt idx="1">
                  <c:v>0.79591199999999995</c:v>
                </c:pt>
                <c:pt idx="2">
                  <c:v>0.88004300000000002</c:v>
                </c:pt>
                <c:pt idx="3">
                  <c:v>1.0091300000000001</c:v>
                </c:pt>
                <c:pt idx="4">
                  <c:v>1.19974</c:v>
                </c:pt>
                <c:pt idx="5">
                  <c:v>1.37114</c:v>
                </c:pt>
                <c:pt idx="6">
                  <c:v>1.5249999999999999</c:v>
                </c:pt>
                <c:pt idx="7">
                  <c:v>1.7069799999999999</c:v>
                </c:pt>
                <c:pt idx="8">
                  <c:v>1.8555900000000001</c:v>
                </c:pt>
                <c:pt idx="9">
                  <c:v>2.0425200000000001</c:v>
                </c:pt>
                <c:pt idx="10">
                  <c:v>2.29162</c:v>
                </c:pt>
                <c:pt idx="11">
                  <c:v>2.48935</c:v>
                </c:pt>
                <c:pt idx="12">
                  <c:v>2.6034099999999998</c:v>
                </c:pt>
                <c:pt idx="13">
                  <c:v>2.7256999999999998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0-4C61-B0C6-C20C42E82C3B}"/>
            </c:ext>
          </c:extLst>
        </c:ser>
        <c:ser>
          <c:idx val="1"/>
          <c:order val="1"/>
          <c:tx>
            <c:strRef>
              <c:f>Foglio1!$L$3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Foglio1!$O$5:$O$18</c:f>
              <c:numCache>
                <c:formatCode>General</c:formatCode>
                <c:ptCount val="14"/>
                <c:pt idx="0">
                  <c:v>39.124899999999997</c:v>
                </c:pt>
                <c:pt idx="1">
                  <c:v>46.0336</c:v>
                </c:pt>
                <c:pt idx="2">
                  <c:v>58.616199999999999</c:v>
                </c:pt>
                <c:pt idx="3">
                  <c:v>79.174400000000006</c:v>
                </c:pt>
                <c:pt idx="4">
                  <c:v>80.9589</c:v>
                </c:pt>
                <c:pt idx="5">
                  <c:v>92.606300000000005</c:v>
                </c:pt>
                <c:pt idx="6">
                  <c:v>103.871</c:v>
                </c:pt>
                <c:pt idx="7">
                  <c:v>118.486</c:v>
                </c:pt>
                <c:pt idx="8">
                  <c:v>130.458</c:v>
                </c:pt>
                <c:pt idx="9">
                  <c:v>140.63800000000001</c:v>
                </c:pt>
                <c:pt idx="10">
                  <c:v>152.41999999999999</c:v>
                </c:pt>
                <c:pt idx="11">
                  <c:v>163.61799999999999</c:v>
                </c:pt>
                <c:pt idx="12">
                  <c:v>173.84899999999999</c:v>
                </c:pt>
                <c:pt idx="13">
                  <c:v>186.66300000000001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80-4C61-B0C6-C20C42E82C3B}"/>
            </c:ext>
          </c:extLst>
        </c:ser>
        <c:ser>
          <c:idx val="2"/>
          <c:order val="2"/>
          <c:tx>
            <c:strRef>
              <c:f>Foglio1!$V$3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Foglio1!$Y$5:$Y$18</c:f>
              <c:numCache>
                <c:formatCode>General</c:formatCode>
                <c:ptCount val="14"/>
                <c:pt idx="0">
                  <c:v>86.209199999999996</c:v>
                </c:pt>
                <c:pt idx="1">
                  <c:v>116.027</c:v>
                </c:pt>
                <c:pt idx="2">
                  <c:v>144.79599999999999</c:v>
                </c:pt>
                <c:pt idx="3">
                  <c:v>174.51599999999999</c:v>
                </c:pt>
                <c:pt idx="4">
                  <c:v>203.393</c:v>
                </c:pt>
                <c:pt idx="5">
                  <c:v>235.58099999999999</c:v>
                </c:pt>
                <c:pt idx="6">
                  <c:v>260.435</c:v>
                </c:pt>
                <c:pt idx="7">
                  <c:v>290.38099999999997</c:v>
                </c:pt>
                <c:pt idx="8">
                  <c:v>318.72300000000001</c:v>
                </c:pt>
                <c:pt idx="9">
                  <c:v>342.24</c:v>
                </c:pt>
                <c:pt idx="10">
                  <c:v>370.00799999999998</c:v>
                </c:pt>
                <c:pt idx="11">
                  <c:v>400.40899999999999</c:v>
                </c:pt>
                <c:pt idx="12">
                  <c:v>421.17</c:v>
                </c:pt>
                <c:pt idx="13">
                  <c:v>461.404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80-4C61-B0C6-C20C42E8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07200"/>
        <c:axId val="311408032"/>
      </c:scatterChart>
      <c:valAx>
        <c:axId val="3114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408032"/>
        <c:crosses val="autoZero"/>
        <c:crossBetween val="midCat"/>
      </c:valAx>
      <c:valAx>
        <c:axId val="3114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40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Witness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Foglio1!$F$5:$F$18</c:f>
              <c:numCache>
                <c:formatCode>General</c:formatCode>
                <c:ptCount val="14"/>
                <c:pt idx="0">
                  <c:v>0.647231</c:v>
                </c:pt>
                <c:pt idx="1">
                  <c:v>0.45258399999999999</c:v>
                </c:pt>
                <c:pt idx="2">
                  <c:v>0.56833400000000001</c:v>
                </c:pt>
                <c:pt idx="3">
                  <c:v>0.66770600000000002</c:v>
                </c:pt>
                <c:pt idx="4">
                  <c:v>0.77492099999999997</c:v>
                </c:pt>
                <c:pt idx="5">
                  <c:v>0.88844699999999999</c:v>
                </c:pt>
                <c:pt idx="6">
                  <c:v>0.98037600000000003</c:v>
                </c:pt>
                <c:pt idx="7">
                  <c:v>1.1110800000000001</c:v>
                </c:pt>
                <c:pt idx="8">
                  <c:v>1.2234499999999999</c:v>
                </c:pt>
                <c:pt idx="9">
                  <c:v>1.3473200000000001</c:v>
                </c:pt>
                <c:pt idx="10">
                  <c:v>1.3977200000000001</c:v>
                </c:pt>
                <c:pt idx="11">
                  <c:v>1.7047300000000001</c:v>
                </c:pt>
                <c:pt idx="12">
                  <c:v>1.65863</c:v>
                </c:pt>
                <c:pt idx="13">
                  <c:v>1.76874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4-4716-B939-8FE053B34C92}"/>
            </c:ext>
          </c:extLst>
        </c:ser>
        <c:ser>
          <c:idx val="1"/>
          <c:order val="1"/>
          <c:tx>
            <c:strRef>
              <c:f>Foglio1!$L$3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Foglio1!$P$5:$P$18</c:f>
              <c:numCache>
                <c:formatCode>General</c:formatCode>
                <c:ptCount val="14"/>
                <c:pt idx="0">
                  <c:v>9.8161299999999994</c:v>
                </c:pt>
                <c:pt idx="1">
                  <c:v>13.334300000000001</c:v>
                </c:pt>
                <c:pt idx="2">
                  <c:v>17.379300000000001</c:v>
                </c:pt>
                <c:pt idx="3">
                  <c:v>27.245000000000001</c:v>
                </c:pt>
                <c:pt idx="4">
                  <c:v>23.2059</c:v>
                </c:pt>
                <c:pt idx="5">
                  <c:v>26.445799999999998</c:v>
                </c:pt>
                <c:pt idx="6">
                  <c:v>30.031300000000002</c:v>
                </c:pt>
                <c:pt idx="7">
                  <c:v>33.1325</c:v>
                </c:pt>
                <c:pt idx="8">
                  <c:v>36.439500000000002</c:v>
                </c:pt>
                <c:pt idx="9">
                  <c:v>39.981400000000001</c:v>
                </c:pt>
                <c:pt idx="10">
                  <c:v>43.411499999999997</c:v>
                </c:pt>
                <c:pt idx="11">
                  <c:v>46.369</c:v>
                </c:pt>
                <c:pt idx="12">
                  <c:v>50.160200000000003</c:v>
                </c:pt>
                <c:pt idx="13">
                  <c:v>53.6434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4-4716-B939-8FE053B34C92}"/>
            </c:ext>
          </c:extLst>
        </c:ser>
        <c:ser>
          <c:idx val="2"/>
          <c:order val="2"/>
          <c:tx>
            <c:strRef>
              <c:f>Foglio1!$V$3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Foglio1!$Z$5:$Z$18</c:f>
              <c:numCache>
                <c:formatCode>General</c:formatCode>
                <c:ptCount val="14"/>
                <c:pt idx="0">
                  <c:v>24.7013</c:v>
                </c:pt>
                <c:pt idx="1">
                  <c:v>32.691499999999998</c:v>
                </c:pt>
                <c:pt idx="2">
                  <c:v>41.382599999999996</c:v>
                </c:pt>
                <c:pt idx="3">
                  <c:v>49.383299999999998</c:v>
                </c:pt>
                <c:pt idx="4">
                  <c:v>58.723799999999997</c:v>
                </c:pt>
                <c:pt idx="5">
                  <c:v>66.201400000000007</c:v>
                </c:pt>
                <c:pt idx="6">
                  <c:v>74.630700000000004</c:v>
                </c:pt>
                <c:pt idx="7">
                  <c:v>82.854900000000001</c:v>
                </c:pt>
                <c:pt idx="8">
                  <c:v>91.160200000000003</c:v>
                </c:pt>
                <c:pt idx="9">
                  <c:v>99.803299999999993</c:v>
                </c:pt>
                <c:pt idx="10">
                  <c:v>106.407</c:v>
                </c:pt>
                <c:pt idx="11">
                  <c:v>114.20699999999999</c:v>
                </c:pt>
                <c:pt idx="12">
                  <c:v>123.345</c:v>
                </c:pt>
                <c:pt idx="13">
                  <c:v>130.946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A4-4716-B939-8FE053B34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20768"/>
        <c:axId val="634509536"/>
      </c:scatterChart>
      <c:valAx>
        <c:axId val="6345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509536"/>
        <c:crosses val="autoZero"/>
        <c:crossBetween val="midCat"/>
      </c:valAx>
      <c:valAx>
        <c:axId val="6345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5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Key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Foglio1!$G$5:$G$18</c:f>
              <c:numCache>
                <c:formatCode>General</c:formatCode>
                <c:ptCount val="14"/>
                <c:pt idx="0">
                  <c:v>478.82799999999997</c:v>
                </c:pt>
                <c:pt idx="1">
                  <c:v>621.48</c:v>
                </c:pt>
                <c:pt idx="2">
                  <c:v>749.75099999999998</c:v>
                </c:pt>
                <c:pt idx="3">
                  <c:v>879.61599999999999</c:v>
                </c:pt>
                <c:pt idx="4">
                  <c:v>999.77099999999996</c:v>
                </c:pt>
                <c:pt idx="5">
                  <c:v>1144.58</c:v>
                </c:pt>
                <c:pt idx="6">
                  <c:v>1254.1300000000001</c:v>
                </c:pt>
                <c:pt idx="7">
                  <c:v>1384.79</c:v>
                </c:pt>
                <c:pt idx="8">
                  <c:v>1501.07</c:v>
                </c:pt>
                <c:pt idx="9">
                  <c:v>1619.24</c:v>
                </c:pt>
                <c:pt idx="10">
                  <c:v>1760.05</c:v>
                </c:pt>
                <c:pt idx="11">
                  <c:v>1873.32</c:v>
                </c:pt>
                <c:pt idx="12">
                  <c:v>1953.97</c:v>
                </c:pt>
                <c:pt idx="13">
                  <c:v>2111.9699999999998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B-41C4-9447-2462A06E7180}"/>
            </c:ext>
          </c:extLst>
        </c:ser>
        <c:ser>
          <c:idx val="1"/>
          <c:order val="1"/>
          <c:tx>
            <c:strRef>
              <c:f>Foglio1!$L$3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Foglio1!$Q$5:$Q$18</c:f>
              <c:numCache>
                <c:formatCode>General</c:formatCode>
                <c:ptCount val="14"/>
                <c:pt idx="0">
                  <c:v>10524</c:v>
                </c:pt>
                <c:pt idx="1">
                  <c:v>13540.8</c:v>
                </c:pt>
                <c:pt idx="2">
                  <c:v>16508.3</c:v>
                </c:pt>
                <c:pt idx="3">
                  <c:v>20977.200000000001</c:v>
                </c:pt>
                <c:pt idx="4">
                  <c:v>22500.6</c:v>
                </c:pt>
                <c:pt idx="5">
                  <c:v>26432.2</c:v>
                </c:pt>
                <c:pt idx="6">
                  <c:v>28358.400000000001</c:v>
                </c:pt>
                <c:pt idx="7">
                  <c:v>31272.7</c:v>
                </c:pt>
                <c:pt idx="8">
                  <c:v>34427.699999999997</c:v>
                </c:pt>
                <c:pt idx="9">
                  <c:v>37827.800000000003</c:v>
                </c:pt>
                <c:pt idx="10">
                  <c:v>40364.6</c:v>
                </c:pt>
                <c:pt idx="11">
                  <c:v>42848</c:v>
                </c:pt>
                <c:pt idx="12">
                  <c:v>46887.8</c:v>
                </c:pt>
                <c:pt idx="13">
                  <c:v>49385.599999999999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B-41C4-9447-2462A06E7180}"/>
            </c:ext>
          </c:extLst>
        </c:ser>
        <c:ser>
          <c:idx val="2"/>
          <c:order val="2"/>
          <c:tx>
            <c:strRef>
              <c:f>Foglio1!$V$3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Foglio1!$AA$5:$AA$18</c:f>
              <c:numCache>
                <c:formatCode>General</c:formatCode>
                <c:ptCount val="14"/>
                <c:pt idx="0">
                  <c:v>24870.2</c:v>
                </c:pt>
                <c:pt idx="1">
                  <c:v>31683.8</c:v>
                </c:pt>
                <c:pt idx="2">
                  <c:v>39326.9</c:v>
                </c:pt>
                <c:pt idx="3">
                  <c:v>47204.2</c:v>
                </c:pt>
                <c:pt idx="4">
                  <c:v>53349.4</c:v>
                </c:pt>
                <c:pt idx="5">
                  <c:v>60311.199999999997</c:v>
                </c:pt>
                <c:pt idx="6">
                  <c:v>67787.199999999997</c:v>
                </c:pt>
                <c:pt idx="7">
                  <c:v>75764.399999999994</c:v>
                </c:pt>
                <c:pt idx="8">
                  <c:v>81994.100000000006</c:v>
                </c:pt>
                <c:pt idx="9">
                  <c:v>90958</c:v>
                </c:pt>
                <c:pt idx="10">
                  <c:v>96821.6</c:v>
                </c:pt>
                <c:pt idx="11">
                  <c:v>102616</c:v>
                </c:pt>
                <c:pt idx="12">
                  <c:v>108451</c:v>
                </c:pt>
                <c:pt idx="13">
                  <c:v>115967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B-41C4-9447-2462A06E7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80720"/>
        <c:axId val="315082800"/>
      </c:scatterChart>
      <c:valAx>
        <c:axId val="31508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082800"/>
        <c:crosses val="autoZero"/>
        <c:crossBetween val="midCat"/>
      </c:valAx>
      <c:valAx>
        <c:axId val="315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08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Proof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Foglio1!$H$5:$H$18</c:f>
              <c:numCache>
                <c:formatCode>General</c:formatCode>
                <c:ptCount val="14"/>
                <c:pt idx="0">
                  <c:v>448.25</c:v>
                </c:pt>
                <c:pt idx="1">
                  <c:v>592.51599999999996</c:v>
                </c:pt>
                <c:pt idx="2">
                  <c:v>710.85299999999995</c:v>
                </c:pt>
                <c:pt idx="3">
                  <c:v>823.77499999999998</c:v>
                </c:pt>
                <c:pt idx="4">
                  <c:v>923.63400000000001</c:v>
                </c:pt>
                <c:pt idx="5">
                  <c:v>1048.74</c:v>
                </c:pt>
                <c:pt idx="6">
                  <c:v>1142.07</c:v>
                </c:pt>
                <c:pt idx="7">
                  <c:v>1288.4000000000001</c:v>
                </c:pt>
                <c:pt idx="8">
                  <c:v>1383.48</c:v>
                </c:pt>
                <c:pt idx="9">
                  <c:v>1478.18</c:v>
                </c:pt>
                <c:pt idx="10">
                  <c:v>1595.26</c:v>
                </c:pt>
                <c:pt idx="11">
                  <c:v>1698.92</c:v>
                </c:pt>
                <c:pt idx="12">
                  <c:v>1816.02</c:v>
                </c:pt>
                <c:pt idx="13">
                  <c:v>1939.04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9-4722-BB61-A1EF6AC96B9F}"/>
            </c:ext>
          </c:extLst>
        </c:ser>
        <c:ser>
          <c:idx val="1"/>
          <c:order val="1"/>
          <c:tx>
            <c:strRef>
              <c:f>Foglio1!$L$3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Foglio1!$R$5:$R$18</c:f>
              <c:numCache>
                <c:formatCode>General</c:formatCode>
                <c:ptCount val="14"/>
                <c:pt idx="0">
                  <c:v>2286.9499999999998</c:v>
                </c:pt>
                <c:pt idx="1">
                  <c:v>2910.94</c:v>
                </c:pt>
                <c:pt idx="2">
                  <c:v>3547.9</c:v>
                </c:pt>
                <c:pt idx="3">
                  <c:v>4463.05</c:v>
                </c:pt>
                <c:pt idx="4">
                  <c:v>4675.45</c:v>
                </c:pt>
                <c:pt idx="5">
                  <c:v>5738.39</c:v>
                </c:pt>
                <c:pt idx="6">
                  <c:v>5696.3</c:v>
                </c:pt>
                <c:pt idx="7">
                  <c:v>6394.35</c:v>
                </c:pt>
                <c:pt idx="8">
                  <c:v>7369.88</c:v>
                </c:pt>
                <c:pt idx="9">
                  <c:v>8681.01</c:v>
                </c:pt>
                <c:pt idx="10">
                  <c:v>8792.7199999999993</c:v>
                </c:pt>
                <c:pt idx="11">
                  <c:v>8861.39</c:v>
                </c:pt>
                <c:pt idx="12">
                  <c:v>11062.2</c:v>
                </c:pt>
                <c:pt idx="13">
                  <c:v>11046.2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9-4722-BB61-A1EF6AC96B9F}"/>
            </c:ext>
          </c:extLst>
        </c:ser>
        <c:ser>
          <c:idx val="2"/>
          <c:order val="2"/>
          <c:tx>
            <c:strRef>
              <c:f>Foglio1!$V$3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Foglio1!$AB$5:$AB$18</c:f>
              <c:numCache>
                <c:formatCode>General</c:formatCode>
                <c:ptCount val="14"/>
                <c:pt idx="0">
                  <c:v>5576.01</c:v>
                </c:pt>
                <c:pt idx="1">
                  <c:v>6420.8</c:v>
                </c:pt>
                <c:pt idx="2">
                  <c:v>8871.0400000000009</c:v>
                </c:pt>
                <c:pt idx="3">
                  <c:v>11094.3</c:v>
                </c:pt>
                <c:pt idx="4">
                  <c:v>11328.3</c:v>
                </c:pt>
                <c:pt idx="5">
                  <c:v>12795.1</c:v>
                </c:pt>
                <c:pt idx="6">
                  <c:v>14723.2</c:v>
                </c:pt>
                <c:pt idx="7">
                  <c:v>17231.7</c:v>
                </c:pt>
                <c:pt idx="8">
                  <c:v>17546.8</c:v>
                </c:pt>
                <c:pt idx="9">
                  <c:v>21877</c:v>
                </c:pt>
                <c:pt idx="10">
                  <c:v>22091.3</c:v>
                </c:pt>
                <c:pt idx="11">
                  <c:v>22318.6</c:v>
                </c:pt>
                <c:pt idx="12">
                  <c:v>22477.599999999999</c:v>
                </c:pt>
                <c:pt idx="13">
                  <c:v>25324.1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D9-4722-BB61-A1EF6AC96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74352"/>
        <c:axId val="641765616"/>
      </c:scatterChart>
      <c:valAx>
        <c:axId val="6417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65616"/>
        <c:crosses val="autoZero"/>
        <c:crossBetween val="midCat"/>
      </c:valAx>
      <c:valAx>
        <c:axId val="6417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7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Proof verification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Foglio1!$I$5:$I$18</c:f>
              <c:numCache>
                <c:formatCode>General</c:formatCode>
                <c:ptCount val="14"/>
                <c:pt idx="0">
                  <c:v>15.3864</c:v>
                </c:pt>
                <c:pt idx="1">
                  <c:v>15.231299999999999</c:v>
                </c:pt>
                <c:pt idx="2">
                  <c:v>14.692299999999999</c:v>
                </c:pt>
                <c:pt idx="3">
                  <c:v>14.719900000000001</c:v>
                </c:pt>
                <c:pt idx="4">
                  <c:v>14.648400000000001</c:v>
                </c:pt>
                <c:pt idx="5">
                  <c:v>14.737399999999999</c:v>
                </c:pt>
                <c:pt idx="6">
                  <c:v>14.8003</c:v>
                </c:pt>
                <c:pt idx="7">
                  <c:v>14.5732</c:v>
                </c:pt>
                <c:pt idx="8">
                  <c:v>14.700699999999999</c:v>
                </c:pt>
                <c:pt idx="9">
                  <c:v>14.706</c:v>
                </c:pt>
                <c:pt idx="10">
                  <c:v>14.892099999999999</c:v>
                </c:pt>
                <c:pt idx="11">
                  <c:v>14.656700000000001</c:v>
                </c:pt>
                <c:pt idx="12">
                  <c:v>14.8985</c:v>
                </c:pt>
                <c:pt idx="13">
                  <c:v>14.6959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C-4650-8B57-48E827B2844F}"/>
            </c:ext>
          </c:extLst>
        </c:ser>
        <c:ser>
          <c:idx val="1"/>
          <c:order val="1"/>
          <c:tx>
            <c:strRef>
              <c:f>Foglio1!$L$3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Foglio1!$S$5:$S$18</c:f>
              <c:numCache>
                <c:formatCode>General</c:formatCode>
                <c:ptCount val="14"/>
                <c:pt idx="0">
                  <c:v>14.6876</c:v>
                </c:pt>
                <c:pt idx="1">
                  <c:v>14.610099999999999</c:v>
                </c:pt>
                <c:pt idx="2">
                  <c:v>15.283300000000001</c:v>
                </c:pt>
                <c:pt idx="3">
                  <c:v>14.757300000000001</c:v>
                </c:pt>
                <c:pt idx="4">
                  <c:v>14.966200000000001</c:v>
                </c:pt>
                <c:pt idx="5">
                  <c:v>14.8611</c:v>
                </c:pt>
                <c:pt idx="6">
                  <c:v>14.583399999999999</c:v>
                </c:pt>
                <c:pt idx="7">
                  <c:v>14.5519</c:v>
                </c:pt>
                <c:pt idx="8">
                  <c:v>14.6622</c:v>
                </c:pt>
                <c:pt idx="9">
                  <c:v>14.5931</c:v>
                </c:pt>
                <c:pt idx="10">
                  <c:v>14.6637</c:v>
                </c:pt>
                <c:pt idx="11">
                  <c:v>14.7393</c:v>
                </c:pt>
                <c:pt idx="12">
                  <c:v>14.7453</c:v>
                </c:pt>
                <c:pt idx="13">
                  <c:v>14.5555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C-4650-8B57-48E827B2844F}"/>
            </c:ext>
          </c:extLst>
        </c:ser>
        <c:ser>
          <c:idx val="2"/>
          <c:order val="2"/>
          <c:tx>
            <c:strRef>
              <c:f>Foglio1!$V$3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Foglio1!$AC$5:$AC$18</c:f>
              <c:numCache>
                <c:formatCode>General</c:formatCode>
                <c:ptCount val="14"/>
                <c:pt idx="0">
                  <c:v>14.832000000000001</c:v>
                </c:pt>
                <c:pt idx="1">
                  <c:v>14.7173</c:v>
                </c:pt>
                <c:pt idx="2">
                  <c:v>15.0662</c:v>
                </c:pt>
                <c:pt idx="3">
                  <c:v>14.9602</c:v>
                </c:pt>
                <c:pt idx="4">
                  <c:v>15.013400000000001</c:v>
                </c:pt>
                <c:pt idx="5">
                  <c:v>14.7446</c:v>
                </c:pt>
                <c:pt idx="6">
                  <c:v>14.807</c:v>
                </c:pt>
                <c:pt idx="7">
                  <c:v>14.901</c:v>
                </c:pt>
                <c:pt idx="8">
                  <c:v>14.73</c:v>
                </c:pt>
                <c:pt idx="9">
                  <c:v>14.740500000000001</c:v>
                </c:pt>
                <c:pt idx="10">
                  <c:v>14.8461</c:v>
                </c:pt>
                <c:pt idx="11">
                  <c:v>14.7342</c:v>
                </c:pt>
                <c:pt idx="12">
                  <c:v>14.717700000000001</c:v>
                </c:pt>
                <c:pt idx="13">
                  <c:v>14.6645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C-4650-8B57-48E827B2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2048"/>
        <c:axId val="306439648"/>
      </c:scatterChart>
      <c:valAx>
        <c:axId val="235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39648"/>
        <c:crosses val="autoZero"/>
        <c:crossBetween val="midCat"/>
      </c:valAx>
      <c:valAx>
        <c:axId val="3064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51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Foglio1!$J$5:$J$18</c:f>
              <c:numCache>
                <c:formatCode>General</c:formatCode>
                <c:ptCount val="14"/>
                <c:pt idx="0">
                  <c:v>945.10471099999995</c:v>
                </c:pt>
                <c:pt idx="1">
                  <c:v>1231.2079989999997</c:v>
                </c:pt>
                <c:pt idx="2">
                  <c:v>1478.1345479999998</c:v>
                </c:pt>
                <c:pt idx="3">
                  <c:v>1722.5143370000001</c:v>
                </c:pt>
                <c:pt idx="4">
                  <c:v>1945.3743770000001</c:v>
                </c:pt>
                <c:pt idx="5">
                  <c:v>2221.1130409999996</c:v>
                </c:pt>
                <c:pt idx="6">
                  <c:v>2435.1414610000002</c:v>
                </c:pt>
                <c:pt idx="7">
                  <c:v>2733.9685730000001</c:v>
                </c:pt>
                <c:pt idx="8">
                  <c:v>2990.1492130000001</c:v>
                </c:pt>
                <c:pt idx="9">
                  <c:v>3290.6483530000005</c:v>
                </c:pt>
                <c:pt idx="10">
                  <c:v>3722.0483839999997</c:v>
                </c:pt>
                <c:pt idx="11">
                  <c:v>4288.0355290000007</c:v>
                </c:pt>
                <c:pt idx="12">
                  <c:v>5187.0222750000003</c:v>
                </c:pt>
                <c:pt idx="13">
                  <c:v>6849.9864440000001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8-4744-B873-51B21B45EE79}"/>
            </c:ext>
          </c:extLst>
        </c:ser>
        <c:ser>
          <c:idx val="1"/>
          <c:order val="1"/>
          <c:tx>
            <c:strRef>
              <c:f>Foglio1!$L$3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Foglio1!$T$5:$T$18</c:f>
              <c:numCache>
                <c:formatCode>General</c:formatCode>
                <c:ptCount val="14"/>
                <c:pt idx="0">
                  <c:v>12893.263311999997</c:v>
                </c:pt>
                <c:pt idx="1">
                  <c:v>16544.704417000001</c:v>
                </c:pt>
                <c:pt idx="2">
                  <c:v>20170.626453000001</c:v>
                </c:pt>
                <c:pt idx="3">
                  <c:v>25593.057660000002</c:v>
                </c:pt>
                <c:pt idx="4">
                  <c:v>27329.288075999997</c:v>
                </c:pt>
                <c:pt idx="5">
                  <c:v>32342.041143999999</c:v>
                </c:pt>
                <c:pt idx="6">
                  <c:v>34245.311419000005</c:v>
                </c:pt>
                <c:pt idx="7">
                  <c:v>37880.511659999996</c:v>
                </c:pt>
                <c:pt idx="8">
                  <c:v>42032.082791999994</c:v>
                </c:pt>
                <c:pt idx="9">
                  <c:v>46762.315840000003</c:v>
                </c:pt>
                <c:pt idx="10">
                  <c:v>49433.205199999997</c:v>
                </c:pt>
                <c:pt idx="11">
                  <c:v>52007.819840000004</c:v>
                </c:pt>
                <c:pt idx="12">
                  <c:v>58274.405300000006</c:v>
                </c:pt>
                <c:pt idx="13">
                  <c:v>60792.3848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8-4744-B873-51B21B45EE79}"/>
            </c:ext>
          </c:extLst>
        </c:ser>
        <c:ser>
          <c:idx val="2"/>
          <c:order val="2"/>
          <c:tx>
            <c:strRef>
              <c:f>Foglio1!$V$3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Foglio1!$B$5:$B$18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Foglio1!$AD$5:$AD$18</c:f>
              <c:numCache>
                <c:formatCode>General</c:formatCode>
                <c:ptCount val="14"/>
                <c:pt idx="0">
                  <c:v>30609.702456000003</c:v>
                </c:pt>
                <c:pt idx="1">
                  <c:v>38321.108208999998</c:v>
                </c:pt>
                <c:pt idx="2">
                  <c:v>48463.803457000002</c:v>
                </c:pt>
                <c:pt idx="3">
                  <c:v>58614.744338999997</c:v>
                </c:pt>
                <c:pt idx="4">
                  <c:v>65045.035195000011</c:v>
                </c:pt>
                <c:pt idx="5">
                  <c:v>73524.578798000002</c:v>
                </c:pt>
                <c:pt idx="6">
                  <c:v>82974.953775000002</c:v>
                </c:pt>
                <c:pt idx="7">
                  <c:v>93512.087492999985</c:v>
                </c:pt>
                <c:pt idx="8">
                  <c:v>100106.52840000001</c:v>
                </c:pt>
                <c:pt idx="9">
                  <c:v>113446.13765999999</c:v>
                </c:pt>
                <c:pt idx="10">
                  <c:v>119572.66168</c:v>
                </c:pt>
                <c:pt idx="11">
                  <c:v>125650.15</c:v>
                </c:pt>
                <c:pt idx="12">
                  <c:v>131695.71220000001</c:v>
                </c:pt>
                <c:pt idx="13">
                  <c:v>142138.0619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48-4744-B873-51B21B45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48095"/>
        <c:axId val="899840191"/>
      </c:scatterChart>
      <c:valAx>
        <c:axId val="8998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40191"/>
        <c:crosses val="autoZero"/>
        <c:crossBetween val="midCat"/>
      </c:valAx>
      <c:valAx>
        <c:axId val="8998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4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Computational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MiMC256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Foglio1!$C$24:$C$30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Foglio1!$C$18:$I$18</c:f>
              <c:numCache>
                <c:formatCode>General</c:formatCode>
                <c:ptCount val="7"/>
                <c:pt idx="0">
                  <c:v>2779.67</c:v>
                </c:pt>
                <c:pt idx="1">
                  <c:v>0.116104</c:v>
                </c:pt>
                <c:pt idx="2">
                  <c:v>2.7256999999999998</c:v>
                </c:pt>
                <c:pt idx="3">
                  <c:v>1.76874</c:v>
                </c:pt>
                <c:pt idx="4">
                  <c:v>2111.9699999999998</c:v>
                </c:pt>
                <c:pt idx="5">
                  <c:v>1939.04</c:v>
                </c:pt>
                <c:pt idx="6">
                  <c:v>14.6959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4CA-8A64-FA1E5C0FC4CF}"/>
            </c:ext>
          </c:extLst>
        </c:ser>
        <c:ser>
          <c:idx val="1"/>
          <c:order val="1"/>
          <c:tx>
            <c:strRef>
              <c:f>Foglio1!$L$3</c:f>
              <c:strCache>
                <c:ptCount val="1"/>
                <c:pt idx="0">
                  <c:v>SHA256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Foglio1!$C$24:$C$30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Foglio1!$M$18:$S$18</c:f>
              <c:numCache>
                <c:formatCode>General</c:formatCode>
                <c:ptCount val="7"/>
                <c:pt idx="0">
                  <c:v>29.938600000000001</c:v>
                </c:pt>
                <c:pt idx="1">
                  <c:v>75.784300000000002</c:v>
                </c:pt>
                <c:pt idx="2">
                  <c:v>186.66300000000001</c:v>
                </c:pt>
                <c:pt idx="3">
                  <c:v>53.6434</c:v>
                </c:pt>
                <c:pt idx="4">
                  <c:v>49385.599999999999</c:v>
                </c:pt>
                <c:pt idx="5">
                  <c:v>11046.2</c:v>
                </c:pt>
                <c:pt idx="6">
                  <c:v>14.5555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7-44CA-8A64-FA1E5C0FC4CF}"/>
            </c:ext>
          </c:extLst>
        </c:ser>
        <c:ser>
          <c:idx val="2"/>
          <c:order val="2"/>
          <c:tx>
            <c:strRef>
              <c:f>Foglio1!$V$3</c:f>
              <c:strCache>
                <c:ptCount val="1"/>
                <c:pt idx="0">
                  <c:v>SHA512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Foglio1!$C$24:$C$30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Foglio1!$W$18:$AC$18</c:f>
              <c:numCache>
                <c:formatCode>General</c:formatCode>
                <c:ptCount val="7"/>
                <c:pt idx="0">
                  <c:v>40.1584</c:v>
                </c:pt>
                <c:pt idx="1">
                  <c:v>199.78899999999999</c:v>
                </c:pt>
                <c:pt idx="2">
                  <c:v>461.404</c:v>
                </c:pt>
                <c:pt idx="3">
                  <c:v>130.946</c:v>
                </c:pt>
                <c:pt idx="4">
                  <c:v>115967</c:v>
                </c:pt>
                <c:pt idx="5">
                  <c:v>25324.1</c:v>
                </c:pt>
                <c:pt idx="6">
                  <c:v>14.6645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7-44CA-8A64-FA1E5C0FC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800975"/>
        <c:axId val="549796815"/>
      </c:barChart>
      <c:catAx>
        <c:axId val="5498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796815"/>
        <c:crosses val="autoZero"/>
        <c:auto val="1"/>
        <c:lblAlgn val="ctr"/>
        <c:lblOffset val="100"/>
        <c:noMultiLvlLbl val="0"/>
      </c:catAx>
      <c:valAx>
        <c:axId val="5497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8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016C69-710F-457A-B736-71DFEEF94076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ACFF2-25C2-423E-A6F9-C602AC73192D}">
  <sheetPr/>
  <sheetViews>
    <sheetView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EB9F58-43B5-4618-9859-6C48E9BBEA19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1D9A4E-8DB4-4F52-83C0-8AE591ABBDA3}">
  <sheetPr/>
  <sheetViews>
    <sheetView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B1635C-081F-4A1A-8B6E-1D9E9CDC09C9}">
  <sheetPr/>
  <sheetViews>
    <sheetView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A2D19B-9BAF-4D2F-AC3D-044F5D6D9179}">
  <sheetPr/>
  <sheetViews>
    <sheetView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C367DA-4D26-4245-B766-139D5FDD2BF6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3E07E7-3130-410A-BCF1-0499C3AC02C2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93B65-964B-442F-A7E5-4327566B823B}">
  <sheetPr/>
  <sheetViews>
    <sheetView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23D22E-89EB-488F-B834-1ABB1A51B54A}">
  <sheetPr/>
  <sheetViews>
    <sheetView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9E76FC-743D-4A08-BEBE-7FF2C6907C01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F5BF50-712F-40EF-B23D-C07E363858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79DFD2-2213-42F1-B66E-EE6FBBD07B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11ADA68-59AE-4E4C-92E1-3335647B44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9BBF75-4B90-4794-BF30-E05E43951B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45CB68-CF12-47D8-8488-62BB182158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A5754B-CB6B-4634-8768-E2F8AC9884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663" cy="607336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C52FC4-A1F6-4587-87B3-B0C203AA92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663" cy="607336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8C63BF-503B-425A-84E0-0DE63FE227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5823A8-60D6-44D3-9059-15B2E2006F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1D1968-34EA-431A-81D7-FDA8F2B324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2F024FA-1E44-4126-B47B-B322EE4690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18EB-0D39-4E13-87CB-8056028A89B4}">
  <dimension ref="B2:AD36"/>
  <sheetViews>
    <sheetView tabSelected="1" workbookViewId="0">
      <selection activeCell="AB18" sqref="AB18"/>
    </sheetView>
  </sheetViews>
  <sheetFormatPr defaultRowHeight="14.5" x14ac:dyDescent="0.35"/>
  <cols>
    <col min="2" max="2" width="13.26953125" customWidth="1"/>
    <col min="5" max="5" width="10.1796875" customWidth="1"/>
    <col min="15" max="15" width="10.54296875" customWidth="1"/>
    <col min="25" max="25" width="10.26953125" customWidth="1"/>
  </cols>
  <sheetData>
    <row r="2" spans="2:30" ht="15" thickBot="1" x14ac:dyDescent="0.4"/>
    <row r="3" spans="2:30" x14ac:dyDescent="0.35">
      <c r="B3" s="17" t="s">
        <v>7</v>
      </c>
      <c r="C3" s="18"/>
      <c r="D3" s="18"/>
      <c r="E3" s="18"/>
      <c r="F3" s="18"/>
      <c r="G3" s="18"/>
      <c r="H3" s="18"/>
      <c r="I3" s="18"/>
      <c r="J3" s="19"/>
      <c r="L3" s="20" t="s">
        <v>8</v>
      </c>
      <c r="M3" s="21"/>
      <c r="N3" s="21"/>
      <c r="O3" s="21"/>
      <c r="P3" s="21"/>
      <c r="Q3" s="21"/>
      <c r="R3" s="21"/>
      <c r="S3" s="21"/>
      <c r="T3" s="22"/>
      <c r="V3" s="20" t="s">
        <v>9</v>
      </c>
      <c r="W3" s="21"/>
      <c r="X3" s="21"/>
      <c r="Y3" s="21"/>
      <c r="Z3" s="21"/>
      <c r="AA3" s="21"/>
      <c r="AB3" s="21"/>
      <c r="AC3" s="21"/>
      <c r="AD3" s="22"/>
    </row>
    <row r="4" spans="2:30" x14ac:dyDescent="0.35">
      <c r="B4" s="8" t="s">
        <v>10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9" t="s">
        <v>20</v>
      </c>
      <c r="L4" s="12" t="s">
        <v>10</v>
      </c>
      <c r="M4" s="13" t="s">
        <v>0</v>
      </c>
      <c r="N4" s="13" t="s">
        <v>1</v>
      </c>
      <c r="O4" s="13" t="s">
        <v>2</v>
      </c>
      <c r="P4" s="13" t="s">
        <v>3</v>
      </c>
      <c r="Q4" s="13" t="s">
        <v>4</v>
      </c>
      <c r="R4" s="13" t="s">
        <v>5</v>
      </c>
      <c r="S4" s="13" t="s">
        <v>6</v>
      </c>
      <c r="T4" s="1" t="s">
        <v>20</v>
      </c>
      <c r="V4" s="14" t="s">
        <v>10</v>
      </c>
      <c r="W4" s="15" t="s">
        <v>0</v>
      </c>
      <c r="X4" s="15" t="s">
        <v>1</v>
      </c>
      <c r="Y4" s="15" t="s">
        <v>2</v>
      </c>
      <c r="Z4" s="15" t="s">
        <v>3</v>
      </c>
      <c r="AA4" s="15" t="s">
        <v>4</v>
      </c>
      <c r="AB4" s="15" t="s">
        <v>5</v>
      </c>
      <c r="AC4" s="15" t="s">
        <v>6</v>
      </c>
      <c r="AD4" s="16" t="s">
        <v>20</v>
      </c>
    </row>
    <row r="5" spans="2:30" x14ac:dyDescent="0.35">
      <c r="B5" s="4">
        <v>4</v>
      </c>
      <c r="C5" s="6">
        <v>0.64758499999999997</v>
      </c>
      <c r="D5" s="6">
        <v>0.10860499999999999</v>
      </c>
      <c r="E5" s="6">
        <v>1.23689</v>
      </c>
      <c r="F5" s="6">
        <v>0.647231</v>
      </c>
      <c r="G5" s="6">
        <v>478.82799999999997</v>
      </c>
      <c r="H5" s="6">
        <v>448.25</v>
      </c>
      <c r="I5" s="6">
        <v>15.3864</v>
      </c>
      <c r="J5" s="1">
        <f>SUM(C5:I5)</f>
        <v>945.10471099999995</v>
      </c>
      <c r="L5" s="4">
        <v>4</v>
      </c>
      <c r="M5" s="6">
        <v>7.7819999999999999E-3</v>
      </c>
      <c r="N5" s="6">
        <v>18.6769</v>
      </c>
      <c r="O5" s="6">
        <v>39.124899999999997</v>
      </c>
      <c r="P5" s="6">
        <v>9.8161299999999994</v>
      </c>
      <c r="Q5" s="6">
        <v>10524</v>
      </c>
      <c r="R5" s="6">
        <v>2286.9499999999998</v>
      </c>
      <c r="S5" s="6">
        <v>14.6876</v>
      </c>
      <c r="T5" s="1">
        <f>SUM(M5:S5)</f>
        <v>12893.263311999997</v>
      </c>
      <c r="V5" s="4">
        <v>4</v>
      </c>
      <c r="W5" s="10">
        <v>2.4856E-2</v>
      </c>
      <c r="X5" s="10">
        <v>37.725099999999998</v>
      </c>
      <c r="Y5" s="10">
        <v>86.209199999999996</v>
      </c>
      <c r="Z5" s="10">
        <v>24.7013</v>
      </c>
      <c r="AA5" s="10">
        <v>24870.2</v>
      </c>
      <c r="AB5" s="10">
        <v>5576.01</v>
      </c>
      <c r="AC5" s="10">
        <v>14.832000000000001</v>
      </c>
      <c r="AD5" s="1">
        <f>SUM(W5:AC5)</f>
        <v>30609.702456000003</v>
      </c>
    </row>
    <row r="6" spans="2:30" x14ac:dyDescent="0.35">
      <c r="B6" s="4">
        <v>5</v>
      </c>
      <c r="C6" s="6">
        <v>0.70911800000000003</v>
      </c>
      <c r="D6" s="6">
        <v>2.3085000000000001E-2</v>
      </c>
      <c r="E6" s="6">
        <v>0.79591199999999995</v>
      </c>
      <c r="F6" s="6">
        <v>0.45258399999999999</v>
      </c>
      <c r="G6" s="6">
        <v>621.48</v>
      </c>
      <c r="H6" s="6">
        <v>592.51599999999996</v>
      </c>
      <c r="I6" s="6">
        <v>15.231299999999999</v>
      </c>
      <c r="J6" s="1">
        <f t="shared" ref="J6:J18" si="0">SUM(C6:I6)</f>
        <v>1231.2079989999997</v>
      </c>
      <c r="L6" s="4">
        <v>5</v>
      </c>
      <c r="M6" s="6">
        <v>1.7617000000000001E-2</v>
      </c>
      <c r="N6" s="6">
        <v>18.968800000000002</v>
      </c>
      <c r="O6" s="6">
        <v>46.0336</v>
      </c>
      <c r="P6" s="6">
        <v>13.334300000000001</v>
      </c>
      <c r="Q6" s="6">
        <v>13540.8</v>
      </c>
      <c r="R6" s="6">
        <v>2910.94</v>
      </c>
      <c r="S6" s="6">
        <v>14.610099999999999</v>
      </c>
      <c r="T6" s="1">
        <f t="shared" ref="T6:T18" si="1">SUM(M6:S6)</f>
        <v>16544.704417000001</v>
      </c>
      <c r="V6" s="4">
        <v>5</v>
      </c>
      <c r="W6" s="10">
        <v>3.0609000000000001E-2</v>
      </c>
      <c r="X6" s="10">
        <v>53.041800000000002</v>
      </c>
      <c r="Y6" s="10">
        <v>116.027</v>
      </c>
      <c r="Z6" s="10">
        <v>32.691499999999998</v>
      </c>
      <c r="AA6" s="10">
        <v>31683.8</v>
      </c>
      <c r="AB6" s="10">
        <v>6420.8</v>
      </c>
      <c r="AC6" s="10">
        <v>14.7173</v>
      </c>
      <c r="AD6" s="1">
        <f t="shared" ref="AD6:AD18" si="2">SUM(W6:AC6)</f>
        <v>38321.108208999998</v>
      </c>
    </row>
    <row r="7" spans="2:30" x14ac:dyDescent="0.35">
      <c r="B7" s="4">
        <v>6</v>
      </c>
      <c r="C7" s="6">
        <v>1.35677</v>
      </c>
      <c r="D7" s="6">
        <v>3.3100999999999998E-2</v>
      </c>
      <c r="E7" s="6">
        <v>0.88004300000000002</v>
      </c>
      <c r="F7" s="6">
        <v>0.56833400000000001</v>
      </c>
      <c r="G7" s="6">
        <v>749.75099999999998</v>
      </c>
      <c r="H7" s="6">
        <v>710.85299999999995</v>
      </c>
      <c r="I7" s="6">
        <v>14.692299999999999</v>
      </c>
      <c r="J7" s="1">
        <f t="shared" si="0"/>
        <v>1478.1345479999998</v>
      </c>
      <c r="L7" s="4">
        <v>6</v>
      </c>
      <c r="M7" s="6">
        <v>2.7653E-2</v>
      </c>
      <c r="N7" s="6">
        <v>23.12</v>
      </c>
      <c r="O7" s="6">
        <v>58.616199999999999</v>
      </c>
      <c r="P7" s="6">
        <v>17.379300000000001</v>
      </c>
      <c r="Q7" s="6">
        <v>16508.3</v>
      </c>
      <c r="R7" s="6">
        <v>3547.9</v>
      </c>
      <c r="S7" s="6">
        <v>15.283300000000001</v>
      </c>
      <c r="T7" s="1">
        <f t="shared" si="1"/>
        <v>20170.626453000001</v>
      </c>
      <c r="V7" s="4">
        <v>6</v>
      </c>
      <c r="W7" s="10">
        <v>4.5857000000000002E-2</v>
      </c>
      <c r="X7" s="10">
        <v>64.572800000000001</v>
      </c>
      <c r="Y7" s="10">
        <v>144.79599999999999</v>
      </c>
      <c r="Z7" s="10">
        <v>41.382599999999996</v>
      </c>
      <c r="AA7" s="10">
        <v>39326.9</v>
      </c>
      <c r="AB7" s="10">
        <v>8871.0400000000009</v>
      </c>
      <c r="AC7" s="10">
        <v>15.0662</v>
      </c>
      <c r="AD7" s="1">
        <f t="shared" si="2"/>
        <v>48463.803457000002</v>
      </c>
    </row>
    <row r="8" spans="2:30" x14ac:dyDescent="0.35">
      <c r="B8" s="4">
        <v>7</v>
      </c>
      <c r="C8" s="6">
        <v>2.6906400000000001</v>
      </c>
      <c r="D8" s="6">
        <v>3.5961E-2</v>
      </c>
      <c r="E8" s="6">
        <v>1.0091300000000001</v>
      </c>
      <c r="F8" s="6">
        <v>0.66770600000000002</v>
      </c>
      <c r="G8" s="6">
        <v>879.61599999999999</v>
      </c>
      <c r="H8" s="6">
        <v>823.77499999999998</v>
      </c>
      <c r="I8" s="6">
        <v>14.719900000000001</v>
      </c>
      <c r="J8" s="1">
        <f t="shared" si="0"/>
        <v>1722.5143370000001</v>
      </c>
      <c r="L8" s="4">
        <v>7</v>
      </c>
      <c r="M8" s="6">
        <v>4.7359999999999999E-2</v>
      </c>
      <c r="N8" s="6">
        <v>31.583600000000001</v>
      </c>
      <c r="O8" s="6">
        <v>79.174400000000006</v>
      </c>
      <c r="P8" s="6">
        <v>27.245000000000001</v>
      </c>
      <c r="Q8" s="6">
        <v>20977.200000000001</v>
      </c>
      <c r="R8" s="6">
        <v>4463.05</v>
      </c>
      <c r="S8" s="6">
        <v>14.757300000000001</v>
      </c>
      <c r="T8" s="1">
        <f t="shared" si="1"/>
        <v>25593.057660000002</v>
      </c>
      <c r="V8" s="4">
        <v>7</v>
      </c>
      <c r="W8" s="10">
        <v>6.1838999999999998E-2</v>
      </c>
      <c r="X8" s="10">
        <v>77.322999999999993</v>
      </c>
      <c r="Y8" s="10">
        <v>174.51599999999999</v>
      </c>
      <c r="Z8" s="10">
        <v>49.383299999999998</v>
      </c>
      <c r="AA8" s="10">
        <v>47204.2</v>
      </c>
      <c r="AB8" s="10">
        <v>11094.3</v>
      </c>
      <c r="AC8" s="10">
        <v>14.9602</v>
      </c>
      <c r="AD8" s="1">
        <f t="shared" si="2"/>
        <v>58614.744338999997</v>
      </c>
    </row>
    <row r="9" spans="2:30" x14ac:dyDescent="0.35">
      <c r="B9" s="4">
        <v>8</v>
      </c>
      <c r="C9" s="6">
        <v>5.3018200000000002</v>
      </c>
      <c r="D9" s="6">
        <v>4.4496000000000001E-2</v>
      </c>
      <c r="E9" s="6">
        <v>1.19974</v>
      </c>
      <c r="F9" s="6">
        <v>0.77492099999999997</v>
      </c>
      <c r="G9" s="6">
        <v>999.77099999999996</v>
      </c>
      <c r="H9" s="6">
        <v>923.63400000000001</v>
      </c>
      <c r="I9" s="6">
        <v>14.648400000000001</v>
      </c>
      <c r="J9" s="1">
        <f t="shared" si="0"/>
        <v>1945.3743770000001</v>
      </c>
      <c r="L9" s="4">
        <v>8</v>
      </c>
      <c r="M9" s="6">
        <v>7.1276000000000006E-2</v>
      </c>
      <c r="N9" s="6">
        <v>34.035800000000002</v>
      </c>
      <c r="O9" s="6">
        <v>80.9589</v>
      </c>
      <c r="P9" s="6">
        <v>23.2059</v>
      </c>
      <c r="Q9" s="6">
        <v>22500.6</v>
      </c>
      <c r="R9" s="6">
        <v>4675.45</v>
      </c>
      <c r="S9" s="6">
        <v>14.966200000000001</v>
      </c>
      <c r="T9" s="1">
        <f t="shared" si="1"/>
        <v>27329.288075999997</v>
      </c>
      <c r="V9" s="4">
        <v>8</v>
      </c>
      <c r="W9" s="10">
        <v>0.10269499999999999</v>
      </c>
      <c r="X9" s="10">
        <v>90.1023</v>
      </c>
      <c r="Y9" s="10">
        <v>203.393</v>
      </c>
      <c r="Z9" s="10">
        <v>58.723799999999997</v>
      </c>
      <c r="AA9" s="10">
        <v>53349.4</v>
      </c>
      <c r="AB9" s="10">
        <v>11328.3</v>
      </c>
      <c r="AC9" s="10">
        <v>15.013400000000001</v>
      </c>
      <c r="AD9" s="1">
        <f t="shared" si="2"/>
        <v>65045.035195000011</v>
      </c>
    </row>
    <row r="10" spans="2:30" x14ac:dyDescent="0.35">
      <c r="B10" s="4">
        <v>9</v>
      </c>
      <c r="C10" s="6">
        <v>10.7483</v>
      </c>
      <c r="D10" s="6">
        <v>4.7753999999999998E-2</v>
      </c>
      <c r="E10" s="6">
        <v>1.37114</v>
      </c>
      <c r="F10" s="6">
        <v>0.88844699999999999</v>
      </c>
      <c r="G10" s="6">
        <v>1144.58</v>
      </c>
      <c r="H10" s="6">
        <v>1048.74</v>
      </c>
      <c r="I10" s="6">
        <v>14.737399999999999</v>
      </c>
      <c r="J10" s="1">
        <f t="shared" si="0"/>
        <v>2221.1130409999996</v>
      </c>
      <c r="L10" s="4">
        <v>9</v>
      </c>
      <c r="M10" s="6">
        <v>0.13444400000000001</v>
      </c>
      <c r="N10" s="6">
        <v>37.403500000000001</v>
      </c>
      <c r="O10" s="6">
        <v>92.606300000000005</v>
      </c>
      <c r="P10" s="6">
        <v>26.445799999999998</v>
      </c>
      <c r="Q10" s="6">
        <v>26432.2</v>
      </c>
      <c r="R10" s="6">
        <v>5738.39</v>
      </c>
      <c r="S10" s="6">
        <v>14.8611</v>
      </c>
      <c r="T10" s="1">
        <f t="shared" si="1"/>
        <v>32342.041143999999</v>
      </c>
      <c r="V10" s="4">
        <v>9</v>
      </c>
      <c r="W10" s="10">
        <v>0.191798</v>
      </c>
      <c r="X10" s="10">
        <v>101.56</v>
      </c>
      <c r="Y10" s="10">
        <v>235.58099999999999</v>
      </c>
      <c r="Z10" s="10">
        <v>66.201400000000007</v>
      </c>
      <c r="AA10" s="10">
        <v>60311.199999999997</v>
      </c>
      <c r="AB10" s="10">
        <v>12795.1</v>
      </c>
      <c r="AC10" s="10">
        <v>14.7446</v>
      </c>
      <c r="AD10" s="1">
        <f t="shared" si="2"/>
        <v>73524.578798000002</v>
      </c>
    </row>
    <row r="11" spans="2:30" x14ac:dyDescent="0.35">
      <c r="B11" s="4">
        <v>10</v>
      </c>
      <c r="C11" s="6">
        <v>21.5825</v>
      </c>
      <c r="D11" s="6">
        <v>5.3284999999999999E-2</v>
      </c>
      <c r="E11" s="6">
        <v>1.5249999999999999</v>
      </c>
      <c r="F11" s="6">
        <v>0.98037600000000003</v>
      </c>
      <c r="G11" s="6">
        <v>1254.1300000000001</v>
      </c>
      <c r="H11" s="6">
        <v>1142.07</v>
      </c>
      <c r="I11" s="6">
        <v>14.8003</v>
      </c>
      <c r="J11" s="1">
        <f t="shared" si="0"/>
        <v>2435.1414610000002</v>
      </c>
      <c r="L11" s="4">
        <v>10</v>
      </c>
      <c r="M11" s="6">
        <v>0.25491900000000001</v>
      </c>
      <c r="N11" s="6">
        <v>41.870800000000003</v>
      </c>
      <c r="O11" s="6">
        <v>103.871</v>
      </c>
      <c r="P11" s="6">
        <v>30.031300000000002</v>
      </c>
      <c r="Q11" s="6">
        <v>28358.400000000001</v>
      </c>
      <c r="R11" s="6">
        <v>5696.3</v>
      </c>
      <c r="S11" s="6">
        <v>14.583399999999999</v>
      </c>
      <c r="T11" s="1">
        <f t="shared" si="1"/>
        <v>34245.311419000005</v>
      </c>
      <c r="V11" s="4">
        <v>10</v>
      </c>
      <c r="W11" s="10">
        <v>0.34007500000000002</v>
      </c>
      <c r="X11" s="10">
        <v>114.34099999999999</v>
      </c>
      <c r="Y11" s="10">
        <v>260.435</v>
      </c>
      <c r="Z11" s="10">
        <v>74.630700000000004</v>
      </c>
      <c r="AA11" s="10">
        <v>67787.199999999997</v>
      </c>
      <c r="AB11" s="10">
        <v>14723.2</v>
      </c>
      <c r="AC11" s="10">
        <v>14.807</v>
      </c>
      <c r="AD11" s="1">
        <f t="shared" si="2"/>
        <v>82974.953775000002</v>
      </c>
    </row>
    <row r="12" spans="2:30" x14ac:dyDescent="0.35">
      <c r="B12" s="4">
        <v>11</v>
      </c>
      <c r="C12" s="6">
        <v>43.329300000000003</v>
      </c>
      <c r="D12" s="6">
        <v>5.8013000000000002E-2</v>
      </c>
      <c r="E12" s="6">
        <v>1.7069799999999999</v>
      </c>
      <c r="F12" s="6">
        <v>1.1110800000000001</v>
      </c>
      <c r="G12" s="6">
        <v>1384.79</v>
      </c>
      <c r="H12" s="6">
        <v>1288.4000000000001</v>
      </c>
      <c r="I12" s="6">
        <v>14.5732</v>
      </c>
      <c r="J12" s="1">
        <f t="shared" si="0"/>
        <v>2733.9685730000001</v>
      </c>
      <c r="L12" s="4">
        <v>11</v>
      </c>
      <c r="M12" s="6">
        <v>0.49765999999999999</v>
      </c>
      <c r="N12" s="6">
        <v>46.793599999999998</v>
      </c>
      <c r="O12" s="6">
        <v>118.486</v>
      </c>
      <c r="P12" s="6">
        <v>33.1325</v>
      </c>
      <c r="Q12" s="6">
        <v>31272.7</v>
      </c>
      <c r="R12" s="6">
        <v>6394.35</v>
      </c>
      <c r="S12" s="6">
        <v>14.5519</v>
      </c>
      <c r="T12" s="1">
        <f t="shared" si="1"/>
        <v>37880.511659999996</v>
      </c>
      <c r="V12" s="4">
        <v>11</v>
      </c>
      <c r="W12" s="10">
        <v>0.64959299999999998</v>
      </c>
      <c r="X12" s="10">
        <v>127.20099999999999</v>
      </c>
      <c r="Y12" s="10">
        <v>290.38099999999997</v>
      </c>
      <c r="Z12" s="10">
        <v>82.854900000000001</v>
      </c>
      <c r="AA12" s="10">
        <v>75764.399999999994</v>
      </c>
      <c r="AB12" s="10">
        <v>17231.7</v>
      </c>
      <c r="AC12" s="10">
        <v>14.901</v>
      </c>
      <c r="AD12" s="1">
        <f t="shared" si="2"/>
        <v>93512.087492999985</v>
      </c>
    </row>
    <row r="13" spans="2:30" x14ac:dyDescent="0.35">
      <c r="B13" s="4">
        <v>12</v>
      </c>
      <c r="C13" s="6">
        <v>87.751599999999996</v>
      </c>
      <c r="D13" s="6">
        <v>6.7873000000000003E-2</v>
      </c>
      <c r="E13" s="6">
        <v>1.8555900000000001</v>
      </c>
      <c r="F13" s="6">
        <v>1.2234499999999999</v>
      </c>
      <c r="G13" s="6">
        <v>1501.07</v>
      </c>
      <c r="H13" s="6">
        <v>1383.48</v>
      </c>
      <c r="I13" s="6">
        <v>14.700699999999999</v>
      </c>
      <c r="J13" s="1">
        <f t="shared" si="0"/>
        <v>2990.1492130000001</v>
      </c>
      <c r="L13" s="4">
        <v>12</v>
      </c>
      <c r="M13" s="6">
        <v>0.95889199999999997</v>
      </c>
      <c r="N13" s="6">
        <v>51.984200000000001</v>
      </c>
      <c r="O13" s="6">
        <v>130.458</v>
      </c>
      <c r="P13" s="6">
        <v>36.439500000000002</v>
      </c>
      <c r="Q13" s="6">
        <v>34427.699999999997</v>
      </c>
      <c r="R13" s="6">
        <v>7369.88</v>
      </c>
      <c r="S13" s="6">
        <v>14.6622</v>
      </c>
      <c r="T13" s="1">
        <f t="shared" si="1"/>
        <v>42032.082791999994</v>
      </c>
      <c r="V13" s="4">
        <v>12</v>
      </c>
      <c r="W13" s="10">
        <v>1.2562</v>
      </c>
      <c r="X13" s="10">
        <v>139.75899999999999</v>
      </c>
      <c r="Y13" s="10">
        <v>318.72300000000001</v>
      </c>
      <c r="Z13" s="10">
        <v>91.160200000000003</v>
      </c>
      <c r="AA13" s="10">
        <v>81994.100000000006</v>
      </c>
      <c r="AB13" s="10">
        <v>17546.8</v>
      </c>
      <c r="AC13" s="10">
        <v>14.73</v>
      </c>
      <c r="AD13" s="1">
        <f t="shared" si="2"/>
        <v>100106.52840000001</v>
      </c>
    </row>
    <row r="14" spans="2:30" x14ac:dyDescent="0.35">
      <c r="B14" s="4">
        <v>13</v>
      </c>
      <c r="C14" s="6">
        <v>175.05099999999999</v>
      </c>
      <c r="D14" s="6">
        <v>8.1513000000000002E-2</v>
      </c>
      <c r="E14" s="6">
        <v>2.0425200000000001</v>
      </c>
      <c r="F14" s="6">
        <v>1.3473200000000001</v>
      </c>
      <c r="G14" s="6">
        <v>1619.24</v>
      </c>
      <c r="H14" s="6">
        <v>1478.18</v>
      </c>
      <c r="I14" s="6">
        <v>14.706</v>
      </c>
      <c r="J14" s="1">
        <f t="shared" si="0"/>
        <v>3290.6483530000005</v>
      </c>
      <c r="L14" s="4">
        <v>13</v>
      </c>
      <c r="M14" s="6">
        <v>1.85084</v>
      </c>
      <c r="N14" s="6">
        <v>56.442500000000003</v>
      </c>
      <c r="O14" s="6">
        <v>140.63800000000001</v>
      </c>
      <c r="P14" s="6">
        <v>39.981400000000001</v>
      </c>
      <c r="Q14" s="6">
        <v>37827.800000000003</v>
      </c>
      <c r="R14" s="6">
        <v>8681.01</v>
      </c>
      <c r="S14" s="6">
        <v>14.5931</v>
      </c>
      <c r="T14" s="1">
        <f t="shared" si="1"/>
        <v>46762.315840000003</v>
      </c>
      <c r="V14" s="4">
        <v>13</v>
      </c>
      <c r="W14" s="10">
        <v>2.5458599999999998</v>
      </c>
      <c r="X14" s="10">
        <v>151.80799999999999</v>
      </c>
      <c r="Y14" s="10">
        <v>342.24</v>
      </c>
      <c r="Z14" s="10">
        <v>99.803299999999993</v>
      </c>
      <c r="AA14" s="10">
        <v>90958</v>
      </c>
      <c r="AB14" s="10">
        <v>21877</v>
      </c>
      <c r="AC14" s="10">
        <v>14.740500000000001</v>
      </c>
      <c r="AD14" s="1">
        <f t="shared" si="2"/>
        <v>113446.13765999999</v>
      </c>
    </row>
    <row r="15" spans="2:30" x14ac:dyDescent="0.35">
      <c r="B15" s="4">
        <v>14</v>
      </c>
      <c r="C15" s="6">
        <v>348.06</v>
      </c>
      <c r="D15" s="6">
        <v>9.6944000000000002E-2</v>
      </c>
      <c r="E15" s="6">
        <v>2.29162</v>
      </c>
      <c r="F15" s="6">
        <v>1.3977200000000001</v>
      </c>
      <c r="G15" s="6">
        <v>1760.05</v>
      </c>
      <c r="H15" s="6">
        <v>1595.26</v>
      </c>
      <c r="I15" s="6">
        <v>14.892099999999999</v>
      </c>
      <c r="J15" s="1">
        <f t="shared" si="0"/>
        <v>3722.0483839999997</v>
      </c>
      <c r="L15" s="4">
        <v>14</v>
      </c>
      <c r="M15" s="6">
        <v>3.6829999999999998</v>
      </c>
      <c r="N15" s="6">
        <v>61.707000000000001</v>
      </c>
      <c r="O15" s="6">
        <v>152.41999999999999</v>
      </c>
      <c r="P15" s="6">
        <v>43.411499999999997</v>
      </c>
      <c r="Q15" s="6">
        <v>40364.6</v>
      </c>
      <c r="R15" s="6">
        <v>8792.7199999999993</v>
      </c>
      <c r="S15" s="6">
        <v>14.6637</v>
      </c>
      <c r="T15" s="1">
        <f t="shared" si="1"/>
        <v>49433.205199999997</v>
      </c>
      <c r="V15" s="4">
        <v>14</v>
      </c>
      <c r="W15" s="10">
        <v>4.9655800000000001</v>
      </c>
      <c r="X15" s="10">
        <v>163.535</v>
      </c>
      <c r="Y15" s="10">
        <v>370.00799999999998</v>
      </c>
      <c r="Z15" s="10">
        <v>106.407</v>
      </c>
      <c r="AA15" s="10">
        <v>96821.6</v>
      </c>
      <c r="AB15" s="10">
        <v>22091.3</v>
      </c>
      <c r="AC15" s="10">
        <v>14.8461</v>
      </c>
      <c r="AD15" s="1">
        <f t="shared" si="2"/>
        <v>119572.66168</v>
      </c>
    </row>
    <row r="16" spans="2:30" x14ac:dyDescent="0.35">
      <c r="B16" s="4">
        <v>15</v>
      </c>
      <c r="C16" s="6">
        <v>696.83900000000006</v>
      </c>
      <c r="D16" s="6">
        <v>0.105749</v>
      </c>
      <c r="E16" s="6">
        <v>2.48935</v>
      </c>
      <c r="F16" s="6">
        <v>1.7047300000000001</v>
      </c>
      <c r="G16" s="6">
        <v>1873.32</v>
      </c>
      <c r="H16" s="6">
        <v>1698.92</v>
      </c>
      <c r="I16" s="6">
        <v>14.656700000000001</v>
      </c>
      <c r="J16" s="1">
        <f t="shared" si="0"/>
        <v>4288.0355290000007</v>
      </c>
      <c r="L16" s="4">
        <v>15</v>
      </c>
      <c r="M16" s="6">
        <v>7.34884</v>
      </c>
      <c r="N16" s="6">
        <v>66.354699999999994</v>
      </c>
      <c r="O16" s="6">
        <v>163.61799999999999</v>
      </c>
      <c r="P16" s="6">
        <v>46.369</v>
      </c>
      <c r="Q16" s="6">
        <v>42848</v>
      </c>
      <c r="R16" s="6">
        <v>8861.39</v>
      </c>
      <c r="S16" s="6">
        <v>14.7393</v>
      </c>
      <c r="T16" s="1">
        <f t="shared" si="1"/>
        <v>52007.819840000004</v>
      </c>
      <c r="V16" s="4">
        <v>15</v>
      </c>
      <c r="W16" s="10">
        <v>10.011799999999999</v>
      </c>
      <c r="X16" s="10">
        <v>176.18799999999999</v>
      </c>
      <c r="Y16" s="10">
        <v>400.40899999999999</v>
      </c>
      <c r="Z16" s="10">
        <v>114.20699999999999</v>
      </c>
      <c r="AA16" s="10">
        <v>102616</v>
      </c>
      <c r="AB16" s="10">
        <v>22318.6</v>
      </c>
      <c r="AC16" s="10">
        <v>14.7342</v>
      </c>
      <c r="AD16" s="1">
        <f t="shared" si="2"/>
        <v>125650.15</v>
      </c>
    </row>
    <row r="17" spans="2:30" x14ac:dyDescent="0.35">
      <c r="B17" s="4">
        <v>16</v>
      </c>
      <c r="C17" s="6">
        <v>1397.76</v>
      </c>
      <c r="D17" s="6">
        <v>0.111735</v>
      </c>
      <c r="E17" s="6">
        <v>2.6034099999999998</v>
      </c>
      <c r="F17" s="6">
        <v>1.65863</v>
      </c>
      <c r="G17" s="6">
        <v>1953.97</v>
      </c>
      <c r="H17" s="6">
        <v>1816.02</v>
      </c>
      <c r="I17" s="6">
        <v>14.8985</v>
      </c>
      <c r="J17" s="1">
        <f t="shared" si="0"/>
        <v>5187.0222750000003</v>
      </c>
      <c r="L17" s="4">
        <v>16</v>
      </c>
      <c r="M17" s="6">
        <v>14.7851</v>
      </c>
      <c r="N17" s="6">
        <v>70.865700000000004</v>
      </c>
      <c r="O17" s="6">
        <v>173.84899999999999</v>
      </c>
      <c r="P17" s="6">
        <v>50.160200000000003</v>
      </c>
      <c r="Q17" s="6">
        <v>46887.8</v>
      </c>
      <c r="R17" s="6">
        <v>11062.2</v>
      </c>
      <c r="S17" s="6">
        <v>14.7453</v>
      </c>
      <c r="T17" s="1">
        <f t="shared" si="1"/>
        <v>58274.405300000006</v>
      </c>
      <c r="V17" s="4">
        <v>16</v>
      </c>
      <c r="W17" s="10">
        <v>19.833500000000001</v>
      </c>
      <c r="X17" s="10">
        <v>188.04599999999999</v>
      </c>
      <c r="Y17" s="10">
        <v>421.17</v>
      </c>
      <c r="Z17" s="10">
        <v>123.345</v>
      </c>
      <c r="AA17" s="10">
        <v>108451</v>
      </c>
      <c r="AB17" s="10">
        <v>22477.599999999999</v>
      </c>
      <c r="AC17" s="10">
        <v>14.717700000000001</v>
      </c>
      <c r="AD17" s="1">
        <f t="shared" si="2"/>
        <v>131695.71220000001</v>
      </c>
    </row>
    <row r="18" spans="2:30" ht="15" thickBot="1" x14ac:dyDescent="0.4">
      <c r="B18" s="5">
        <v>17</v>
      </c>
      <c r="C18" s="7">
        <v>2779.67</v>
      </c>
      <c r="D18" s="7">
        <v>0.116104</v>
      </c>
      <c r="E18" s="7">
        <v>2.7256999999999998</v>
      </c>
      <c r="F18" s="7">
        <v>1.76874</v>
      </c>
      <c r="G18" s="7">
        <v>2111.9699999999998</v>
      </c>
      <c r="H18" s="7">
        <v>1939.04</v>
      </c>
      <c r="I18" s="7">
        <v>14.6959</v>
      </c>
      <c r="J18" s="2">
        <f t="shared" si="0"/>
        <v>6849.9864440000001</v>
      </c>
      <c r="L18" s="5">
        <v>17</v>
      </c>
      <c r="M18" s="7">
        <v>29.938600000000001</v>
      </c>
      <c r="N18" s="7">
        <v>75.784300000000002</v>
      </c>
      <c r="O18" s="7">
        <v>186.66300000000001</v>
      </c>
      <c r="P18" s="7">
        <v>53.6434</v>
      </c>
      <c r="Q18" s="7">
        <v>49385.599999999999</v>
      </c>
      <c r="R18" s="7">
        <v>11046.2</v>
      </c>
      <c r="S18" s="7">
        <v>14.5555</v>
      </c>
      <c r="T18" s="2">
        <f t="shared" si="1"/>
        <v>60792.3848</v>
      </c>
      <c r="V18" s="5">
        <v>17</v>
      </c>
      <c r="W18" s="11">
        <v>40.1584</v>
      </c>
      <c r="X18" s="11">
        <v>199.78899999999999</v>
      </c>
      <c r="Y18" s="11">
        <v>461.404</v>
      </c>
      <c r="Z18" s="11">
        <v>130.946</v>
      </c>
      <c r="AA18" s="11">
        <v>115967</v>
      </c>
      <c r="AB18" s="11">
        <v>25324.1</v>
      </c>
      <c r="AC18" s="11">
        <v>14.6645</v>
      </c>
      <c r="AD18" s="2">
        <f t="shared" si="2"/>
        <v>142138.0619</v>
      </c>
    </row>
    <row r="20" spans="2:30" ht="15" thickBot="1" x14ac:dyDescent="0.4"/>
    <row r="21" spans="2:30" x14ac:dyDescent="0.35">
      <c r="L21" s="20" t="s">
        <v>18</v>
      </c>
      <c r="M21" s="21"/>
      <c r="N21" s="21"/>
      <c r="O21" s="21"/>
      <c r="P21" s="21"/>
      <c r="Q21" s="21"/>
      <c r="R21" s="21"/>
      <c r="S21" s="21"/>
      <c r="T21" s="22"/>
      <c r="V21" s="20" t="s">
        <v>19</v>
      </c>
      <c r="W21" s="21"/>
      <c r="X21" s="21"/>
      <c r="Y21" s="21"/>
      <c r="Z21" s="21"/>
      <c r="AA21" s="21"/>
      <c r="AB21" s="21"/>
      <c r="AC21" s="21"/>
      <c r="AD21" s="22"/>
    </row>
    <row r="22" spans="2:30" x14ac:dyDescent="0.35">
      <c r="L22" s="14" t="s">
        <v>10</v>
      </c>
      <c r="M22" s="15" t="s">
        <v>0</v>
      </c>
      <c r="N22" s="15" t="s">
        <v>1</v>
      </c>
      <c r="O22" s="15" t="s">
        <v>2</v>
      </c>
      <c r="P22" s="15" t="s">
        <v>3</v>
      </c>
      <c r="Q22" s="15" t="s">
        <v>4</v>
      </c>
      <c r="R22" s="15" t="s">
        <v>5</v>
      </c>
      <c r="S22" s="15" t="s">
        <v>6</v>
      </c>
      <c r="T22" s="16" t="s">
        <v>20</v>
      </c>
      <c r="V22" s="14" t="s">
        <v>10</v>
      </c>
      <c r="W22" s="15" t="s">
        <v>0</v>
      </c>
      <c r="X22" s="15" t="s">
        <v>1</v>
      </c>
      <c r="Y22" s="15" t="s">
        <v>2</v>
      </c>
      <c r="Z22" s="15" t="s">
        <v>3</v>
      </c>
      <c r="AA22" s="15" t="s">
        <v>4</v>
      </c>
      <c r="AB22" s="15" t="s">
        <v>5</v>
      </c>
      <c r="AC22" s="15" t="s">
        <v>6</v>
      </c>
      <c r="AD22" s="16" t="s">
        <v>20</v>
      </c>
    </row>
    <row r="23" spans="2:30" x14ac:dyDescent="0.35">
      <c r="L23" s="4">
        <v>4</v>
      </c>
      <c r="M23" s="10">
        <f t="shared" ref="M23:M36" si="3">M5/C5</f>
        <v>1.2016955303164836E-2</v>
      </c>
      <c r="N23" s="10">
        <f t="shared" ref="N23:N36" si="4">N5/D5</f>
        <v>171.97090373371393</v>
      </c>
      <c r="O23" s="10">
        <f t="shared" ref="O23:O36" si="5">O5/E5</f>
        <v>31.631672986280101</v>
      </c>
      <c r="P23" s="10">
        <f t="shared" ref="P23:P36" si="6">P5/F5</f>
        <v>15.16634710018525</v>
      </c>
      <c r="Q23" s="10">
        <f t="shared" ref="Q23:Q36" si="7">Q5/G5</f>
        <v>21.978664572664925</v>
      </c>
      <c r="R23" s="10">
        <f t="shared" ref="R23:R36" si="8">R5/H5</f>
        <v>5.1019520356943664</v>
      </c>
      <c r="S23" s="10">
        <f t="shared" ref="S23:S36" si="9">S5/I5</f>
        <v>0.95458326834087248</v>
      </c>
      <c r="T23" s="10">
        <f t="shared" ref="T23:T36" si="10">T5/J5</f>
        <v>13.642153257661624</v>
      </c>
      <c r="V23" s="4">
        <v>4</v>
      </c>
      <c r="W23" s="10">
        <f t="shared" ref="W23:W36" si="11">W5/C5</f>
        <v>3.838260614436715E-2</v>
      </c>
      <c r="X23" s="10">
        <f t="shared" ref="X23:X36" si="12">X5/D5</f>
        <v>347.36061875604253</v>
      </c>
      <c r="Y23" s="10">
        <f t="shared" ref="Y23:Y36" si="13">Y5/E5</f>
        <v>69.698356361519615</v>
      </c>
      <c r="Z23" s="10">
        <f t="shared" ref="Z23:Z36" si="14">Z5/F5</f>
        <v>38.164581115552252</v>
      </c>
      <c r="AA23" s="10">
        <f t="shared" ref="AA23:AA36" si="15">AA5/G5</f>
        <v>51.939736189195287</v>
      </c>
      <c r="AB23" s="10">
        <f t="shared" ref="AB23:AB36" si="16">AB5/H5</f>
        <v>12.439509202453989</v>
      </c>
      <c r="AC23" s="10">
        <f t="shared" ref="AC23:AC36" si="17">AC5/I5</f>
        <v>0.96396817969115589</v>
      </c>
      <c r="AD23" s="10">
        <f t="shared" ref="AD23:AD36" si="18">AD5/J5</f>
        <v>32.387630809301939</v>
      </c>
    </row>
    <row r="24" spans="2:30" x14ac:dyDescent="0.35">
      <c r="C24" t="s">
        <v>11</v>
      </c>
      <c r="L24" s="4">
        <v>5</v>
      </c>
      <c r="M24" s="10">
        <f t="shared" si="3"/>
        <v>2.4843538028931716E-2</v>
      </c>
      <c r="N24" s="10">
        <f t="shared" si="4"/>
        <v>821.69374052414992</v>
      </c>
      <c r="O24" s="10">
        <f t="shared" si="5"/>
        <v>57.837549879886225</v>
      </c>
      <c r="P24" s="10">
        <f t="shared" si="6"/>
        <v>29.462596998568223</v>
      </c>
      <c r="Q24" s="10">
        <f t="shared" si="7"/>
        <v>21.787989959451629</v>
      </c>
      <c r="R24" s="10">
        <f t="shared" si="8"/>
        <v>4.9128462353759224</v>
      </c>
      <c r="S24" s="10">
        <f t="shared" si="9"/>
        <v>0.95921556268998709</v>
      </c>
      <c r="T24" s="10">
        <f t="shared" si="10"/>
        <v>13.437781780525944</v>
      </c>
      <c r="V24" s="4">
        <v>5</v>
      </c>
      <c r="W24" s="10">
        <f t="shared" si="11"/>
        <v>4.3164889341407213E-2</v>
      </c>
      <c r="X24" s="10">
        <f t="shared" si="12"/>
        <v>2297.6738141650421</v>
      </c>
      <c r="Y24" s="10">
        <f t="shared" si="13"/>
        <v>145.77867904994523</v>
      </c>
      <c r="Z24" s="10">
        <f t="shared" si="14"/>
        <v>72.232999840913507</v>
      </c>
      <c r="AA24" s="10">
        <f t="shared" si="15"/>
        <v>50.981206153053996</v>
      </c>
      <c r="AB24" s="10">
        <f t="shared" si="16"/>
        <v>10.836500617704839</v>
      </c>
      <c r="AC24" s="10">
        <f t="shared" si="17"/>
        <v>0.96625370125990562</v>
      </c>
      <c r="AD24" s="10">
        <f t="shared" si="18"/>
        <v>31.124804452314159</v>
      </c>
    </row>
    <row r="25" spans="2:30" x14ac:dyDescent="0.35">
      <c r="C25" t="s">
        <v>12</v>
      </c>
      <c r="L25" s="4">
        <v>6</v>
      </c>
      <c r="M25" s="10">
        <f t="shared" si="3"/>
        <v>2.0381494284219138E-2</v>
      </c>
      <c r="N25" s="10">
        <f t="shared" si="4"/>
        <v>698.46832421981219</v>
      </c>
      <c r="O25" s="10">
        <f t="shared" si="5"/>
        <v>66.606063567348414</v>
      </c>
      <c r="P25" s="10">
        <f t="shared" si="6"/>
        <v>30.579377619498395</v>
      </c>
      <c r="Q25" s="10">
        <f t="shared" si="7"/>
        <v>22.018376767753562</v>
      </c>
      <c r="R25" s="10">
        <f t="shared" si="8"/>
        <v>4.9910459687164579</v>
      </c>
      <c r="S25" s="10">
        <f t="shared" si="9"/>
        <v>1.0402251519503414</v>
      </c>
      <c r="T25" s="10">
        <f t="shared" si="10"/>
        <v>13.646001631104562</v>
      </c>
      <c r="V25" s="4">
        <v>6</v>
      </c>
      <c r="W25" s="10">
        <f t="shared" si="11"/>
        <v>3.3798654156563017E-2</v>
      </c>
      <c r="X25" s="10">
        <f t="shared" si="12"/>
        <v>1950.7809431739224</v>
      </c>
      <c r="Y25" s="10">
        <f t="shared" si="13"/>
        <v>164.53286941660804</v>
      </c>
      <c r="Z25" s="10">
        <f t="shared" si="14"/>
        <v>72.813873532113149</v>
      </c>
      <c r="AA25" s="10">
        <f t="shared" si="15"/>
        <v>52.453281156010469</v>
      </c>
      <c r="AB25" s="10">
        <f t="shared" si="16"/>
        <v>12.479429642978227</v>
      </c>
      <c r="AC25" s="10">
        <f t="shared" si="17"/>
        <v>1.0254487044234055</v>
      </c>
      <c r="AD25" s="10">
        <f t="shared" si="18"/>
        <v>32.787139386312489</v>
      </c>
    </row>
    <row r="26" spans="2:30" x14ac:dyDescent="0.35">
      <c r="C26" t="s">
        <v>13</v>
      </c>
      <c r="L26" s="4">
        <v>7</v>
      </c>
      <c r="M26" s="10">
        <f t="shared" si="3"/>
        <v>1.7601760176017601E-2</v>
      </c>
      <c r="N26" s="10">
        <f t="shared" si="4"/>
        <v>878.27368538138546</v>
      </c>
      <c r="O26" s="10">
        <f t="shared" si="5"/>
        <v>78.458077750141214</v>
      </c>
      <c r="P26" s="10">
        <f t="shared" si="6"/>
        <v>40.80388674057145</v>
      </c>
      <c r="Q26" s="10">
        <f t="shared" si="7"/>
        <v>23.848133731082655</v>
      </c>
      <c r="R26" s="10">
        <f t="shared" si="8"/>
        <v>5.4178021911322878</v>
      </c>
      <c r="S26" s="10">
        <f t="shared" si="9"/>
        <v>1.0025407781302862</v>
      </c>
      <c r="T26" s="10">
        <f t="shared" si="10"/>
        <v>14.857964958697467</v>
      </c>
      <c r="V26" s="4">
        <v>7</v>
      </c>
      <c r="W26" s="10">
        <f t="shared" si="11"/>
        <v>2.2983007760235482E-2</v>
      </c>
      <c r="X26" s="10">
        <f t="shared" si="12"/>
        <v>2150.1904841355913</v>
      </c>
      <c r="Y26" s="10">
        <f t="shared" si="13"/>
        <v>172.93708441925222</v>
      </c>
      <c r="Z26" s="10">
        <f t="shared" si="14"/>
        <v>73.959646910466574</v>
      </c>
      <c r="AA26" s="10">
        <f t="shared" si="15"/>
        <v>53.6645536233993</v>
      </c>
      <c r="AB26" s="10">
        <f t="shared" si="16"/>
        <v>13.467633759218232</v>
      </c>
      <c r="AC26" s="10">
        <f t="shared" si="17"/>
        <v>1.0163248391633095</v>
      </c>
      <c r="AD26" s="10">
        <f t="shared" si="18"/>
        <v>34.028595919315123</v>
      </c>
    </row>
    <row r="27" spans="2:30" x14ac:dyDescent="0.35">
      <c r="C27" t="s">
        <v>14</v>
      </c>
      <c r="L27" s="4">
        <v>8</v>
      </c>
      <c r="M27" s="10">
        <f t="shared" si="3"/>
        <v>1.3443685375965235E-2</v>
      </c>
      <c r="N27" s="10">
        <f t="shared" si="4"/>
        <v>764.9181948939231</v>
      </c>
      <c r="O27" s="10">
        <f t="shared" si="5"/>
        <v>67.480370746995177</v>
      </c>
      <c r="P27" s="10">
        <f t="shared" si="6"/>
        <v>29.946149349417553</v>
      </c>
      <c r="Q27" s="10">
        <f t="shared" si="7"/>
        <v>22.505753817624235</v>
      </c>
      <c r="R27" s="10">
        <f t="shared" si="8"/>
        <v>5.0620159067336195</v>
      </c>
      <c r="S27" s="10">
        <f t="shared" si="9"/>
        <v>1.0216952022063843</v>
      </c>
      <c r="T27" s="10">
        <f t="shared" si="10"/>
        <v>14.048343804211623</v>
      </c>
      <c r="V27" s="4">
        <v>8</v>
      </c>
      <c r="W27" s="10">
        <f t="shared" si="11"/>
        <v>1.9369763590616051E-2</v>
      </c>
      <c r="X27" s="10">
        <f t="shared" si="12"/>
        <v>2024.9528047464939</v>
      </c>
      <c r="Y27" s="10">
        <f t="shared" si="13"/>
        <v>169.53089836131161</v>
      </c>
      <c r="Z27" s="10">
        <f t="shared" si="14"/>
        <v>75.780369869960936</v>
      </c>
      <c r="AA27" s="10">
        <f t="shared" si="15"/>
        <v>53.361619810936709</v>
      </c>
      <c r="AB27" s="10">
        <f t="shared" si="16"/>
        <v>12.264923118897745</v>
      </c>
      <c r="AC27" s="10">
        <f t="shared" si="17"/>
        <v>1.0249173971218699</v>
      </c>
      <c r="AD27" s="10">
        <f t="shared" si="18"/>
        <v>33.435741708137037</v>
      </c>
    </row>
    <row r="28" spans="2:30" x14ac:dyDescent="0.35">
      <c r="C28" t="s">
        <v>15</v>
      </c>
      <c r="L28" s="4">
        <v>9</v>
      </c>
      <c r="M28" s="10">
        <f t="shared" si="3"/>
        <v>1.2508396676683756E-2</v>
      </c>
      <c r="N28" s="10">
        <f t="shared" si="4"/>
        <v>783.25375884742641</v>
      </c>
      <c r="O28" s="10">
        <f t="shared" si="5"/>
        <v>67.53963854894468</v>
      </c>
      <c r="P28" s="10">
        <f t="shared" si="6"/>
        <v>29.766322583114128</v>
      </c>
      <c r="Q28" s="10">
        <f t="shared" si="7"/>
        <v>23.093361757151097</v>
      </c>
      <c r="R28" s="10">
        <f t="shared" si="8"/>
        <v>5.4716993725804297</v>
      </c>
      <c r="S28" s="10">
        <f t="shared" si="9"/>
        <v>1.0083936108133049</v>
      </c>
      <c r="T28" s="10">
        <f t="shared" si="10"/>
        <v>14.561186462368804</v>
      </c>
      <c r="V28" s="4">
        <v>9</v>
      </c>
      <c r="W28" s="10">
        <f t="shared" si="11"/>
        <v>1.7844496338955927E-2</v>
      </c>
      <c r="X28" s="10">
        <f t="shared" si="12"/>
        <v>2126.7328391338947</v>
      </c>
      <c r="Y28" s="10">
        <f t="shared" si="13"/>
        <v>171.81396502180667</v>
      </c>
      <c r="Z28" s="10">
        <f t="shared" si="14"/>
        <v>74.513617582140526</v>
      </c>
      <c r="AA28" s="10">
        <f t="shared" si="15"/>
        <v>52.692865505250836</v>
      </c>
      <c r="AB28" s="10">
        <f t="shared" si="16"/>
        <v>12.200450063886187</v>
      </c>
      <c r="AC28" s="10">
        <f t="shared" si="17"/>
        <v>1.0004885529333534</v>
      </c>
      <c r="AD28" s="10">
        <f t="shared" si="18"/>
        <v>33.102583002663131</v>
      </c>
    </row>
    <row r="29" spans="2:30" x14ac:dyDescent="0.35">
      <c r="C29" t="s">
        <v>16</v>
      </c>
      <c r="L29" s="4">
        <v>10</v>
      </c>
      <c r="M29" s="10">
        <f t="shared" si="3"/>
        <v>1.181137495656203E-2</v>
      </c>
      <c r="N29" s="10">
        <f t="shared" si="4"/>
        <v>785.7896218447969</v>
      </c>
      <c r="O29" s="10">
        <f t="shared" si="5"/>
        <v>68.112131147540978</v>
      </c>
      <c r="P29" s="10">
        <f t="shared" si="6"/>
        <v>30.632430822459956</v>
      </c>
      <c r="Q29" s="10">
        <f t="shared" si="7"/>
        <v>22.612009919226875</v>
      </c>
      <c r="R29" s="10">
        <f t="shared" si="8"/>
        <v>4.9876977768438016</v>
      </c>
      <c r="S29" s="10">
        <f t="shared" si="9"/>
        <v>0.98534489165760153</v>
      </c>
      <c r="T29" s="10">
        <f t="shared" si="10"/>
        <v>14.062965937484813</v>
      </c>
      <c r="V29" s="4">
        <v>10</v>
      </c>
      <c r="W29" s="10">
        <f t="shared" si="11"/>
        <v>1.5756979033939536E-2</v>
      </c>
      <c r="X29" s="10">
        <f t="shared" si="12"/>
        <v>2145.8384160645583</v>
      </c>
      <c r="Y29" s="10">
        <f t="shared" si="13"/>
        <v>170.77704918032788</v>
      </c>
      <c r="Z29" s="10">
        <f t="shared" si="14"/>
        <v>76.124568532889427</v>
      </c>
      <c r="AA29" s="10">
        <f t="shared" si="15"/>
        <v>54.051174918070686</v>
      </c>
      <c r="AB29" s="10">
        <f t="shared" si="16"/>
        <v>12.891679144010439</v>
      </c>
      <c r="AC29" s="10">
        <f t="shared" si="17"/>
        <v>1.0004526935264826</v>
      </c>
      <c r="AD29" s="10">
        <f t="shared" si="18"/>
        <v>34.073976852632626</v>
      </c>
    </row>
    <row r="30" spans="2:30" x14ac:dyDescent="0.35">
      <c r="C30" t="s">
        <v>17</v>
      </c>
      <c r="L30" s="4">
        <v>11</v>
      </c>
      <c r="M30" s="10">
        <f t="shared" si="3"/>
        <v>1.1485530576307485E-2</v>
      </c>
      <c r="N30" s="10">
        <f t="shared" si="4"/>
        <v>806.60541602744206</v>
      </c>
      <c r="O30" s="10">
        <f t="shared" si="5"/>
        <v>69.412646896858789</v>
      </c>
      <c r="P30" s="10">
        <f t="shared" si="6"/>
        <v>29.820084962378946</v>
      </c>
      <c r="Q30" s="10">
        <f t="shared" si="7"/>
        <v>22.582990922811401</v>
      </c>
      <c r="R30" s="10">
        <f t="shared" si="8"/>
        <v>4.9630161440546416</v>
      </c>
      <c r="S30" s="10">
        <f t="shared" si="9"/>
        <v>0.99853841297724588</v>
      </c>
      <c r="T30" s="10">
        <f t="shared" si="10"/>
        <v>13.855503693092377</v>
      </c>
      <c r="V30" s="4">
        <v>11</v>
      </c>
      <c r="W30" s="10">
        <f t="shared" si="11"/>
        <v>1.4992003101827168E-2</v>
      </c>
      <c r="X30" s="10">
        <f t="shared" si="12"/>
        <v>2192.6292382741799</v>
      </c>
      <c r="Y30" s="10">
        <f t="shared" si="13"/>
        <v>170.1138853413631</v>
      </c>
      <c r="Z30" s="10">
        <f t="shared" si="14"/>
        <v>74.57149800194405</v>
      </c>
      <c r="AA30" s="10">
        <f t="shared" si="15"/>
        <v>54.711833563211748</v>
      </c>
      <c r="AB30" s="10">
        <f t="shared" si="16"/>
        <v>13.374495498292456</v>
      </c>
      <c r="AC30" s="10">
        <f t="shared" si="17"/>
        <v>1.0224933439464221</v>
      </c>
      <c r="AD30" s="10">
        <f t="shared" si="18"/>
        <v>34.203790203187523</v>
      </c>
    </row>
    <row r="31" spans="2:30" x14ac:dyDescent="0.35">
      <c r="L31" s="4">
        <v>12</v>
      </c>
      <c r="M31" s="10">
        <f t="shared" si="3"/>
        <v>1.0927344914508681E-2</v>
      </c>
      <c r="N31" s="10">
        <f t="shared" si="4"/>
        <v>765.90396770438906</v>
      </c>
      <c r="O31" s="10">
        <f t="shared" si="5"/>
        <v>70.30540151649879</v>
      </c>
      <c r="P31" s="10">
        <f t="shared" si="6"/>
        <v>29.784216764068827</v>
      </c>
      <c r="Q31" s="10">
        <f t="shared" si="7"/>
        <v>22.935439386570913</v>
      </c>
      <c r="R31" s="10">
        <f t="shared" si="8"/>
        <v>5.3270592997368951</v>
      </c>
      <c r="S31" s="10">
        <f t="shared" si="9"/>
        <v>0.99738107709156709</v>
      </c>
      <c r="T31" s="10">
        <f t="shared" si="10"/>
        <v>14.056851279949818</v>
      </c>
      <c r="V31" s="4">
        <v>12</v>
      </c>
      <c r="W31" s="10">
        <f t="shared" si="11"/>
        <v>1.4315408493976179E-2</v>
      </c>
      <c r="X31" s="10">
        <f t="shared" si="12"/>
        <v>2059.1251307589173</v>
      </c>
      <c r="Y31" s="10">
        <f t="shared" si="13"/>
        <v>171.7636977996217</v>
      </c>
      <c r="Z31" s="10">
        <f t="shared" si="14"/>
        <v>74.510768727778014</v>
      </c>
      <c r="AA31" s="10">
        <f t="shared" si="15"/>
        <v>54.623768378556633</v>
      </c>
      <c r="AB31" s="10">
        <f t="shared" si="16"/>
        <v>12.683089021886836</v>
      </c>
      <c r="AC31" s="10">
        <f t="shared" si="17"/>
        <v>1.001993102369275</v>
      </c>
      <c r="AD31" s="10">
        <f t="shared" si="18"/>
        <v>33.478773555773053</v>
      </c>
    </row>
    <row r="32" spans="2:30" x14ac:dyDescent="0.35">
      <c r="L32" s="4">
        <v>13</v>
      </c>
      <c r="M32" s="10">
        <f t="shared" si="3"/>
        <v>1.0573147254228768E-2</v>
      </c>
      <c r="N32" s="10">
        <f t="shared" si="4"/>
        <v>692.43556242562533</v>
      </c>
      <c r="O32" s="10">
        <f t="shared" si="5"/>
        <v>68.855139729353937</v>
      </c>
      <c r="P32" s="10">
        <f t="shared" si="6"/>
        <v>29.674761749250361</v>
      </c>
      <c r="Q32" s="10">
        <f t="shared" si="7"/>
        <v>23.361453521405107</v>
      </c>
      <c r="R32" s="10">
        <f t="shared" si="8"/>
        <v>5.8727692161982974</v>
      </c>
      <c r="S32" s="10">
        <f t="shared" si="9"/>
        <v>0.99232286141710868</v>
      </c>
      <c r="T32" s="10">
        <f t="shared" si="10"/>
        <v>14.21066939509595</v>
      </c>
      <c r="V32" s="4">
        <v>13</v>
      </c>
      <c r="W32" s="10">
        <f t="shared" si="11"/>
        <v>1.4543533027517694E-2</v>
      </c>
      <c r="X32" s="10">
        <f t="shared" si="12"/>
        <v>1862.3777802313739</v>
      </c>
      <c r="Y32" s="10">
        <f t="shared" si="13"/>
        <v>167.55772281299571</v>
      </c>
      <c r="Z32" s="10">
        <f t="shared" si="14"/>
        <v>74.075423804292953</v>
      </c>
      <c r="AA32" s="10">
        <f t="shared" si="15"/>
        <v>56.173266470689953</v>
      </c>
      <c r="AB32" s="10">
        <f t="shared" si="16"/>
        <v>14.79995670351378</v>
      </c>
      <c r="AC32" s="10">
        <f t="shared" si="17"/>
        <v>1.0023459812321502</v>
      </c>
      <c r="AD32" s="10">
        <f t="shared" si="18"/>
        <v>34.475314737466263</v>
      </c>
    </row>
    <row r="33" spans="12:30" x14ac:dyDescent="0.35">
      <c r="L33" s="4">
        <v>14</v>
      </c>
      <c r="M33" s="10">
        <f t="shared" si="3"/>
        <v>1.0581508935241049E-2</v>
      </c>
      <c r="N33" s="10">
        <f t="shared" si="4"/>
        <v>636.52211586070302</v>
      </c>
      <c r="O33" s="10">
        <f t="shared" si="5"/>
        <v>66.511899878688439</v>
      </c>
      <c r="P33" s="10">
        <f t="shared" si="6"/>
        <v>31.05879575308359</v>
      </c>
      <c r="Q33" s="10">
        <f t="shared" si="7"/>
        <v>22.93378029033266</v>
      </c>
      <c r="R33" s="10">
        <f t="shared" si="8"/>
        <v>5.5117786442335417</v>
      </c>
      <c r="S33" s="10">
        <f t="shared" si="9"/>
        <v>0.98466300924651329</v>
      </c>
      <c r="T33" s="10">
        <f t="shared" si="10"/>
        <v>13.28118285955092</v>
      </c>
      <c r="V33" s="4">
        <v>14</v>
      </c>
      <c r="W33" s="10">
        <f t="shared" si="11"/>
        <v>1.4266448313509166E-2</v>
      </c>
      <c r="X33" s="10">
        <f t="shared" si="12"/>
        <v>1686.9017164548604</v>
      </c>
      <c r="Y33" s="10">
        <f t="shared" si="13"/>
        <v>161.46132430333125</v>
      </c>
      <c r="Z33" s="10">
        <f t="shared" si="14"/>
        <v>76.128981484131288</v>
      </c>
      <c r="AA33" s="10">
        <f t="shared" si="15"/>
        <v>55.010709923013557</v>
      </c>
      <c r="AB33" s="10">
        <f t="shared" si="16"/>
        <v>13.848087459097576</v>
      </c>
      <c r="AC33" s="10">
        <f t="shared" si="17"/>
        <v>0.99691111394632059</v>
      </c>
      <c r="AD33" s="10">
        <f t="shared" si="18"/>
        <v>32.12549901124553</v>
      </c>
    </row>
    <row r="34" spans="12:30" x14ac:dyDescent="0.35">
      <c r="L34" s="4">
        <v>15</v>
      </c>
      <c r="M34" s="10">
        <f t="shared" si="3"/>
        <v>1.0545965423864049E-2</v>
      </c>
      <c r="N34" s="10">
        <f t="shared" si="4"/>
        <v>627.4735458491333</v>
      </c>
      <c r="O34" s="10">
        <f t="shared" si="5"/>
        <v>65.727197862895935</v>
      </c>
      <c r="P34" s="10">
        <f t="shared" si="6"/>
        <v>27.200201791486041</v>
      </c>
      <c r="Q34" s="10">
        <f t="shared" si="7"/>
        <v>22.872760660218223</v>
      </c>
      <c r="R34" s="10">
        <f t="shared" si="8"/>
        <v>5.2158959809761489</v>
      </c>
      <c r="S34" s="10">
        <f t="shared" si="9"/>
        <v>1.0056356478607054</v>
      </c>
      <c r="T34" s="10">
        <f t="shared" si="10"/>
        <v>12.128588834740505</v>
      </c>
      <c r="V34" s="4">
        <v>15</v>
      </c>
      <c r="W34" s="10">
        <f t="shared" si="11"/>
        <v>1.4367450731087092E-2</v>
      </c>
      <c r="X34" s="10">
        <f t="shared" si="12"/>
        <v>1666.0961332967688</v>
      </c>
      <c r="Y34" s="10">
        <f t="shared" si="13"/>
        <v>160.84881595597244</v>
      </c>
      <c r="Z34" s="10">
        <f t="shared" si="14"/>
        <v>66.994186762713156</v>
      </c>
      <c r="AA34" s="10">
        <f t="shared" si="15"/>
        <v>54.777614075545024</v>
      </c>
      <c r="AB34" s="10">
        <f t="shared" si="16"/>
        <v>13.13693405222141</v>
      </c>
      <c r="AC34" s="10">
        <f t="shared" si="17"/>
        <v>1.0052876841308069</v>
      </c>
      <c r="AD34" s="10">
        <f t="shared" si="18"/>
        <v>29.302497414078672</v>
      </c>
    </row>
    <row r="35" spans="12:30" x14ac:dyDescent="0.35">
      <c r="L35" s="4">
        <v>16</v>
      </c>
      <c r="M35" s="10">
        <f t="shared" si="3"/>
        <v>1.05777100503663E-2</v>
      </c>
      <c r="N35" s="10">
        <f t="shared" si="4"/>
        <v>634.23009799973158</v>
      </c>
      <c r="O35" s="10">
        <f t="shared" si="5"/>
        <v>66.77741884682014</v>
      </c>
      <c r="P35" s="10">
        <f t="shared" si="6"/>
        <v>30.241946666827442</v>
      </c>
      <c r="Q35" s="10">
        <f t="shared" si="7"/>
        <v>23.996171896190834</v>
      </c>
      <c r="R35" s="10">
        <f t="shared" si="8"/>
        <v>6.0914527373046559</v>
      </c>
      <c r="S35" s="10">
        <f t="shared" si="9"/>
        <v>0.9897170856126456</v>
      </c>
      <c r="T35" s="10">
        <f t="shared" si="10"/>
        <v>11.234654915762821</v>
      </c>
      <c r="V35" s="4">
        <v>16</v>
      </c>
      <c r="W35" s="10">
        <f t="shared" si="11"/>
        <v>1.4189488896520146E-2</v>
      </c>
      <c r="X35" s="10">
        <f t="shared" si="12"/>
        <v>1682.9641562625854</v>
      </c>
      <c r="Y35" s="10">
        <f t="shared" si="13"/>
        <v>161.77628571757813</v>
      </c>
      <c r="Z35" s="10">
        <f t="shared" si="14"/>
        <v>74.365590879219596</v>
      </c>
      <c r="AA35" s="10">
        <f t="shared" si="15"/>
        <v>55.502899225679002</v>
      </c>
      <c r="AB35" s="10">
        <f t="shared" si="16"/>
        <v>12.377396724705674</v>
      </c>
      <c r="AC35" s="10">
        <f t="shared" si="17"/>
        <v>0.98786455012249563</v>
      </c>
      <c r="AD35" s="10">
        <f t="shared" si="18"/>
        <v>25.389463398824521</v>
      </c>
    </row>
    <row r="36" spans="12:30" ht="15" thickBot="1" x14ac:dyDescent="0.4">
      <c r="L36" s="5">
        <v>17</v>
      </c>
      <c r="M36" s="11">
        <f t="shared" si="3"/>
        <v>1.0770559095144388E-2</v>
      </c>
      <c r="N36" s="11">
        <f t="shared" si="4"/>
        <v>652.7277268655688</v>
      </c>
      <c r="O36" s="11">
        <f t="shared" si="5"/>
        <v>68.48259162783873</v>
      </c>
      <c r="P36" s="11">
        <f t="shared" si="6"/>
        <v>30.328595497359704</v>
      </c>
      <c r="Q36" s="11">
        <f t="shared" si="7"/>
        <v>23.383665487672648</v>
      </c>
      <c r="R36" s="11">
        <f t="shared" si="8"/>
        <v>5.6967365294166195</v>
      </c>
      <c r="S36" s="11">
        <f t="shared" si="9"/>
        <v>0.99044631495859392</v>
      </c>
      <c r="T36" s="11">
        <f t="shared" si="10"/>
        <v>8.8748182638009325</v>
      </c>
      <c r="V36" s="5">
        <v>17</v>
      </c>
      <c r="W36" s="11">
        <f t="shared" si="11"/>
        <v>1.444718257922703E-2</v>
      </c>
      <c r="X36" s="11">
        <f t="shared" si="12"/>
        <v>1720.7762006476951</v>
      </c>
      <c r="Y36" s="11">
        <f t="shared" si="13"/>
        <v>169.27908427193015</v>
      </c>
      <c r="Z36" s="11">
        <f t="shared" si="14"/>
        <v>74.033492768863709</v>
      </c>
      <c r="AA36" s="11">
        <f t="shared" si="15"/>
        <v>54.909397387273501</v>
      </c>
      <c r="AB36" s="11">
        <f t="shared" si="16"/>
        <v>13.060122534862613</v>
      </c>
      <c r="AC36" s="11">
        <f t="shared" si="17"/>
        <v>0.99786334964173684</v>
      </c>
      <c r="AD36" s="11">
        <f t="shared" si="18"/>
        <v>20.750123093236301</v>
      </c>
    </row>
  </sheetData>
  <mergeCells count="5">
    <mergeCell ref="B3:J3"/>
    <mergeCell ref="L3:T3"/>
    <mergeCell ref="V3:AD3"/>
    <mergeCell ref="L21:T21"/>
    <mergeCell ref="V21:AD21"/>
  </mergeCells>
  <pageMargins left="0.7" right="0.7" top="0.75" bottom="0.75" header="0.3" footer="0.3"/>
  <ignoredErrors>
    <ignoredError sqref="J5 J6:J18 T5:T18 AD5:AD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11</vt:i4>
      </vt:variant>
    </vt:vector>
  </HeadingPairs>
  <TitlesOfParts>
    <vt:vector size="12" baseType="lpstr">
      <vt:lpstr>Foglio1</vt:lpstr>
      <vt:lpstr>Vanilla</vt:lpstr>
      <vt:lpstr>Gadget</vt:lpstr>
      <vt:lpstr>Constraint</vt:lpstr>
      <vt:lpstr>Witness</vt:lpstr>
      <vt:lpstr>Key</vt:lpstr>
      <vt:lpstr>Proof</vt:lpstr>
      <vt:lpstr>Verification</vt:lpstr>
      <vt:lpstr>Total</vt:lpstr>
      <vt:lpstr>Intensity</vt:lpstr>
      <vt:lpstr>MiMCvs256</vt:lpstr>
      <vt:lpstr>MiMCvs512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Trevisani</dc:creator>
  <cp:lastModifiedBy>Stefano Trevisani</cp:lastModifiedBy>
  <dcterms:created xsi:type="dcterms:W3CDTF">2022-03-29T16:18:02Z</dcterms:created>
  <dcterms:modified xsi:type="dcterms:W3CDTF">2022-03-30T12:51:17Z</dcterms:modified>
</cp:coreProperties>
</file>