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universita\Quinto_Anno\primo_semestre\small_project\merkle_tree\"/>
    </mc:Choice>
  </mc:AlternateContent>
  <xr:revisionPtr revIDLastSave="0" documentId="13_ncr:1_{639ECBD0-05C8-4571-B13E-7742D85E4717}" xr6:coauthVersionLast="47" xr6:coauthVersionMax="47" xr10:uidLastSave="{00000000-0000-0000-0000-000000000000}"/>
  <bookViews>
    <workbookView xWindow="-120" yWindow="-120" windowWidth="29040" windowHeight="17520" tabRatio="919" activeTab="12" xr2:uid="{38100B45-4956-43E1-8487-24CB81609260}"/>
  </bookViews>
  <sheets>
    <sheet name="MTREE" sheetId="1" r:id="rId1"/>
    <sheet name="Vanilla" sheetId="2" r:id="rId2"/>
    <sheet name="Gadget" sheetId="3" r:id="rId3"/>
    <sheet name="Constraint" sheetId="4" r:id="rId4"/>
    <sheet name="Witness" sheetId="5" r:id="rId5"/>
    <sheet name="Key" sheetId="6" r:id="rId6"/>
    <sheet name="Proof" sheetId="7" r:id="rId7"/>
    <sheet name="Verification" sheetId="8" r:id="rId8"/>
    <sheet name="Total" sheetId="12" r:id="rId9"/>
    <sheet name="Intensity" sheetId="9" r:id="rId10"/>
    <sheet name="256vs256" sheetId="10" r:id="rId11"/>
    <sheet name="512vs512" sheetId="11" r:id="rId12"/>
    <sheet name="Key1vsKey2" sheetId="31" r:id="rId13"/>
    <sheet name="ABR" sheetId="13" r:id="rId14"/>
    <sheet name="Vanilla (2)" sheetId="14" r:id="rId15"/>
    <sheet name="Gadget (2)" sheetId="15" r:id="rId16"/>
    <sheet name="Constraint (2)" sheetId="17" r:id="rId17"/>
    <sheet name="Witness (2)" sheetId="16" r:id="rId18"/>
    <sheet name="Key (2)" sheetId="18" r:id="rId19"/>
    <sheet name="Proof (2)" sheetId="19" r:id="rId20"/>
    <sheet name="Verification (2)" sheetId="20" r:id="rId21"/>
    <sheet name="Total (2)" sheetId="21" r:id="rId22"/>
    <sheet name="Intensity (2)" sheetId="22" r:id="rId23"/>
    <sheet name="256vs256 (2)" sheetId="24" r:id="rId24"/>
    <sheet name="512vs512 (2)" sheetId="25" r:id="rId25"/>
    <sheet name="MTREE_VS_ABR" sheetId="26" r:id="rId26"/>
    <sheet name="256vs256_sha" sheetId="27" r:id="rId27"/>
    <sheet name="512vs256_sha" sheetId="28" r:id="rId28"/>
    <sheet name="256vs256_mimc" sheetId="29" r:id="rId29"/>
    <sheet name="512vs256_mimc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" i="1" l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W25" i="1"/>
  <c r="W26" i="1"/>
  <c r="W27" i="1"/>
  <c r="W28" i="1"/>
  <c r="W29" i="1"/>
  <c r="W30" i="1"/>
  <c r="W31" i="1"/>
  <c r="W32" i="1"/>
  <c r="W33" i="1"/>
  <c r="W34" i="1"/>
  <c r="W35" i="1"/>
  <c r="W36" i="1"/>
  <c r="W24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O23" i="26"/>
  <c r="P23" i="26"/>
  <c r="Q23" i="26"/>
  <c r="R23" i="26"/>
  <c r="S23" i="26"/>
  <c r="T23" i="26"/>
  <c r="U23" i="26"/>
  <c r="O24" i="26"/>
  <c r="P24" i="26"/>
  <c r="Q24" i="26"/>
  <c r="R24" i="26"/>
  <c r="S24" i="26"/>
  <c r="T24" i="26"/>
  <c r="U24" i="26"/>
  <c r="O25" i="26"/>
  <c r="P25" i="26"/>
  <c r="Q25" i="26"/>
  <c r="R25" i="26"/>
  <c r="S25" i="26"/>
  <c r="T25" i="26"/>
  <c r="U25" i="26"/>
  <c r="O26" i="26"/>
  <c r="P26" i="26"/>
  <c r="Q26" i="26"/>
  <c r="R26" i="26"/>
  <c r="S26" i="26"/>
  <c r="T26" i="26"/>
  <c r="U26" i="26"/>
  <c r="O27" i="26"/>
  <c r="P27" i="26"/>
  <c r="Q27" i="26"/>
  <c r="R27" i="26"/>
  <c r="S27" i="26"/>
  <c r="T27" i="26"/>
  <c r="U27" i="26"/>
  <c r="O28" i="26"/>
  <c r="P28" i="26"/>
  <c r="Q28" i="26"/>
  <c r="R28" i="26"/>
  <c r="S28" i="26"/>
  <c r="T28" i="26"/>
  <c r="U28" i="26"/>
  <c r="O29" i="26"/>
  <c r="P29" i="26"/>
  <c r="Q29" i="26"/>
  <c r="R29" i="26"/>
  <c r="S29" i="26"/>
  <c r="T29" i="26"/>
  <c r="U29" i="26"/>
  <c r="O30" i="26"/>
  <c r="P30" i="26"/>
  <c r="Q30" i="26"/>
  <c r="R30" i="26"/>
  <c r="S30" i="26"/>
  <c r="T30" i="26"/>
  <c r="U30" i="26"/>
  <c r="O31" i="26"/>
  <c r="P31" i="26"/>
  <c r="Q31" i="26"/>
  <c r="R31" i="26"/>
  <c r="S31" i="26"/>
  <c r="T31" i="26"/>
  <c r="U31" i="26"/>
  <c r="O32" i="26"/>
  <c r="P32" i="26"/>
  <c r="Q32" i="26"/>
  <c r="R32" i="26"/>
  <c r="S32" i="26"/>
  <c r="T32" i="26"/>
  <c r="U32" i="26"/>
  <c r="O33" i="26"/>
  <c r="P33" i="26"/>
  <c r="Q33" i="26"/>
  <c r="R33" i="26"/>
  <c r="S33" i="26"/>
  <c r="T33" i="26"/>
  <c r="U33" i="26"/>
  <c r="O34" i="26"/>
  <c r="P34" i="26"/>
  <c r="Q34" i="26"/>
  <c r="R34" i="26"/>
  <c r="S34" i="26"/>
  <c r="T34" i="26"/>
  <c r="U34" i="26"/>
  <c r="O35" i="26"/>
  <c r="P35" i="26"/>
  <c r="Q35" i="26"/>
  <c r="R35" i="26"/>
  <c r="S35" i="26"/>
  <c r="T35" i="26"/>
  <c r="U35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23" i="26"/>
  <c r="E23" i="26"/>
  <c r="F23" i="26"/>
  <c r="G23" i="26"/>
  <c r="H23" i="26"/>
  <c r="I23" i="26"/>
  <c r="J23" i="26"/>
  <c r="K23" i="26"/>
  <c r="E24" i="26"/>
  <c r="F24" i="26"/>
  <c r="G24" i="26"/>
  <c r="H24" i="26"/>
  <c r="I24" i="26"/>
  <c r="J24" i="26"/>
  <c r="K24" i="26"/>
  <c r="E25" i="26"/>
  <c r="F25" i="26"/>
  <c r="G25" i="26"/>
  <c r="H25" i="26"/>
  <c r="I25" i="26"/>
  <c r="J25" i="26"/>
  <c r="K25" i="26"/>
  <c r="E26" i="26"/>
  <c r="F26" i="26"/>
  <c r="G26" i="26"/>
  <c r="H26" i="26"/>
  <c r="I26" i="26"/>
  <c r="J26" i="26"/>
  <c r="K26" i="26"/>
  <c r="E27" i="26"/>
  <c r="F27" i="26"/>
  <c r="G27" i="26"/>
  <c r="H27" i="26"/>
  <c r="I27" i="26"/>
  <c r="J27" i="26"/>
  <c r="K27" i="26"/>
  <c r="E28" i="26"/>
  <c r="F28" i="26"/>
  <c r="G28" i="26"/>
  <c r="H28" i="26"/>
  <c r="I28" i="26"/>
  <c r="J28" i="26"/>
  <c r="K28" i="26"/>
  <c r="E29" i="26"/>
  <c r="F29" i="26"/>
  <c r="G29" i="26"/>
  <c r="H29" i="26"/>
  <c r="I29" i="26"/>
  <c r="J29" i="26"/>
  <c r="K29" i="26"/>
  <c r="E30" i="26"/>
  <c r="F30" i="26"/>
  <c r="G30" i="26"/>
  <c r="H30" i="26"/>
  <c r="I30" i="26"/>
  <c r="J30" i="26"/>
  <c r="K30" i="26"/>
  <c r="E31" i="26"/>
  <c r="F31" i="26"/>
  <c r="G31" i="26"/>
  <c r="H31" i="26"/>
  <c r="I31" i="26"/>
  <c r="J31" i="26"/>
  <c r="K31" i="26"/>
  <c r="E32" i="26"/>
  <c r="F32" i="26"/>
  <c r="G32" i="26"/>
  <c r="H32" i="26"/>
  <c r="I32" i="26"/>
  <c r="J32" i="26"/>
  <c r="K32" i="26"/>
  <c r="E33" i="26"/>
  <c r="F33" i="26"/>
  <c r="G33" i="26"/>
  <c r="H33" i="26"/>
  <c r="I33" i="26"/>
  <c r="J33" i="26"/>
  <c r="K33" i="26"/>
  <c r="E34" i="26"/>
  <c r="F34" i="26"/>
  <c r="G34" i="26"/>
  <c r="H34" i="26"/>
  <c r="I34" i="26"/>
  <c r="J34" i="26"/>
  <c r="K34" i="26"/>
  <c r="E35" i="26"/>
  <c r="F35" i="26"/>
  <c r="G35" i="26"/>
  <c r="H35" i="26"/>
  <c r="I35" i="26"/>
  <c r="J35" i="26"/>
  <c r="K35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23" i="26"/>
  <c r="O6" i="26"/>
  <c r="P6" i="26"/>
  <c r="Q6" i="26"/>
  <c r="R6" i="26"/>
  <c r="S6" i="26"/>
  <c r="T6" i="26"/>
  <c r="U6" i="26"/>
  <c r="O7" i="26"/>
  <c r="P7" i="26"/>
  <c r="Q7" i="26"/>
  <c r="R7" i="26"/>
  <c r="S7" i="26"/>
  <c r="T7" i="26"/>
  <c r="U7" i="26"/>
  <c r="O8" i="26"/>
  <c r="P8" i="26"/>
  <c r="Q8" i="26"/>
  <c r="R8" i="26"/>
  <c r="S8" i="26"/>
  <c r="T8" i="26"/>
  <c r="U8" i="26"/>
  <c r="O9" i="26"/>
  <c r="P9" i="26"/>
  <c r="Q9" i="26"/>
  <c r="R9" i="26"/>
  <c r="S9" i="26"/>
  <c r="T9" i="26"/>
  <c r="U9" i="26"/>
  <c r="O10" i="26"/>
  <c r="P10" i="26"/>
  <c r="Q10" i="26"/>
  <c r="R10" i="26"/>
  <c r="S10" i="26"/>
  <c r="T10" i="26"/>
  <c r="U10" i="26"/>
  <c r="O11" i="26"/>
  <c r="P11" i="26"/>
  <c r="Q11" i="26"/>
  <c r="R11" i="26"/>
  <c r="S11" i="26"/>
  <c r="T11" i="26"/>
  <c r="U11" i="26"/>
  <c r="O12" i="26"/>
  <c r="P12" i="26"/>
  <c r="Q12" i="26"/>
  <c r="R12" i="26"/>
  <c r="S12" i="26"/>
  <c r="T12" i="26"/>
  <c r="U12" i="26"/>
  <c r="O13" i="26"/>
  <c r="P13" i="26"/>
  <c r="Q13" i="26"/>
  <c r="R13" i="26"/>
  <c r="S13" i="26"/>
  <c r="T13" i="26"/>
  <c r="U13" i="26"/>
  <c r="O14" i="26"/>
  <c r="P14" i="26"/>
  <c r="Q14" i="26"/>
  <c r="R14" i="26"/>
  <c r="S14" i="26"/>
  <c r="T14" i="26"/>
  <c r="U14" i="26"/>
  <c r="O15" i="26"/>
  <c r="P15" i="26"/>
  <c r="Q15" i="26"/>
  <c r="R15" i="26"/>
  <c r="S15" i="26"/>
  <c r="T15" i="26"/>
  <c r="U15" i="26"/>
  <c r="O16" i="26"/>
  <c r="P16" i="26"/>
  <c r="Q16" i="26"/>
  <c r="R16" i="26"/>
  <c r="S16" i="26"/>
  <c r="T16" i="26"/>
  <c r="U16" i="26"/>
  <c r="O17" i="26"/>
  <c r="P17" i="26"/>
  <c r="Q17" i="26"/>
  <c r="R17" i="26"/>
  <c r="S17" i="26"/>
  <c r="T17" i="26"/>
  <c r="U17" i="26"/>
  <c r="O18" i="26"/>
  <c r="P18" i="26"/>
  <c r="Q18" i="26"/>
  <c r="R18" i="26"/>
  <c r="S18" i="26"/>
  <c r="T18" i="26"/>
  <c r="U18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6" i="26"/>
  <c r="E6" i="26"/>
  <c r="F6" i="26"/>
  <c r="G6" i="26"/>
  <c r="H6" i="26"/>
  <c r="I6" i="26"/>
  <c r="J6" i="26"/>
  <c r="K6" i="26"/>
  <c r="E7" i="26"/>
  <c r="F7" i="26"/>
  <c r="G7" i="26"/>
  <c r="H7" i="26"/>
  <c r="I7" i="26"/>
  <c r="J7" i="26"/>
  <c r="K7" i="26"/>
  <c r="E8" i="26"/>
  <c r="F8" i="26"/>
  <c r="G8" i="26"/>
  <c r="H8" i="26"/>
  <c r="I8" i="26"/>
  <c r="J8" i="26"/>
  <c r="K8" i="26"/>
  <c r="E9" i="26"/>
  <c r="F9" i="26"/>
  <c r="G9" i="26"/>
  <c r="H9" i="26"/>
  <c r="I9" i="26"/>
  <c r="J9" i="26"/>
  <c r="K9" i="26"/>
  <c r="E10" i="26"/>
  <c r="F10" i="26"/>
  <c r="G10" i="26"/>
  <c r="H10" i="26"/>
  <c r="I10" i="26"/>
  <c r="J10" i="26"/>
  <c r="K10" i="26"/>
  <c r="E11" i="26"/>
  <c r="F11" i="26"/>
  <c r="G11" i="26"/>
  <c r="H11" i="26"/>
  <c r="I11" i="26"/>
  <c r="J11" i="26"/>
  <c r="K11" i="26"/>
  <c r="E12" i="26"/>
  <c r="F12" i="26"/>
  <c r="G12" i="26"/>
  <c r="H12" i="26"/>
  <c r="I12" i="26"/>
  <c r="J12" i="26"/>
  <c r="K12" i="26"/>
  <c r="E13" i="26"/>
  <c r="F13" i="26"/>
  <c r="G13" i="26"/>
  <c r="H13" i="26"/>
  <c r="I13" i="26"/>
  <c r="J13" i="26"/>
  <c r="K13" i="26"/>
  <c r="E14" i="26"/>
  <c r="F14" i="26"/>
  <c r="G14" i="26"/>
  <c r="H14" i="26"/>
  <c r="I14" i="26"/>
  <c r="J14" i="26"/>
  <c r="K14" i="26"/>
  <c r="E15" i="26"/>
  <c r="F15" i="26"/>
  <c r="G15" i="26"/>
  <c r="H15" i="26"/>
  <c r="I15" i="26"/>
  <c r="J15" i="26"/>
  <c r="K15" i="26"/>
  <c r="E16" i="26"/>
  <c r="F16" i="26"/>
  <c r="G16" i="26"/>
  <c r="H16" i="26"/>
  <c r="I16" i="26"/>
  <c r="J16" i="26"/>
  <c r="K16" i="26"/>
  <c r="E17" i="26"/>
  <c r="F17" i="26"/>
  <c r="G17" i="26"/>
  <c r="H17" i="26"/>
  <c r="I17" i="26"/>
  <c r="J17" i="26"/>
  <c r="K17" i="26"/>
  <c r="E18" i="26"/>
  <c r="F18" i="26"/>
  <c r="G18" i="26"/>
  <c r="H18" i="26"/>
  <c r="I18" i="26"/>
  <c r="J18" i="26"/>
  <c r="K18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6" i="26"/>
  <c r="J5" i="13"/>
  <c r="T5" i="13"/>
  <c r="AD5" i="13"/>
  <c r="AN5" i="13"/>
  <c r="J6" i="13"/>
  <c r="T6" i="13"/>
  <c r="T24" i="13" s="1"/>
  <c r="AD6" i="13"/>
  <c r="AN6" i="13"/>
  <c r="J7" i="13"/>
  <c r="J25" i="13" s="1"/>
  <c r="T7" i="13"/>
  <c r="T25" i="13" s="1"/>
  <c r="AD7" i="13"/>
  <c r="AN7" i="13"/>
  <c r="J8" i="13"/>
  <c r="T8" i="13"/>
  <c r="T26" i="13" s="1"/>
  <c r="AD8" i="13"/>
  <c r="J26" i="13" s="1"/>
  <c r="AN8" i="13"/>
  <c r="J9" i="13"/>
  <c r="T9" i="13"/>
  <c r="AD9" i="13"/>
  <c r="AN9" i="13"/>
  <c r="J10" i="13"/>
  <c r="T10" i="13"/>
  <c r="T28" i="13" s="1"/>
  <c r="AD10" i="13"/>
  <c r="AN10" i="13"/>
  <c r="J11" i="13"/>
  <c r="J29" i="13" s="1"/>
  <c r="T11" i="13"/>
  <c r="AD11" i="13"/>
  <c r="AN11" i="13"/>
  <c r="J12" i="13"/>
  <c r="T12" i="13"/>
  <c r="AD12" i="13"/>
  <c r="J30" i="13" s="1"/>
  <c r="AN12" i="13"/>
  <c r="T30" i="13" s="1"/>
  <c r="J13" i="13"/>
  <c r="T13" i="13"/>
  <c r="AD13" i="13"/>
  <c r="AN13" i="13"/>
  <c r="J14" i="13"/>
  <c r="T14" i="13"/>
  <c r="AD14" i="13"/>
  <c r="AN14" i="13"/>
  <c r="J15" i="13"/>
  <c r="J33" i="13" s="1"/>
  <c r="T15" i="13"/>
  <c r="AD15" i="13"/>
  <c r="AN15" i="13"/>
  <c r="J16" i="13"/>
  <c r="T16" i="13"/>
  <c r="AD16" i="13"/>
  <c r="J34" i="13" s="1"/>
  <c r="AN16" i="13"/>
  <c r="T34" i="13" s="1"/>
  <c r="J17" i="13"/>
  <c r="T17" i="13"/>
  <c r="AD17" i="13"/>
  <c r="AN17" i="13"/>
  <c r="C23" i="13"/>
  <c r="D23" i="13"/>
  <c r="E23" i="13"/>
  <c r="F23" i="13"/>
  <c r="G23" i="13"/>
  <c r="H23" i="13"/>
  <c r="I23" i="13"/>
  <c r="J23" i="13"/>
  <c r="M23" i="13"/>
  <c r="N23" i="13"/>
  <c r="O23" i="13"/>
  <c r="P23" i="13"/>
  <c r="Q23" i="13"/>
  <c r="R23" i="13"/>
  <c r="S23" i="13"/>
  <c r="T23" i="13"/>
  <c r="C24" i="13"/>
  <c r="D24" i="13"/>
  <c r="E24" i="13"/>
  <c r="F24" i="13"/>
  <c r="G24" i="13"/>
  <c r="H24" i="13"/>
  <c r="I24" i="13"/>
  <c r="J24" i="13"/>
  <c r="M24" i="13"/>
  <c r="N24" i="13"/>
  <c r="O24" i="13"/>
  <c r="P24" i="13"/>
  <c r="Q24" i="13"/>
  <c r="R24" i="13"/>
  <c r="S24" i="13"/>
  <c r="C25" i="13"/>
  <c r="D25" i="13"/>
  <c r="E25" i="13"/>
  <c r="F25" i="13"/>
  <c r="G25" i="13"/>
  <c r="H25" i="13"/>
  <c r="I25" i="13"/>
  <c r="M25" i="13"/>
  <c r="N25" i="13"/>
  <c r="O25" i="13"/>
  <c r="P25" i="13"/>
  <c r="Q25" i="13"/>
  <c r="R25" i="13"/>
  <c r="S25" i="13"/>
  <c r="C26" i="13"/>
  <c r="D26" i="13"/>
  <c r="E26" i="13"/>
  <c r="F26" i="13"/>
  <c r="G26" i="13"/>
  <c r="H26" i="13"/>
  <c r="I26" i="13"/>
  <c r="M26" i="13"/>
  <c r="N26" i="13"/>
  <c r="O26" i="13"/>
  <c r="P26" i="13"/>
  <c r="Q26" i="13"/>
  <c r="R26" i="13"/>
  <c r="S26" i="13"/>
  <c r="C27" i="13"/>
  <c r="D27" i="13"/>
  <c r="E27" i="13"/>
  <c r="F27" i="13"/>
  <c r="G27" i="13"/>
  <c r="H27" i="13"/>
  <c r="I27" i="13"/>
  <c r="J27" i="13"/>
  <c r="M27" i="13"/>
  <c r="N27" i="13"/>
  <c r="O27" i="13"/>
  <c r="P27" i="13"/>
  <c r="Q27" i="13"/>
  <c r="R27" i="13"/>
  <c r="S27" i="13"/>
  <c r="T27" i="13"/>
  <c r="C28" i="13"/>
  <c r="D28" i="13"/>
  <c r="E28" i="13"/>
  <c r="F28" i="13"/>
  <c r="G28" i="13"/>
  <c r="H28" i="13"/>
  <c r="I28" i="13"/>
  <c r="J28" i="13"/>
  <c r="M28" i="13"/>
  <c r="N28" i="13"/>
  <c r="O28" i="13"/>
  <c r="P28" i="13"/>
  <c r="Q28" i="13"/>
  <c r="R28" i="13"/>
  <c r="S28" i="13"/>
  <c r="C29" i="13"/>
  <c r="D29" i="13"/>
  <c r="E29" i="13"/>
  <c r="F29" i="13"/>
  <c r="G29" i="13"/>
  <c r="H29" i="13"/>
  <c r="I29" i="13"/>
  <c r="M29" i="13"/>
  <c r="N29" i="13"/>
  <c r="O29" i="13"/>
  <c r="P29" i="13"/>
  <c r="Q29" i="13"/>
  <c r="R29" i="13"/>
  <c r="S29" i="13"/>
  <c r="T29" i="13"/>
  <c r="C30" i="13"/>
  <c r="D30" i="13"/>
  <c r="E30" i="13"/>
  <c r="F30" i="13"/>
  <c r="G30" i="13"/>
  <c r="H30" i="13"/>
  <c r="I30" i="13"/>
  <c r="M30" i="13"/>
  <c r="N30" i="13"/>
  <c r="O30" i="13"/>
  <c r="P30" i="13"/>
  <c r="Q30" i="13"/>
  <c r="R30" i="13"/>
  <c r="S30" i="13"/>
  <c r="C31" i="13"/>
  <c r="D31" i="13"/>
  <c r="E31" i="13"/>
  <c r="F31" i="13"/>
  <c r="G31" i="13"/>
  <c r="H31" i="13"/>
  <c r="I31" i="13"/>
  <c r="J31" i="13"/>
  <c r="M31" i="13"/>
  <c r="N31" i="13"/>
  <c r="O31" i="13"/>
  <c r="P31" i="13"/>
  <c r="Q31" i="13"/>
  <c r="R31" i="13"/>
  <c r="S31" i="13"/>
  <c r="T31" i="13"/>
  <c r="C32" i="13"/>
  <c r="D32" i="13"/>
  <c r="E32" i="13"/>
  <c r="F32" i="13"/>
  <c r="G32" i="13"/>
  <c r="H32" i="13"/>
  <c r="I32" i="13"/>
  <c r="J32" i="13"/>
  <c r="M32" i="13"/>
  <c r="N32" i="13"/>
  <c r="O32" i="13"/>
  <c r="P32" i="13"/>
  <c r="Q32" i="13"/>
  <c r="R32" i="13"/>
  <c r="S32" i="13"/>
  <c r="T32" i="13"/>
  <c r="C33" i="13"/>
  <c r="D33" i="13"/>
  <c r="E33" i="13"/>
  <c r="F33" i="13"/>
  <c r="G33" i="13"/>
  <c r="H33" i="13"/>
  <c r="I33" i="13"/>
  <c r="M33" i="13"/>
  <c r="N33" i="13"/>
  <c r="O33" i="13"/>
  <c r="P33" i="13"/>
  <c r="Q33" i="13"/>
  <c r="R33" i="13"/>
  <c r="S33" i="13"/>
  <c r="T33" i="13"/>
  <c r="C34" i="13"/>
  <c r="D34" i="13"/>
  <c r="E34" i="13"/>
  <c r="F34" i="13"/>
  <c r="G34" i="13"/>
  <c r="H34" i="13"/>
  <c r="I34" i="13"/>
  <c r="M34" i="13"/>
  <c r="N34" i="13"/>
  <c r="O34" i="13"/>
  <c r="P34" i="13"/>
  <c r="Q34" i="13"/>
  <c r="R34" i="13"/>
  <c r="S34" i="13"/>
  <c r="C35" i="13"/>
  <c r="D35" i="13"/>
  <c r="E35" i="13"/>
  <c r="F35" i="13"/>
  <c r="G35" i="13"/>
  <c r="H35" i="13"/>
  <c r="I35" i="13"/>
  <c r="J35" i="13"/>
  <c r="M35" i="13"/>
  <c r="N35" i="13"/>
  <c r="O35" i="13"/>
  <c r="P35" i="13"/>
  <c r="Q35" i="13"/>
  <c r="R35" i="13"/>
  <c r="S35" i="13"/>
  <c r="T35" i="13"/>
  <c r="AN17" i="1" l="1"/>
  <c r="AN16" i="1"/>
  <c r="T34" i="1" s="1"/>
  <c r="AN15" i="1"/>
  <c r="AN14" i="1"/>
  <c r="T32" i="1" s="1"/>
  <c r="AN13" i="1"/>
  <c r="T31" i="1" s="1"/>
  <c r="AN12" i="1"/>
  <c r="T30" i="1" s="1"/>
  <c r="AN11" i="1"/>
  <c r="T29" i="1" s="1"/>
  <c r="AN10" i="1"/>
  <c r="AN9" i="1"/>
  <c r="T27" i="1" s="1"/>
  <c r="AN8" i="1"/>
  <c r="AN7" i="1"/>
  <c r="T25" i="1" s="1"/>
  <c r="AN6" i="1"/>
  <c r="AN5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J23" i="1" s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J17" i="1"/>
  <c r="J6" i="1"/>
  <c r="J7" i="1"/>
  <c r="J8" i="1"/>
  <c r="J9" i="1"/>
  <c r="J10" i="1"/>
  <c r="J11" i="1"/>
  <c r="J12" i="1"/>
  <c r="J13" i="1"/>
  <c r="J14" i="1"/>
  <c r="J15" i="1"/>
  <c r="J16" i="1"/>
  <c r="J5" i="1"/>
  <c r="C24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N35" i="1"/>
  <c r="O35" i="1"/>
  <c r="P35" i="1"/>
  <c r="Q35" i="1"/>
  <c r="R35" i="1"/>
  <c r="S35" i="1"/>
  <c r="M24" i="1"/>
  <c r="M25" i="1"/>
  <c r="M26" i="1"/>
  <c r="M27" i="1"/>
  <c r="M28" i="1"/>
  <c r="M29" i="1"/>
  <c r="M30" i="1"/>
  <c r="M31" i="1"/>
  <c r="M32" i="1"/>
  <c r="M33" i="1"/>
  <c r="M34" i="1"/>
  <c r="M35" i="1"/>
  <c r="M23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D23" i="1"/>
  <c r="E23" i="1"/>
  <c r="F23" i="1"/>
  <c r="G23" i="1"/>
  <c r="H23" i="1"/>
  <c r="I23" i="1"/>
  <c r="C23" i="1"/>
  <c r="T35" i="1" l="1"/>
  <c r="T23" i="1"/>
  <c r="T24" i="1"/>
  <c r="T26" i="1"/>
  <c r="T28" i="1"/>
  <c r="J33" i="1"/>
  <c r="J24" i="1"/>
  <c r="J26" i="1"/>
  <c r="J30" i="1"/>
  <c r="J25" i="1"/>
  <c r="J27" i="1"/>
  <c r="J28" i="1"/>
  <c r="J29" i="1"/>
  <c r="J31" i="1"/>
  <c r="J32" i="1"/>
  <c r="J34" i="1"/>
  <c r="J35" i="1"/>
</calcChain>
</file>

<file path=xl/sharedStrings.xml><?xml version="1.0" encoding="utf-8"?>
<sst xmlns="http://schemas.openxmlformats.org/spreadsheetml/2006/main" count="194" uniqueCount="28">
  <si>
    <t>Tree</t>
  </si>
  <si>
    <t>Gadget</t>
  </si>
  <si>
    <t>Constraint</t>
  </si>
  <si>
    <t>Witness</t>
  </si>
  <si>
    <t>Key</t>
  </si>
  <si>
    <t>Proof</t>
  </si>
  <si>
    <t>Verify</t>
  </si>
  <si>
    <t>MiMC256</t>
  </si>
  <si>
    <t>SHA256</t>
  </si>
  <si>
    <t>SHA512</t>
  </si>
  <si>
    <t>Height</t>
  </si>
  <si>
    <t>Vanilla construction</t>
  </si>
  <si>
    <t>Gadget initialization</t>
  </si>
  <si>
    <t>Constraint generation</t>
  </si>
  <si>
    <t>Witness generation</t>
  </si>
  <si>
    <t>Key generation</t>
  </si>
  <si>
    <t>Proof generation</t>
  </si>
  <si>
    <t>Proof verification</t>
  </si>
  <si>
    <t>Total</t>
  </si>
  <si>
    <t>MiMC512F</t>
  </si>
  <si>
    <t>SHA512/MiMC512F</t>
  </si>
  <si>
    <t>SHA256/MiMC256</t>
  </si>
  <si>
    <t>Abr_SHA256/Mtree_SHA256</t>
  </si>
  <si>
    <t>Abr_SHA512/Mtree_SHA256</t>
  </si>
  <si>
    <t>Abr_MiMC256/Mtree_MiMC256</t>
  </si>
  <si>
    <t>Abr_MiMC512F/Mtree_MiMC256</t>
  </si>
  <si>
    <t>MiMC512F_2K</t>
  </si>
  <si>
    <t>MiMC512F/MiMC512F_2K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</si>
</sst>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6.xml"/><Relationship Id="rId26" Type="http://schemas.openxmlformats.org/officeDocument/2006/relationships/worksheet" Target="worksheets/sheet3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19.xml"/><Relationship Id="rId34" Type="http://schemas.openxmlformats.org/officeDocument/2006/relationships/calcChain" Target="calcChain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8.xml"/><Relationship Id="rId29" Type="http://schemas.openxmlformats.org/officeDocument/2006/relationships/chartsheet" Target="chartsheets/sheet2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5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8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MTREE!$C$5:$C$17</c:f>
              <c:numCache>
                <c:formatCode>General</c:formatCode>
                <c:ptCount val="13"/>
                <c:pt idx="0">
                  <c:v>2.3288E-2</c:v>
                </c:pt>
                <c:pt idx="1">
                  <c:v>0.03</c:v>
                </c:pt>
                <c:pt idx="2">
                  <c:v>3.8502000000000002E-2</c:v>
                </c:pt>
                <c:pt idx="3">
                  <c:v>5.0280999999999999E-2</c:v>
                </c:pt>
                <c:pt idx="4">
                  <c:v>8.0956E-2</c:v>
                </c:pt>
                <c:pt idx="5">
                  <c:v>0.141731</c:v>
                </c:pt>
                <c:pt idx="6">
                  <c:v>0.26804299999999998</c:v>
                </c:pt>
                <c:pt idx="7">
                  <c:v>0.51758499999999996</c:v>
                </c:pt>
                <c:pt idx="8">
                  <c:v>1.0027900000000001</c:v>
                </c:pt>
                <c:pt idx="9">
                  <c:v>1.9673400000000001</c:v>
                </c:pt>
                <c:pt idx="10">
                  <c:v>3.9382000000000001</c:v>
                </c:pt>
                <c:pt idx="11">
                  <c:v>7.5768399999999998</c:v>
                </c:pt>
                <c:pt idx="12">
                  <c:v>15.023099999999999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E-4AC5-A167-6AE349473FEE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MTREE!$M$5:$M$17</c:f>
              <c:numCache>
                <c:formatCode>General</c:formatCode>
                <c:ptCount val="13"/>
                <c:pt idx="0">
                  <c:v>2.596E-2</c:v>
                </c:pt>
                <c:pt idx="1">
                  <c:v>3.6698000000000001E-2</c:v>
                </c:pt>
                <c:pt idx="2">
                  <c:v>5.6453000000000003E-2</c:v>
                </c:pt>
                <c:pt idx="3">
                  <c:v>6.6882999999999998E-2</c:v>
                </c:pt>
                <c:pt idx="4">
                  <c:v>0.109278</c:v>
                </c:pt>
                <c:pt idx="5">
                  <c:v>0.193523</c:v>
                </c:pt>
                <c:pt idx="6">
                  <c:v>0.35639799999999999</c:v>
                </c:pt>
                <c:pt idx="7">
                  <c:v>0.67705800000000005</c:v>
                </c:pt>
                <c:pt idx="8">
                  <c:v>1.3005100000000001</c:v>
                </c:pt>
                <c:pt idx="9">
                  <c:v>2.5610200000000001</c:v>
                </c:pt>
                <c:pt idx="10">
                  <c:v>5.06332</c:v>
                </c:pt>
                <c:pt idx="11">
                  <c:v>10.123699999999999</c:v>
                </c:pt>
                <c:pt idx="12">
                  <c:v>20.276199999999999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CE-4AC5-A167-6AE349473FEE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MTREE!$W$5:$W$17</c:f>
              <c:numCache>
                <c:formatCode>General</c:formatCode>
                <c:ptCount val="13"/>
                <c:pt idx="0">
                  <c:v>0.36160999999999999</c:v>
                </c:pt>
                <c:pt idx="1">
                  <c:v>0.74278699999999998</c:v>
                </c:pt>
                <c:pt idx="2">
                  <c:v>1.52146</c:v>
                </c:pt>
                <c:pt idx="3">
                  <c:v>2.9964400000000002</c:v>
                </c:pt>
                <c:pt idx="4">
                  <c:v>5.9955999999999996</c:v>
                </c:pt>
                <c:pt idx="5">
                  <c:v>11.968299999999999</c:v>
                </c:pt>
                <c:pt idx="6">
                  <c:v>23.8871</c:v>
                </c:pt>
                <c:pt idx="7">
                  <c:v>47.621400000000001</c:v>
                </c:pt>
                <c:pt idx="8">
                  <c:v>96.184100000000001</c:v>
                </c:pt>
                <c:pt idx="9">
                  <c:v>193.667</c:v>
                </c:pt>
                <c:pt idx="10">
                  <c:v>385.71199999999999</c:v>
                </c:pt>
                <c:pt idx="11">
                  <c:v>768.90200000000004</c:v>
                </c:pt>
                <c:pt idx="12">
                  <c:v>1539.33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E-4AC5-A167-6AE349473FEE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MTREE!$AG$5:$AG$17</c:f>
              <c:numCache>
                <c:formatCode>General</c:formatCode>
                <c:ptCount val="13"/>
                <c:pt idx="0">
                  <c:v>32.129199999999997</c:v>
                </c:pt>
                <c:pt idx="1">
                  <c:v>1.5152399999999999</c:v>
                </c:pt>
                <c:pt idx="2">
                  <c:v>1.66787</c:v>
                </c:pt>
                <c:pt idx="3">
                  <c:v>2.3652600000000001</c:v>
                </c:pt>
                <c:pt idx="4">
                  <c:v>4.0267299999999997</c:v>
                </c:pt>
                <c:pt idx="5">
                  <c:v>7.7174800000000001</c:v>
                </c:pt>
                <c:pt idx="6">
                  <c:v>16.204899999999999</c:v>
                </c:pt>
                <c:pt idx="7">
                  <c:v>49.780299999999997</c:v>
                </c:pt>
                <c:pt idx="8">
                  <c:v>70.335400000000007</c:v>
                </c:pt>
                <c:pt idx="9">
                  <c:v>162.97</c:v>
                </c:pt>
                <c:pt idx="10">
                  <c:v>223.398</c:v>
                </c:pt>
                <c:pt idx="11">
                  <c:v>452.36599999999999</c:v>
                </c:pt>
                <c:pt idx="12">
                  <c:v>916.33399999999995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6-4E20-99F7-8A84D732CDBE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MTREE!$AQ$5:$AQ$17</c:f>
              <c:numCache>
                <c:formatCode>General</c:formatCode>
                <c:ptCount val="13"/>
                <c:pt idx="0">
                  <c:v>1.25454</c:v>
                </c:pt>
                <c:pt idx="1">
                  <c:v>0.79111399999999998</c:v>
                </c:pt>
                <c:pt idx="2">
                  <c:v>1.03372</c:v>
                </c:pt>
                <c:pt idx="3">
                  <c:v>1.6140600000000001</c:v>
                </c:pt>
                <c:pt idx="4">
                  <c:v>4.7080799999999998</c:v>
                </c:pt>
                <c:pt idx="5">
                  <c:v>4.8461299999999996</c:v>
                </c:pt>
                <c:pt idx="6">
                  <c:v>10.209300000000001</c:v>
                </c:pt>
                <c:pt idx="7">
                  <c:v>43.069499999999998</c:v>
                </c:pt>
                <c:pt idx="8">
                  <c:v>37.2943</c:v>
                </c:pt>
                <c:pt idx="9">
                  <c:v>86.831100000000006</c:v>
                </c:pt>
                <c:pt idx="10">
                  <c:v>205.79300000000001</c:v>
                </c:pt>
                <c:pt idx="11">
                  <c:v>291.10300000000001</c:v>
                </c:pt>
                <c:pt idx="12">
                  <c:v>630.71799999999996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3-483B-B57D-75019330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MiMC256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MTREE!$F$22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MTREE!$F$23:$F$35</c:f>
              <c:numCache>
                <c:formatCode>General</c:formatCode>
                <c:ptCount val="13"/>
                <c:pt idx="0">
                  <c:v>98.326283165455592</c:v>
                </c:pt>
                <c:pt idx="1">
                  <c:v>98.600741152782462</c:v>
                </c:pt>
                <c:pt idx="2">
                  <c:v>104.38481477677141</c:v>
                </c:pt>
                <c:pt idx="3">
                  <c:v>116.82087115293456</c:v>
                </c:pt>
                <c:pt idx="4">
                  <c:v>109.41414433287582</c:v>
                </c:pt>
                <c:pt idx="5">
                  <c:v>108.18546727912465</c:v>
                </c:pt>
                <c:pt idx="6">
                  <c:v>116.01325103076815</c:v>
                </c:pt>
                <c:pt idx="7">
                  <c:v>111.49789737197979</c:v>
                </c:pt>
                <c:pt idx="8">
                  <c:v>109.18932125506264</c:v>
                </c:pt>
                <c:pt idx="9">
                  <c:v>100.41995957105622</c:v>
                </c:pt>
                <c:pt idx="10">
                  <c:v>115.34040193665305</c:v>
                </c:pt>
                <c:pt idx="11">
                  <c:v>115.59706042155044</c:v>
                </c:pt>
                <c:pt idx="12">
                  <c:v>112.85276445594205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BB7-81A7-D3016CF84B91}"/>
            </c:ext>
          </c:extLst>
        </c:ser>
        <c:ser>
          <c:idx val="4"/>
          <c:order val="4"/>
          <c:tx>
            <c:strRef>
              <c:f>MTREE!$G$22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MTREE!$G$23:$G$35</c:f>
              <c:numCache>
                <c:formatCode>General</c:formatCode>
                <c:ptCount val="13"/>
                <c:pt idx="0">
                  <c:v>29.247001445958965</c:v>
                </c:pt>
                <c:pt idx="1">
                  <c:v>28.236992560146337</c:v>
                </c:pt>
                <c:pt idx="2">
                  <c:v>28.582744939354559</c:v>
                </c:pt>
                <c:pt idx="3">
                  <c:v>29.974027133830962</c:v>
                </c:pt>
                <c:pt idx="4">
                  <c:v>29.985897731078364</c:v>
                </c:pt>
                <c:pt idx="5">
                  <c:v>30.389487879877187</c:v>
                </c:pt>
                <c:pt idx="6">
                  <c:v>30.38687683743041</c:v>
                </c:pt>
                <c:pt idx="7">
                  <c:v>29.718195782711909</c:v>
                </c:pt>
                <c:pt idx="8">
                  <c:v>30.330663822246688</c:v>
                </c:pt>
                <c:pt idx="9">
                  <c:v>30.881075243009722</c:v>
                </c:pt>
                <c:pt idx="10">
                  <c:v>30.692982063115128</c:v>
                </c:pt>
                <c:pt idx="11">
                  <c:v>29.706411553425088</c:v>
                </c:pt>
                <c:pt idx="12">
                  <c:v>30.217432538377885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BB7-81A7-D3016CF84B91}"/>
            </c:ext>
          </c:extLst>
        </c:ser>
        <c:ser>
          <c:idx val="5"/>
          <c:order val="5"/>
          <c:tx>
            <c:strRef>
              <c:f>MTREE!$H$22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MTREE!$H$23:$H$35</c:f>
              <c:numCache>
                <c:formatCode>General</c:formatCode>
                <c:ptCount val="13"/>
                <c:pt idx="0">
                  <c:v>6.5855372739038396</c:v>
                </c:pt>
                <c:pt idx="1">
                  <c:v>6.3608353303663128</c:v>
                </c:pt>
                <c:pt idx="2">
                  <c:v>5.8891924733169425</c:v>
                </c:pt>
                <c:pt idx="3">
                  <c:v>6.9483117498223885</c:v>
                </c:pt>
                <c:pt idx="4">
                  <c:v>6.1812193837920626</c:v>
                </c:pt>
                <c:pt idx="5">
                  <c:v>6.6624490553820372</c:v>
                </c:pt>
                <c:pt idx="6">
                  <c:v>6.1894971375926593</c:v>
                </c:pt>
                <c:pt idx="7">
                  <c:v>6.1312184777624932</c:v>
                </c:pt>
                <c:pt idx="8">
                  <c:v>6.5858813671129814</c:v>
                </c:pt>
                <c:pt idx="9">
                  <c:v>7.235845213849287</c:v>
                </c:pt>
                <c:pt idx="10">
                  <c:v>6.8367327873446895</c:v>
                </c:pt>
                <c:pt idx="11">
                  <c:v>6.466688498344431</c:v>
                </c:pt>
                <c:pt idx="12">
                  <c:v>7.7222453733749603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BB7-81A7-D3016CF8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MTREE!$C$22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6.4400873869638567E-2</c:v>
                      </c:pt>
                      <c:pt idx="1">
                        <c:v>4.0388428984352173E-2</c:v>
                      </c:pt>
                      <c:pt idx="2">
                        <c:v>2.5305956121094212E-2</c:v>
                      </c:pt>
                      <c:pt idx="3">
                        <c:v>1.6780245891791591E-2</c:v>
                      </c:pt>
                      <c:pt idx="4">
                        <c:v>1.3502568550270199E-2</c:v>
                      </c:pt>
                      <c:pt idx="5">
                        <c:v>1.1842199811167835E-2</c:v>
                      </c:pt>
                      <c:pt idx="6">
                        <c:v>1.1221244939737347E-2</c:v>
                      </c:pt>
                      <c:pt idx="7">
                        <c:v>1.0868748083844656E-2</c:v>
                      </c:pt>
                      <c:pt idx="8">
                        <c:v>1.0425735646536174E-2</c:v>
                      </c:pt>
                      <c:pt idx="9">
                        <c:v>1.0158364615551436E-2</c:v>
                      </c:pt>
                      <c:pt idx="10">
                        <c:v>1.0210208653088314E-2</c:v>
                      </c:pt>
                      <c:pt idx="11">
                        <c:v>9.8541036438974001E-3</c:v>
                      </c:pt>
                      <c:pt idx="12">
                        <c:v>9.7595057589990458E-3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C9-4BB7-81A7-D3016CF84B9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MTREE!$D$22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592.71510139791303</c:v>
                      </c:pt>
                      <c:pt idx="1">
                        <c:v>579.74849358134657</c:v>
                      </c:pt>
                      <c:pt idx="2">
                        <c:v>662.72567216734808</c:v>
                      </c:pt>
                      <c:pt idx="3">
                        <c:v>730.06129955046993</c:v>
                      </c:pt>
                      <c:pt idx="4">
                        <c:v>708.74576120924667</c:v>
                      </c:pt>
                      <c:pt idx="5">
                        <c:v>674.64496016626265</c:v>
                      </c:pt>
                      <c:pt idx="6">
                        <c:v>724.38211368071995</c:v>
                      </c:pt>
                      <c:pt idx="7">
                        <c:v>682.25926206530801</c:v>
                      </c:pt>
                      <c:pt idx="8">
                        <c:v>524.21896223852218</c:v>
                      </c:pt>
                      <c:pt idx="9">
                        <c:v>645.01856254464963</c:v>
                      </c:pt>
                      <c:pt idx="10">
                        <c:v>597.04840843645422</c:v>
                      </c:pt>
                      <c:pt idx="11">
                        <c:v>537.18875299032982</c:v>
                      </c:pt>
                      <c:pt idx="12">
                        <c:v>550.50451111040263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C9-4BB7-81A7-D3016CF84B9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MTREE!$E$22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105.98804975802913</c:v>
                      </c:pt>
                      <c:pt idx="1">
                        <c:v>87.931380858810712</c:v>
                      </c:pt>
                      <c:pt idx="2">
                        <c:v>96.180369904738058</c:v>
                      </c:pt>
                      <c:pt idx="3">
                        <c:v>90.576900199201674</c:v>
                      </c:pt>
                      <c:pt idx="4">
                        <c:v>93.228771294906863</c:v>
                      </c:pt>
                      <c:pt idx="5">
                        <c:v>90.923612435628456</c:v>
                      </c:pt>
                      <c:pt idx="6">
                        <c:v>96.573651068033087</c:v>
                      </c:pt>
                      <c:pt idx="7">
                        <c:v>94.531032894789064</c:v>
                      </c:pt>
                      <c:pt idx="8">
                        <c:v>93.533343362489532</c:v>
                      </c:pt>
                      <c:pt idx="9">
                        <c:v>94.951833519612535</c:v>
                      </c:pt>
                      <c:pt idx="10">
                        <c:v>91.067358489454818</c:v>
                      </c:pt>
                      <c:pt idx="11">
                        <c:v>87.402270935855654</c:v>
                      </c:pt>
                      <c:pt idx="12">
                        <c:v>90.885820106905783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C9-4BB7-81A7-D3016CF84B9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MTREE!$I$22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0.98921673184026537</c:v>
                      </c:pt>
                      <c:pt idx="1">
                        <c:v>0.98710312254001575</c:v>
                      </c:pt>
                      <c:pt idx="2">
                        <c:v>0.9861430345301313</c:v>
                      </c:pt>
                      <c:pt idx="3">
                        <c:v>0.99747876857749485</c:v>
                      </c:pt>
                      <c:pt idx="4">
                        <c:v>0.99465169935807174</c:v>
                      </c:pt>
                      <c:pt idx="5">
                        <c:v>0.99110395160760079</c:v>
                      </c:pt>
                      <c:pt idx="6">
                        <c:v>0.99300999326741557</c:v>
                      </c:pt>
                      <c:pt idx="7">
                        <c:v>0.98695219514749988</c:v>
                      </c:pt>
                      <c:pt idx="8">
                        <c:v>0.99322748534159033</c:v>
                      </c:pt>
                      <c:pt idx="9">
                        <c:v>0.99660043219311645</c:v>
                      </c:pt>
                      <c:pt idx="10">
                        <c:v>1.0007510079316979</c:v>
                      </c:pt>
                      <c:pt idx="11">
                        <c:v>0.99724973224556712</c:v>
                      </c:pt>
                      <c:pt idx="12">
                        <c:v>0.98918840234493888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C9-4BB7-81A7-D3016CF84B9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MTREE!$J$22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18.006154121914186</c:v>
                      </c:pt>
                      <c:pt idx="1">
                        <c:v>17.471424406783459</c:v>
                      </c:pt>
                      <c:pt idx="2">
                        <c:v>17.296017305848544</c:v>
                      </c:pt>
                      <c:pt idx="3">
                        <c:v>18.598157362131388</c:v>
                      </c:pt>
                      <c:pt idx="4">
                        <c:v>18.221149552436369</c:v>
                      </c:pt>
                      <c:pt idx="5">
                        <c:v>18.677716958712601</c:v>
                      </c:pt>
                      <c:pt idx="6">
                        <c:v>18.492774344411206</c:v>
                      </c:pt>
                      <c:pt idx="7">
                        <c:v>18.032157068567191</c:v>
                      </c:pt>
                      <c:pt idx="8">
                        <c:v>18.632362861301971</c:v>
                      </c:pt>
                      <c:pt idx="9">
                        <c:v>19.252865744142944</c:v>
                      </c:pt>
                      <c:pt idx="10">
                        <c:v>18.991957884391709</c:v>
                      </c:pt>
                      <c:pt idx="11">
                        <c:v>18.476823696702297</c:v>
                      </c:pt>
                      <c:pt idx="12">
                        <c:v>19.394225775721218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C9-4BB7-81A7-D3016CF84B91}"/>
                  </c:ext>
                </c:extLst>
              </c15:ser>
            </c15:filteredScatterSeries>
          </c:ext>
        </c:extLst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MTREE!$P$23:$P$35</c:f>
              <c:numCache>
                <c:formatCode>General</c:formatCode>
                <c:ptCount val="13"/>
                <c:pt idx="0">
                  <c:v>44.484454773705188</c:v>
                </c:pt>
                <c:pt idx="1">
                  <c:v>43.803938893797692</c:v>
                </c:pt>
                <c:pt idx="2">
                  <c:v>60.889758396291924</c:v>
                </c:pt>
                <c:pt idx="3">
                  <c:v>62.257953376801346</c:v>
                </c:pt>
                <c:pt idx="4">
                  <c:v>60.564383791294709</c:v>
                </c:pt>
                <c:pt idx="5">
                  <c:v>61.160828553822817</c:v>
                </c:pt>
                <c:pt idx="6">
                  <c:v>60.568398261350879</c:v>
                </c:pt>
                <c:pt idx="7">
                  <c:v>49.688241878544105</c:v>
                </c:pt>
                <c:pt idx="8">
                  <c:v>53.986239492656068</c:v>
                </c:pt>
                <c:pt idx="9">
                  <c:v>59.749957794826585</c:v>
                </c:pt>
                <c:pt idx="10">
                  <c:v>58.912970382232757</c:v>
                </c:pt>
                <c:pt idx="11">
                  <c:v>58.37291219310957</c:v>
                </c:pt>
                <c:pt idx="12">
                  <c:v>59.763921346809369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6-4117-9DDD-1B5B59A6181A}"/>
            </c:ext>
          </c:extLst>
        </c:ser>
        <c:ser>
          <c:idx val="4"/>
          <c:order val="4"/>
          <c:tx>
            <c:strRef>
              <c:f>MTREE!$Q$22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MTREE!$Q$23:$Q$35</c:f>
              <c:numCache>
                <c:formatCode>General</c:formatCode>
                <c:ptCount val="13"/>
                <c:pt idx="0">
                  <c:v>19.569635704749192</c:v>
                </c:pt>
                <c:pt idx="1">
                  <c:v>18.632217970480767</c:v>
                </c:pt>
                <c:pt idx="2">
                  <c:v>19.22684605906057</c:v>
                </c:pt>
                <c:pt idx="3">
                  <c:v>19.72335572951982</c:v>
                </c:pt>
                <c:pt idx="4">
                  <c:v>19.034724211909239</c:v>
                </c:pt>
                <c:pt idx="5">
                  <c:v>18.66358509921514</c:v>
                </c:pt>
                <c:pt idx="6">
                  <c:v>18.060034893058269</c:v>
                </c:pt>
                <c:pt idx="7">
                  <c:v>18.733913505292762</c:v>
                </c:pt>
                <c:pt idx="8">
                  <c:v>18.865761587161863</c:v>
                </c:pt>
                <c:pt idx="9">
                  <c:v>20.110171264866214</c:v>
                </c:pt>
                <c:pt idx="10">
                  <c:v>19.768080323692494</c:v>
                </c:pt>
                <c:pt idx="11">
                  <c:v>19.418146267037237</c:v>
                </c:pt>
                <c:pt idx="12">
                  <c:v>19.320646677686412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6-4117-9DDD-1B5B59A6181A}"/>
            </c:ext>
          </c:extLst>
        </c:ser>
        <c:ser>
          <c:idx val="5"/>
          <c:order val="5"/>
          <c:tx>
            <c:strRef>
              <c:f>MTREE!$R$22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MTREE!$R$23:$R$35</c:f>
              <c:numCache>
                <c:formatCode>General</c:formatCode>
                <c:ptCount val="13"/>
                <c:pt idx="0">
                  <c:v>4.7103516974341675</c:v>
                </c:pt>
                <c:pt idx="1">
                  <c:v>4.1557208923088682</c:v>
                </c:pt>
                <c:pt idx="2">
                  <c:v>4.6173807489528409</c:v>
                </c:pt>
                <c:pt idx="3">
                  <c:v>4.8694303686877518</c:v>
                </c:pt>
                <c:pt idx="4">
                  <c:v>4.3724799926690698</c:v>
                </c:pt>
                <c:pt idx="5">
                  <c:v>4.1498922396331288</c:v>
                </c:pt>
                <c:pt idx="6">
                  <c:v>4.0894523478535936</c:v>
                </c:pt>
                <c:pt idx="7">
                  <c:v>4.5900803197013307</c:v>
                </c:pt>
                <c:pt idx="8">
                  <c:v>4.1531434584020852</c:v>
                </c:pt>
                <c:pt idx="9">
                  <c:v>5.073715199703285</c:v>
                </c:pt>
                <c:pt idx="10">
                  <c:v>4.5120840987956727</c:v>
                </c:pt>
                <c:pt idx="11">
                  <c:v>4.3308029355718816</c:v>
                </c:pt>
                <c:pt idx="12">
                  <c:v>4.0644471017685193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6-4117-9DDD-1B5B59A6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MTREE!$M$22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8.0798774946154906E-4</c:v>
                      </c:pt>
                      <c:pt idx="1">
                        <c:v>2.421926559488926E-2</c:v>
                      </c:pt>
                      <c:pt idx="2">
                        <c:v>3.3847362204488363E-2</c:v>
                      </c:pt>
                      <c:pt idx="3">
                        <c:v>2.8277229564614457E-2</c:v>
                      </c:pt>
                      <c:pt idx="4">
                        <c:v>2.7138149317187894E-2</c:v>
                      </c:pt>
                      <c:pt idx="5">
                        <c:v>2.5075931521688428E-2</c:v>
                      </c:pt>
                      <c:pt idx="6">
                        <c:v>2.1993224271670917E-2</c:v>
                      </c:pt>
                      <c:pt idx="7">
                        <c:v>1.3600922453259624E-2</c:v>
                      </c:pt>
                      <c:pt idx="8">
                        <c:v>1.8490120195520321E-2</c:v>
                      </c:pt>
                      <c:pt idx="9">
                        <c:v>1.5714671411916303E-2</c:v>
                      </c:pt>
                      <c:pt idx="10">
                        <c:v>2.2665019382447471E-2</c:v>
                      </c:pt>
                      <c:pt idx="11">
                        <c:v>2.2379444962707187E-2</c:v>
                      </c:pt>
                      <c:pt idx="12">
                        <c:v>2.2127521187689205E-2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36-4117-9DDD-1B5B59A6181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MTREE!$N$22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167.41656138738944</c:v>
                      </c:pt>
                      <c:pt idx="1">
                        <c:v>433.27794043945028</c:v>
                      </c:pt>
                      <c:pt idx="2">
                        <c:v>457.60460014721633</c:v>
                      </c:pt>
                      <c:pt idx="3">
                        <c:v>502.46748511000368</c:v>
                      </c:pt>
                      <c:pt idx="4">
                        <c:v>439.62142071824013</c:v>
                      </c:pt>
                      <c:pt idx="5">
                        <c:v>431.552609864516</c:v>
                      </c:pt>
                      <c:pt idx="6">
                        <c:v>422.28747892313811</c:v>
                      </c:pt>
                      <c:pt idx="7">
                        <c:v>401.61283962301349</c:v>
                      </c:pt>
                      <c:pt idx="8">
                        <c:v>436.51212569663255</c:v>
                      </c:pt>
                      <c:pt idx="9">
                        <c:v>436.54651169855345</c:v>
                      </c:pt>
                      <c:pt idx="10">
                        <c:v>355.32440848823398</c:v>
                      </c:pt>
                      <c:pt idx="11">
                        <c:v>363.73617000802625</c:v>
                      </c:pt>
                      <c:pt idx="12">
                        <c:v>362.86788356384687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36-4117-9DDD-1B5B59A6181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MTREE!$O$22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20.871906553157789</c:v>
                      </c:pt>
                      <c:pt idx="1">
                        <c:v>25.291288104021874</c:v>
                      </c:pt>
                      <c:pt idx="2">
                        <c:v>26.118285818364747</c:v>
                      </c:pt>
                      <c:pt idx="3">
                        <c:v>27.178763707352783</c:v>
                      </c:pt>
                      <c:pt idx="4">
                        <c:v>25.985769289078387</c:v>
                      </c:pt>
                      <c:pt idx="5">
                        <c:v>29.061361005102697</c:v>
                      </c:pt>
                      <c:pt idx="6">
                        <c:v>29.85097971655771</c:v>
                      </c:pt>
                      <c:pt idx="7">
                        <c:v>29.814572570177891</c:v>
                      </c:pt>
                      <c:pt idx="8">
                        <c:v>31.745040232736901</c:v>
                      </c:pt>
                      <c:pt idx="9">
                        <c:v>31.385552544032194</c:v>
                      </c:pt>
                      <c:pt idx="10">
                        <c:v>31.087806463982929</c:v>
                      </c:pt>
                      <c:pt idx="11">
                        <c:v>31.807867947864143</c:v>
                      </c:pt>
                      <c:pt idx="12">
                        <c:v>32.218950130842238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36-4117-9DDD-1B5B59A6181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MTREE!$S$22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MTREE!$S$23:$S$35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1.007057855844621</c:v>
                      </c:pt>
                      <c:pt idx="1">
                        <c:v>1.0149488223456815</c:v>
                      </c:pt>
                      <c:pt idx="2">
                        <c:v>1.0151441845668498</c:v>
                      </c:pt>
                      <c:pt idx="3">
                        <c:v>0.99396939517158733</c:v>
                      </c:pt>
                      <c:pt idx="4">
                        <c:v>1.0130676878355687</c:v>
                      </c:pt>
                      <c:pt idx="5">
                        <c:v>0.97718477703741657</c:v>
                      </c:pt>
                      <c:pt idx="6">
                        <c:v>0.96519007506148935</c:v>
                      </c:pt>
                      <c:pt idx="7">
                        <c:v>1.002978754666827</c:v>
                      </c:pt>
                      <c:pt idx="8">
                        <c:v>0.99461986471310304</c:v>
                      </c:pt>
                      <c:pt idx="9">
                        <c:v>1.0031576778104994</c:v>
                      </c:pt>
                      <c:pt idx="10">
                        <c:v>1.0066711805002391</c:v>
                      </c:pt>
                      <c:pt idx="11">
                        <c:v>1.008901170437486</c:v>
                      </c:pt>
                      <c:pt idx="12">
                        <c:v>0.99939630352001485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36-4117-9DDD-1B5B59A6181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MTREE!$T$22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12.299414380318094</c:v>
                      </c:pt>
                      <c:pt idx="1">
                        <c:v>11.753691703147128</c:v>
                      </c:pt>
                      <c:pt idx="2">
                        <c:v>12.255461616877467</c:v>
                      </c:pt>
                      <c:pt idx="3">
                        <c:v>12.529770215644259</c:v>
                      </c:pt>
                      <c:pt idx="4">
                        <c:v>12.042801166287152</c:v>
                      </c:pt>
                      <c:pt idx="5">
                        <c:v>11.663931589354396</c:v>
                      </c:pt>
                      <c:pt idx="6">
                        <c:v>11.303827167871454</c:v>
                      </c:pt>
                      <c:pt idx="7">
                        <c:v>11.987593080015113</c:v>
                      </c:pt>
                      <c:pt idx="8">
                        <c:v>11.750174274999955</c:v>
                      </c:pt>
                      <c:pt idx="9">
                        <c:v>12.888901533511685</c:v>
                      </c:pt>
                      <c:pt idx="10">
                        <c:v>12.250618712192743</c:v>
                      </c:pt>
                      <c:pt idx="11">
                        <c:v>12.082564855986476</c:v>
                      </c:pt>
                      <c:pt idx="12">
                        <c:v>11.843780952765451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36-4117-9DDD-1B5B59A6181A}"/>
                  </c:ext>
                </c:extLst>
              </c15:ser>
            </c15:filteredScatterSeries>
          </c:ext>
        </c:extLst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MiMC512F_2K vs MiMC512F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MTREE!$Z$23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MTREE!$V$24:$V$36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MTREE!$Z$24:$Z$36</c:f>
              <c:numCache>
                <c:formatCode>General</c:formatCode>
                <c:ptCount val="13"/>
                <c:pt idx="0">
                  <c:v>1.5796387762624402</c:v>
                </c:pt>
                <c:pt idx="1">
                  <c:v>2.0091273729076127</c:v>
                </c:pt>
                <c:pt idx="2">
                  <c:v>1.321209293317017</c:v>
                </c:pt>
                <c:pt idx="3">
                  <c:v>1.1454721874387992</c:v>
                </c:pt>
                <c:pt idx="4">
                  <c:v>1.1544551138901296</c:v>
                </c:pt>
                <c:pt idx="5">
                  <c:v>1.4890094067959301</c:v>
                </c:pt>
                <c:pt idx="6">
                  <c:v>1.6183824343051654</c:v>
                </c:pt>
                <c:pt idx="7">
                  <c:v>1.8551280895697106</c:v>
                </c:pt>
                <c:pt idx="8">
                  <c:v>1.7537242179614432</c:v>
                </c:pt>
                <c:pt idx="9">
                  <c:v>1.5264423765211166</c:v>
                </c:pt>
                <c:pt idx="10">
                  <c:v>1.5872221870448935</c:v>
                </c:pt>
                <c:pt idx="11">
                  <c:v>1.5407319279317453</c:v>
                </c:pt>
                <c:pt idx="12">
                  <c:v>1.5948011869436201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6-4D5A-988F-A4A32F86D8CA}"/>
            </c:ext>
          </c:extLst>
        </c:ser>
        <c:ser>
          <c:idx val="4"/>
          <c:order val="4"/>
          <c:tx>
            <c:strRef>
              <c:f>MTREE!$AA$23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MTREE!$V$24:$V$36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MTREE!$AA$24:$AA$36</c:f>
              <c:numCache>
                <c:formatCode>General</c:formatCode>
                <c:ptCount val="13"/>
                <c:pt idx="0">
                  <c:v>1.5019531406662334</c:v>
                </c:pt>
                <c:pt idx="1">
                  <c:v>1.4261505383403361</c:v>
                </c:pt>
                <c:pt idx="2">
                  <c:v>1.4488536884624397</c:v>
                </c:pt>
                <c:pt idx="3">
                  <c:v>1.4230285664161866</c:v>
                </c:pt>
                <c:pt idx="4">
                  <c:v>1.5144754597168937</c:v>
                </c:pt>
                <c:pt idx="5">
                  <c:v>1.5242549569304504</c:v>
                </c:pt>
                <c:pt idx="6">
                  <c:v>1.5577952717404593</c:v>
                </c:pt>
                <c:pt idx="7">
                  <c:v>1.5570661775208425</c:v>
                </c:pt>
                <c:pt idx="8">
                  <c:v>1.5390266777824093</c:v>
                </c:pt>
                <c:pt idx="9">
                  <c:v>1.4699012563339908</c:v>
                </c:pt>
                <c:pt idx="10">
                  <c:v>1.4537281784645772</c:v>
                </c:pt>
                <c:pt idx="11">
                  <c:v>1.5036403070386695</c:v>
                </c:pt>
                <c:pt idx="12">
                  <c:v>1.5058248985861131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46-4D5A-988F-A4A32F86D8CA}"/>
            </c:ext>
          </c:extLst>
        </c:ser>
        <c:ser>
          <c:idx val="5"/>
          <c:order val="5"/>
          <c:tx>
            <c:strRef>
              <c:f>MTREE!$AB$23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MTREE!$V$24:$V$36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MTREE!$AB$24:$AB$36</c:f>
              <c:numCache>
                <c:formatCode>General</c:formatCode>
                <c:ptCount val="13"/>
                <c:pt idx="0">
                  <c:v>1.5830133996981031</c:v>
                </c:pt>
                <c:pt idx="1">
                  <c:v>1.4336882865440463</c:v>
                </c:pt>
                <c:pt idx="2">
                  <c:v>1.4743229334685162</c:v>
                </c:pt>
                <c:pt idx="3">
                  <c:v>1.5502448075737976</c:v>
                </c:pt>
                <c:pt idx="4">
                  <c:v>1.5226799688375716</c:v>
                </c:pt>
                <c:pt idx="5">
                  <c:v>1.5669530861188132</c:v>
                </c:pt>
                <c:pt idx="6">
                  <c:v>1.5869702107047712</c:v>
                </c:pt>
                <c:pt idx="7">
                  <c:v>1.6414422578974626</c:v>
                </c:pt>
                <c:pt idx="8">
                  <c:v>1.5999892867254877</c:v>
                </c:pt>
                <c:pt idx="9">
                  <c:v>1.4202373701624718</c:v>
                </c:pt>
                <c:pt idx="10">
                  <c:v>1.5558554982135768</c:v>
                </c:pt>
                <c:pt idx="11">
                  <c:v>1.6151076092781858</c:v>
                </c:pt>
                <c:pt idx="12">
                  <c:v>1.5863256201364642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46-4D5A-988F-A4A32F86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8991"/>
        <c:axId val="12978498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MTREE!$W$23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MTREE!$V$24:$V$36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MTREE!$W$24:$W$36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25.610343233376376</c:v>
                      </c:pt>
                      <c:pt idx="1">
                        <c:v>1.9153244665117795</c:v>
                      </c:pt>
                      <c:pt idx="2">
                        <c:v>1.61346399411833</c:v>
                      </c:pt>
                      <c:pt idx="3">
                        <c:v>1.4654102077989666</c:v>
                      </c:pt>
                      <c:pt idx="4">
                        <c:v>0.85528070890893948</c:v>
                      </c:pt>
                      <c:pt idx="5">
                        <c:v>1.5925037091452356</c:v>
                      </c:pt>
                      <c:pt idx="6">
                        <c:v>1.5872684709039795</c:v>
                      </c:pt>
                      <c:pt idx="7">
                        <c:v>1.1558132785381767</c:v>
                      </c:pt>
                      <c:pt idx="8">
                        <c:v>1.8859557626768704</c:v>
                      </c:pt>
                      <c:pt idx="9">
                        <c:v>1.8768620920384516</c:v>
                      </c:pt>
                      <c:pt idx="10">
                        <c:v>1.0855471274533146</c:v>
                      </c:pt>
                      <c:pt idx="11">
                        <c:v>1.5539723053352248</c:v>
                      </c:pt>
                      <c:pt idx="12">
                        <c:v>1.4528426333163158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46-4D5A-988F-A4A32F86D8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MTREE!$X$23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MTREE!$V$24:$V$36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MTREE!$X$24:$X$36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3.6877816555416256</c:v>
                      </c:pt>
                      <c:pt idx="1">
                        <c:v>1.6197128941297103</c:v>
                      </c:pt>
                      <c:pt idx="2">
                        <c:v>1.523488591572753</c:v>
                      </c:pt>
                      <c:pt idx="3">
                        <c:v>1.4300365026942465</c:v>
                      </c:pt>
                      <c:pt idx="4">
                        <c:v>1.612674951358815</c:v>
                      </c:pt>
                      <c:pt idx="5">
                        <c:v>1.6559582142621012</c:v>
                      </c:pt>
                      <c:pt idx="6">
                        <c:v>1.6339563766491869</c:v>
                      </c:pt>
                      <c:pt idx="7">
                        <c:v>1.534344101527245</c:v>
                      </c:pt>
                      <c:pt idx="8">
                        <c:v>1.391329617798523</c:v>
                      </c:pt>
                      <c:pt idx="9">
                        <c:v>1.3643940995320574</c:v>
                      </c:pt>
                      <c:pt idx="10">
                        <c:v>1.6858386553062517</c:v>
                      </c:pt>
                      <c:pt idx="11">
                        <c:v>1.6635342312253971</c:v>
                      </c:pt>
                      <c:pt idx="12">
                        <c:v>1.7203289596547167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46-4D5A-988F-A4A32F86D8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MTREE!$Y$23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MTREE!$V$24:$V$36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MTREE!$Y$24:$Y$36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1.9718778848936063</c:v>
                      </c:pt>
                      <c:pt idx="1">
                        <c:v>1.649884489203169</c:v>
                      </c:pt>
                      <c:pt idx="2">
                        <c:v>1.6260037626113764</c:v>
                      </c:pt>
                      <c:pt idx="3">
                        <c:v>1.4966627709501286</c:v>
                      </c:pt>
                      <c:pt idx="4">
                        <c:v>1.5677147784547816</c:v>
                      </c:pt>
                      <c:pt idx="5">
                        <c:v>1.4130415965542791</c:v>
                      </c:pt>
                      <c:pt idx="6">
                        <c:v>1.4213020687344347</c:v>
                      </c:pt>
                      <c:pt idx="7">
                        <c:v>1.3897416671382492</c:v>
                      </c:pt>
                      <c:pt idx="8">
                        <c:v>1.432689640367397</c:v>
                      </c:pt>
                      <c:pt idx="9">
                        <c:v>1.389192163796154</c:v>
                      </c:pt>
                      <c:pt idx="10">
                        <c:v>1.4195254718655701</c:v>
                      </c:pt>
                      <c:pt idx="11">
                        <c:v>1.2257368589837032</c:v>
                      </c:pt>
                      <c:pt idx="12">
                        <c:v>1.4992432862613423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46-4D5A-988F-A4A32F86D8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MTREE!$AC$23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MTREE!$V$24:$V$36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MTREE!$AC$24:$AC$36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0.99744607648537775</c:v>
                      </c:pt>
                      <c:pt idx="1">
                        <c:v>0.9867728358248341</c:v>
                      </c:pt>
                      <c:pt idx="2">
                        <c:v>0.99781104924147235</c:v>
                      </c:pt>
                      <c:pt idx="3">
                        <c:v>1.0124500308267537</c:v>
                      </c:pt>
                      <c:pt idx="4">
                        <c:v>0.99076156284109895</c:v>
                      </c:pt>
                      <c:pt idx="5">
                        <c:v>1.0310272619778973</c:v>
                      </c:pt>
                      <c:pt idx="6">
                        <c:v>1.0380801820334566</c:v>
                      </c:pt>
                      <c:pt idx="7">
                        <c:v>0.98383567584616294</c:v>
                      </c:pt>
                      <c:pt idx="8">
                        <c:v>0.99520449140317357</c:v>
                      </c:pt>
                      <c:pt idx="9">
                        <c:v>0.96194477484045071</c:v>
                      </c:pt>
                      <c:pt idx="10">
                        <c:v>0.99702180042091892</c:v>
                      </c:pt>
                      <c:pt idx="11">
                        <c:v>0.99544405578221384</c:v>
                      </c:pt>
                      <c:pt idx="12">
                        <c:v>0.992448233861145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F46-4D5A-988F-A4A32F86D8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MTREE!$AD$23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MTREE!$V$24:$V$36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MTREE!$AD$24:$AD$36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1.5361240798816285</c:v>
                      </c:pt>
                      <c:pt idx="1">
                        <c:v>1.4272021098331433</c:v>
                      </c:pt>
                      <c:pt idx="2">
                        <c:v>1.4585583363399717</c:v>
                      </c:pt>
                      <c:pt idx="3">
                        <c:v>1.4797175158703888</c:v>
                      </c:pt>
                      <c:pt idx="4">
                        <c:v>1.5161666026757119</c:v>
                      </c:pt>
                      <c:pt idx="5">
                        <c:v>1.5425480705298893</c:v>
                      </c:pt>
                      <c:pt idx="6">
                        <c:v>1.5699301245314468</c:v>
                      </c:pt>
                      <c:pt idx="7">
                        <c:v>1.5942321681129832</c:v>
                      </c:pt>
                      <c:pt idx="8">
                        <c:v>1.5662868935646095</c:v>
                      </c:pt>
                      <c:pt idx="9">
                        <c:v>1.4442571736441712</c:v>
                      </c:pt>
                      <c:pt idx="10">
                        <c:v>1.5012755546134602</c:v>
                      </c:pt>
                      <c:pt idx="11">
                        <c:v>1.5543358675395191</c:v>
                      </c:pt>
                      <c:pt idx="12">
                        <c:v>1.5432264327814487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F46-4D5A-988F-A4A32F86D8CA}"/>
                  </c:ext>
                </c:extLst>
              </c15:ser>
            </c15:filteredScatterSeries>
          </c:ext>
        </c:extLst>
      </c:scatterChart>
      <c:valAx>
        <c:axId val="12978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49823"/>
        <c:crosses val="autoZero"/>
        <c:crossBetween val="midCat"/>
      </c:valAx>
      <c:valAx>
        <c:axId val="12978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784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Vanilla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ABR!$C$5:$C$17</c:f>
              <c:numCache>
                <c:formatCode>General</c:formatCode>
                <c:ptCount val="13"/>
                <c:pt idx="0">
                  <c:v>1.8922999999999999E-2</c:v>
                </c:pt>
                <c:pt idx="1">
                  <c:v>3.0046E-2</c:v>
                </c:pt>
                <c:pt idx="2">
                  <c:v>4.8800000000000003E-2</c:v>
                </c:pt>
                <c:pt idx="3">
                  <c:v>6.0595000000000003E-2</c:v>
                </c:pt>
                <c:pt idx="4">
                  <c:v>0.124476</c:v>
                </c:pt>
                <c:pt idx="5">
                  <c:v>0.193186</c:v>
                </c:pt>
                <c:pt idx="6">
                  <c:v>0.34587200000000001</c:v>
                </c:pt>
                <c:pt idx="7">
                  <c:v>0.68473200000000001</c:v>
                </c:pt>
                <c:pt idx="8">
                  <c:v>1.3136300000000001</c:v>
                </c:pt>
                <c:pt idx="9">
                  <c:v>2.5383800000000001</c:v>
                </c:pt>
                <c:pt idx="10">
                  <c:v>5.0398699999999996</c:v>
                </c:pt>
                <c:pt idx="11">
                  <c:v>9.7963199999999997</c:v>
                </c:pt>
                <c:pt idx="12">
                  <c:v>19.733499999999999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1-4C25-BD4C-2EE300E482B3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ABR!$M$5:$M$17</c:f>
              <c:numCache>
                <c:formatCode>General</c:formatCode>
                <c:ptCount val="13"/>
                <c:pt idx="0">
                  <c:v>3.3103E-2</c:v>
                </c:pt>
                <c:pt idx="1">
                  <c:v>4.5948000000000003E-2</c:v>
                </c:pt>
                <c:pt idx="2">
                  <c:v>6.4161999999999997E-2</c:v>
                </c:pt>
                <c:pt idx="3">
                  <c:v>0.10327799999999999</c:v>
                </c:pt>
                <c:pt idx="4">
                  <c:v>0.14277799999999999</c:v>
                </c:pt>
                <c:pt idx="5">
                  <c:v>0.24135599999999999</c:v>
                </c:pt>
                <c:pt idx="6">
                  <c:v>0.92540999999999995</c:v>
                </c:pt>
                <c:pt idx="7">
                  <c:v>0.93688199999999999</c:v>
                </c:pt>
                <c:pt idx="8">
                  <c:v>1.72417</c:v>
                </c:pt>
                <c:pt idx="9">
                  <c:v>3.3626399999999999</c:v>
                </c:pt>
                <c:pt idx="10">
                  <c:v>6.6710500000000001</c:v>
                </c:pt>
                <c:pt idx="11">
                  <c:v>14.081099999999999</c:v>
                </c:pt>
                <c:pt idx="12">
                  <c:v>26.8188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1-4C25-BD4C-2EE300E482B3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ABR!$W$5:$W$17</c:f>
              <c:numCache>
                <c:formatCode>General</c:formatCode>
                <c:ptCount val="13"/>
                <c:pt idx="0">
                  <c:v>0.47651199999999999</c:v>
                </c:pt>
                <c:pt idx="1">
                  <c:v>0.965449</c:v>
                </c:pt>
                <c:pt idx="2">
                  <c:v>1.93489</c:v>
                </c:pt>
                <c:pt idx="3">
                  <c:v>3.8237100000000002</c:v>
                </c:pt>
                <c:pt idx="4">
                  <c:v>7.6826800000000004</c:v>
                </c:pt>
                <c:pt idx="5">
                  <c:v>15.4872</c:v>
                </c:pt>
                <c:pt idx="6">
                  <c:v>31.206199999999999</c:v>
                </c:pt>
                <c:pt idx="7">
                  <c:v>62.013100000000001</c:v>
                </c:pt>
                <c:pt idx="8">
                  <c:v>124.411</c:v>
                </c:pt>
                <c:pt idx="9">
                  <c:v>247.946</c:v>
                </c:pt>
                <c:pt idx="10">
                  <c:v>493.07600000000002</c:v>
                </c:pt>
                <c:pt idx="11">
                  <c:v>988.51099999999997</c:v>
                </c:pt>
                <c:pt idx="12">
                  <c:v>1968.12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1-4C25-BD4C-2EE300E482B3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ABR!$AG$5:$AG$17</c:f>
              <c:numCache>
                <c:formatCode>General</c:formatCode>
                <c:ptCount val="13"/>
                <c:pt idx="0">
                  <c:v>0.99096300000000004</c:v>
                </c:pt>
                <c:pt idx="1">
                  <c:v>2.1517400000000002</c:v>
                </c:pt>
                <c:pt idx="2">
                  <c:v>4.3460299999999998</c:v>
                </c:pt>
                <c:pt idx="3">
                  <c:v>8.7875399999999999</c:v>
                </c:pt>
                <c:pt idx="4">
                  <c:v>17.855799999999999</c:v>
                </c:pt>
                <c:pt idx="5">
                  <c:v>35.599299999999999</c:v>
                </c:pt>
                <c:pt idx="6">
                  <c:v>71.331900000000005</c:v>
                </c:pt>
                <c:pt idx="7">
                  <c:v>144.018</c:v>
                </c:pt>
                <c:pt idx="8">
                  <c:v>286.87700000000001</c:v>
                </c:pt>
                <c:pt idx="9">
                  <c:v>573.72</c:v>
                </c:pt>
                <c:pt idx="10">
                  <c:v>1148.3599999999999</c:v>
                </c:pt>
                <c:pt idx="11">
                  <c:v>2290.83</c:v>
                </c:pt>
                <c:pt idx="12">
                  <c:v>4572.88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1-4C25-BD4C-2EE300E4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8960"/>
        <c:axId val="321019376"/>
      </c:scatterChart>
      <c:valAx>
        <c:axId val="3210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9376"/>
        <c:crosses val="autoZero"/>
        <c:crossBetween val="midCat"/>
      </c:valAx>
      <c:valAx>
        <c:axId val="321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0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ABR!$D$5:$D$17</c:f>
              <c:numCache>
                <c:formatCode>General</c:formatCode>
                <c:ptCount val="13"/>
                <c:pt idx="0">
                  <c:v>22.275400000000001</c:v>
                </c:pt>
                <c:pt idx="1">
                  <c:v>18.615600000000001</c:v>
                </c:pt>
                <c:pt idx="2">
                  <c:v>22.983000000000001</c:v>
                </c:pt>
                <c:pt idx="3">
                  <c:v>27.7578</c:v>
                </c:pt>
                <c:pt idx="4">
                  <c:v>34.309199999999997</c:v>
                </c:pt>
                <c:pt idx="5">
                  <c:v>37.189100000000003</c:v>
                </c:pt>
                <c:pt idx="6">
                  <c:v>42.646700000000003</c:v>
                </c:pt>
                <c:pt idx="7">
                  <c:v>49.038200000000003</c:v>
                </c:pt>
                <c:pt idx="8">
                  <c:v>52.281799999999997</c:v>
                </c:pt>
                <c:pt idx="9">
                  <c:v>57.849600000000002</c:v>
                </c:pt>
                <c:pt idx="10">
                  <c:v>70.120999999999995</c:v>
                </c:pt>
                <c:pt idx="11">
                  <c:v>67.712199999999996</c:v>
                </c:pt>
                <c:pt idx="12">
                  <c:v>73.197699999999998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E-46DF-8E18-9545C2106B3E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ABR!$N$5:$N$17</c:f>
              <c:numCache>
                <c:formatCode>General</c:formatCode>
                <c:ptCount val="13"/>
                <c:pt idx="0">
                  <c:v>39.2179</c:v>
                </c:pt>
                <c:pt idx="1">
                  <c:v>50.3797</c:v>
                </c:pt>
                <c:pt idx="2">
                  <c:v>63.899900000000002</c:v>
                </c:pt>
                <c:pt idx="3">
                  <c:v>76.632599999999996</c:v>
                </c:pt>
                <c:pt idx="4">
                  <c:v>87.297300000000007</c:v>
                </c:pt>
                <c:pt idx="5">
                  <c:v>102.925</c:v>
                </c:pt>
                <c:pt idx="6">
                  <c:v>130.13999999999999</c:v>
                </c:pt>
                <c:pt idx="7">
                  <c:v>137.78</c:v>
                </c:pt>
                <c:pt idx="8">
                  <c:v>146.72</c:v>
                </c:pt>
                <c:pt idx="9">
                  <c:v>156.55500000000001</c:v>
                </c:pt>
                <c:pt idx="10">
                  <c:v>163.22999999999999</c:v>
                </c:pt>
                <c:pt idx="11">
                  <c:v>184.11500000000001</c:v>
                </c:pt>
                <c:pt idx="12">
                  <c:v>193.43600000000001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E-46DF-8E18-9545C2106B3E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ABR!$X$5:$X$17</c:f>
              <c:numCache>
                <c:formatCode>General</c:formatCode>
                <c:ptCount val="13"/>
                <c:pt idx="0">
                  <c:v>0.25560100000000002</c:v>
                </c:pt>
                <c:pt idx="1">
                  <c:v>4.5899000000000002E-2</c:v>
                </c:pt>
                <c:pt idx="2">
                  <c:v>5.0110000000000002E-2</c:v>
                </c:pt>
                <c:pt idx="3">
                  <c:v>5.4015000000000001E-2</c:v>
                </c:pt>
                <c:pt idx="4">
                  <c:v>7.2472999999999996E-2</c:v>
                </c:pt>
                <c:pt idx="5">
                  <c:v>7.9416E-2</c:v>
                </c:pt>
                <c:pt idx="6">
                  <c:v>9.1735999999999998E-2</c:v>
                </c:pt>
                <c:pt idx="7">
                  <c:v>0.126192</c:v>
                </c:pt>
                <c:pt idx="8">
                  <c:v>0.13133500000000001</c:v>
                </c:pt>
                <c:pt idx="9">
                  <c:v>0.12982399999999999</c:v>
                </c:pt>
                <c:pt idx="10">
                  <c:v>0.15149899999999999</c:v>
                </c:pt>
                <c:pt idx="11">
                  <c:v>0.16242599999999999</c:v>
                </c:pt>
                <c:pt idx="12">
                  <c:v>0.16245799999999999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E-46DF-8E18-9545C2106B3E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ABR!$AH$5:$AH$17</c:f>
              <c:numCache>
                <c:formatCode>General</c:formatCode>
                <c:ptCount val="13"/>
                <c:pt idx="0">
                  <c:v>4.8617E-2</c:v>
                </c:pt>
                <c:pt idx="1">
                  <c:v>7.2688000000000003E-2</c:v>
                </c:pt>
                <c:pt idx="2">
                  <c:v>8.5175000000000001E-2</c:v>
                </c:pt>
                <c:pt idx="3">
                  <c:v>9.2883999999999994E-2</c:v>
                </c:pt>
                <c:pt idx="4">
                  <c:v>0.124625</c:v>
                </c:pt>
                <c:pt idx="5">
                  <c:v>0.12973999999999999</c:v>
                </c:pt>
                <c:pt idx="6">
                  <c:v>0.160665</c:v>
                </c:pt>
                <c:pt idx="7">
                  <c:v>0.180593</c:v>
                </c:pt>
                <c:pt idx="8">
                  <c:v>0.210953</c:v>
                </c:pt>
                <c:pt idx="9">
                  <c:v>0.22541700000000001</c:v>
                </c:pt>
                <c:pt idx="10">
                  <c:v>0.27156599999999997</c:v>
                </c:pt>
                <c:pt idx="11">
                  <c:v>0.27680900000000003</c:v>
                </c:pt>
                <c:pt idx="12">
                  <c:v>0.30286200000000002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E-46DF-8E18-9545C210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ABR!$E$5:$E$17</c:f>
              <c:numCache>
                <c:formatCode>General</c:formatCode>
                <c:ptCount val="13"/>
                <c:pt idx="0">
                  <c:v>43.276800000000001</c:v>
                </c:pt>
                <c:pt idx="1">
                  <c:v>48.547600000000003</c:v>
                </c:pt>
                <c:pt idx="2">
                  <c:v>62.564599999999999</c:v>
                </c:pt>
                <c:pt idx="3">
                  <c:v>77.378900000000002</c:v>
                </c:pt>
                <c:pt idx="4">
                  <c:v>89.186999999999998</c:v>
                </c:pt>
                <c:pt idx="5">
                  <c:v>100.434</c:v>
                </c:pt>
                <c:pt idx="6">
                  <c:v>116.271</c:v>
                </c:pt>
                <c:pt idx="7">
                  <c:v>129.46799999999999</c:v>
                </c:pt>
                <c:pt idx="8">
                  <c:v>138.727</c:v>
                </c:pt>
                <c:pt idx="9">
                  <c:v>151.61699999999999</c:v>
                </c:pt>
                <c:pt idx="10">
                  <c:v>180.58199999999999</c:v>
                </c:pt>
                <c:pt idx="11">
                  <c:v>177.54300000000001</c:v>
                </c:pt>
                <c:pt idx="12">
                  <c:v>189.32499999999999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2-47E8-9DB7-92E856A8354F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ABR!$O$5:$O$17</c:f>
              <c:numCache>
                <c:formatCode>General</c:formatCode>
                <c:ptCount val="13"/>
                <c:pt idx="0">
                  <c:v>92.476600000000005</c:v>
                </c:pt>
                <c:pt idx="1">
                  <c:v>123.72199999999999</c:v>
                </c:pt>
                <c:pt idx="2">
                  <c:v>155.565</c:v>
                </c:pt>
                <c:pt idx="3">
                  <c:v>185.29499999999999</c:v>
                </c:pt>
                <c:pt idx="4">
                  <c:v>213.351</c:v>
                </c:pt>
                <c:pt idx="5">
                  <c:v>250.57</c:v>
                </c:pt>
                <c:pt idx="6">
                  <c:v>338.101</c:v>
                </c:pt>
                <c:pt idx="7">
                  <c:v>336.79500000000002</c:v>
                </c:pt>
                <c:pt idx="8">
                  <c:v>364.88099999999997</c:v>
                </c:pt>
                <c:pt idx="9">
                  <c:v>375.45800000000003</c:v>
                </c:pt>
                <c:pt idx="10">
                  <c:v>401.60199999999998</c:v>
                </c:pt>
                <c:pt idx="11">
                  <c:v>434.12200000000001</c:v>
                </c:pt>
                <c:pt idx="12">
                  <c:v>486.36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2-47E8-9DB7-92E856A8354F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ABR!$Y$5:$Y$17</c:f>
              <c:numCache>
                <c:formatCode>General</c:formatCode>
                <c:ptCount val="13"/>
                <c:pt idx="0">
                  <c:v>0.43238199999999999</c:v>
                </c:pt>
                <c:pt idx="1">
                  <c:v>0.54580200000000001</c:v>
                </c:pt>
                <c:pt idx="2">
                  <c:v>0.66972799999999999</c:v>
                </c:pt>
                <c:pt idx="3">
                  <c:v>0.783304</c:v>
                </c:pt>
                <c:pt idx="4">
                  <c:v>0.94855800000000001</c:v>
                </c:pt>
                <c:pt idx="5">
                  <c:v>1.07158</c:v>
                </c:pt>
                <c:pt idx="6">
                  <c:v>1.22159</c:v>
                </c:pt>
                <c:pt idx="7">
                  <c:v>1.39192</c:v>
                </c:pt>
                <c:pt idx="8">
                  <c:v>1.4422699999999999</c:v>
                </c:pt>
                <c:pt idx="9">
                  <c:v>1.5618300000000001</c:v>
                </c:pt>
                <c:pt idx="10">
                  <c:v>1.7851300000000001</c:v>
                </c:pt>
                <c:pt idx="11">
                  <c:v>2.0539100000000001</c:v>
                </c:pt>
                <c:pt idx="12">
                  <c:v>1.9823900000000001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2-47E8-9DB7-92E856A8354F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ABR!$AI$5:$AI$17</c:f>
              <c:numCache>
                <c:formatCode>General</c:formatCode>
                <c:ptCount val="13"/>
                <c:pt idx="0">
                  <c:v>1.0407999999999999</c:v>
                </c:pt>
                <c:pt idx="1">
                  <c:v>1.46407</c:v>
                </c:pt>
                <c:pt idx="2">
                  <c:v>1.7800199999999999</c:v>
                </c:pt>
                <c:pt idx="3">
                  <c:v>2.1325500000000002</c:v>
                </c:pt>
                <c:pt idx="4">
                  <c:v>2.53362</c:v>
                </c:pt>
                <c:pt idx="5">
                  <c:v>2.8578999999999999</c:v>
                </c:pt>
                <c:pt idx="6">
                  <c:v>3.5398700000000001</c:v>
                </c:pt>
                <c:pt idx="7">
                  <c:v>3.5445600000000002</c:v>
                </c:pt>
                <c:pt idx="8">
                  <c:v>3.8745699999999998</c:v>
                </c:pt>
                <c:pt idx="9">
                  <c:v>4.1915699999999996</c:v>
                </c:pt>
                <c:pt idx="10">
                  <c:v>4.6783000000000001</c:v>
                </c:pt>
                <c:pt idx="11">
                  <c:v>5.0076299999999998</c:v>
                </c:pt>
                <c:pt idx="12">
                  <c:v>5.3393600000000001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2-47E8-9DB7-92E856A8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ABR!$F$5:$F$17</c:f>
              <c:numCache>
                <c:formatCode>General</c:formatCode>
                <c:ptCount val="13"/>
                <c:pt idx="0">
                  <c:v>9.88767</c:v>
                </c:pt>
                <c:pt idx="1">
                  <c:v>13.001799999999999</c:v>
                </c:pt>
                <c:pt idx="2">
                  <c:v>17.2744</c:v>
                </c:pt>
                <c:pt idx="3">
                  <c:v>20.285599999999999</c:v>
                </c:pt>
                <c:pt idx="4">
                  <c:v>23.292000000000002</c:v>
                </c:pt>
                <c:pt idx="5">
                  <c:v>26.200600000000001</c:v>
                </c:pt>
                <c:pt idx="6">
                  <c:v>30.278199999999998</c:v>
                </c:pt>
                <c:pt idx="7">
                  <c:v>33.495899999999999</c:v>
                </c:pt>
                <c:pt idx="8">
                  <c:v>35.9223</c:v>
                </c:pt>
                <c:pt idx="9">
                  <c:v>39.447499999999998</c:v>
                </c:pt>
                <c:pt idx="10">
                  <c:v>42.678899999999999</c:v>
                </c:pt>
                <c:pt idx="11">
                  <c:v>46.441499999999998</c:v>
                </c:pt>
                <c:pt idx="12">
                  <c:v>50.395400000000002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01D-9575-D2EC01C24BE2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ABR!$P$5:$P$17</c:f>
              <c:numCache>
                <c:formatCode>General</c:formatCode>
                <c:ptCount val="13"/>
                <c:pt idx="0">
                  <c:v>24.621200000000002</c:v>
                </c:pt>
                <c:pt idx="1">
                  <c:v>32.7532</c:v>
                </c:pt>
                <c:pt idx="2">
                  <c:v>40.839599999999997</c:v>
                </c:pt>
                <c:pt idx="3">
                  <c:v>49.062899999999999</c:v>
                </c:pt>
                <c:pt idx="4">
                  <c:v>56.884300000000003</c:v>
                </c:pt>
                <c:pt idx="5">
                  <c:v>67.214100000000002</c:v>
                </c:pt>
                <c:pt idx="6">
                  <c:v>89.719700000000003</c:v>
                </c:pt>
                <c:pt idx="7">
                  <c:v>89.276300000000006</c:v>
                </c:pt>
                <c:pt idx="8">
                  <c:v>98.936099999999996</c:v>
                </c:pt>
                <c:pt idx="9">
                  <c:v>102.018</c:v>
                </c:pt>
                <c:pt idx="10">
                  <c:v>107.348</c:v>
                </c:pt>
                <c:pt idx="11">
                  <c:v>124.89</c:v>
                </c:pt>
                <c:pt idx="12">
                  <c:v>128.30600000000001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01D-9575-D2EC01C24BE2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ABR!$Z$5:$Z$17</c:f>
              <c:numCache>
                <c:formatCode>General</c:formatCode>
                <c:ptCount val="13"/>
                <c:pt idx="0">
                  <c:v>8.8979000000000003E-2</c:v>
                </c:pt>
                <c:pt idx="1">
                  <c:v>0.130135</c:v>
                </c:pt>
                <c:pt idx="2">
                  <c:v>0.14751500000000001</c:v>
                </c:pt>
                <c:pt idx="3">
                  <c:v>0.17666000000000001</c:v>
                </c:pt>
                <c:pt idx="4">
                  <c:v>0.20286499999999999</c:v>
                </c:pt>
                <c:pt idx="5">
                  <c:v>0.225776</c:v>
                </c:pt>
                <c:pt idx="6">
                  <c:v>0.28121699999999999</c:v>
                </c:pt>
                <c:pt idx="7">
                  <c:v>0.29635299999999998</c:v>
                </c:pt>
                <c:pt idx="8">
                  <c:v>0.31345499999999998</c:v>
                </c:pt>
                <c:pt idx="9">
                  <c:v>0.348443</c:v>
                </c:pt>
                <c:pt idx="10">
                  <c:v>0.37797999999999998</c:v>
                </c:pt>
                <c:pt idx="11">
                  <c:v>0.41316900000000001</c:v>
                </c:pt>
                <c:pt idx="12">
                  <c:v>0.432506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A-401D-9575-D2EC01C24BE2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ABR!$AJ$5:$AJ$17</c:f>
              <c:numCache>
                <c:formatCode>General</c:formatCode>
                <c:ptCount val="13"/>
                <c:pt idx="0">
                  <c:v>0.20699799999999999</c:v>
                </c:pt>
                <c:pt idx="1">
                  <c:v>0.26541199999999998</c:v>
                </c:pt>
                <c:pt idx="2">
                  <c:v>0.323683</c:v>
                </c:pt>
                <c:pt idx="3">
                  <c:v>0.38177</c:v>
                </c:pt>
                <c:pt idx="4">
                  <c:v>0.45696399999999998</c:v>
                </c:pt>
                <c:pt idx="5">
                  <c:v>0.50831800000000005</c:v>
                </c:pt>
                <c:pt idx="6">
                  <c:v>0.68682799999999999</c:v>
                </c:pt>
                <c:pt idx="7">
                  <c:v>0.64469299999999996</c:v>
                </c:pt>
                <c:pt idx="8">
                  <c:v>0.71843100000000004</c:v>
                </c:pt>
                <c:pt idx="9">
                  <c:v>0.77512099999999995</c:v>
                </c:pt>
                <c:pt idx="10">
                  <c:v>0.832928</c:v>
                </c:pt>
                <c:pt idx="11">
                  <c:v>0.90211399999999997</c:v>
                </c:pt>
                <c:pt idx="12">
                  <c:v>1.0018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A-401D-9575-D2EC01C24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ABR!$G$5:$G$17</c:f>
              <c:numCache>
                <c:formatCode>General</c:formatCode>
                <c:ptCount val="13"/>
                <c:pt idx="0">
                  <c:v>11099.3</c:v>
                </c:pt>
                <c:pt idx="1">
                  <c:v>14032.9</c:v>
                </c:pt>
                <c:pt idx="2">
                  <c:v>17734</c:v>
                </c:pt>
                <c:pt idx="3">
                  <c:v>20956.099999999999</c:v>
                </c:pt>
                <c:pt idx="4">
                  <c:v>24205.8</c:v>
                </c:pt>
                <c:pt idx="5">
                  <c:v>26920.2</c:v>
                </c:pt>
                <c:pt idx="6">
                  <c:v>30162.3</c:v>
                </c:pt>
                <c:pt idx="7">
                  <c:v>33372.5</c:v>
                </c:pt>
                <c:pt idx="8">
                  <c:v>37023.699999999997</c:v>
                </c:pt>
                <c:pt idx="9">
                  <c:v>39836.300000000003</c:v>
                </c:pt>
                <c:pt idx="10">
                  <c:v>42438.1</c:v>
                </c:pt>
                <c:pt idx="11">
                  <c:v>46851.5</c:v>
                </c:pt>
                <c:pt idx="12">
                  <c:v>49167.9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AC0-A3B6-89FC28B05841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ABR!$Q$5:$Q$17</c:f>
              <c:numCache>
                <c:formatCode>General</c:formatCode>
                <c:ptCount val="13"/>
                <c:pt idx="0">
                  <c:v>25684.1</c:v>
                </c:pt>
                <c:pt idx="1">
                  <c:v>32877.9</c:v>
                </c:pt>
                <c:pt idx="2">
                  <c:v>40690.400000000001</c:v>
                </c:pt>
                <c:pt idx="3">
                  <c:v>48776.1</c:v>
                </c:pt>
                <c:pt idx="4">
                  <c:v>55699.8</c:v>
                </c:pt>
                <c:pt idx="5">
                  <c:v>68242.7</c:v>
                </c:pt>
                <c:pt idx="6">
                  <c:v>78331.600000000006</c:v>
                </c:pt>
                <c:pt idx="7">
                  <c:v>86271.4</c:v>
                </c:pt>
                <c:pt idx="8">
                  <c:v>92740.2</c:v>
                </c:pt>
                <c:pt idx="9">
                  <c:v>96811.9</c:v>
                </c:pt>
                <c:pt idx="10">
                  <c:v>101286</c:v>
                </c:pt>
                <c:pt idx="11">
                  <c:v>110801</c:v>
                </c:pt>
                <c:pt idx="12">
                  <c:v>123153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AC0-A3B6-89FC28B05841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ABR!$AA$5:$AA$17</c:f>
              <c:numCache>
                <c:formatCode>General</c:formatCode>
                <c:ptCount val="13"/>
                <c:pt idx="0">
                  <c:v>358.779</c:v>
                </c:pt>
                <c:pt idx="1">
                  <c:v>468.11799999999999</c:v>
                </c:pt>
                <c:pt idx="2">
                  <c:v>571.57000000000005</c:v>
                </c:pt>
                <c:pt idx="3">
                  <c:v>663.33500000000004</c:v>
                </c:pt>
                <c:pt idx="4">
                  <c:v>762.21100000000001</c:v>
                </c:pt>
                <c:pt idx="5">
                  <c:v>909.30899999999997</c:v>
                </c:pt>
                <c:pt idx="6">
                  <c:v>969.98299999999995</c:v>
                </c:pt>
                <c:pt idx="7">
                  <c:v>1050.47</c:v>
                </c:pt>
                <c:pt idx="8">
                  <c:v>1125.1400000000001</c:v>
                </c:pt>
                <c:pt idx="9">
                  <c:v>1212.05</c:v>
                </c:pt>
                <c:pt idx="10">
                  <c:v>1304.32</c:v>
                </c:pt>
                <c:pt idx="11">
                  <c:v>1454.21</c:v>
                </c:pt>
                <c:pt idx="12">
                  <c:v>1510.93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AC0-A3B6-89FC28B05841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ABR!$AK$5:$AK$17</c:f>
              <c:numCache>
                <c:formatCode>General</c:formatCode>
                <c:ptCount val="13"/>
                <c:pt idx="0">
                  <c:v>661.41899999999998</c:v>
                </c:pt>
                <c:pt idx="1">
                  <c:v>867.67399999999998</c:v>
                </c:pt>
                <c:pt idx="2">
                  <c:v>1064.8900000000001</c:v>
                </c:pt>
                <c:pt idx="3">
                  <c:v>1240.06</c:v>
                </c:pt>
                <c:pt idx="4">
                  <c:v>1457.31</c:v>
                </c:pt>
                <c:pt idx="5">
                  <c:v>1695.94</c:v>
                </c:pt>
                <c:pt idx="6">
                  <c:v>1833.98</c:v>
                </c:pt>
                <c:pt idx="7">
                  <c:v>2037.83</c:v>
                </c:pt>
                <c:pt idx="8">
                  <c:v>2184.3000000000002</c:v>
                </c:pt>
                <c:pt idx="9">
                  <c:v>2311.7600000000002</c:v>
                </c:pt>
                <c:pt idx="10">
                  <c:v>2499.4499999999998</c:v>
                </c:pt>
                <c:pt idx="11">
                  <c:v>2629.17</c:v>
                </c:pt>
                <c:pt idx="12">
                  <c:v>2832.77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AC0-A3B6-89FC28B0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ABR!$H$5:$H$17</c:f>
              <c:numCache>
                <c:formatCode>General</c:formatCode>
                <c:ptCount val="13"/>
                <c:pt idx="0">
                  <c:v>2298.1999999999998</c:v>
                </c:pt>
                <c:pt idx="1">
                  <c:v>2899.42</c:v>
                </c:pt>
                <c:pt idx="2">
                  <c:v>3764.54</c:v>
                </c:pt>
                <c:pt idx="3">
                  <c:v>4466.6899999999996</c:v>
                </c:pt>
                <c:pt idx="4">
                  <c:v>5511.8</c:v>
                </c:pt>
                <c:pt idx="5">
                  <c:v>5628.29</c:v>
                </c:pt>
                <c:pt idx="6">
                  <c:v>6260.68</c:v>
                </c:pt>
                <c:pt idx="7">
                  <c:v>7336.45</c:v>
                </c:pt>
                <c:pt idx="8">
                  <c:v>8666.6</c:v>
                </c:pt>
                <c:pt idx="9">
                  <c:v>8919.86</c:v>
                </c:pt>
                <c:pt idx="10">
                  <c:v>9078.9699999999993</c:v>
                </c:pt>
                <c:pt idx="11">
                  <c:v>11163.3</c:v>
                </c:pt>
                <c:pt idx="12">
                  <c:v>11317.9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3F0-9201-AF31CE74BB4E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ABR!$R$5:$R$17</c:f>
              <c:numCache>
                <c:formatCode>General</c:formatCode>
                <c:ptCount val="13"/>
                <c:pt idx="0">
                  <c:v>5683.5</c:v>
                </c:pt>
                <c:pt idx="1">
                  <c:v>6904.06</c:v>
                </c:pt>
                <c:pt idx="2">
                  <c:v>8957.11</c:v>
                </c:pt>
                <c:pt idx="3">
                  <c:v>11179</c:v>
                </c:pt>
                <c:pt idx="4">
                  <c:v>11863.1</c:v>
                </c:pt>
                <c:pt idx="5">
                  <c:v>15442.8</c:v>
                </c:pt>
                <c:pt idx="6">
                  <c:v>19733</c:v>
                </c:pt>
                <c:pt idx="7">
                  <c:v>19933.400000000001</c:v>
                </c:pt>
                <c:pt idx="8">
                  <c:v>22604.799999999999</c:v>
                </c:pt>
                <c:pt idx="9">
                  <c:v>22462.799999999999</c:v>
                </c:pt>
                <c:pt idx="10">
                  <c:v>23321.1</c:v>
                </c:pt>
                <c:pt idx="11">
                  <c:v>23608.6</c:v>
                </c:pt>
                <c:pt idx="12">
                  <c:v>25648.2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3-43F0-9201-AF31CE74BB4E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ABR!$AB$5:$AB$17</c:f>
              <c:numCache>
                <c:formatCode>General</c:formatCode>
                <c:ptCount val="13"/>
                <c:pt idx="0">
                  <c:v>352.59699999999998</c:v>
                </c:pt>
                <c:pt idx="1">
                  <c:v>461.20499999999998</c:v>
                </c:pt>
                <c:pt idx="2">
                  <c:v>566.79100000000005</c:v>
                </c:pt>
                <c:pt idx="3">
                  <c:v>647.75300000000004</c:v>
                </c:pt>
                <c:pt idx="4">
                  <c:v>744.59400000000005</c:v>
                </c:pt>
                <c:pt idx="5">
                  <c:v>851.33299999999997</c:v>
                </c:pt>
                <c:pt idx="6">
                  <c:v>925.78</c:v>
                </c:pt>
                <c:pt idx="7">
                  <c:v>1055.01</c:v>
                </c:pt>
                <c:pt idx="8">
                  <c:v>1127.79</c:v>
                </c:pt>
                <c:pt idx="9">
                  <c:v>1202.45</c:v>
                </c:pt>
                <c:pt idx="10">
                  <c:v>1288.08</c:v>
                </c:pt>
                <c:pt idx="11">
                  <c:v>1374.3</c:v>
                </c:pt>
                <c:pt idx="12">
                  <c:v>1466.6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3-43F0-9201-AF31CE74BB4E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ABR!$AL$5:$AL$17</c:f>
              <c:numCache>
                <c:formatCode>General</c:formatCode>
                <c:ptCount val="13"/>
                <c:pt idx="0">
                  <c:v>646.45000000000005</c:v>
                </c:pt>
                <c:pt idx="1">
                  <c:v>847.92</c:v>
                </c:pt>
                <c:pt idx="2">
                  <c:v>1050.53</c:v>
                </c:pt>
                <c:pt idx="3">
                  <c:v>1197.73</c:v>
                </c:pt>
                <c:pt idx="4">
                  <c:v>1376.38</c:v>
                </c:pt>
                <c:pt idx="5">
                  <c:v>1574.24</c:v>
                </c:pt>
                <c:pt idx="6">
                  <c:v>1722.42</c:v>
                </c:pt>
                <c:pt idx="7">
                  <c:v>1925.03</c:v>
                </c:pt>
                <c:pt idx="8">
                  <c:v>2072.48</c:v>
                </c:pt>
                <c:pt idx="9">
                  <c:v>2206.4299999999998</c:v>
                </c:pt>
                <c:pt idx="10">
                  <c:v>2378.65</c:v>
                </c:pt>
                <c:pt idx="11">
                  <c:v>2535.98</c:v>
                </c:pt>
                <c:pt idx="12">
                  <c:v>2730.9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83-43F0-9201-AF31CE74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ABR!$I$5:$I$17</c:f>
              <c:numCache>
                <c:formatCode>General</c:formatCode>
                <c:ptCount val="13"/>
                <c:pt idx="0">
                  <c:v>15.3133</c:v>
                </c:pt>
                <c:pt idx="1">
                  <c:v>15.260199999999999</c:v>
                </c:pt>
                <c:pt idx="2">
                  <c:v>15.267300000000001</c:v>
                </c:pt>
                <c:pt idx="3">
                  <c:v>15.177099999999999</c:v>
                </c:pt>
                <c:pt idx="4">
                  <c:v>15.168200000000001</c:v>
                </c:pt>
                <c:pt idx="5">
                  <c:v>15.2455</c:v>
                </c:pt>
                <c:pt idx="6">
                  <c:v>15.273099999999999</c:v>
                </c:pt>
                <c:pt idx="7">
                  <c:v>15.3287</c:v>
                </c:pt>
                <c:pt idx="8">
                  <c:v>15.2799</c:v>
                </c:pt>
                <c:pt idx="9">
                  <c:v>15.4062</c:v>
                </c:pt>
                <c:pt idx="10">
                  <c:v>15.6868</c:v>
                </c:pt>
                <c:pt idx="11">
                  <c:v>15.7018</c:v>
                </c:pt>
                <c:pt idx="12">
                  <c:v>15.712199999999999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A-4215-ACE4-3B7A0FCEE62F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ABR!$S$5:$S$17</c:f>
              <c:numCache>
                <c:formatCode>General</c:formatCode>
                <c:ptCount val="13"/>
                <c:pt idx="0">
                  <c:v>15.746</c:v>
                </c:pt>
                <c:pt idx="1">
                  <c:v>15.795299999999999</c:v>
                </c:pt>
                <c:pt idx="2">
                  <c:v>15.769399999999999</c:v>
                </c:pt>
                <c:pt idx="3">
                  <c:v>15.565</c:v>
                </c:pt>
                <c:pt idx="4">
                  <c:v>15.9763</c:v>
                </c:pt>
                <c:pt idx="5">
                  <c:v>16.391400000000001</c:v>
                </c:pt>
                <c:pt idx="6">
                  <c:v>16.692900000000002</c:v>
                </c:pt>
                <c:pt idx="7">
                  <c:v>16.5412</c:v>
                </c:pt>
                <c:pt idx="8">
                  <c:v>15.9536</c:v>
                </c:pt>
                <c:pt idx="9">
                  <c:v>15.7491</c:v>
                </c:pt>
                <c:pt idx="10">
                  <c:v>15.872999999999999</c:v>
                </c:pt>
                <c:pt idx="11">
                  <c:v>16.027000000000001</c:v>
                </c:pt>
                <c:pt idx="12">
                  <c:v>15.767200000000001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A-4215-ACE4-3B7A0FCEE62F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ABR!$AC$5:$AC$17</c:f>
              <c:numCache>
                <c:formatCode>General</c:formatCode>
                <c:ptCount val="13"/>
                <c:pt idx="0">
                  <c:v>15.678599999999999</c:v>
                </c:pt>
                <c:pt idx="1">
                  <c:v>15.629</c:v>
                </c:pt>
                <c:pt idx="2">
                  <c:v>15.6816</c:v>
                </c:pt>
                <c:pt idx="3">
                  <c:v>15.794700000000001</c:v>
                </c:pt>
                <c:pt idx="4">
                  <c:v>15.6927</c:v>
                </c:pt>
                <c:pt idx="5">
                  <c:v>15.707100000000001</c:v>
                </c:pt>
                <c:pt idx="6">
                  <c:v>15.602499999999999</c:v>
                </c:pt>
                <c:pt idx="7">
                  <c:v>15.660399999999999</c:v>
                </c:pt>
                <c:pt idx="8">
                  <c:v>15.6655</c:v>
                </c:pt>
                <c:pt idx="9">
                  <c:v>15.701499999999999</c:v>
                </c:pt>
                <c:pt idx="10">
                  <c:v>15.5783</c:v>
                </c:pt>
                <c:pt idx="11">
                  <c:v>15.636900000000001</c:v>
                </c:pt>
                <c:pt idx="12">
                  <c:v>15.5878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A-4215-ACE4-3B7A0FCEE62F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ABR!$AM$5:$AM$17</c:f>
              <c:numCache>
                <c:formatCode>General</c:formatCode>
                <c:ptCount val="13"/>
                <c:pt idx="0">
                  <c:v>15.5748</c:v>
                </c:pt>
                <c:pt idx="1">
                  <c:v>15.638299999999999</c:v>
                </c:pt>
                <c:pt idx="2">
                  <c:v>15.557</c:v>
                </c:pt>
                <c:pt idx="3">
                  <c:v>15.6076</c:v>
                </c:pt>
                <c:pt idx="4">
                  <c:v>15.604900000000001</c:v>
                </c:pt>
                <c:pt idx="5">
                  <c:v>15.7403</c:v>
                </c:pt>
                <c:pt idx="6">
                  <c:v>15.4964</c:v>
                </c:pt>
                <c:pt idx="7">
                  <c:v>15.574199999999999</c:v>
                </c:pt>
                <c:pt idx="8">
                  <c:v>15.57</c:v>
                </c:pt>
                <c:pt idx="9">
                  <c:v>15.458399999999999</c:v>
                </c:pt>
                <c:pt idx="10">
                  <c:v>15.6952</c:v>
                </c:pt>
                <c:pt idx="11">
                  <c:v>15.557600000000001</c:v>
                </c:pt>
                <c:pt idx="12">
                  <c:v>15.459199999999999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A-4215-ACE4-3B7A0FCE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Gadget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MTREE!$D$5:$D$17</c:f>
              <c:numCache>
                <c:formatCode>General</c:formatCode>
                <c:ptCount val="13"/>
                <c:pt idx="0">
                  <c:v>24.083200000000001</c:v>
                </c:pt>
                <c:pt idx="1">
                  <c:v>17.703199999999999</c:v>
                </c:pt>
                <c:pt idx="2">
                  <c:v>22.208600000000001</c:v>
                </c:pt>
                <c:pt idx="3">
                  <c:v>26.796900000000001</c:v>
                </c:pt>
                <c:pt idx="4">
                  <c:v>31.977900000000002</c:v>
                </c:pt>
                <c:pt idx="5">
                  <c:v>37.006300000000003</c:v>
                </c:pt>
                <c:pt idx="6">
                  <c:v>41.941000000000003</c:v>
                </c:pt>
                <c:pt idx="7">
                  <c:v>45.025700000000001</c:v>
                </c:pt>
                <c:pt idx="8">
                  <c:v>50.170900000000003</c:v>
                </c:pt>
                <c:pt idx="9">
                  <c:v>55.0762</c:v>
                </c:pt>
                <c:pt idx="10">
                  <c:v>61.3718</c:v>
                </c:pt>
                <c:pt idx="11">
                  <c:v>63.7729</c:v>
                </c:pt>
                <c:pt idx="12">
                  <c:v>69.070700000000002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0-43AE-A47A-7150753D4EF6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MTREE!$N$5:$N$17</c:f>
              <c:numCache>
                <c:formatCode>General</c:formatCode>
                <c:ptCount val="13"/>
                <c:pt idx="0">
                  <c:v>36.442399999999999</c:v>
                </c:pt>
                <c:pt idx="1">
                  <c:v>49.277999999999999</c:v>
                </c:pt>
                <c:pt idx="2">
                  <c:v>62.789299999999997</c:v>
                </c:pt>
                <c:pt idx="3">
                  <c:v>74.4084</c:v>
                </c:pt>
                <c:pt idx="4">
                  <c:v>90.367699999999999</c:v>
                </c:pt>
                <c:pt idx="5">
                  <c:v>97.278000000000006</c:v>
                </c:pt>
                <c:pt idx="6">
                  <c:v>111.44799999999999</c:v>
                </c:pt>
                <c:pt idx="7">
                  <c:v>122.214</c:v>
                </c:pt>
                <c:pt idx="8">
                  <c:v>134.798</c:v>
                </c:pt>
                <c:pt idx="9">
                  <c:v>143.70500000000001</c:v>
                </c:pt>
                <c:pt idx="10">
                  <c:v>154.952</c:v>
                </c:pt>
                <c:pt idx="11">
                  <c:v>166.31800000000001</c:v>
                </c:pt>
                <c:pt idx="12">
                  <c:v>180.505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0-43AE-A47A-7150753D4EF6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MTREE!$X$5:$X$17</c:f>
              <c:numCache>
                <c:formatCode>General</c:formatCode>
                <c:ptCount val="13"/>
                <c:pt idx="0">
                  <c:v>4.0632000000000001E-2</c:v>
                </c:pt>
                <c:pt idx="1">
                  <c:v>3.0536000000000001E-2</c:v>
                </c:pt>
                <c:pt idx="2">
                  <c:v>3.3510999999999999E-2</c:v>
                </c:pt>
                <c:pt idx="3">
                  <c:v>3.6705000000000002E-2</c:v>
                </c:pt>
                <c:pt idx="4">
                  <c:v>4.5118999999999999E-2</c:v>
                </c:pt>
                <c:pt idx="5">
                  <c:v>5.4852999999999999E-2</c:v>
                </c:pt>
                <c:pt idx="6">
                  <c:v>5.7898999999999999E-2</c:v>
                </c:pt>
                <c:pt idx="7">
                  <c:v>6.5994999999999998E-2</c:v>
                </c:pt>
                <c:pt idx="8">
                  <c:v>9.5705999999999999E-2</c:v>
                </c:pt>
                <c:pt idx="9">
                  <c:v>8.5387000000000005E-2</c:v>
                </c:pt>
                <c:pt idx="10">
                  <c:v>0.10279199999999999</c:v>
                </c:pt>
                <c:pt idx="11">
                  <c:v>0.118716</c:v>
                </c:pt>
                <c:pt idx="12">
                  <c:v>0.125468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0-43AE-A47A-7150753D4EF6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MTREE!$AH$5:$AH$17</c:f>
              <c:numCache>
                <c:formatCode>General</c:formatCode>
                <c:ptCount val="13"/>
                <c:pt idx="0">
                  <c:v>0.21767500000000001</c:v>
                </c:pt>
                <c:pt idx="1">
                  <c:v>0.113733</c:v>
                </c:pt>
                <c:pt idx="2">
                  <c:v>0.137213</c:v>
                </c:pt>
                <c:pt idx="3">
                  <c:v>0.148086</c:v>
                </c:pt>
                <c:pt idx="4">
                  <c:v>0.20555799999999999</c:v>
                </c:pt>
                <c:pt idx="5">
                  <c:v>0.225414</c:v>
                </c:pt>
                <c:pt idx="6">
                  <c:v>0.26391500000000001</c:v>
                </c:pt>
                <c:pt idx="7">
                  <c:v>0.30430800000000002</c:v>
                </c:pt>
                <c:pt idx="8">
                  <c:v>0.308807</c:v>
                </c:pt>
                <c:pt idx="9">
                  <c:v>0.32918599999999998</c:v>
                </c:pt>
                <c:pt idx="10">
                  <c:v>0.43608599999999997</c:v>
                </c:pt>
                <c:pt idx="11">
                  <c:v>0.45724900000000002</c:v>
                </c:pt>
                <c:pt idx="12">
                  <c:v>0.49743999999999999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8-471A-9C44-66716878C3EB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MTREE!$AR$5:$AR$17</c:f>
              <c:numCache>
                <c:formatCode>General</c:formatCode>
                <c:ptCount val="13"/>
                <c:pt idx="0">
                  <c:v>5.9026000000000002E-2</c:v>
                </c:pt>
                <c:pt idx="1">
                  <c:v>7.0218000000000003E-2</c:v>
                </c:pt>
                <c:pt idx="2">
                  <c:v>9.0065000000000006E-2</c:v>
                </c:pt>
                <c:pt idx="3">
                  <c:v>0.10355399999999999</c:v>
                </c:pt>
                <c:pt idx="4">
                  <c:v>0.12746399999999999</c:v>
                </c:pt>
                <c:pt idx="5">
                  <c:v>0.13612299999999999</c:v>
                </c:pt>
                <c:pt idx="6">
                  <c:v>0.161519</c:v>
                </c:pt>
                <c:pt idx="7">
                  <c:v>0.19833100000000001</c:v>
                </c:pt>
                <c:pt idx="8">
                  <c:v>0.22195100000000001</c:v>
                </c:pt>
                <c:pt idx="9">
                  <c:v>0.24126900000000001</c:v>
                </c:pt>
                <c:pt idx="10">
                  <c:v>0.25867600000000002</c:v>
                </c:pt>
                <c:pt idx="11">
                  <c:v>0.274866</c:v>
                </c:pt>
                <c:pt idx="12">
                  <c:v>0.28915400000000002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5-4A33-ACE6-EB8D071E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2640"/>
        <c:axId val="585918896"/>
      </c:scatterChart>
      <c:valAx>
        <c:axId val="5859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18896"/>
        <c:crosses val="autoZero"/>
        <c:crossBetween val="midCat"/>
      </c:valAx>
      <c:valAx>
        <c:axId val="585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92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ABR!$B$5:$B$17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ABR!$J$5:$J$17</c:f>
              <c:numCache>
                <c:formatCode>General</c:formatCode>
                <c:ptCount val="13"/>
                <c:pt idx="0">
                  <c:v>13488.253169999998</c:v>
                </c:pt>
                <c:pt idx="1">
                  <c:v>17027.745200000001</c:v>
                </c:pt>
                <c:pt idx="2">
                  <c:v>21616.629300000001</c:v>
                </c:pt>
                <c:pt idx="3">
                  <c:v>25563.389399999996</c:v>
                </c:pt>
                <c:pt idx="4">
                  <c:v>29879.556399999998</c:v>
                </c:pt>
                <c:pt idx="5">
                  <c:v>32727.559200000003</c:v>
                </c:pt>
                <c:pt idx="6">
                  <c:v>36627.449000000001</c:v>
                </c:pt>
                <c:pt idx="7">
                  <c:v>40936.280799999993</c:v>
                </c:pt>
                <c:pt idx="8">
                  <c:v>45932.510999999999</c:v>
                </c:pt>
                <c:pt idx="9">
                  <c:v>49020.480300000003</c:v>
                </c:pt>
                <c:pt idx="10">
                  <c:v>51826.138700000003</c:v>
                </c:pt>
                <c:pt idx="11">
                  <c:v>58322.198500000006</c:v>
                </c:pt>
                <c:pt idx="12">
                  <c:v>60814.430300000007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8-4C2E-92A3-6B96C06136CA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ABR!$L$5:$L$17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ABR!$T$5:$T$17</c:f>
              <c:numCache>
                <c:formatCode>General</c:formatCode>
                <c:ptCount val="13"/>
                <c:pt idx="0">
                  <c:v>31539.661699999997</c:v>
                </c:pt>
                <c:pt idx="1">
                  <c:v>40004.610199999996</c:v>
                </c:pt>
                <c:pt idx="2">
                  <c:v>49923.583899999998</c:v>
                </c:pt>
                <c:pt idx="3">
                  <c:v>60281.655500000001</c:v>
                </c:pt>
                <c:pt idx="4">
                  <c:v>67936.408899999995</c:v>
                </c:pt>
                <c:pt idx="5">
                  <c:v>84122.600499999986</c:v>
                </c:pt>
                <c:pt idx="6">
                  <c:v>98639.253599999996</c:v>
                </c:pt>
                <c:pt idx="7">
                  <c:v>106785.1925</c:v>
                </c:pt>
                <c:pt idx="8">
                  <c:v>115971.49069999999</c:v>
                </c:pt>
                <c:pt idx="9">
                  <c:v>119924.4801</c:v>
                </c:pt>
                <c:pt idx="10">
                  <c:v>125295.15300000001</c:v>
                </c:pt>
                <c:pt idx="11">
                  <c:v>135168.75399999999</c:v>
                </c:pt>
                <c:pt idx="12">
                  <c:v>149625.0692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8-4C2E-92A3-6B96C06136CA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ABR!$V$5:$V$17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ABR!$AD$5:$AD$17</c:f>
              <c:numCache>
                <c:formatCode>General</c:formatCode>
                <c:ptCount val="13"/>
                <c:pt idx="0">
                  <c:v>727.83156199999996</c:v>
                </c:pt>
                <c:pt idx="1">
                  <c:v>945.67383600000005</c:v>
                </c:pt>
                <c:pt idx="2">
                  <c:v>1154.9099529999999</c:v>
                </c:pt>
                <c:pt idx="3">
                  <c:v>1327.8966789999999</c:v>
                </c:pt>
                <c:pt idx="4">
                  <c:v>1523.7215960000001</c:v>
                </c:pt>
                <c:pt idx="5">
                  <c:v>1777.725872</c:v>
                </c:pt>
                <c:pt idx="6">
                  <c:v>1912.960043</c:v>
                </c:pt>
                <c:pt idx="7">
                  <c:v>2122.9548650000002</c:v>
                </c:pt>
                <c:pt idx="8">
                  <c:v>2270.4825600000004</c:v>
                </c:pt>
                <c:pt idx="9">
                  <c:v>2432.2415970000002</c:v>
                </c:pt>
                <c:pt idx="10">
                  <c:v>2610.2929089999998</c:v>
                </c:pt>
                <c:pt idx="11">
                  <c:v>2846.7764050000001</c:v>
                </c:pt>
                <c:pt idx="12">
                  <c:v>2995.6951539999995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8-4C2E-92A3-6B96C061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ABR!$B$3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ABR!$C$17:$I$17</c:f>
              <c:numCache>
                <c:formatCode>General</c:formatCode>
                <c:ptCount val="7"/>
                <c:pt idx="0">
                  <c:v>19.733499999999999</c:v>
                </c:pt>
                <c:pt idx="1">
                  <c:v>73.197699999999998</c:v>
                </c:pt>
                <c:pt idx="2">
                  <c:v>189.32499999999999</c:v>
                </c:pt>
                <c:pt idx="3">
                  <c:v>50.395400000000002</c:v>
                </c:pt>
                <c:pt idx="4">
                  <c:v>49167.9</c:v>
                </c:pt>
                <c:pt idx="5">
                  <c:v>11317.9</c:v>
                </c:pt>
                <c:pt idx="6">
                  <c:v>15.712199999999999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59B-A04D-4645957DC520}"/>
            </c:ext>
          </c:extLst>
        </c:ser>
        <c:ser>
          <c:idx val="2"/>
          <c:order val="1"/>
          <c:tx>
            <c:strRef>
              <c:f>ABR!$L$3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ABR!$M$17:$S$17</c:f>
              <c:numCache>
                <c:formatCode>General</c:formatCode>
                <c:ptCount val="7"/>
                <c:pt idx="0">
                  <c:v>26.8188</c:v>
                </c:pt>
                <c:pt idx="1">
                  <c:v>193.43600000000001</c:v>
                </c:pt>
                <c:pt idx="2">
                  <c:v>486.36</c:v>
                </c:pt>
                <c:pt idx="3">
                  <c:v>128.30600000000001</c:v>
                </c:pt>
                <c:pt idx="4">
                  <c:v>123153</c:v>
                </c:pt>
                <c:pt idx="5">
                  <c:v>25648.2</c:v>
                </c:pt>
                <c:pt idx="6">
                  <c:v>15.767200000000001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59B-A04D-4645957DC520}"/>
            </c:ext>
          </c:extLst>
        </c:ser>
        <c:ser>
          <c:idx val="0"/>
          <c:order val="2"/>
          <c:tx>
            <c:strRef>
              <c:f>ABR!$V$3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ABR!$B$40:$B$46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ABR!$W$17:$AC$17</c:f>
              <c:numCache>
                <c:formatCode>General</c:formatCode>
                <c:ptCount val="7"/>
                <c:pt idx="0">
                  <c:v>1968.12</c:v>
                </c:pt>
                <c:pt idx="1">
                  <c:v>0.16245799999999999</c:v>
                </c:pt>
                <c:pt idx="2">
                  <c:v>1.9823900000000001</c:v>
                </c:pt>
                <c:pt idx="3">
                  <c:v>0.432506</c:v>
                </c:pt>
                <c:pt idx="4">
                  <c:v>1510.93</c:v>
                </c:pt>
                <c:pt idx="5">
                  <c:v>1466.6</c:v>
                </c:pt>
                <c:pt idx="6">
                  <c:v>15.5878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59B-A04D-4645957DC520}"/>
            </c:ext>
          </c:extLst>
        </c:ser>
        <c:ser>
          <c:idx val="3"/>
          <c:order val="3"/>
          <c:tx>
            <c:strRef>
              <c:f>ABR!$AF$3</c:f>
              <c:strCache>
                <c:ptCount val="1"/>
                <c:pt idx="0">
                  <c:v>MiMC512F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ABR!$AG$17:$AM$17</c:f>
              <c:numCache>
                <c:formatCode>General</c:formatCode>
                <c:ptCount val="7"/>
                <c:pt idx="0">
                  <c:v>4572.88</c:v>
                </c:pt>
                <c:pt idx="1">
                  <c:v>0.30286200000000002</c:v>
                </c:pt>
                <c:pt idx="2">
                  <c:v>5.3393600000000001</c:v>
                </c:pt>
                <c:pt idx="3">
                  <c:v>1.0018</c:v>
                </c:pt>
                <c:pt idx="4">
                  <c:v>2832.77</c:v>
                </c:pt>
                <c:pt idx="5">
                  <c:v>2730.9</c:v>
                </c:pt>
                <c:pt idx="6">
                  <c:v>15.459199999999999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59B-A04D-4645957DC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MiMC256 vs 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ABR!$F$22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ABR!$F$23:$F$35</c:f>
              <c:numCache>
                <c:formatCode>General</c:formatCode>
                <c:ptCount val="13"/>
                <c:pt idx="0">
                  <c:v>111.12363591409209</c:v>
                </c:pt>
                <c:pt idx="1">
                  <c:v>99.910093364582934</c:v>
                </c:pt>
                <c:pt idx="2">
                  <c:v>117.1026675253364</c:v>
                </c:pt>
                <c:pt idx="3">
                  <c:v>114.82848409373938</c:v>
                </c:pt>
                <c:pt idx="4">
                  <c:v>114.81527123949427</c:v>
                </c:pt>
                <c:pt idx="5">
                  <c:v>116.04687832187655</c:v>
                </c:pt>
                <c:pt idx="6">
                  <c:v>107.66845532097987</c:v>
                </c:pt>
                <c:pt idx="7">
                  <c:v>113.02703195176024</c:v>
                </c:pt>
                <c:pt idx="8">
                  <c:v>114.60113891946213</c:v>
                </c:pt>
                <c:pt idx="9">
                  <c:v>113.21076904974414</c:v>
                </c:pt>
                <c:pt idx="10">
                  <c:v>112.91311709614266</c:v>
                </c:pt>
                <c:pt idx="11">
                  <c:v>112.40315706163821</c:v>
                </c:pt>
                <c:pt idx="12">
                  <c:v>116.51953961332329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C-4D86-8BC6-8294E76EC301}"/>
            </c:ext>
          </c:extLst>
        </c:ser>
        <c:ser>
          <c:idx val="4"/>
          <c:order val="4"/>
          <c:tx>
            <c:strRef>
              <c:f>ABR!$G$22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ABR!$G$23:$G$35</c:f>
              <c:numCache>
                <c:formatCode>General</c:formatCode>
                <c:ptCount val="13"/>
                <c:pt idx="0">
                  <c:v>30.936314555757164</c:v>
                </c:pt>
                <c:pt idx="1">
                  <c:v>29.977270688159823</c:v>
                </c:pt>
                <c:pt idx="2">
                  <c:v>31.026820861836693</c:v>
                </c:pt>
                <c:pt idx="3">
                  <c:v>31.592031175801061</c:v>
                </c:pt>
                <c:pt idx="4">
                  <c:v>31.757348030925819</c:v>
                </c:pt>
                <c:pt idx="5">
                  <c:v>29.605117732256033</c:v>
                </c:pt>
                <c:pt idx="6">
                  <c:v>31.095699615354086</c:v>
                </c:pt>
                <c:pt idx="7">
                  <c:v>31.769112873285291</c:v>
                </c:pt>
                <c:pt idx="8">
                  <c:v>32.905860604013718</c:v>
                </c:pt>
                <c:pt idx="9">
                  <c:v>32.866878429107715</c:v>
                </c:pt>
                <c:pt idx="10">
                  <c:v>32.536570780176646</c:v>
                </c:pt>
                <c:pt idx="11">
                  <c:v>32.217836488540172</c:v>
                </c:pt>
                <c:pt idx="12">
                  <c:v>32.541481074569965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5C-4D86-8BC6-8294E76EC301}"/>
            </c:ext>
          </c:extLst>
        </c:ser>
        <c:ser>
          <c:idx val="5"/>
          <c:order val="5"/>
          <c:tx>
            <c:strRef>
              <c:f>ABR!$H$22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ABR!$B$23:$B$35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ABR!$H$23:$H$35</c:f>
              <c:numCache>
                <c:formatCode>General</c:formatCode>
                <c:ptCount val="13"/>
                <c:pt idx="0">
                  <c:v>6.5179227276465763</c:v>
                </c:pt>
                <c:pt idx="1">
                  <c:v>6.2866187487126117</c:v>
                </c:pt>
                <c:pt idx="2">
                  <c:v>6.6418485826345153</c:v>
                </c:pt>
                <c:pt idx="3">
                  <c:v>6.895668565024013</c:v>
                </c:pt>
                <c:pt idx="4">
                  <c:v>7.4024233340585601</c:v>
                </c:pt>
                <c:pt idx="5">
                  <c:v>6.6111498085942868</c:v>
                </c:pt>
                <c:pt idx="6">
                  <c:v>6.7626001857892808</c:v>
                </c:pt>
                <c:pt idx="7">
                  <c:v>6.9539151287665515</c:v>
                </c:pt>
                <c:pt idx="8">
                  <c:v>7.6845866695040748</c:v>
                </c:pt>
                <c:pt idx="9">
                  <c:v>7.4180714374818084</c:v>
                </c:pt>
                <c:pt idx="10">
                  <c:v>7.0484519595056208</c:v>
                </c:pt>
                <c:pt idx="11">
                  <c:v>8.1228989303645491</c:v>
                </c:pt>
                <c:pt idx="12">
                  <c:v>7.71710077730806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5C-4D86-8BC6-8294E76E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9727"/>
        <c:axId val="549800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ABR!$C$22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3.9711486804109866E-2</c:v>
                      </c:pt>
                      <c:pt idx="1">
                        <c:v>3.1121271035549264E-2</c:v>
                      </c:pt>
                      <c:pt idx="2">
                        <c:v>2.5221071998925006E-2</c:v>
                      </c:pt>
                      <c:pt idx="3">
                        <c:v>1.5847174602676459E-2</c:v>
                      </c:pt>
                      <c:pt idx="4">
                        <c:v>1.620215862173096E-2</c:v>
                      </c:pt>
                      <c:pt idx="5">
                        <c:v>1.2473913941835838E-2</c:v>
                      </c:pt>
                      <c:pt idx="6">
                        <c:v>1.1083438547468133E-2</c:v>
                      </c:pt>
                      <c:pt idx="7">
                        <c:v>1.1041731505117468E-2</c:v>
                      </c:pt>
                      <c:pt idx="8">
                        <c:v>1.0558793032770415E-2</c:v>
                      </c:pt>
                      <c:pt idx="9">
                        <c:v>1.0237632387697322E-2</c:v>
                      </c:pt>
                      <c:pt idx="10">
                        <c:v>1.0221284345618118E-2</c:v>
                      </c:pt>
                      <c:pt idx="11">
                        <c:v>9.9101780354492776E-3</c:v>
                      </c:pt>
                      <c:pt idx="12">
                        <c:v>1.0026573582911612E-2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5C-4D86-8BC6-8294E76EC3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ABR!$D$22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87.149111310206138</c:v>
                      </c:pt>
                      <c:pt idx="1">
                        <c:v>405.57746356129763</c:v>
                      </c:pt>
                      <c:pt idx="2">
                        <c:v>458.6509678706845</c:v>
                      </c:pt>
                      <c:pt idx="3">
                        <c:v>513.89058594834762</c:v>
                      </c:pt>
                      <c:pt idx="4">
                        <c:v>473.40664799304568</c:v>
                      </c:pt>
                      <c:pt idx="5">
                        <c:v>468.28221013397808</c:v>
                      </c:pt>
                      <c:pt idx="6">
                        <c:v>464.88510508415459</c:v>
                      </c:pt>
                      <c:pt idx="7">
                        <c:v>388.59991124635479</c:v>
                      </c:pt>
                      <c:pt idx="8">
                        <c:v>398.07971980051008</c:v>
                      </c:pt>
                      <c:pt idx="9">
                        <c:v>445.60019719004191</c:v>
                      </c:pt>
                      <c:pt idx="10">
                        <c:v>462.84793959036034</c:v>
                      </c:pt>
                      <c:pt idx="11">
                        <c:v>416.88030241463804</c:v>
                      </c:pt>
                      <c:pt idx="12">
                        <c:v>450.56383803813912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5C-4D86-8BC6-8294E76EC3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ABR!$E$22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100.08927291145331</c:v>
                      </c:pt>
                      <c:pt idx="1">
                        <c:v>88.947273919846396</c:v>
                      </c:pt>
                      <c:pt idx="2">
                        <c:v>93.417924888910122</c:v>
                      </c:pt>
                      <c:pt idx="3">
                        <c:v>98.785273661311578</c:v>
                      </c:pt>
                      <c:pt idx="4">
                        <c:v>94.023770818442301</c:v>
                      </c:pt>
                      <c:pt idx="5">
                        <c:v>93.725153511637018</c:v>
                      </c:pt>
                      <c:pt idx="6">
                        <c:v>95.180052227015608</c:v>
                      </c:pt>
                      <c:pt idx="7">
                        <c:v>93.013966319903432</c:v>
                      </c:pt>
                      <c:pt idx="8">
                        <c:v>96.186567008951172</c:v>
                      </c:pt>
                      <c:pt idx="9">
                        <c:v>97.076506405946859</c:v>
                      </c:pt>
                      <c:pt idx="10">
                        <c:v>101.1590192310924</c:v>
                      </c:pt>
                      <c:pt idx="11">
                        <c:v>86.441470171526504</c:v>
                      </c:pt>
                      <c:pt idx="12">
                        <c:v>95.503407503064466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5C-4D86-8BC6-8294E76EC3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ABR!$I$22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ABR!$I$23:$I$35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0.97670072583011236</c:v>
                      </c:pt>
                      <c:pt idx="1">
                        <c:v>0.97640284087273654</c:v>
                      </c:pt>
                      <c:pt idx="2">
                        <c:v>0.97358050198959301</c:v>
                      </c:pt>
                      <c:pt idx="3">
                        <c:v>0.96089827600397593</c:v>
                      </c:pt>
                      <c:pt idx="4">
                        <c:v>0.9665768159717576</c:v>
                      </c:pt>
                      <c:pt idx="5">
                        <c:v>0.97061201622196325</c:v>
                      </c:pt>
                      <c:pt idx="6">
                        <c:v>0.97888799871815413</c:v>
                      </c:pt>
                      <c:pt idx="7">
                        <c:v>0.97881918724936789</c:v>
                      </c:pt>
                      <c:pt idx="8">
                        <c:v>0.97538540104050298</c:v>
                      </c:pt>
                      <c:pt idx="9">
                        <c:v>0.98119287966117896</c:v>
                      </c:pt>
                      <c:pt idx="10">
                        <c:v>1.006964816443386</c:v>
                      </c:pt>
                      <c:pt idx="11">
                        <c:v>1.0041504390256382</c:v>
                      </c:pt>
                      <c:pt idx="12">
                        <c:v>1.007980600212987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5C-4D86-8BC6-8294E76EC3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ABR!$J$22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ABR!$B$23:$B$35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18.532108078599645</c:v>
                      </c:pt>
                      <c:pt idx="1">
                        <c:v>18.00593878331641</c:v>
                      </c:pt>
                      <c:pt idx="2">
                        <c:v>18.717155604944381</c:v>
                      </c:pt>
                      <c:pt idx="3">
                        <c:v>19.251037979288444</c:v>
                      </c:pt>
                      <c:pt idx="4">
                        <c:v>19.609590412341966</c:v>
                      </c:pt>
                      <c:pt idx="5">
                        <c:v>18.409789560625804</c:v>
                      </c:pt>
                      <c:pt idx="6">
                        <c:v>19.147001597879168</c:v>
                      </c:pt>
                      <c:pt idx="7">
                        <c:v>19.282690119744956</c:v>
                      </c:pt>
                      <c:pt idx="8">
                        <c:v>20.230285759164779</c:v>
                      </c:pt>
                      <c:pt idx="9">
                        <c:v>20.15444533160823</c:v>
                      </c:pt>
                      <c:pt idx="10">
                        <c:v>19.854529934671024</c:v>
                      </c:pt>
                      <c:pt idx="11">
                        <c:v>20.487101971747585</c:v>
                      </c:pt>
                      <c:pt idx="12">
                        <c:v>20.300607095751243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5C-4D86-8BC6-8294E76EC301}"/>
                  </c:ext>
                </c:extLst>
              </c15:ser>
            </c15:filteredScatterSeries>
          </c:ext>
        </c:extLst>
      </c:scatterChart>
      <c:valAx>
        <c:axId val="549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143"/>
        <c:crosses val="autoZero"/>
        <c:crossBetween val="midCat"/>
      </c:valAx>
      <c:valAx>
        <c:axId val="54980014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MiMC512F vs SHA512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ABR!$P$22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ABR!$P$23:$P$35</c:f>
              <c:numCache>
                <c:formatCode>General</c:formatCode>
                <c:ptCount val="13"/>
                <c:pt idx="0">
                  <c:v>118.94414438786849</c:v>
                </c:pt>
                <c:pt idx="1">
                  <c:v>123.40512109475081</c:v>
                </c:pt>
                <c:pt idx="2">
                  <c:v>126.17159381246465</c:v>
                </c:pt>
                <c:pt idx="3">
                  <c:v>128.51428870786074</c:v>
                </c:pt>
                <c:pt idx="4">
                  <c:v>124.48311026689193</c:v>
                </c:pt>
                <c:pt idx="5">
                  <c:v>132.22844754661452</c:v>
                </c:pt>
                <c:pt idx="6">
                  <c:v>130.62906579230901</c:v>
                </c:pt>
                <c:pt idx="7">
                  <c:v>138.47877982233405</c:v>
                </c:pt>
                <c:pt idx="8">
                  <c:v>137.71134597477001</c:v>
                </c:pt>
                <c:pt idx="9">
                  <c:v>131.61558001911962</c:v>
                </c:pt>
                <c:pt idx="10">
                  <c:v>128.88028737177763</c:v>
                </c:pt>
                <c:pt idx="11">
                  <c:v>138.44148300547383</c:v>
                </c:pt>
                <c:pt idx="12">
                  <c:v>128.0754641645039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3-4F84-9CE1-2DCC1EF2AB05}"/>
            </c:ext>
          </c:extLst>
        </c:ser>
        <c:ser>
          <c:idx val="4"/>
          <c:order val="4"/>
          <c:tx>
            <c:strRef>
              <c:f>ABR!$Q$22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ABR!$Q$23:$Q$35</c:f>
              <c:numCache>
                <c:formatCode>General</c:formatCode>
                <c:ptCount val="13"/>
                <c:pt idx="0">
                  <c:v>38.831814628850999</c:v>
                </c:pt>
                <c:pt idx="1">
                  <c:v>37.891996302758876</c:v>
                </c:pt>
                <c:pt idx="2">
                  <c:v>38.210895022021049</c:v>
                </c:pt>
                <c:pt idx="3">
                  <c:v>39.333661274454464</c:v>
                </c:pt>
                <c:pt idx="4">
                  <c:v>38.220968771229188</c:v>
                </c:pt>
                <c:pt idx="5">
                  <c:v>40.238864582473433</c:v>
                </c:pt>
                <c:pt idx="6">
                  <c:v>42.71126184582166</c:v>
                </c:pt>
                <c:pt idx="7">
                  <c:v>42.334934709961082</c:v>
                </c:pt>
                <c:pt idx="8">
                  <c:v>42.457629446504598</c:v>
                </c:pt>
                <c:pt idx="9">
                  <c:v>41.878006367442978</c:v>
                </c:pt>
                <c:pt idx="10">
                  <c:v>40.523315129328452</c:v>
                </c:pt>
                <c:pt idx="11">
                  <c:v>42.142957663445117</c:v>
                </c:pt>
                <c:pt idx="12">
                  <c:v>43.474408441207721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3-4F84-9CE1-2DCC1EF2AB05}"/>
            </c:ext>
          </c:extLst>
        </c:ser>
        <c:ser>
          <c:idx val="5"/>
          <c:order val="5"/>
          <c:tx>
            <c:strRef>
              <c:f>ABR!$R$22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ABR!$L$23:$L$35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ABR!$R$23:$R$35</c:f>
              <c:numCache>
                <c:formatCode>General</c:formatCode>
                <c:ptCount val="13"/>
                <c:pt idx="0">
                  <c:v>8.7918632531518295</c:v>
                </c:pt>
                <c:pt idx="1">
                  <c:v>8.1423483347485615</c:v>
                </c:pt>
                <c:pt idx="2">
                  <c:v>8.5262772124546657</c:v>
                </c:pt>
                <c:pt idx="3">
                  <c:v>9.3334891837058436</c:v>
                </c:pt>
                <c:pt idx="4">
                  <c:v>8.6190586901873019</c:v>
                </c:pt>
                <c:pt idx="5">
                  <c:v>9.8096859436934647</c:v>
                </c:pt>
                <c:pt idx="6">
                  <c:v>11.45655531171259</c:v>
                </c:pt>
                <c:pt idx="7">
                  <c:v>10.354851612702141</c:v>
                </c:pt>
                <c:pt idx="8">
                  <c:v>10.907125762371651</c:v>
                </c:pt>
                <c:pt idx="9">
                  <c:v>10.180608494264492</c:v>
                </c:pt>
                <c:pt idx="10">
                  <c:v>9.8043427994871024</c:v>
                </c:pt>
                <c:pt idx="11">
                  <c:v>9.309458276484829</c:v>
                </c:pt>
                <c:pt idx="12">
                  <c:v>9.3918488410414156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C3-4F84-9CE1-2DCC1EF2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43967"/>
        <c:axId val="7595427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ABR!$M$22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3.3404879899653163E-2</c:v>
                      </c:pt>
                      <c:pt idx="1">
                        <c:v>2.135388104510768E-2</c:v>
                      </c:pt>
                      <c:pt idx="2">
                        <c:v>1.4763358743496938E-2</c:v>
                      </c:pt>
                      <c:pt idx="3">
                        <c:v>1.1752777227756573E-2</c:v>
                      </c:pt>
                      <c:pt idx="4">
                        <c:v>7.996169311932257E-3</c:v>
                      </c:pt>
                      <c:pt idx="5">
                        <c:v>6.7797962319483809E-3</c:v>
                      </c:pt>
                      <c:pt idx="6">
                        <c:v>1.2973298061596564E-2</c:v>
                      </c:pt>
                      <c:pt idx="7">
                        <c:v>6.5053118360204974E-3</c:v>
                      </c:pt>
                      <c:pt idx="8">
                        <c:v>6.0101367485019706E-3</c:v>
                      </c:pt>
                      <c:pt idx="9">
                        <c:v>5.8611169211462031E-3</c:v>
                      </c:pt>
                      <c:pt idx="10">
                        <c:v>5.8091974642098306E-3</c:v>
                      </c:pt>
                      <c:pt idx="11">
                        <c:v>6.1467241130943803E-3</c:v>
                      </c:pt>
                      <c:pt idx="12">
                        <c:v>5.8647504417347488E-3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EC3-4F84-9CE1-2DCC1EF2AB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ABR!$N$22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806.67050620153441</c:v>
                      </c:pt>
                      <c:pt idx="1">
                        <c:v>693.09514637904465</c:v>
                      </c:pt>
                      <c:pt idx="2">
                        <c:v>750.21896096272383</c:v>
                      </c:pt>
                      <c:pt idx="3">
                        <c:v>825.03552818569403</c:v>
                      </c:pt>
                      <c:pt idx="4">
                        <c:v>700.47983951855576</c:v>
                      </c:pt>
                      <c:pt idx="5">
                        <c:v>793.31740403884692</c:v>
                      </c:pt>
                      <c:pt idx="6">
                        <c:v>810.0084025767901</c:v>
                      </c:pt>
                      <c:pt idx="7">
                        <c:v>762.93101061502932</c:v>
                      </c:pt>
                      <c:pt idx="8">
                        <c:v>695.51037434878856</c:v>
                      </c:pt>
                      <c:pt idx="9">
                        <c:v>694.51283621022378</c:v>
                      </c:pt>
                      <c:pt idx="10">
                        <c:v>601.06935330637862</c:v>
                      </c:pt>
                      <c:pt idx="11">
                        <c:v>665.13372036313842</c:v>
                      </c:pt>
                      <c:pt idx="12">
                        <c:v>638.69353038677684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C3-4F84-9CE1-2DCC1EF2AB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ABR!$O$22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88.851460415065347</c:v>
                      </c:pt>
                      <c:pt idx="1">
                        <c:v>84.505522276940312</c:v>
                      </c:pt>
                      <c:pt idx="2">
                        <c:v>87.395085448478113</c:v>
                      </c:pt>
                      <c:pt idx="3">
                        <c:v>86.888935781107108</c:v>
                      </c:pt>
                      <c:pt idx="4">
                        <c:v>84.20797120325858</c:v>
                      </c:pt>
                      <c:pt idx="5">
                        <c:v>87.676265789565761</c:v>
                      </c:pt>
                      <c:pt idx="6">
                        <c:v>95.512264574687762</c:v>
                      </c:pt>
                      <c:pt idx="7">
                        <c:v>95.017435168257833</c:v>
                      </c:pt>
                      <c:pt idx="8">
                        <c:v>94.173288906898051</c:v>
                      </c:pt>
                      <c:pt idx="9">
                        <c:v>89.574550824631359</c:v>
                      </c:pt>
                      <c:pt idx="10">
                        <c:v>85.843575657824417</c:v>
                      </c:pt>
                      <c:pt idx="11">
                        <c:v>86.692107843430932</c:v>
                      </c:pt>
                      <c:pt idx="12">
                        <c:v>91.08956878727038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C3-4F84-9CE1-2DCC1EF2AB0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ABR!$S$22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ABR!$S$23:$S$35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1.0109921154685775</c:v>
                      </c:pt>
                      <c:pt idx="1">
                        <c:v>1.0100394544164009</c:v>
                      </c:pt>
                      <c:pt idx="2">
                        <c:v>1.0136530179340488</c:v>
                      </c:pt>
                      <c:pt idx="3">
                        <c:v>0.99727056049616847</c:v>
                      </c:pt>
                      <c:pt idx="4">
                        <c:v>1.0238002165986324</c:v>
                      </c:pt>
                      <c:pt idx="5">
                        <c:v>1.0413651582244303</c:v>
                      </c:pt>
                      <c:pt idx="6">
                        <c:v>1.0772114813763198</c:v>
                      </c:pt>
                      <c:pt idx="7">
                        <c:v>1.062089866574206</c:v>
                      </c:pt>
                      <c:pt idx="8">
                        <c:v>1.0246371226718047</c:v>
                      </c:pt>
                      <c:pt idx="9">
                        <c:v>1.0188053097345133</c:v>
                      </c:pt>
                      <c:pt idx="10">
                        <c:v>1.011328304194913</c:v>
                      </c:pt>
                      <c:pt idx="11">
                        <c:v>1.0301717488558646</c:v>
                      </c:pt>
                      <c:pt idx="12">
                        <c:v>1.0199234113020079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C3-4F84-9CE1-2DCC1EF2AB0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ABR!$T$22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ABR!$L$23:$L$35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ABR!$T$23:$T$35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23.808186195962953</c:v>
                      </c:pt>
                      <c:pt idx="1">
                        <c:v>23.08356290224279</c:v>
                      </c:pt>
                      <c:pt idx="2">
                        <c:v>23.403517004878701</c:v>
                      </c:pt>
                      <c:pt idx="3">
                        <c:v>24.544599995008809</c:v>
                      </c:pt>
                      <c:pt idx="4">
                        <c:v>23.817195390538423</c:v>
                      </c:pt>
                      <c:pt idx="5">
                        <c:v>25.57371700690366</c:v>
                      </c:pt>
                      <c:pt idx="6">
                        <c:v>27.581495243894043</c:v>
                      </c:pt>
                      <c:pt idx="7">
                        <c:v>26.811560716185934</c:v>
                      </c:pt>
                      <c:pt idx="8">
                        <c:v>27.114172636115498</c:v>
                      </c:pt>
                      <c:pt idx="9">
                        <c:v>26.42183171861301</c:v>
                      </c:pt>
                      <c:pt idx="10">
                        <c:v>25.57264179760703</c:v>
                      </c:pt>
                      <c:pt idx="11">
                        <c:v>26.05967078040738</c:v>
                      </c:pt>
                      <c:pt idx="12">
                        <c:v>26.786814153265311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C3-4F84-9CE1-2DCC1EF2AB05}"/>
                  </c:ext>
                </c:extLst>
              </c15:ser>
            </c15:filteredScatterSeries>
          </c:ext>
        </c:extLst>
      </c:scatterChart>
      <c:valAx>
        <c:axId val="7595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2719"/>
        <c:crosses val="autoZero"/>
        <c:crossBetween val="midCat"/>
      </c:valAx>
      <c:valAx>
        <c:axId val="7595427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95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Abr_SHA256/Mtree_SHA256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MTREE_VS_ABR!$G$5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MTREE_VS_ABR!$G$6:$G$18</c:f>
              <c:numCache>
                <c:formatCode>General</c:formatCode>
                <c:ptCount val="13"/>
                <c:pt idx="0">
                  <c:v>1.0529159012858398</c:v>
                </c:pt>
                <c:pt idx="1">
                  <c:v>1.0330941654152066</c:v>
                </c:pt>
                <c:pt idx="2">
                  <c:v>0.99990738596897433</c:v>
                </c:pt>
                <c:pt idx="3">
                  <c:v>1.0162108005209898</c:v>
                </c:pt>
                <c:pt idx="4">
                  <c:v>1.0252076428411088</c:v>
                </c:pt>
                <c:pt idx="5">
                  <c:v>1.0168632427880044</c:v>
                </c:pt>
                <c:pt idx="6">
                  <c:v>1.0366832381500197</c:v>
                </c:pt>
                <c:pt idx="7">
                  <c:v>1.0607319629743399</c:v>
                </c:pt>
                <c:pt idx="8">
                  <c:v>1.0305087954834933</c:v>
                </c:pt>
                <c:pt idx="9">
                  <c:v>1.0259374463591866</c:v>
                </c:pt>
                <c:pt idx="10">
                  <c:v>1.0008536084891833</c:v>
                </c:pt>
                <c:pt idx="11">
                  <c:v>1.0248050417720345</c:v>
                </c:pt>
                <c:pt idx="12">
                  <c:v>1.0617918108152524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B-4CA7-9C6C-6ADBB1C7E825}"/>
            </c:ext>
          </c:extLst>
        </c:ser>
        <c:ser>
          <c:idx val="4"/>
          <c:order val="4"/>
          <c:tx>
            <c:strRef>
              <c:f>MTREE_VS_ABR!$H$5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MTREE_VS_ABR!$H$6:$H$18</c:f>
              <c:numCache>
                <c:formatCode>General</c:formatCode>
                <c:ptCount val="13"/>
                <c:pt idx="0">
                  <c:v>1.0180789198510392</c:v>
                </c:pt>
                <c:pt idx="1">
                  <c:v>1.0191218336044618</c:v>
                </c:pt>
                <c:pt idx="2">
                  <c:v>1.0638144713320776</c:v>
                </c:pt>
                <c:pt idx="3">
                  <c:v>1.0406143548082747</c:v>
                </c:pt>
                <c:pt idx="4">
                  <c:v>1.0560211502637238</c:v>
                </c:pt>
                <c:pt idx="5">
                  <c:v>1.0141192070942611</c:v>
                </c:pt>
                <c:pt idx="6">
                  <c:v>1.03480892145864</c:v>
                </c:pt>
                <c:pt idx="7">
                  <c:v>1.0454454322751223</c:v>
                </c:pt>
                <c:pt idx="8">
                  <c:v>1.0500287864048758</c:v>
                </c:pt>
                <c:pt idx="9">
                  <c:v>1.0320338447349469</c:v>
                </c:pt>
                <c:pt idx="10">
                  <c:v>1.0325019098734374</c:v>
                </c:pt>
                <c:pt idx="11">
                  <c:v>1.0708449233061879</c:v>
                </c:pt>
                <c:pt idx="12">
                  <c:v>1.0287656586411009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3B-4CA7-9C6C-6ADBB1C7E825}"/>
            </c:ext>
          </c:extLst>
        </c:ser>
        <c:ser>
          <c:idx val="5"/>
          <c:order val="5"/>
          <c:tx>
            <c:strRef>
              <c:f>MTREE_VS_ABR!$I$5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MTREE_VS_ABR!$C$6:$C$18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MTREE_VS_ABR!$I$6:$I$18</c:f>
              <c:numCache>
                <c:formatCode>General</c:formatCode>
                <c:ptCount val="13"/>
                <c:pt idx="0">
                  <c:v>0.9970282640289797</c:v>
                </c:pt>
                <c:pt idx="1">
                  <c:v>1.000324307913113</c:v>
                </c:pt>
                <c:pt idx="2">
                  <c:v>1.1355907150721707</c:v>
                </c:pt>
                <c:pt idx="3">
                  <c:v>1.0015538952768757</c:v>
                </c:pt>
                <c:pt idx="4">
                  <c:v>1.2130188583740293</c:v>
                </c:pt>
                <c:pt idx="5">
                  <c:v>1.0055348015385961</c:v>
                </c:pt>
                <c:pt idx="6">
                  <c:v>1.1015129202580709</c:v>
                </c:pt>
                <c:pt idx="7">
                  <c:v>1.1429895694577521</c:v>
                </c:pt>
                <c:pt idx="8">
                  <c:v>1.1730787191506125</c:v>
                </c:pt>
                <c:pt idx="9">
                  <c:v>1.0247577076315777</c:v>
                </c:pt>
                <c:pt idx="10">
                  <c:v>1.0338251771822107</c:v>
                </c:pt>
                <c:pt idx="11">
                  <c:v>1.2562512660079672</c:v>
                </c:pt>
                <c:pt idx="12">
                  <c:v>1.0012385106025354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3B-4CA7-9C6C-6ADBB1C7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61584"/>
        <c:axId val="1653574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MTREE_VS_ABR!$D$5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MTREE_VS_ABR!$D$6:$D$18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0.81256441085537612</c:v>
                      </c:pt>
                      <c:pt idx="1">
                        <c:v>1.0015333333333334</c:v>
                      </c:pt>
                      <c:pt idx="2">
                        <c:v>1.2674666251103839</c:v>
                      </c:pt>
                      <c:pt idx="3">
                        <c:v>1.2051271852190688</c:v>
                      </c:pt>
                      <c:pt idx="4">
                        <c:v>1.537575967192055</c:v>
                      </c:pt>
                      <c:pt idx="5">
                        <c:v>1.3630468987024715</c:v>
                      </c:pt>
                      <c:pt idx="6">
                        <c:v>1.290360128785307</c:v>
                      </c:pt>
                      <c:pt idx="7">
                        <c:v>1.3229363292985694</c:v>
                      </c:pt>
                      <c:pt idx="8">
                        <c:v>1.3099751692777151</c:v>
                      </c:pt>
                      <c:pt idx="9">
                        <c:v>1.2902599449002206</c:v>
                      </c:pt>
                      <c:pt idx="10">
                        <c:v>1.2797394748870041</c:v>
                      </c:pt>
                      <c:pt idx="11">
                        <c:v>1.2929295062321495</c:v>
                      </c:pt>
                      <c:pt idx="12">
                        <c:v>1.3135438092004978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33B-4CA7-9C6C-6ADBB1C7E82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MTREE_VS_ABR!$E$5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MTREE_VS_ABR!$E$6:$E$18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0.92493522455487642</c:v>
                      </c:pt>
                      <c:pt idx="1">
                        <c:v>1.0515387048669169</c:v>
                      </c:pt>
                      <c:pt idx="2">
                        <c:v>1.0348693749268301</c:v>
                      </c:pt>
                      <c:pt idx="3">
                        <c:v>1.0358586254380171</c:v>
                      </c:pt>
                      <c:pt idx="4">
                        <c:v>1.0729034739617047</c:v>
                      </c:pt>
                      <c:pt idx="5">
                        <c:v>1.0049396994565791</c:v>
                      </c:pt>
                      <c:pt idx="6">
                        <c:v>1.0168260175007748</c:v>
                      </c:pt>
                      <c:pt idx="7">
                        <c:v>1.089115771659297</c:v>
                      </c:pt>
                      <c:pt idx="8">
                        <c:v>1.042074190417154</c:v>
                      </c:pt>
                      <c:pt idx="9">
                        <c:v>1.0503556890272023</c:v>
                      </c:pt>
                      <c:pt idx="10">
                        <c:v>1.1425605897171012</c:v>
                      </c:pt>
                      <c:pt idx="11">
                        <c:v>1.0617707521533442</c:v>
                      </c:pt>
                      <c:pt idx="12">
                        <c:v>1.0597503717205703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33B-4CA7-9C6C-6ADBB1C7E8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MTREE_VS_ABR!$F$5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MTREE_VS_ABR!$F$6:$F$18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1.0351072735535412</c:v>
                      </c:pt>
                      <c:pt idx="1">
                        <c:v>1.0563562936271695</c:v>
                      </c:pt>
                      <c:pt idx="2">
                        <c:v>1.0444492671363226</c:v>
                      </c:pt>
                      <c:pt idx="3">
                        <c:v>1.0811684274211015</c:v>
                      </c:pt>
                      <c:pt idx="4">
                        <c:v>1.0555286637923382</c:v>
                      </c:pt>
                      <c:pt idx="5">
                        <c:v>1.0534022078296668</c:v>
                      </c:pt>
                      <c:pt idx="6">
                        <c:v>1.0618259193979964</c:v>
                      </c:pt>
                      <c:pt idx="7">
                        <c:v>1.087427241955669</c:v>
                      </c:pt>
                      <c:pt idx="8">
                        <c:v>1.0625047868510944</c:v>
                      </c:pt>
                      <c:pt idx="9">
                        <c:v>1.0623090720551553</c:v>
                      </c:pt>
                      <c:pt idx="10">
                        <c:v>1.1678631019362848</c:v>
                      </c:pt>
                      <c:pt idx="11">
                        <c:v>1.081853634757175</c:v>
                      </c:pt>
                      <c:pt idx="12">
                        <c:v>1.068600391711962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3B-4CA7-9C6C-6ADBB1C7E82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MTREE_VS_ABR!$J$5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MTREE_VS_ABR!$J$6:$J$18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1.0190930628760049</c:v>
                      </c:pt>
                      <c:pt idx="1">
                        <c:v>1.0141419780161356</c:v>
                      </c:pt>
                      <c:pt idx="2">
                        <c:v>1.022551002638876</c:v>
                      </c:pt>
                      <c:pt idx="3">
                        <c:v>1.0095184249035518</c:v>
                      </c:pt>
                      <c:pt idx="4">
                        <c:v>1.0081619631249419</c:v>
                      </c:pt>
                      <c:pt idx="5">
                        <c:v>1.0113973344301663</c:v>
                      </c:pt>
                      <c:pt idx="6">
                        <c:v>1.0152084178060794</c:v>
                      </c:pt>
                      <c:pt idx="7">
                        <c:v>1.0168089523923238</c:v>
                      </c:pt>
                      <c:pt idx="8">
                        <c:v>1.0135113622796195</c:v>
                      </c:pt>
                      <c:pt idx="9">
                        <c:v>1.0184705291271121</c:v>
                      </c:pt>
                      <c:pt idx="10">
                        <c:v>1.0326377460338358</c:v>
                      </c:pt>
                      <c:pt idx="11">
                        <c:v>1.040943503798677</c:v>
                      </c:pt>
                      <c:pt idx="12">
                        <c:v>1.0509832775919732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3B-4CA7-9C6C-6ADBB1C7E82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MTREE_VS_ABR!$C$6:$C$18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MTREE_VS_ABR!$K$6:$K$18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1.0143405127949285</c:v>
                      </c:pt>
                      <c:pt idx="1">
                        <c:v>1.0160132298501492</c:v>
                      </c:pt>
                      <c:pt idx="2">
                        <c:v>1.0754773515720277</c:v>
                      </c:pt>
                      <c:pt idx="3">
                        <c:v>1.0336442499844305</c:v>
                      </c:pt>
                      <c:pt idx="4">
                        <c:v>1.0818162358168772</c:v>
                      </c:pt>
                      <c:pt idx="5">
                        <c:v>1.0127386400451202</c:v>
                      </c:pt>
                      <c:pt idx="6">
                        <c:v>1.0456887883485859</c:v>
                      </c:pt>
                      <c:pt idx="7">
                        <c:v>1.0618682021890786</c:v>
                      </c:pt>
                      <c:pt idx="8">
                        <c:v>1.0712302117683499</c:v>
                      </c:pt>
                      <c:pt idx="9">
                        <c:v>1.03080489016114</c:v>
                      </c:pt>
                      <c:pt idx="10">
                        <c:v>1.033258682955817</c:v>
                      </c:pt>
                      <c:pt idx="11">
                        <c:v>1.1019494161744603</c:v>
                      </c:pt>
                      <c:pt idx="12">
                        <c:v>1.0237145102869445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3B-4CA7-9C6C-6ADBB1C7E825}"/>
                  </c:ext>
                </c:extLst>
              </c15:ser>
            </c15:filteredScatterSeries>
          </c:ext>
        </c:extLst>
      </c:scatterChart>
      <c:valAx>
        <c:axId val="16535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574480"/>
        <c:crosses val="autoZero"/>
        <c:crossBetween val="midCat"/>
      </c:valAx>
      <c:valAx>
        <c:axId val="1653574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5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Abr_SHA512/Mtree_SHA256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MTREE_VS_ABR!$Q$5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MTREE_VS_ABR!$Q$6:$Q$18</c:f>
              <c:numCache>
                <c:formatCode>General</c:formatCode>
                <c:ptCount val="13"/>
                <c:pt idx="0">
                  <c:v>2.6218566142214415</c:v>
                </c:pt>
                <c:pt idx="1">
                  <c:v>2.6024965634510102</c:v>
                </c:pt>
                <c:pt idx="2">
                  <c:v>2.3639499884232458</c:v>
                </c:pt>
                <c:pt idx="3">
                  <c:v>2.4578148482116022</c:v>
                </c:pt>
                <c:pt idx="4">
                  <c:v>2.5037875286650557</c:v>
                </c:pt>
                <c:pt idx="5">
                  <c:v>2.6086252867139379</c:v>
                </c:pt>
                <c:pt idx="6">
                  <c:v>3.0718770971143705</c:v>
                </c:pt>
                <c:pt idx="7">
                  <c:v>2.8271586954249943</c:v>
                </c:pt>
                <c:pt idx="8">
                  <c:v>2.8381958070845807</c:v>
                </c:pt>
                <c:pt idx="9">
                  <c:v>2.6532501781525193</c:v>
                </c:pt>
                <c:pt idx="10">
                  <c:v>2.5173946180453775</c:v>
                </c:pt>
                <c:pt idx="11">
                  <c:v>2.7558950866554568</c:v>
                </c:pt>
                <c:pt idx="12">
                  <c:v>2.7033074462840219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6-43EF-9F6F-58AF1A01DE29}"/>
            </c:ext>
          </c:extLst>
        </c:ser>
        <c:ser>
          <c:idx val="4"/>
          <c:order val="4"/>
          <c:tx>
            <c:strRef>
              <c:f>MTREE_VS_ABR!$R$5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MTREE_VS_ABR!$R$6:$R$18</c:f>
              <c:numCache>
                <c:formatCode>General</c:formatCode>
                <c:ptCount val="13"/>
                <c:pt idx="0">
                  <c:v>2.3558639540643171</c:v>
                </c:pt>
                <c:pt idx="1">
                  <c:v>2.3877164187775972</c:v>
                </c:pt>
                <c:pt idx="2">
                  <c:v>2.4409065278161028</c:v>
                </c:pt>
                <c:pt idx="3">
                  <c:v>2.4220685066192607</c:v>
                </c:pt>
                <c:pt idx="4">
                  <c:v>2.4300030102479311</c:v>
                </c:pt>
                <c:pt idx="5">
                  <c:v>2.5707919262847798</c:v>
                </c:pt>
                <c:pt idx="6">
                  <c:v>2.6874024365558862</c:v>
                </c:pt>
                <c:pt idx="7">
                  <c:v>2.7025856937891972</c:v>
                </c:pt>
                <c:pt idx="8">
                  <c:v>2.6302038871572928</c:v>
                </c:pt>
                <c:pt idx="9">
                  <c:v>2.5080933061829334</c:v>
                </c:pt>
                <c:pt idx="10">
                  <c:v>2.4642476558432396</c:v>
                </c:pt>
                <c:pt idx="11">
                  <c:v>2.5324843035388178</c:v>
                </c:pt>
                <c:pt idx="12">
                  <c:v>2.5767945582102856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66-43EF-9F6F-58AF1A01DE29}"/>
            </c:ext>
          </c:extLst>
        </c:ser>
        <c:ser>
          <c:idx val="5"/>
          <c:order val="5"/>
          <c:tx>
            <c:strRef>
              <c:f>MTREE_VS_ABR!$S$5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MTREE_VS_ABR!$M$6:$M$18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MTREE_VS_ABR!$S$6:$S$18</c:f>
              <c:numCache>
                <c:formatCode>General</c:formatCode>
                <c:ptCount val="13"/>
                <c:pt idx="0">
                  <c:v>2.4656731958092015</c:v>
                </c:pt>
                <c:pt idx="1">
                  <c:v>2.3819588197952033</c:v>
                </c:pt>
                <c:pt idx="2">
                  <c:v>2.7019532133753641</c:v>
                </c:pt>
                <c:pt idx="3">
                  <c:v>2.5066371284553428</c:v>
                </c:pt>
                <c:pt idx="4">
                  <c:v>2.610792122133776</c:v>
                </c:pt>
                <c:pt idx="5">
                  <c:v>2.7589681471992793</c:v>
                </c:pt>
                <c:pt idx="6">
                  <c:v>3.4718520121540331</c:v>
                </c:pt>
                <c:pt idx="7">
                  <c:v>3.1055440006855028</c:v>
                </c:pt>
                <c:pt idx="8">
                  <c:v>3.0597015935494611</c:v>
                </c:pt>
                <c:pt idx="9">
                  <c:v>2.580637749357793</c:v>
                </c:pt>
                <c:pt idx="10">
                  <c:v>2.6555810118971706</c:v>
                </c:pt>
                <c:pt idx="11">
                  <c:v>2.6567711732799166</c:v>
                </c:pt>
                <c:pt idx="12">
                  <c:v>2.2689691168534756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66-43EF-9F6F-58AF1A01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60992"/>
        <c:axId val="1660864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MTREE_VS_ABR!$N$5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MTREE_VS_ABR!$N$6:$N$18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1.4214616970113363</c:v>
                      </c:pt>
                      <c:pt idx="1">
                        <c:v>1.5316000000000001</c:v>
                      </c:pt>
                      <c:pt idx="2">
                        <c:v>1.666458885252714</c:v>
                      </c:pt>
                      <c:pt idx="3">
                        <c:v>2.0540164276764581</c:v>
                      </c:pt>
                      <c:pt idx="4">
                        <c:v>1.7636493897919856</c:v>
                      </c:pt>
                      <c:pt idx="5">
                        <c:v>1.7029160875179037</c:v>
                      </c:pt>
                      <c:pt idx="6">
                        <c:v>3.4524684472267513</c:v>
                      </c:pt>
                      <c:pt idx="7">
                        <c:v>1.8101026884473084</c:v>
                      </c:pt>
                      <c:pt idx="8">
                        <c:v>1.7193729494709757</c:v>
                      </c:pt>
                      <c:pt idx="9">
                        <c:v>1.7092317545518312</c:v>
                      </c:pt>
                      <c:pt idx="10">
                        <c:v>1.693933776852369</c:v>
                      </c:pt>
                      <c:pt idx="11">
                        <c:v>1.8584396661405018</c:v>
                      </c:pt>
                      <c:pt idx="12">
                        <c:v>1.7851708369111567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66-43EF-9F6F-58AF1A01DE2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MTREE_VS_ABR!$O$5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MTREE_VS_ABR!$O$6:$O$18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1.6284339290459739</c:v>
                      </c:pt>
                      <c:pt idx="1">
                        <c:v>2.8457962402277555</c:v>
                      </c:pt>
                      <c:pt idx="2">
                        <c:v>2.8772592599263347</c:v>
                      </c:pt>
                      <c:pt idx="3">
                        <c:v>2.8597561658251514</c:v>
                      </c:pt>
                      <c:pt idx="4">
                        <c:v>2.7299259801300275</c:v>
                      </c:pt>
                      <c:pt idx="5">
                        <c:v>2.7812831869168217</c:v>
                      </c:pt>
                      <c:pt idx="6">
                        <c:v>3.1029303068596357</c:v>
                      </c:pt>
                      <c:pt idx="7">
                        <c:v>3.0600301605527509</c:v>
                      </c:pt>
                      <c:pt idx="8">
                        <c:v>2.9244043858093036</c:v>
                      </c:pt>
                      <c:pt idx="9">
                        <c:v>2.8425163682316499</c:v>
                      </c:pt>
                      <c:pt idx="10">
                        <c:v>2.6596906070866422</c:v>
                      </c:pt>
                      <c:pt idx="11">
                        <c:v>2.8870413608288161</c:v>
                      </c:pt>
                      <c:pt idx="12">
                        <c:v>2.8005507400388296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66-43EF-9F6F-58AF1A01DE2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MTREE_VS_ABR!$P$5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MTREE_VS_ABR!$P$6:$P$18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2.2118826090076302</c:v>
                      </c:pt>
                      <c:pt idx="1">
                        <c:v>2.6920901004404056</c:v>
                      </c:pt>
                      <c:pt idx="2">
                        <c:v>2.596991753196888</c:v>
                      </c:pt>
                      <c:pt idx="3">
                        <c:v>2.5890146249041144</c:v>
                      </c:pt>
                      <c:pt idx="4">
                        <c:v>2.5250103260425756</c:v>
                      </c:pt>
                      <c:pt idx="5">
                        <c:v>2.628103941054619</c:v>
                      </c:pt>
                      <c:pt idx="6">
                        <c:v>3.0876521675601136</c:v>
                      </c:pt>
                      <c:pt idx="7">
                        <c:v>2.8288075659966907</c:v>
                      </c:pt>
                      <c:pt idx="8">
                        <c:v>2.7946096227195438</c:v>
                      </c:pt>
                      <c:pt idx="9">
                        <c:v>2.630657773044478</c:v>
                      </c:pt>
                      <c:pt idx="10">
                        <c:v>2.5972475521581102</c:v>
                      </c:pt>
                      <c:pt idx="11">
                        <c:v>2.6453110718420572</c:v>
                      </c:pt>
                      <c:pt idx="12">
                        <c:v>2.7451445213945851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66-43EF-9F6F-58AF1A01DE2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MTREE_VS_ABR!$T$5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MTREE_VS_ABR!$T$6:$T$18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1.0478890486077836</c:v>
                      </c:pt>
                      <c:pt idx="1">
                        <c:v>1.0497029387136647</c:v>
                      </c:pt>
                      <c:pt idx="2">
                        <c:v>1.0561799257899882</c:v>
                      </c:pt>
                      <c:pt idx="3">
                        <c:v>1.0353199414660104</c:v>
                      </c:pt>
                      <c:pt idx="4">
                        <c:v>1.0618727318648888</c:v>
                      </c:pt>
                      <c:pt idx="5">
                        <c:v>1.0874171570351008</c:v>
                      </c:pt>
                      <c:pt idx="6">
                        <c:v>1.1095830314471262</c:v>
                      </c:pt>
                      <c:pt idx="7">
                        <c:v>1.0972385292498326</c:v>
                      </c:pt>
                      <c:pt idx="8">
                        <c:v>1.0581976890728433</c:v>
                      </c:pt>
                      <c:pt idx="9">
                        <c:v>1.0411389057831135</c:v>
                      </c:pt>
                      <c:pt idx="10">
                        <c:v>1.0448950036205646</c:v>
                      </c:pt>
                      <c:pt idx="11">
                        <c:v>1.0625024860450007</c:v>
                      </c:pt>
                      <c:pt idx="12">
                        <c:v>1.0546622073578595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266-43EF-9F6F-58AF1A01DE2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MTREE_VS_ABR!$M$6:$M$18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MTREE_VS_ABR!$U$6:$U$18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2.371838385515459</c:v>
                      </c:pt>
                      <c:pt idx="1">
                        <c:v>2.3869991440909168</c:v>
                      </c:pt>
                      <c:pt idx="2">
                        <c:v>2.483813875355485</c:v>
                      </c:pt>
                      <c:pt idx="3">
                        <c:v>2.4374618565688841</c:v>
                      </c:pt>
                      <c:pt idx="4">
                        <c:v>2.4596988378018287</c:v>
                      </c:pt>
                      <c:pt idx="5">
                        <c:v>2.6031335702978091</c:v>
                      </c:pt>
                      <c:pt idx="6">
                        <c:v>2.8160836857787417</c:v>
                      </c:pt>
                      <c:pt idx="7">
                        <c:v>2.769958534689104</c:v>
                      </c:pt>
                      <c:pt idx="8">
                        <c:v>2.704667387804081</c:v>
                      </c:pt>
                      <c:pt idx="9">
                        <c:v>2.5217774240598843</c:v>
                      </c:pt>
                      <c:pt idx="10">
                        <c:v>2.4980117758517784</c:v>
                      </c:pt>
                      <c:pt idx="11">
                        <c:v>2.5539011454674365</c:v>
                      </c:pt>
                      <c:pt idx="12">
                        <c:v>2.5187008031994695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66-43EF-9F6F-58AF1A01DE29}"/>
                  </c:ext>
                </c:extLst>
              </c15:ser>
            </c15:filteredScatterSeries>
          </c:ext>
        </c:extLst>
      </c:scatterChart>
      <c:valAx>
        <c:axId val="1660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4736"/>
        <c:crosses val="autoZero"/>
        <c:crossBetween val="midCat"/>
      </c:valAx>
      <c:valAx>
        <c:axId val="166086473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Abr_MiMC256/Mtree_MiMC256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MTREE_VS_ABR!$G$22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MTREE_VS_ABR!$G$23:$G$35</c:f>
              <c:numCache>
                <c:formatCode>General</c:formatCode>
                <c:ptCount val="13"/>
                <c:pt idx="0">
                  <c:v>0.93165874395325954</c:v>
                </c:pt>
                <c:pt idx="1">
                  <c:v>1.0195551516386057</c:v>
                </c:pt>
                <c:pt idx="2">
                  <c:v>0.89131314840214371</c:v>
                </c:pt>
                <c:pt idx="3">
                  <c:v>1.0338430567016041</c:v>
                </c:pt>
                <c:pt idx="4">
                  <c:v>0.97697994172746749</c:v>
                </c:pt>
                <c:pt idx="5">
                  <c:v>0.94797746109856162</c:v>
                </c:pt>
                <c:pt idx="6">
                  <c:v>1.1170309111275294</c:v>
                </c:pt>
                <c:pt idx="7">
                  <c:v>1.0463813965969557</c:v>
                </c:pt>
                <c:pt idx="8">
                  <c:v>0.98184500596709168</c:v>
                </c:pt>
                <c:pt idx="9">
                  <c:v>0.91002470657675494</c:v>
                </c:pt>
                <c:pt idx="10">
                  <c:v>1.0223688837196723</c:v>
                </c:pt>
                <c:pt idx="11">
                  <c:v>1.053924582109997</c:v>
                </c:pt>
                <c:pt idx="12">
                  <c:v>1.028378085983104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3-4F96-88EC-8EC817D8C6A5}"/>
            </c:ext>
          </c:extLst>
        </c:ser>
        <c:ser>
          <c:idx val="4"/>
          <c:order val="4"/>
          <c:tx>
            <c:strRef>
              <c:f>MTREE_VS_ABR!$H$22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MTREE_VS_ABR!$H$23:$H$35</c:f>
              <c:numCache>
                <c:formatCode>General</c:formatCode>
                <c:ptCount val="13"/>
                <c:pt idx="0">
                  <c:v>0.96248554711706902</c:v>
                </c:pt>
                <c:pt idx="1">
                  <c:v>0.95995849431142388</c:v>
                </c:pt>
                <c:pt idx="2">
                  <c:v>0.98001460840223176</c:v>
                </c:pt>
                <c:pt idx="3">
                  <c:v>0.98731869227735158</c:v>
                </c:pt>
                <c:pt idx="4">
                  <c:v>0.99711544499330207</c:v>
                </c:pt>
                <c:pt idx="5">
                  <c:v>1.040987697852104</c:v>
                </c:pt>
                <c:pt idx="6">
                  <c:v>1.0112205750505618</c:v>
                </c:pt>
                <c:pt idx="7">
                  <c:v>0.97795466182562951</c:v>
                </c:pt>
                <c:pt idx="8">
                  <c:v>0.96785403996524766</c:v>
                </c:pt>
                <c:pt idx="9">
                  <c:v>0.96967878715148603</c:v>
                </c:pt>
                <c:pt idx="10">
                  <c:v>0.97399823767492555</c:v>
                </c:pt>
                <c:pt idx="11">
                  <c:v>0.98737107977267946</c:v>
                </c:pt>
                <c:pt idx="12">
                  <c:v>0.95529323992817583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D3-4F96-88EC-8EC817D8C6A5}"/>
            </c:ext>
          </c:extLst>
        </c:ser>
        <c:ser>
          <c:idx val="5"/>
          <c:order val="5"/>
          <c:tx>
            <c:strRef>
              <c:f>MTREE_VS_ABR!$I$22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MTREE_VS_ABR!$C$23:$C$35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MTREE_VS_ABR!$I$23:$I$35</c:f>
              <c:numCache>
                <c:formatCode>General</c:formatCode>
                <c:ptCount val="13"/>
                <c:pt idx="0">
                  <c:v>1.0073710705480019</c:v>
                </c:pt>
                <c:pt idx="1">
                  <c:v>1.012133621257209</c:v>
                </c:pt>
                <c:pt idx="2">
                  <c:v>1.0069052627090944</c:v>
                </c:pt>
                <c:pt idx="3">
                  <c:v>1.0091999975071981</c:v>
                </c:pt>
                <c:pt idx="4">
                  <c:v>1.0129028484211184</c:v>
                </c:pt>
                <c:pt idx="5">
                  <c:v>1.0133372533709148</c:v>
                </c:pt>
                <c:pt idx="6">
                  <c:v>1.0081641498318057</c:v>
                </c:pt>
                <c:pt idx="7">
                  <c:v>1.00776593305823</c:v>
                </c:pt>
                <c:pt idx="8">
                  <c:v>1.0053575567401807</c:v>
                </c:pt>
                <c:pt idx="9">
                  <c:v>0.99958435512697952</c:v>
                </c:pt>
                <c:pt idx="10">
                  <c:v>1.0027714632703266</c:v>
                </c:pt>
                <c:pt idx="11">
                  <c:v>1.000109158388822</c:v>
                </c:pt>
                <c:pt idx="12">
                  <c:v>1.0019059850663679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D3-4F96-88EC-8EC817D8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67216"/>
        <c:axId val="1666471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MTREE_VS_ABR!$D$22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MTREE_VS_ABR!$D$23:$D$35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1.3177511683858301</c:v>
                      </c:pt>
                      <c:pt idx="1">
                        <c:v>1.2997656124837942</c:v>
                      </c:pt>
                      <c:pt idx="2">
                        <c:v>1.2717324149172504</c:v>
                      </c:pt>
                      <c:pt idx="3">
                        <c:v>1.2760842866868685</c:v>
                      </c:pt>
                      <c:pt idx="4">
                        <c:v>1.2813863499899929</c:v>
                      </c:pt>
                      <c:pt idx="5">
                        <c:v>1.2940183651813542</c:v>
                      </c:pt>
                      <c:pt idx="6">
                        <c:v>1.3064038748948177</c:v>
                      </c:pt>
                      <c:pt idx="7">
                        <c:v>1.3022107707879231</c:v>
                      </c:pt>
                      <c:pt idx="8">
                        <c:v>1.2934674234098984</c:v>
                      </c:pt>
                      <c:pt idx="9">
                        <c:v>1.2802697413601698</c:v>
                      </c:pt>
                      <c:pt idx="10">
                        <c:v>1.2783527606089518</c:v>
                      </c:pt>
                      <c:pt idx="11">
                        <c:v>1.2856137713258646</c:v>
                      </c:pt>
                      <c:pt idx="12">
                        <c:v>1.2785562549940559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D3-4F96-88EC-8EC817D8C6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MTREE_VS_ABR!$E$23:$E$35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6.2906329986217759</c:v>
                      </c:pt>
                      <c:pt idx="1">
                        <c:v>1.5031110820015721</c:v>
                      </c:pt>
                      <c:pt idx="2">
                        <c:v>1.4953298916773599</c:v>
                      </c:pt>
                      <c:pt idx="3">
                        <c:v>1.4715978749489169</c:v>
                      </c:pt>
                      <c:pt idx="4">
                        <c:v>1.6062634366896429</c:v>
                      </c:pt>
                      <c:pt idx="5">
                        <c:v>1.4477968388237654</c:v>
                      </c:pt>
                      <c:pt idx="6">
                        <c:v>1.5844142385878859</c:v>
                      </c:pt>
                      <c:pt idx="7">
                        <c:v>1.91214485945905</c:v>
                      </c:pt>
                      <c:pt idx="8">
                        <c:v>1.3722755104173199</c:v>
                      </c:pt>
                      <c:pt idx="9">
                        <c:v>1.5204187991146192</c:v>
                      </c:pt>
                      <c:pt idx="10">
                        <c:v>1.4738403766830104</c:v>
                      </c:pt>
                      <c:pt idx="11">
                        <c:v>1.3681896290306277</c:v>
                      </c:pt>
                      <c:pt idx="12">
                        <c:v>1.2948162081168106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6D3-4F96-88EC-8EC817D8C6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MTREE_VS_ABR!$F$23:$F$35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1.0961114815105877</c:v>
                      </c:pt>
                      <c:pt idx="1">
                        <c:v>1.0442913366994928</c:v>
                      </c:pt>
                      <c:pt idx="2">
                        <c:v>1.075334492597249</c:v>
                      </c:pt>
                      <c:pt idx="3">
                        <c:v>0.99133080386861294</c:v>
                      </c:pt>
                      <c:pt idx="4">
                        <c:v>1.0466038485303204</c:v>
                      </c:pt>
                      <c:pt idx="5">
                        <c:v>1.0219149341979783</c:v>
                      </c:pt>
                      <c:pt idx="6">
                        <c:v>1.0773728679025627</c:v>
                      </c:pt>
                      <c:pt idx="7">
                        <c:v>1.1051632829682325</c:v>
                      </c:pt>
                      <c:pt idx="8">
                        <c:v>1.0331965069881728</c:v>
                      </c:pt>
                      <c:pt idx="9">
                        <c:v>1.0390587577838097</c:v>
                      </c:pt>
                      <c:pt idx="10">
                        <c:v>1.0513566519232243</c:v>
                      </c:pt>
                      <c:pt idx="11">
                        <c:v>1.0938784857587185</c:v>
                      </c:pt>
                      <c:pt idx="12">
                        <c:v>1.0169335891411628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D3-4F96-88EC-8EC817D8C6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MTREE_VS_ABR!$J$23:$J$35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1.0321523087253623</c:v>
                      </c:pt>
                      <c:pt idx="1">
                        <c:v>1.0252558383626345</c:v>
                      </c:pt>
                      <c:pt idx="2">
                        <c:v>1.0357454228421969</c:v>
                      </c:pt>
                      <c:pt idx="3">
                        <c:v>1.0479498407643313</c:v>
                      </c:pt>
                      <c:pt idx="4">
                        <c:v>1.0374447154955277</c:v>
                      </c:pt>
                      <c:pt idx="5">
                        <c:v>1.0327503451903479</c:v>
                      </c:pt>
                      <c:pt idx="6">
                        <c:v>1.0298543913611702</c:v>
                      </c:pt>
                      <c:pt idx="7">
                        <c:v>1.0252576172207455</c:v>
                      </c:pt>
                      <c:pt idx="8">
                        <c:v>1.0320508597404308</c:v>
                      </c:pt>
                      <c:pt idx="9">
                        <c:v>1.0344634480577664</c:v>
                      </c:pt>
                      <c:pt idx="10">
                        <c:v>1.0262655142427994</c:v>
                      </c:pt>
                      <c:pt idx="11">
                        <c:v>1.0337899483002553</c:v>
                      </c:pt>
                      <c:pt idx="12">
                        <c:v>1.0313893630817685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D3-4F96-88EC-8EC817D8C6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MTREE_VS_ABR!$C$23:$C$35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MTREE_VS_ABR!$K$23:$K$35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0.98555283230719615</c:v>
                      </c:pt>
                      <c:pt idx="1">
                        <c:v>0.98585242098381176</c:v>
                      </c:pt>
                      <c:pt idx="2">
                        <c:v>0.99381953526764111</c:v>
                      </c:pt>
                      <c:pt idx="3">
                        <c:v>0.99858918975460187</c:v>
                      </c:pt>
                      <c:pt idx="4">
                        <c:v>1.0052191303632079</c:v>
                      </c:pt>
                      <c:pt idx="5">
                        <c:v>1.0274775607631268</c:v>
                      </c:pt>
                      <c:pt idx="6">
                        <c:v>1.0099590110000893</c:v>
                      </c:pt>
                      <c:pt idx="7">
                        <c:v>0.99300326298267494</c:v>
                      </c:pt>
                      <c:pt idx="8">
                        <c:v>0.98661730492932442</c:v>
                      </c:pt>
                      <c:pt idx="9">
                        <c:v>0.98469334343595283</c:v>
                      </c:pt>
                      <c:pt idx="10">
                        <c:v>0.98836917594866602</c:v>
                      </c:pt>
                      <c:pt idx="11">
                        <c:v>0.99382163047840488</c:v>
                      </c:pt>
                      <c:pt idx="12">
                        <c:v>0.97800771419009414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D3-4F96-88EC-8EC817D8C6A5}"/>
                  </c:ext>
                </c:extLst>
              </c15:ser>
            </c15:filteredScatterSeries>
          </c:ext>
        </c:extLst>
      </c:scatterChart>
      <c:valAx>
        <c:axId val="166646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471376"/>
        <c:crosses val="autoZero"/>
        <c:crossBetween val="midCat"/>
      </c:valAx>
      <c:valAx>
        <c:axId val="16664713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646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Abr_MiMC512F/Mtree_MiMC256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MTREE_VS_ABR!$Q$22</c:f>
              <c:strCache>
                <c:ptCount val="1"/>
                <c:pt idx="0">
                  <c:v>Witness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MTREE_VS_ABR!$Q$23:$Q$35</c:f>
              <c:numCache>
                <c:formatCode>General</c:formatCode>
                <c:ptCount val="13"/>
                <c:pt idx="0">
                  <c:v>2.1673821540007956</c:v>
                </c:pt>
                <c:pt idx="1">
                  <c:v>2.0793957959557812</c:v>
                </c:pt>
                <c:pt idx="2">
                  <c:v>1.9557530679202189</c:v>
                </c:pt>
                <c:pt idx="3">
                  <c:v>2.2341801412712066</c:v>
                </c:pt>
                <c:pt idx="4">
                  <c:v>2.2006983072070119</c:v>
                </c:pt>
                <c:pt idx="5">
                  <c:v>2.1343012856579029</c:v>
                </c:pt>
                <c:pt idx="6">
                  <c:v>2.728171151203159</c:v>
                </c:pt>
                <c:pt idx="7">
                  <c:v>2.2763216897290768</c:v>
                </c:pt>
                <c:pt idx="8">
                  <c:v>2.2503641335500908</c:v>
                </c:pt>
                <c:pt idx="9">
                  <c:v>2.0243748922678337</c:v>
                </c:pt>
                <c:pt idx="10">
                  <c:v>2.2529225609261312</c:v>
                </c:pt>
                <c:pt idx="11">
                  <c:v>2.3011409870188175</c:v>
                </c:pt>
                <c:pt idx="12">
                  <c:v>2.3819997099181829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72-4092-86CB-F00BC2D58843}"/>
            </c:ext>
          </c:extLst>
        </c:ser>
        <c:ser>
          <c:idx val="4"/>
          <c:order val="4"/>
          <c:tx>
            <c:strRef>
              <c:f>MTREE_VS_ABR!$R$22</c:f>
              <c:strCache>
                <c:ptCount val="1"/>
                <c:pt idx="0">
                  <c:v>Key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MTREE_VS_ABR!$R$23:$R$35</c:f>
              <c:numCache>
                <c:formatCode>General</c:formatCode>
                <c:ptCount val="13"/>
                <c:pt idx="0">
                  <c:v>1.7743687007562448</c:v>
                </c:pt>
                <c:pt idx="1">
                  <c:v>1.7793185192476477</c:v>
                </c:pt>
                <c:pt idx="2">
                  <c:v>1.8258616728335157</c:v>
                </c:pt>
                <c:pt idx="3">
                  <c:v>1.8457256402051037</c:v>
                </c:pt>
                <c:pt idx="4">
                  <c:v>1.9064357627260546</c:v>
                </c:pt>
                <c:pt idx="5">
                  <c:v>1.9415321703571584</c:v>
                </c:pt>
                <c:pt idx="6">
                  <c:v>1.9119492921331915</c:v>
                </c:pt>
                <c:pt idx="7">
                  <c:v>1.8971558907042776</c:v>
                </c:pt>
                <c:pt idx="8">
                  <c:v>1.8789515789111493</c:v>
                </c:pt>
                <c:pt idx="9">
                  <c:v>1.8494819792791712</c:v>
                </c:pt>
                <c:pt idx="10">
                  <c:v>1.8664590707468971</c:v>
                </c:pt>
                <c:pt idx="11">
                  <c:v>1.785138612584108</c:v>
                </c:pt>
                <c:pt idx="12">
                  <c:v>1.7910333577805315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72-4092-86CB-F00BC2D58843}"/>
            </c:ext>
          </c:extLst>
        </c:ser>
        <c:ser>
          <c:idx val="5"/>
          <c:order val="5"/>
          <c:tx>
            <c:strRef>
              <c:f>MTREE_VS_ABR!$S$22</c:f>
              <c:strCache>
                <c:ptCount val="1"/>
                <c:pt idx="0">
                  <c:v>Proof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MTREE_VS_ABR!$M$23:$M$35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MTREE_VS_ABR!$S$23:$S$35</c:f>
              <c:numCache>
                <c:formatCode>General</c:formatCode>
                <c:ptCount val="13"/>
                <c:pt idx="0">
                  <c:v>1.8469102929286294</c:v>
                </c:pt>
                <c:pt idx="1">
                  <c:v>1.8607958286150685</c:v>
                </c:pt>
                <c:pt idx="2">
                  <c:v>1.866268493384307</c:v>
                </c:pt>
                <c:pt idx="3">
                  <c:v>1.866064862708928</c:v>
                </c:pt>
                <c:pt idx="4">
                  <c:v>1.8723481823783956</c:v>
                </c:pt>
                <c:pt idx="5">
                  <c:v>1.8738097051877809</c:v>
                </c:pt>
                <c:pt idx="6">
                  <c:v>1.8756962722820743</c:v>
                </c:pt>
                <c:pt idx="7">
                  <c:v>1.8388258444138772</c:v>
                </c:pt>
                <c:pt idx="8">
                  <c:v>1.8474923781846708</c:v>
                </c:pt>
                <c:pt idx="9">
                  <c:v>1.834182634357205</c:v>
                </c:pt>
                <c:pt idx="10">
                  <c:v>1.8517812101018281</c:v>
                </c:pt>
                <c:pt idx="11">
                  <c:v>1.8454899392351634</c:v>
                </c:pt>
                <c:pt idx="12">
                  <c:v>1.8656109741018303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2-4092-86CB-F00BC2D5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42688"/>
        <c:axId val="1660863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MTREE_VS_ABR!$N$22</c15:sqref>
                        </c15:formulaRef>
                      </c:ext>
                    </c:extLst>
                    <c:strCache>
                      <c:ptCount val="1"/>
                      <c:pt idx="0">
                        <c:v>Tree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MTREE_VS_ABR!$N$23:$N$35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2.7404192361936897</c:v>
                      </c:pt>
                      <c:pt idx="1">
                        <c:v>2.8968466060929989</c:v>
                      </c:pt>
                      <c:pt idx="2">
                        <c:v>2.8564865326725641</c:v>
                      </c:pt>
                      <c:pt idx="3">
                        <c:v>2.9326600899734347</c:v>
                      </c:pt>
                      <c:pt idx="4">
                        <c:v>2.9781506438054572</c:v>
                      </c:pt>
                      <c:pt idx="5">
                        <c:v>2.9744658807015201</c:v>
                      </c:pt>
                      <c:pt idx="6">
                        <c:v>2.9862101301539328</c:v>
                      </c:pt>
                      <c:pt idx="7">
                        <c:v>3.0242286031070065</c:v>
                      </c:pt>
                      <c:pt idx="8">
                        <c:v>2.9825823602861594</c:v>
                      </c:pt>
                      <c:pt idx="9">
                        <c:v>2.9624045397512226</c:v>
                      </c:pt>
                      <c:pt idx="10">
                        <c:v>2.9772472725764301</c:v>
                      </c:pt>
                      <c:pt idx="11">
                        <c:v>2.9793523752051625</c:v>
                      </c:pt>
                      <c:pt idx="12">
                        <c:v>2.9706950426484253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72-4092-86CB-F00BC2D588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MTREE_VS_ABR!$O$22</c15:sqref>
                        </c15:formulaRef>
                      </c:ext>
                    </c:extLst>
                    <c:strCache>
                      <c:ptCount val="1"/>
                      <c:pt idx="0">
                        <c:v>Gadget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MTREE_VS_ABR!$O$23:$O$35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1.1965199842488679</c:v>
                      </c:pt>
                      <c:pt idx="1">
                        <c:v>2.3804034582132565</c:v>
                      </c:pt>
                      <c:pt idx="2">
                        <c:v>2.5417027244785295</c:v>
                      </c:pt>
                      <c:pt idx="3">
                        <c:v>2.5305544203786949</c:v>
                      </c:pt>
                      <c:pt idx="4">
                        <c:v>2.7621401183536869</c:v>
                      </c:pt>
                      <c:pt idx="5">
                        <c:v>2.3652307075273913</c:v>
                      </c:pt>
                      <c:pt idx="6">
                        <c:v>2.7749183923729253</c:v>
                      </c:pt>
                      <c:pt idx="7">
                        <c:v>2.7364648837033112</c:v>
                      </c:pt>
                      <c:pt idx="8">
                        <c:v>2.2041773765490147</c:v>
                      </c:pt>
                      <c:pt idx="9">
                        <c:v>2.6399451907198985</c:v>
                      </c:pt>
                      <c:pt idx="10">
                        <c:v>2.641898202194723</c:v>
                      </c:pt>
                      <c:pt idx="11">
                        <c:v>2.331690757774858</c:v>
                      </c:pt>
                      <c:pt idx="12">
                        <c:v>2.4138585137246151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72-4092-86CB-F00BC2D5884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MTREE_VS_ABR!$P$22</c15:sqref>
                        </c15:formulaRef>
                      </c:ext>
                    </c:extLst>
                    <c:strCache>
                      <c:ptCount val="1"/>
                      <c:pt idx="0">
                        <c:v>Constraint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MTREE_VS_ABR!$P$23:$P$35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2.6384836324273895</c:v>
                      </c:pt>
                      <c:pt idx="1">
                        <c:v>2.8012275831192013</c:v>
                      </c:pt>
                      <c:pt idx="2">
                        <c:v>2.8580511842314418</c:v>
                      </c:pt>
                      <c:pt idx="3">
                        <c:v>2.698904264232036</c:v>
                      </c:pt>
                      <c:pt idx="4">
                        <c:v>2.7955026922058432</c:v>
                      </c:pt>
                      <c:pt idx="5">
                        <c:v>2.7254434484074004</c:v>
                      </c:pt>
                      <c:pt idx="6">
                        <c:v>3.1219639108884691</c:v>
                      </c:pt>
                      <c:pt idx="7">
                        <c:v>2.814326661214638</c:v>
                      </c:pt>
                      <c:pt idx="8">
                        <c:v>2.7756191213026442</c:v>
                      </c:pt>
                      <c:pt idx="9">
                        <c:v>2.7885797541114479</c:v>
                      </c:pt>
                      <c:pt idx="10">
                        <c:v>2.7552961547295824</c:v>
                      </c:pt>
                      <c:pt idx="11">
                        <c:v>2.666980890905605</c:v>
                      </c:pt>
                      <c:pt idx="12">
                        <c:v>2.7390041962059732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72-4092-86CB-F00BC2D5884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MTREE_VS_ABR!$T$22</c15:sqref>
                        </c15:formulaRef>
                      </c:ext>
                    </c:extLst>
                    <c:strCache>
                      <c:ptCount val="1"/>
                      <c:pt idx="0">
                        <c:v>Verify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MTREE_VS_ABR!$T$23:$T$35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1.0253189556424536</c:v>
                      </c:pt>
                      <c:pt idx="1">
                        <c:v>1.0258659144581475</c:v>
                      </c:pt>
                      <c:pt idx="2">
                        <c:v>1.0275157855803017</c:v>
                      </c:pt>
                      <c:pt idx="3">
                        <c:v>1.0355360934182591</c:v>
                      </c:pt>
                      <c:pt idx="4">
                        <c:v>1.0316402557135584</c:v>
                      </c:pt>
                      <c:pt idx="5">
                        <c:v>1.0349332631994215</c:v>
                      </c:pt>
                      <c:pt idx="6">
                        <c:v>1.0228511834827263</c:v>
                      </c:pt>
                      <c:pt idx="7">
                        <c:v>1.0196142615845913</c:v>
                      </c:pt>
                      <c:pt idx="8">
                        <c:v>1.0257592726793596</c:v>
                      </c:pt>
                      <c:pt idx="9">
                        <c:v>1.0184472671691351</c:v>
                      </c:pt>
                      <c:pt idx="10">
                        <c:v>1.0339666394371392</c:v>
                      </c:pt>
                      <c:pt idx="11">
                        <c:v>1.0285472503933677</c:v>
                      </c:pt>
                      <c:pt idx="12">
                        <c:v>1.0228803578281525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72-4092-86CB-F00BC2D5884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MTREE_VS_ABR!$U$22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MTREE_VS_ABR!$M$23:$M$35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MTREE_VS_ABR!$U$23:$U$35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1.793823652517688</c:v>
                      </c:pt>
                      <c:pt idx="1">
                        <c:v>1.806665430360809</c:v>
                      </c:pt>
                      <c:pt idx="2">
                        <c:v>1.8356252935701816</c:v>
                      </c:pt>
                      <c:pt idx="3">
                        <c:v>1.8469357488767162</c:v>
                      </c:pt>
                      <c:pt idx="4">
                        <c:v>1.881772376748674</c:v>
                      </c:pt>
                      <c:pt idx="5">
                        <c:v>1.9011937927763993</c:v>
                      </c:pt>
                      <c:pt idx="6">
                        <c:v>1.8881209911059067</c:v>
                      </c:pt>
                      <c:pt idx="7">
                        <c:v>1.8629399422010791</c:v>
                      </c:pt>
                      <c:pt idx="8">
                        <c:v>1.858597895093844</c:v>
                      </c:pt>
                      <c:pt idx="9">
                        <c:v>1.8375502008754843</c:v>
                      </c:pt>
                      <c:pt idx="10">
                        <c:v>1.8551909817205878</c:v>
                      </c:pt>
                      <c:pt idx="11">
                        <c:v>1.8107665903087899</c:v>
                      </c:pt>
                      <c:pt idx="12">
                        <c:v>1.8235931962363012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72-4092-86CB-F00BC2D58843}"/>
                  </c:ext>
                </c:extLst>
              </c15:ser>
            </c15:filteredScatterSeries>
          </c:ext>
        </c:extLst>
      </c:scatterChart>
      <c:valAx>
        <c:axId val="16608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63072"/>
        <c:crosses val="autoZero"/>
        <c:crossBetween val="midCat"/>
      </c:valAx>
      <c:valAx>
        <c:axId val="166086307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08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Constraint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MTREE!$E$5:$E$17</c:f>
              <c:numCache>
                <c:formatCode>General</c:formatCode>
                <c:ptCount val="13"/>
                <c:pt idx="0">
                  <c:v>41.808999999999997</c:v>
                </c:pt>
                <c:pt idx="1">
                  <c:v>45.957599999999999</c:v>
                </c:pt>
                <c:pt idx="2">
                  <c:v>59.902000000000001</c:v>
                </c:pt>
                <c:pt idx="3">
                  <c:v>71.569699999999997</c:v>
                </c:pt>
                <c:pt idx="4">
                  <c:v>84.495099999999994</c:v>
                </c:pt>
                <c:pt idx="5">
                  <c:v>95.342500000000001</c:v>
                </c:pt>
                <c:pt idx="6">
                  <c:v>109.501</c:v>
                </c:pt>
                <c:pt idx="7">
                  <c:v>119.059</c:v>
                </c:pt>
                <c:pt idx="8">
                  <c:v>130.566</c:v>
                </c:pt>
                <c:pt idx="9">
                  <c:v>142.72399999999999</c:v>
                </c:pt>
                <c:pt idx="10">
                  <c:v>154.626</c:v>
                </c:pt>
                <c:pt idx="11">
                  <c:v>164.11</c:v>
                </c:pt>
                <c:pt idx="12">
                  <c:v>177.17099999999999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0-4C61-B0C6-C20C42E82C3B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MTREE!$O$5:$O$17</c:f>
              <c:numCache>
                <c:formatCode>General</c:formatCode>
                <c:ptCount val="13"/>
                <c:pt idx="0">
                  <c:v>89.610399999999998</c:v>
                </c:pt>
                <c:pt idx="1">
                  <c:v>118.669</c:v>
                </c:pt>
                <c:pt idx="2">
                  <c:v>150.56800000000001</c:v>
                </c:pt>
                <c:pt idx="3">
                  <c:v>178.203</c:v>
                </c:pt>
                <c:pt idx="4">
                  <c:v>207.40100000000001</c:v>
                </c:pt>
                <c:pt idx="5">
                  <c:v>237.209</c:v>
                </c:pt>
                <c:pt idx="6">
                  <c:v>263.37400000000002</c:v>
                </c:pt>
                <c:pt idx="7">
                  <c:v>292.87599999999998</c:v>
                </c:pt>
                <c:pt idx="8">
                  <c:v>326.26600000000002</c:v>
                </c:pt>
                <c:pt idx="9">
                  <c:v>346.23599999999999</c:v>
                </c:pt>
                <c:pt idx="10">
                  <c:v>372.92</c:v>
                </c:pt>
                <c:pt idx="11">
                  <c:v>401.19900000000001</c:v>
                </c:pt>
                <c:pt idx="12">
                  <c:v>432.15600000000001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0-4C61-B0C6-C20C42E82C3B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MTREE!$Y$5:$Y$17</c:f>
              <c:numCache>
                <c:formatCode>General</c:formatCode>
                <c:ptCount val="13"/>
                <c:pt idx="0">
                  <c:v>0.39446900000000001</c:v>
                </c:pt>
                <c:pt idx="1">
                  <c:v>0.52265300000000003</c:v>
                </c:pt>
                <c:pt idx="2">
                  <c:v>0.62280899999999995</c:v>
                </c:pt>
                <c:pt idx="3">
                  <c:v>0.79015400000000002</c:v>
                </c:pt>
                <c:pt idx="4">
                  <c:v>0.90632000000000001</c:v>
                </c:pt>
                <c:pt idx="5">
                  <c:v>1.0486</c:v>
                </c:pt>
                <c:pt idx="6">
                  <c:v>1.1338600000000001</c:v>
                </c:pt>
                <c:pt idx="7">
                  <c:v>1.2594700000000001</c:v>
                </c:pt>
                <c:pt idx="8">
                  <c:v>1.3959299999999999</c:v>
                </c:pt>
                <c:pt idx="9">
                  <c:v>1.50312</c:v>
                </c:pt>
                <c:pt idx="10">
                  <c:v>1.6979299999999999</c:v>
                </c:pt>
                <c:pt idx="11">
                  <c:v>1.87764</c:v>
                </c:pt>
                <c:pt idx="12">
                  <c:v>1.9493799999999999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0-4C61-B0C6-C20C42E82C3B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MTREE!$AI$5:$AI$17</c:f>
              <c:numCache>
                <c:formatCode>General</c:formatCode>
                <c:ptCount val="13"/>
                <c:pt idx="0">
                  <c:v>4.2933500000000002</c:v>
                </c:pt>
                <c:pt idx="1">
                  <c:v>4.6920900000000003</c:v>
                </c:pt>
                <c:pt idx="2">
                  <c:v>5.76485</c:v>
                </c:pt>
                <c:pt idx="3">
                  <c:v>6.5567000000000002</c:v>
                </c:pt>
                <c:pt idx="4">
                  <c:v>7.9813299999999998</c:v>
                </c:pt>
                <c:pt idx="5">
                  <c:v>8.16235</c:v>
                </c:pt>
                <c:pt idx="6">
                  <c:v>8.8229600000000001</c:v>
                </c:pt>
                <c:pt idx="7">
                  <c:v>9.8232499999999998</c:v>
                </c:pt>
                <c:pt idx="8">
                  <c:v>10.277699999999999</c:v>
                </c:pt>
                <c:pt idx="9">
                  <c:v>11.031700000000001</c:v>
                </c:pt>
                <c:pt idx="10">
                  <c:v>11.995699999999999</c:v>
                </c:pt>
                <c:pt idx="11">
                  <c:v>12.613200000000001</c:v>
                </c:pt>
                <c:pt idx="12">
                  <c:v>13.4131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6-448B-A45B-BB503803A4DB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MTREE!$AS$5:$AS$17</c:f>
              <c:numCache>
                <c:formatCode>General</c:formatCode>
                <c:ptCount val="13"/>
                <c:pt idx="0">
                  <c:v>2.1772900000000002</c:v>
                </c:pt>
                <c:pt idx="1">
                  <c:v>2.84389</c:v>
                </c:pt>
                <c:pt idx="2">
                  <c:v>3.54541</c:v>
                </c:pt>
                <c:pt idx="3">
                  <c:v>4.3808800000000003</c:v>
                </c:pt>
                <c:pt idx="4">
                  <c:v>5.0910599999999997</c:v>
                </c:pt>
                <c:pt idx="5">
                  <c:v>5.77644</c:v>
                </c:pt>
                <c:pt idx="6">
                  <c:v>6.2076599999999997</c:v>
                </c:pt>
                <c:pt idx="7">
                  <c:v>7.0683999999999996</c:v>
                </c:pt>
                <c:pt idx="8">
                  <c:v>7.1737099999999998</c:v>
                </c:pt>
                <c:pt idx="9">
                  <c:v>7.94109</c:v>
                </c:pt>
                <c:pt idx="10">
                  <c:v>8.4504999999999999</c:v>
                </c:pt>
                <c:pt idx="11">
                  <c:v>10.2903</c:v>
                </c:pt>
                <c:pt idx="12">
                  <c:v>8.9465800000000009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1-4F8C-9C82-AB270E91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7200"/>
        <c:axId val="311408032"/>
      </c:scatterChart>
      <c:valAx>
        <c:axId val="31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8032"/>
        <c:crosses val="autoZero"/>
        <c:crossBetween val="midCat"/>
      </c:valAx>
      <c:valAx>
        <c:axId val="3114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Witness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MTREE!$F$5:$F$17</c:f>
              <c:numCache>
                <c:formatCode>General</c:formatCode>
                <c:ptCount val="13"/>
                <c:pt idx="0">
                  <c:v>9.3907500000000006</c:v>
                </c:pt>
                <c:pt idx="1">
                  <c:v>12.5853</c:v>
                </c:pt>
                <c:pt idx="2">
                  <c:v>17.276</c:v>
                </c:pt>
                <c:pt idx="3">
                  <c:v>19.962</c:v>
                </c:pt>
                <c:pt idx="4">
                  <c:v>22.7193</c:v>
                </c:pt>
                <c:pt idx="5">
                  <c:v>25.766100000000002</c:v>
                </c:pt>
                <c:pt idx="6">
                  <c:v>29.206800000000001</c:v>
                </c:pt>
                <c:pt idx="7">
                  <c:v>31.578099999999999</c:v>
                </c:pt>
                <c:pt idx="8">
                  <c:v>34.858800000000002</c:v>
                </c:pt>
                <c:pt idx="9">
                  <c:v>38.450200000000002</c:v>
                </c:pt>
                <c:pt idx="10">
                  <c:v>42.642499999999998</c:v>
                </c:pt>
                <c:pt idx="11">
                  <c:v>45.317399999999999</c:v>
                </c:pt>
                <c:pt idx="12">
                  <c:v>47.462600000000002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4-4716-B939-8FE053B34C92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MTREE!$P$5:$P$17</c:f>
              <c:numCache>
                <c:formatCode>General</c:formatCode>
                <c:ptCount val="13"/>
                <c:pt idx="0">
                  <c:v>23.830100000000002</c:v>
                </c:pt>
                <c:pt idx="1">
                  <c:v>31.529900000000001</c:v>
                </c:pt>
                <c:pt idx="2">
                  <c:v>45.689300000000003</c:v>
                </c:pt>
                <c:pt idx="3">
                  <c:v>48.067</c:v>
                </c:pt>
                <c:pt idx="4">
                  <c:v>56.357399999999998</c:v>
                </c:pt>
                <c:pt idx="5">
                  <c:v>64.515500000000003</c:v>
                </c:pt>
                <c:pt idx="6">
                  <c:v>74.410700000000006</c:v>
                </c:pt>
                <c:pt idx="7">
                  <c:v>80.790099999999995</c:v>
                </c:pt>
                <c:pt idx="8">
                  <c:v>90.235299999999995</c:v>
                </c:pt>
                <c:pt idx="9">
                  <c:v>95.559899999999999</c:v>
                </c:pt>
                <c:pt idx="10">
                  <c:v>103.374</c:v>
                </c:pt>
                <c:pt idx="11">
                  <c:v>110.36799999999999</c:v>
                </c:pt>
                <c:pt idx="12">
                  <c:v>120.45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4-4716-B939-8FE053B34C92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MTREE!$Z$5:$Z$17</c:f>
              <c:numCache>
                <c:formatCode>General</c:formatCode>
                <c:ptCount val="13"/>
                <c:pt idx="0">
                  <c:v>9.5505999999999994E-2</c:v>
                </c:pt>
                <c:pt idx="1">
                  <c:v>0.127639</c:v>
                </c:pt>
                <c:pt idx="2">
                  <c:v>0.16550300000000001</c:v>
                </c:pt>
                <c:pt idx="3">
                  <c:v>0.170877</c:v>
                </c:pt>
                <c:pt idx="4">
                  <c:v>0.207645</c:v>
                </c:pt>
                <c:pt idx="5">
                  <c:v>0.23816599999999999</c:v>
                </c:pt>
                <c:pt idx="6">
                  <c:v>0.25175399999999998</c:v>
                </c:pt>
                <c:pt idx="7">
                  <c:v>0.283217</c:v>
                </c:pt>
                <c:pt idx="8">
                  <c:v>0.31925100000000001</c:v>
                </c:pt>
                <c:pt idx="9">
                  <c:v>0.38289400000000001</c:v>
                </c:pt>
                <c:pt idx="10">
                  <c:v>0.36970999999999998</c:v>
                </c:pt>
                <c:pt idx="11">
                  <c:v>0.39202900000000002</c:v>
                </c:pt>
                <c:pt idx="12">
                  <c:v>0.42057099999999997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716-B939-8FE053B34C92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MTREE!$AJ$5:$AJ$17</c:f>
              <c:numCache>
                <c:formatCode>General</c:formatCode>
                <c:ptCount val="13"/>
                <c:pt idx="0">
                  <c:v>0.53569500000000003</c:v>
                </c:pt>
                <c:pt idx="1">
                  <c:v>0.71979599999999999</c:v>
                </c:pt>
                <c:pt idx="2">
                  <c:v>0.75036099999999994</c:v>
                </c:pt>
                <c:pt idx="3">
                  <c:v>0.77206200000000003</c:v>
                </c:pt>
                <c:pt idx="4">
                  <c:v>0.93053699999999995</c:v>
                </c:pt>
                <c:pt idx="5">
                  <c:v>1.0548500000000001</c:v>
                </c:pt>
                <c:pt idx="6">
                  <c:v>1.22854</c:v>
                </c:pt>
                <c:pt idx="7">
                  <c:v>1.6259399999999999</c:v>
                </c:pt>
                <c:pt idx="8">
                  <c:v>1.6714500000000001</c:v>
                </c:pt>
                <c:pt idx="9">
                  <c:v>1.5993299999999999</c:v>
                </c:pt>
                <c:pt idx="10">
                  <c:v>1.7546900000000001</c:v>
                </c:pt>
                <c:pt idx="11">
                  <c:v>1.8907400000000001</c:v>
                </c:pt>
                <c:pt idx="12">
                  <c:v>2.0154299999999998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4-46CC-B038-8FAAB98016A9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MTREE!$AT$5:$AT$17</c:f>
              <c:numCache>
                <c:formatCode>General</c:formatCode>
                <c:ptCount val="13"/>
                <c:pt idx="0">
                  <c:v>0.33912500000000001</c:v>
                </c:pt>
                <c:pt idx="1">
                  <c:v>0.358263</c:v>
                </c:pt>
                <c:pt idx="2">
                  <c:v>0.56793499999999997</c:v>
                </c:pt>
                <c:pt idx="3">
                  <c:v>0.67401200000000006</c:v>
                </c:pt>
                <c:pt idx="4">
                  <c:v>0.80603999999999998</c:v>
                </c:pt>
                <c:pt idx="5">
                  <c:v>0.70842400000000005</c:v>
                </c:pt>
                <c:pt idx="6">
                  <c:v>0.75911600000000001</c:v>
                </c:pt>
                <c:pt idx="7">
                  <c:v>0.87645700000000004</c:v>
                </c:pt>
                <c:pt idx="8">
                  <c:v>0.95308599999999999</c:v>
                </c:pt>
                <c:pt idx="9">
                  <c:v>1.04775</c:v>
                </c:pt>
                <c:pt idx="10">
                  <c:v>1.10551</c:v>
                </c:pt>
                <c:pt idx="11">
                  <c:v>1.2271700000000001</c:v>
                </c:pt>
                <c:pt idx="12">
                  <c:v>1.2637499999999999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E-4004-AA2C-A979D9C5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20768"/>
        <c:axId val="634509536"/>
      </c:scatterChart>
      <c:valAx>
        <c:axId val="6345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09536"/>
        <c:crosses val="autoZero"/>
        <c:crossBetween val="midCat"/>
      </c:valAx>
      <c:valAx>
        <c:axId val="6345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5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Key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MTREE!$G$5:$G$17</c:f>
              <c:numCache>
                <c:formatCode>General</c:formatCode>
                <c:ptCount val="13"/>
                <c:pt idx="0">
                  <c:v>10902.2</c:v>
                </c:pt>
                <c:pt idx="1">
                  <c:v>13769.6</c:v>
                </c:pt>
                <c:pt idx="2">
                  <c:v>16670.2</c:v>
                </c:pt>
                <c:pt idx="3">
                  <c:v>20138.2</c:v>
                </c:pt>
                <c:pt idx="4">
                  <c:v>22921.7</c:v>
                </c:pt>
                <c:pt idx="5">
                  <c:v>26545.4</c:v>
                </c:pt>
                <c:pt idx="6">
                  <c:v>29147.7</c:v>
                </c:pt>
                <c:pt idx="7">
                  <c:v>31921.8</c:v>
                </c:pt>
                <c:pt idx="8">
                  <c:v>35259.699999999997</c:v>
                </c:pt>
                <c:pt idx="9">
                  <c:v>38599.800000000003</c:v>
                </c:pt>
                <c:pt idx="10">
                  <c:v>41102.199999999997</c:v>
                </c:pt>
                <c:pt idx="11">
                  <c:v>43751.9</c:v>
                </c:pt>
                <c:pt idx="12">
                  <c:v>47793.1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B-41C4-9447-2462A06E7180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MTREE!$Q$5:$Q$17</c:f>
              <c:numCache>
                <c:formatCode>General</c:formatCode>
                <c:ptCount val="13"/>
                <c:pt idx="0">
                  <c:v>25650.9</c:v>
                </c:pt>
                <c:pt idx="1">
                  <c:v>32380</c:v>
                </c:pt>
                <c:pt idx="2">
                  <c:v>40413.1</c:v>
                </c:pt>
                <c:pt idx="3">
                  <c:v>47995.8</c:v>
                </c:pt>
                <c:pt idx="4">
                  <c:v>54477</c:v>
                </c:pt>
                <c:pt idx="5">
                  <c:v>61493.9</c:v>
                </c:pt>
                <c:pt idx="6">
                  <c:v>69045.5</c:v>
                </c:pt>
                <c:pt idx="7">
                  <c:v>77604.3</c:v>
                </c:pt>
                <c:pt idx="8">
                  <c:v>83585.7</c:v>
                </c:pt>
                <c:pt idx="9">
                  <c:v>93220.9</c:v>
                </c:pt>
                <c:pt idx="10">
                  <c:v>98934.3</c:v>
                </c:pt>
                <c:pt idx="11">
                  <c:v>104871</c:v>
                </c:pt>
                <c:pt idx="12">
                  <c:v>110807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B-41C4-9447-2462A06E7180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MTREE!$AA$5:$AA$17</c:f>
              <c:numCache>
                <c:formatCode>General</c:formatCode>
                <c:ptCount val="13"/>
                <c:pt idx="0">
                  <c:v>372.76299999999998</c:v>
                </c:pt>
                <c:pt idx="1">
                  <c:v>487.64400000000001</c:v>
                </c:pt>
                <c:pt idx="2">
                  <c:v>583.226</c:v>
                </c:pt>
                <c:pt idx="3">
                  <c:v>671.85500000000002</c:v>
                </c:pt>
                <c:pt idx="4">
                  <c:v>764.41600000000005</c:v>
                </c:pt>
                <c:pt idx="5">
                  <c:v>873.50599999999997</c:v>
                </c:pt>
                <c:pt idx="6">
                  <c:v>959.22</c:v>
                </c:pt>
                <c:pt idx="7">
                  <c:v>1074.1500000000001</c:v>
                </c:pt>
                <c:pt idx="8">
                  <c:v>1162.51</c:v>
                </c:pt>
                <c:pt idx="9">
                  <c:v>1249.95</c:v>
                </c:pt>
                <c:pt idx="10">
                  <c:v>1339.14</c:v>
                </c:pt>
                <c:pt idx="11">
                  <c:v>1472.81</c:v>
                </c:pt>
                <c:pt idx="12">
                  <c:v>1581.64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B-41C4-9447-2462A06E7180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MTREE!$AK$5:$AK$17</c:f>
              <c:numCache>
                <c:formatCode>General</c:formatCode>
                <c:ptCount val="13"/>
                <c:pt idx="0">
                  <c:v>1310.75</c:v>
                </c:pt>
                <c:pt idx="1">
                  <c:v>1737.85</c:v>
                </c:pt>
                <c:pt idx="2">
                  <c:v>2101.91</c:v>
                </c:pt>
                <c:pt idx="3">
                  <c:v>2433.4499999999998</c:v>
                </c:pt>
                <c:pt idx="4">
                  <c:v>2861.98</c:v>
                </c:pt>
                <c:pt idx="5">
                  <c:v>3294.86</c:v>
                </c:pt>
                <c:pt idx="6">
                  <c:v>3823.11</c:v>
                </c:pt>
                <c:pt idx="7">
                  <c:v>4142.45</c:v>
                </c:pt>
                <c:pt idx="8">
                  <c:v>4430.55</c:v>
                </c:pt>
                <c:pt idx="9">
                  <c:v>4635.51</c:v>
                </c:pt>
                <c:pt idx="10">
                  <c:v>5004.75</c:v>
                </c:pt>
                <c:pt idx="11">
                  <c:v>5400.67</c:v>
                </c:pt>
                <c:pt idx="12">
                  <c:v>5735.16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D-4874-8216-6FA2DD0618D9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MTREE!$AU$5:$AU$17</c:f>
              <c:numCache>
                <c:formatCode>General</c:formatCode>
                <c:ptCount val="13"/>
                <c:pt idx="0">
                  <c:v>872.697</c:v>
                </c:pt>
                <c:pt idx="1">
                  <c:v>1218.56</c:v>
                </c:pt>
                <c:pt idx="2">
                  <c:v>1450.74</c:v>
                </c:pt>
                <c:pt idx="3">
                  <c:v>1710.05</c:v>
                </c:pt>
                <c:pt idx="4">
                  <c:v>1889.75</c:v>
                </c:pt>
                <c:pt idx="5">
                  <c:v>2161.62</c:v>
                </c:pt>
                <c:pt idx="6">
                  <c:v>2454.1799999999998</c:v>
                </c:pt>
                <c:pt idx="7">
                  <c:v>2660.42</c:v>
                </c:pt>
                <c:pt idx="8">
                  <c:v>2878.8</c:v>
                </c:pt>
                <c:pt idx="9">
                  <c:v>3153.62</c:v>
                </c:pt>
                <c:pt idx="10">
                  <c:v>3442.7</c:v>
                </c:pt>
                <c:pt idx="11">
                  <c:v>3591.73</c:v>
                </c:pt>
                <c:pt idx="12">
                  <c:v>3808.65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6-443D-84E1-B24C1035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80720"/>
        <c:axId val="315082800"/>
      </c:scatterChart>
      <c:valAx>
        <c:axId val="3150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2800"/>
        <c:crosses val="autoZero"/>
        <c:crossBetween val="midCat"/>
      </c:valAx>
      <c:valAx>
        <c:axId val="315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0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MTREE!$H$5:$H$17</c:f>
              <c:numCache>
                <c:formatCode>General</c:formatCode>
                <c:ptCount val="13"/>
                <c:pt idx="0">
                  <c:v>2305.0500000000002</c:v>
                </c:pt>
                <c:pt idx="1">
                  <c:v>2898.48</c:v>
                </c:pt>
                <c:pt idx="2">
                  <c:v>3315.05</c:v>
                </c:pt>
                <c:pt idx="3">
                  <c:v>4459.76</c:v>
                </c:pt>
                <c:pt idx="4">
                  <c:v>4543.87</c:v>
                </c:pt>
                <c:pt idx="5">
                  <c:v>5597.31</c:v>
                </c:pt>
                <c:pt idx="6">
                  <c:v>5683.71</c:v>
                </c:pt>
                <c:pt idx="7">
                  <c:v>6418.65</c:v>
                </c:pt>
                <c:pt idx="8">
                  <c:v>7387.91</c:v>
                </c:pt>
                <c:pt idx="9">
                  <c:v>8704.36</c:v>
                </c:pt>
                <c:pt idx="10">
                  <c:v>8781.92</c:v>
                </c:pt>
                <c:pt idx="11">
                  <c:v>8886.2000000000007</c:v>
                </c:pt>
                <c:pt idx="12">
                  <c:v>11303.9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9-4722-BB61-A1EF6AC96B9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MTREE!$R$5:$R$17</c:f>
              <c:numCache>
                <c:formatCode>General</c:formatCode>
                <c:ptCount val="13"/>
                <c:pt idx="0">
                  <c:v>5863.54</c:v>
                </c:pt>
                <c:pt idx="1">
                  <c:v>6523.9</c:v>
                </c:pt>
                <c:pt idx="2">
                  <c:v>8862.9699999999993</c:v>
                </c:pt>
                <c:pt idx="3">
                  <c:v>11147.1</c:v>
                </c:pt>
                <c:pt idx="4">
                  <c:v>11451.7</c:v>
                </c:pt>
                <c:pt idx="5">
                  <c:v>12804.7</c:v>
                </c:pt>
                <c:pt idx="6">
                  <c:v>14738.1</c:v>
                </c:pt>
                <c:pt idx="7">
                  <c:v>17458.599999999999</c:v>
                </c:pt>
                <c:pt idx="8">
                  <c:v>17367.2</c:v>
                </c:pt>
                <c:pt idx="9">
                  <c:v>21887.5</c:v>
                </c:pt>
                <c:pt idx="10">
                  <c:v>22104.7</c:v>
                </c:pt>
                <c:pt idx="11">
                  <c:v>22318.1</c:v>
                </c:pt>
                <c:pt idx="12">
                  <c:v>22603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9-4722-BB61-A1EF6AC96B9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MTREE!$AB$5:$AB$17</c:f>
              <c:numCache>
                <c:formatCode>General</c:formatCode>
                <c:ptCount val="13"/>
                <c:pt idx="0">
                  <c:v>350.017</c:v>
                </c:pt>
                <c:pt idx="1">
                  <c:v>455.67599999999999</c:v>
                </c:pt>
                <c:pt idx="2">
                  <c:v>562.904</c:v>
                </c:pt>
                <c:pt idx="3">
                  <c:v>641.84799999999996</c:v>
                </c:pt>
                <c:pt idx="4">
                  <c:v>735.10900000000004</c:v>
                </c:pt>
                <c:pt idx="5">
                  <c:v>840.12800000000004</c:v>
                </c:pt>
                <c:pt idx="6">
                  <c:v>918.28300000000002</c:v>
                </c:pt>
                <c:pt idx="7">
                  <c:v>1046.8800000000001</c:v>
                </c:pt>
                <c:pt idx="8">
                  <c:v>1121.78</c:v>
                </c:pt>
                <c:pt idx="9">
                  <c:v>1202.95</c:v>
                </c:pt>
                <c:pt idx="10">
                  <c:v>1284.52</c:v>
                </c:pt>
                <c:pt idx="11">
                  <c:v>1374.15</c:v>
                </c:pt>
                <c:pt idx="12">
                  <c:v>1463.81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9-4722-BB61-A1EF6AC96B9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MTREE!$AL$5:$AL$17</c:f>
              <c:numCache>
                <c:formatCode>General</c:formatCode>
                <c:ptCount val="13"/>
                <c:pt idx="0">
                  <c:v>1244.82</c:v>
                </c:pt>
                <c:pt idx="1">
                  <c:v>1569.86</c:v>
                </c:pt>
                <c:pt idx="2">
                  <c:v>1919.48</c:v>
                </c:pt>
                <c:pt idx="3">
                  <c:v>2289.1999999999998</c:v>
                </c:pt>
                <c:pt idx="4">
                  <c:v>2619.04</c:v>
                </c:pt>
                <c:pt idx="5">
                  <c:v>3085.55</c:v>
                </c:pt>
                <c:pt idx="6">
                  <c:v>3603.93</c:v>
                </c:pt>
                <c:pt idx="7">
                  <c:v>3803.55</c:v>
                </c:pt>
                <c:pt idx="8">
                  <c:v>4181.7</c:v>
                </c:pt>
                <c:pt idx="9">
                  <c:v>4313.8999999999996</c:v>
                </c:pt>
                <c:pt idx="10">
                  <c:v>4899</c:v>
                </c:pt>
                <c:pt idx="11">
                  <c:v>5153.34</c:v>
                </c:pt>
                <c:pt idx="12">
                  <c:v>5561.15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0B9-942B-4EC0627A9AB7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MTREE!$AV$5:$AV$17</c:f>
              <c:numCache>
                <c:formatCode>General</c:formatCode>
                <c:ptCount val="13"/>
                <c:pt idx="0">
                  <c:v>786.36099999999999</c:v>
                </c:pt>
                <c:pt idx="1">
                  <c:v>1094.98</c:v>
                </c:pt>
                <c:pt idx="2">
                  <c:v>1301.94</c:v>
                </c:pt>
                <c:pt idx="3">
                  <c:v>1476.67</c:v>
                </c:pt>
                <c:pt idx="4">
                  <c:v>1720.02</c:v>
                </c:pt>
                <c:pt idx="5">
                  <c:v>1969.14</c:v>
                </c:pt>
                <c:pt idx="6">
                  <c:v>2270.9499999999998</c:v>
                </c:pt>
                <c:pt idx="7">
                  <c:v>2317.1999999999998</c:v>
                </c:pt>
                <c:pt idx="8">
                  <c:v>2613.58</c:v>
                </c:pt>
                <c:pt idx="9">
                  <c:v>3037.45</c:v>
                </c:pt>
                <c:pt idx="10">
                  <c:v>3148.75</c:v>
                </c:pt>
                <c:pt idx="11">
                  <c:v>3190.71</c:v>
                </c:pt>
                <c:pt idx="12">
                  <c:v>3505.68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5-49B1-8F84-FD27BB0F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4352"/>
        <c:axId val="641765616"/>
      </c:scatterChart>
      <c:valAx>
        <c:axId val="64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65616"/>
        <c:crosses val="autoZero"/>
        <c:crossBetween val="midCat"/>
      </c:valAx>
      <c:valAx>
        <c:axId val="6417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7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Proof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MTREE!$I$5:$I$17</c:f>
              <c:numCache>
                <c:formatCode>General</c:formatCode>
                <c:ptCount val="13"/>
                <c:pt idx="0">
                  <c:v>15.026400000000001</c:v>
                </c:pt>
                <c:pt idx="1">
                  <c:v>15.0474</c:v>
                </c:pt>
                <c:pt idx="2">
                  <c:v>14.9306</c:v>
                </c:pt>
                <c:pt idx="3">
                  <c:v>15.034000000000001</c:v>
                </c:pt>
                <c:pt idx="4">
                  <c:v>15.045400000000001</c:v>
                </c:pt>
                <c:pt idx="5">
                  <c:v>15.073700000000001</c:v>
                </c:pt>
                <c:pt idx="6">
                  <c:v>15.0443</c:v>
                </c:pt>
                <c:pt idx="7">
                  <c:v>15.0753</c:v>
                </c:pt>
                <c:pt idx="8">
                  <c:v>15.0762</c:v>
                </c:pt>
                <c:pt idx="9">
                  <c:v>15.126799999999999</c:v>
                </c:pt>
                <c:pt idx="10">
                  <c:v>15.191000000000001</c:v>
                </c:pt>
                <c:pt idx="11">
                  <c:v>15.084199999999999</c:v>
                </c:pt>
                <c:pt idx="12">
                  <c:v>14.95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C-4650-8B57-48E827B2844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MTREE!$S$5:$S$17</c:f>
              <c:numCache>
                <c:formatCode>General</c:formatCode>
                <c:ptCount val="13"/>
                <c:pt idx="0">
                  <c:v>15.181800000000001</c:v>
                </c:pt>
                <c:pt idx="1">
                  <c:v>15.1813</c:v>
                </c:pt>
                <c:pt idx="2">
                  <c:v>15.316800000000001</c:v>
                </c:pt>
                <c:pt idx="3">
                  <c:v>15.18</c:v>
                </c:pt>
                <c:pt idx="4">
                  <c:v>15.2646</c:v>
                </c:pt>
                <c:pt idx="5">
                  <c:v>15.251899999999999</c:v>
                </c:pt>
                <c:pt idx="6">
                  <c:v>15.147500000000001</c:v>
                </c:pt>
                <c:pt idx="7">
                  <c:v>15.017300000000001</c:v>
                </c:pt>
                <c:pt idx="8">
                  <c:v>15.2332</c:v>
                </c:pt>
                <c:pt idx="9">
                  <c:v>15.090199999999999</c:v>
                </c:pt>
                <c:pt idx="10">
                  <c:v>15.1653</c:v>
                </c:pt>
                <c:pt idx="11">
                  <c:v>15.1882</c:v>
                </c:pt>
                <c:pt idx="12">
                  <c:v>15.0647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C-4650-8B57-48E827B2844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MTREE!$AC$5:$AC$17</c:f>
              <c:numCache>
                <c:formatCode>General</c:formatCode>
                <c:ptCount val="13"/>
                <c:pt idx="0">
                  <c:v>15.190200000000001</c:v>
                </c:pt>
                <c:pt idx="1">
                  <c:v>15.244</c:v>
                </c:pt>
                <c:pt idx="2">
                  <c:v>15.1404</c:v>
                </c:pt>
                <c:pt idx="3">
                  <c:v>15.071999999999999</c:v>
                </c:pt>
                <c:pt idx="4">
                  <c:v>15.126300000000001</c:v>
                </c:pt>
                <c:pt idx="5">
                  <c:v>15.209</c:v>
                </c:pt>
                <c:pt idx="6">
                  <c:v>15.1502</c:v>
                </c:pt>
                <c:pt idx="7">
                  <c:v>15.2746</c:v>
                </c:pt>
                <c:pt idx="8">
                  <c:v>15.179</c:v>
                </c:pt>
                <c:pt idx="9">
                  <c:v>15.1784</c:v>
                </c:pt>
                <c:pt idx="10">
                  <c:v>15.179600000000001</c:v>
                </c:pt>
                <c:pt idx="11">
                  <c:v>15.1258</c:v>
                </c:pt>
                <c:pt idx="12">
                  <c:v>15.1134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650-8B57-48E827B2844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MTREE!$AM$5:$AM$17</c:f>
              <c:numCache>
                <c:formatCode>General</c:formatCode>
                <c:ptCount val="13"/>
                <c:pt idx="0">
                  <c:v>15.0754</c:v>
                </c:pt>
                <c:pt idx="1">
                  <c:v>14.957700000000001</c:v>
                </c:pt>
                <c:pt idx="2">
                  <c:v>15.0883</c:v>
                </c:pt>
                <c:pt idx="3">
                  <c:v>15.2721</c:v>
                </c:pt>
                <c:pt idx="4">
                  <c:v>15.0677</c:v>
                </c:pt>
                <c:pt idx="5">
                  <c:v>15.608000000000001</c:v>
                </c:pt>
                <c:pt idx="6">
                  <c:v>15.6938</c:v>
                </c:pt>
                <c:pt idx="7">
                  <c:v>14.9727</c:v>
                </c:pt>
                <c:pt idx="8">
                  <c:v>15.3156</c:v>
                </c:pt>
                <c:pt idx="9">
                  <c:v>15.0427</c:v>
                </c:pt>
                <c:pt idx="10">
                  <c:v>15.0648</c:v>
                </c:pt>
                <c:pt idx="11">
                  <c:v>15.0542</c:v>
                </c:pt>
                <c:pt idx="12">
                  <c:v>15.0738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4-42C0-B743-11BA197561A5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MTREE!$AW$5:$AW$17</c:f>
              <c:numCache>
                <c:formatCode>General</c:formatCode>
                <c:ptCount val="13"/>
                <c:pt idx="0">
                  <c:v>15.114000000000001</c:v>
                </c:pt>
                <c:pt idx="1">
                  <c:v>15.158200000000001</c:v>
                </c:pt>
                <c:pt idx="2">
                  <c:v>15.1214</c:v>
                </c:pt>
                <c:pt idx="3">
                  <c:v>15.084300000000001</c:v>
                </c:pt>
                <c:pt idx="4">
                  <c:v>15.2082</c:v>
                </c:pt>
                <c:pt idx="5">
                  <c:v>15.138299999999999</c:v>
                </c:pt>
                <c:pt idx="6">
                  <c:v>15.1181</c:v>
                </c:pt>
                <c:pt idx="7">
                  <c:v>15.2187</c:v>
                </c:pt>
                <c:pt idx="8">
                  <c:v>15.3894</c:v>
                </c:pt>
                <c:pt idx="9">
                  <c:v>15.6378</c:v>
                </c:pt>
                <c:pt idx="10">
                  <c:v>15.1098</c:v>
                </c:pt>
                <c:pt idx="11">
                  <c:v>15.123100000000001</c:v>
                </c:pt>
                <c:pt idx="12">
                  <c:v>15.188499999999999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2-492B-80C7-0EF14D4C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2048"/>
        <c:axId val="306439648"/>
      </c:scatterChart>
      <c:valAx>
        <c:axId val="23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439648"/>
        <c:crosses val="autoZero"/>
        <c:crossBetween val="midCat"/>
      </c:valAx>
      <c:valAx>
        <c:axId val="306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5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MTREE!$B$5:$B$17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MTREE!$J$5:$J$17</c:f>
              <c:numCache>
                <c:formatCode>General</c:formatCode>
                <c:ptCount val="13"/>
                <c:pt idx="0">
                  <c:v>13297.559350000001</c:v>
                </c:pt>
                <c:pt idx="1">
                  <c:v>16759.373500000002</c:v>
                </c:pt>
                <c:pt idx="2">
                  <c:v>20099.567200000001</c:v>
                </c:pt>
                <c:pt idx="3">
                  <c:v>24731.3226</c:v>
                </c:pt>
                <c:pt idx="4">
                  <c:v>27619.807699999998</c:v>
                </c:pt>
                <c:pt idx="5">
                  <c:v>32315.898600000004</c:v>
                </c:pt>
                <c:pt idx="6">
                  <c:v>35027.1031</c:v>
                </c:pt>
                <c:pt idx="7">
                  <c:v>38551.188099999992</c:v>
                </c:pt>
                <c:pt idx="8">
                  <c:v>42878.281899999994</c:v>
                </c:pt>
                <c:pt idx="9">
                  <c:v>47555.537199999999</c:v>
                </c:pt>
                <c:pt idx="10">
                  <c:v>50157.951299999993</c:v>
                </c:pt>
                <c:pt idx="11">
                  <c:v>52926.3845</c:v>
                </c:pt>
                <c:pt idx="12">
                  <c:v>59405.654299999995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8-4744-B873-51B21B45EE79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MTREE!$L$5:$L$17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MTREE!$T$5:$T$17</c:f>
              <c:numCache>
                <c:formatCode>General</c:formatCode>
                <c:ptCount val="13"/>
                <c:pt idx="0">
                  <c:v>31679.504700000001</c:v>
                </c:pt>
                <c:pt idx="1">
                  <c:v>39118.558199999999</c:v>
                </c:pt>
                <c:pt idx="2">
                  <c:v>49550.433400000002</c:v>
                </c:pt>
                <c:pt idx="3">
                  <c:v>59458.758399999999</c:v>
                </c:pt>
                <c:pt idx="4">
                  <c:v>66298.090700000001</c:v>
                </c:pt>
                <c:pt idx="5">
                  <c:v>74712.854400000011</c:v>
                </c:pt>
                <c:pt idx="6">
                  <c:v>84247.980200000005</c:v>
                </c:pt>
                <c:pt idx="7">
                  <c:v>95573.79740000001</c:v>
                </c:pt>
                <c:pt idx="8">
                  <c:v>101519.4325</c:v>
                </c:pt>
                <c:pt idx="9">
                  <c:v>115708.9911</c:v>
                </c:pt>
                <c:pt idx="10">
                  <c:v>121685.41129999999</c:v>
                </c:pt>
                <c:pt idx="11">
                  <c:v>127882.17319999999</c:v>
                </c:pt>
                <c:pt idx="12">
                  <c:v>134158.17569999999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8-4744-B873-51B21B45EE79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MTREE!$V$5:$V$17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MTREE!$AD$5:$AD$17</c:f>
              <c:numCache>
                <c:formatCode>General</c:formatCode>
                <c:ptCount val="13"/>
                <c:pt idx="0">
                  <c:v>738.5008069999999</c:v>
                </c:pt>
                <c:pt idx="1">
                  <c:v>959.24482799999998</c:v>
                </c:pt>
                <c:pt idx="2">
                  <c:v>1162.0922229999999</c:v>
                </c:pt>
                <c:pt idx="3">
                  <c:v>1329.7727359999999</c:v>
                </c:pt>
                <c:pt idx="4">
                  <c:v>1515.8103839999999</c:v>
                </c:pt>
                <c:pt idx="5">
                  <c:v>1730.1846190000001</c:v>
                </c:pt>
                <c:pt idx="6">
                  <c:v>1894.0967130000001</c:v>
                </c:pt>
                <c:pt idx="7">
                  <c:v>2137.9132820000004</c:v>
                </c:pt>
                <c:pt idx="8">
                  <c:v>2301.2798870000001</c:v>
                </c:pt>
                <c:pt idx="9">
                  <c:v>2470.0498010000001</c:v>
                </c:pt>
                <c:pt idx="10">
                  <c:v>2641.0100319999997</c:v>
                </c:pt>
                <c:pt idx="11">
                  <c:v>2864.474185</c:v>
                </c:pt>
                <c:pt idx="12">
                  <c:v>3063.0588190000003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8-4744-B873-51B21B45EE79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MTREE!$AF$5:$AF$17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MTREE!$AN$5:$AN$17</c:f>
              <c:numCache>
                <c:formatCode>General</c:formatCode>
                <c:ptCount val="13"/>
                <c:pt idx="0">
                  <c:v>2575.6921200000002</c:v>
                </c:pt>
                <c:pt idx="1">
                  <c:v>3328.193319</c:v>
                </c:pt>
                <c:pt idx="2">
                  <c:v>4043.1307239999996</c:v>
                </c:pt>
                <c:pt idx="3">
                  <c:v>4745.398948</c:v>
                </c:pt>
                <c:pt idx="4">
                  <c:v>5505.2051249999995</c:v>
                </c:pt>
                <c:pt idx="5">
                  <c:v>6405.4606140000005</c:v>
                </c:pt>
                <c:pt idx="6">
                  <c:v>7453.049215</c:v>
                </c:pt>
                <c:pt idx="7">
                  <c:v>7972.7261980000003</c:v>
                </c:pt>
                <c:pt idx="8">
                  <c:v>8639.8235569999997</c:v>
                </c:pt>
                <c:pt idx="9">
                  <c:v>8977.4129159999993</c:v>
                </c:pt>
                <c:pt idx="10">
                  <c:v>9933.0012759999991</c:v>
                </c:pt>
                <c:pt idx="11">
                  <c:v>10584.025389</c:v>
                </c:pt>
                <c:pt idx="12">
                  <c:v>11327.30977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6-4181-B4EB-5D8E38696886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MTREE!$AP$5:$AP$17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MTREE!$AX$5:$AX$17</c:f>
              <c:numCache>
                <c:formatCode>General</c:formatCode>
                <c:ptCount val="13"/>
                <c:pt idx="0">
                  <c:v>1676.747441</c:v>
                </c:pt>
                <c:pt idx="1">
                  <c:v>2331.9705709999998</c:v>
                </c:pt>
                <c:pt idx="2">
                  <c:v>2772.0048100000004</c:v>
                </c:pt>
                <c:pt idx="3">
                  <c:v>3206.9627459999997</c:v>
                </c:pt>
                <c:pt idx="4">
                  <c:v>3631.0027639999998</c:v>
                </c:pt>
                <c:pt idx="5">
                  <c:v>4152.5192869999992</c:v>
                </c:pt>
                <c:pt idx="6">
                  <c:v>4747.3763949999993</c:v>
                </c:pt>
                <c:pt idx="7">
                  <c:v>5000.9818880000003</c:v>
                </c:pt>
                <c:pt idx="8">
                  <c:v>5516.1181470000001</c:v>
                </c:pt>
                <c:pt idx="9">
                  <c:v>6215.9379090000002</c:v>
                </c:pt>
                <c:pt idx="10">
                  <c:v>6616.3744860000006</c:v>
                </c:pt>
                <c:pt idx="11">
                  <c:v>6809.3554359999998</c:v>
                </c:pt>
                <c:pt idx="12">
                  <c:v>7340.0179840000001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6-4181-B4EB-5D8E3869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48095"/>
        <c:axId val="899840191"/>
      </c:scatterChart>
      <c:valAx>
        <c:axId val="8998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0191"/>
        <c:crosses val="autoZero"/>
        <c:crossBetween val="midCat"/>
      </c:valAx>
      <c:valAx>
        <c:axId val="8998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Computational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MTREE!$B$3</c:f>
              <c:strCache>
                <c:ptCount val="1"/>
                <c:pt idx="0">
                  <c:v>SHA256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MTREE!$C$17:$I$17</c:f>
              <c:numCache>
                <c:formatCode>General</c:formatCode>
                <c:ptCount val="7"/>
                <c:pt idx="0">
                  <c:v>15.023099999999999</c:v>
                </c:pt>
                <c:pt idx="1">
                  <c:v>69.070700000000002</c:v>
                </c:pt>
                <c:pt idx="2">
                  <c:v>177.17099999999999</c:v>
                </c:pt>
                <c:pt idx="3">
                  <c:v>47.462600000000002</c:v>
                </c:pt>
                <c:pt idx="4">
                  <c:v>47793.1</c:v>
                </c:pt>
                <c:pt idx="5">
                  <c:v>11303.9</c:v>
                </c:pt>
                <c:pt idx="6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4CA-8A64-FA1E5C0FC4CF}"/>
            </c:ext>
          </c:extLst>
        </c:ser>
        <c:ser>
          <c:idx val="2"/>
          <c:order val="1"/>
          <c:tx>
            <c:strRef>
              <c:f>MTREE!$L$3</c:f>
              <c:strCache>
                <c:ptCount val="1"/>
                <c:pt idx="0">
                  <c:v>SHA512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MTREE!$M$17:$S$17</c:f>
              <c:numCache>
                <c:formatCode>General</c:formatCode>
                <c:ptCount val="7"/>
                <c:pt idx="0">
                  <c:v>20.276199999999999</c:v>
                </c:pt>
                <c:pt idx="1">
                  <c:v>180.505</c:v>
                </c:pt>
                <c:pt idx="2">
                  <c:v>432.15600000000001</c:v>
                </c:pt>
                <c:pt idx="3">
                  <c:v>120.45</c:v>
                </c:pt>
                <c:pt idx="4">
                  <c:v>110807</c:v>
                </c:pt>
                <c:pt idx="5">
                  <c:v>22603</c:v>
                </c:pt>
                <c:pt idx="6">
                  <c:v>15.0647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7-44CA-8A64-FA1E5C0FC4CF}"/>
            </c:ext>
          </c:extLst>
        </c:ser>
        <c:ser>
          <c:idx val="0"/>
          <c:order val="2"/>
          <c:tx>
            <c:strRef>
              <c:f>MTREE!$V$3</c:f>
              <c:strCache>
                <c:ptCount val="1"/>
                <c:pt idx="0">
                  <c:v>MiMC256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MTREE!$B$40:$B$46</c:f>
              <c:strCache>
                <c:ptCount val="7"/>
                <c:pt idx="0">
                  <c:v>Vanilla construction</c:v>
                </c:pt>
                <c:pt idx="1">
                  <c:v>Gadget initialization</c:v>
                </c:pt>
                <c:pt idx="2">
                  <c:v>Constraint generation</c:v>
                </c:pt>
                <c:pt idx="3">
                  <c:v>Witness generation</c:v>
                </c:pt>
                <c:pt idx="4">
                  <c:v>Key generation</c:v>
                </c:pt>
                <c:pt idx="5">
                  <c:v>Proof generation</c:v>
                </c:pt>
                <c:pt idx="6">
                  <c:v>Proof verification</c:v>
                </c:pt>
              </c:strCache>
            </c:strRef>
          </c:cat>
          <c:val>
            <c:numRef>
              <c:f>MTREE!$W$17:$AC$17</c:f>
              <c:numCache>
                <c:formatCode>General</c:formatCode>
                <c:ptCount val="7"/>
                <c:pt idx="0">
                  <c:v>1539.33</c:v>
                </c:pt>
                <c:pt idx="1">
                  <c:v>0.125468</c:v>
                </c:pt>
                <c:pt idx="2">
                  <c:v>1.9493799999999999</c:v>
                </c:pt>
                <c:pt idx="3">
                  <c:v>0.42057099999999997</c:v>
                </c:pt>
                <c:pt idx="4">
                  <c:v>1581.64</c:v>
                </c:pt>
                <c:pt idx="5">
                  <c:v>1463.81</c:v>
                </c:pt>
                <c:pt idx="6">
                  <c:v>15.1134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4CA-8A64-FA1E5C0FC4CF}"/>
            </c:ext>
          </c:extLst>
        </c:ser>
        <c:ser>
          <c:idx val="3"/>
          <c:order val="3"/>
          <c:tx>
            <c:strRef>
              <c:f>MTREE!$AF$3</c:f>
              <c:strCache>
                <c:ptCount val="1"/>
                <c:pt idx="0">
                  <c:v>MiMC512F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MTREE!$AG$17:$AM$17</c:f>
              <c:numCache>
                <c:formatCode>General</c:formatCode>
                <c:ptCount val="7"/>
                <c:pt idx="0">
                  <c:v>916.33399999999995</c:v>
                </c:pt>
                <c:pt idx="1">
                  <c:v>0.49743999999999999</c:v>
                </c:pt>
                <c:pt idx="2">
                  <c:v>13.4131</c:v>
                </c:pt>
                <c:pt idx="3">
                  <c:v>2.0154299999999998</c:v>
                </c:pt>
                <c:pt idx="4">
                  <c:v>5735.16</c:v>
                </c:pt>
                <c:pt idx="5">
                  <c:v>5561.15</c:v>
                </c:pt>
                <c:pt idx="6">
                  <c:v>15.0738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6-47AA-B2DB-E140C5EB9754}"/>
            </c:ext>
          </c:extLst>
        </c:ser>
        <c:ser>
          <c:idx val="4"/>
          <c:order val="4"/>
          <c:tx>
            <c:strRef>
              <c:f>MTREE!$AP$3</c:f>
              <c:strCache>
                <c:ptCount val="1"/>
                <c:pt idx="0">
                  <c:v>MiMC512F_2K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MTREE!$AQ$17:$AW$17</c:f>
              <c:numCache>
                <c:formatCode>General</c:formatCode>
                <c:ptCount val="7"/>
                <c:pt idx="0">
                  <c:v>630.71799999999996</c:v>
                </c:pt>
                <c:pt idx="1">
                  <c:v>0.28915400000000002</c:v>
                </c:pt>
                <c:pt idx="2">
                  <c:v>8.9465800000000009</c:v>
                </c:pt>
                <c:pt idx="3">
                  <c:v>1.2637499999999999</c:v>
                </c:pt>
                <c:pt idx="4">
                  <c:v>3808.65</c:v>
                </c:pt>
                <c:pt idx="5">
                  <c:v>3505.68</c:v>
                </c:pt>
                <c:pt idx="6">
                  <c:v>15.188499999999999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8-4783-9555-39DA53F1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800975"/>
        <c:axId val="549796815"/>
      </c:barChart>
      <c:catAx>
        <c:axId val="5498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796815"/>
        <c:crosses val="autoZero"/>
        <c:auto val="1"/>
        <c:lblAlgn val="ctr"/>
        <c:lblOffset val="100"/>
        <c:noMultiLvlLbl val="0"/>
      </c:catAx>
      <c:valAx>
        <c:axId val="5497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98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016C69-710F-457A-B736-71DFEEF9407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ACFF2-25C2-423E-A6F9-C602AC73192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B9F58-43B5-4618-9859-6C48E9BBEA1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E1EC0D-FE96-4554-8657-EFF19736AFAF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503C51-4838-4241-AD93-E488D273D5B8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449D7C-4B6E-46D9-A87F-187194F4AFF4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26D483-AA85-40B9-8912-43FC33009A4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14391-D00F-4918-ADA5-5EF1D1FE289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2A61AF-039A-45F3-B8FB-587140CF8BE6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31D7A0-3BDE-44A5-82EC-1185F76A77B8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F76B9-F893-44B4-8AFE-941584308250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1D9A4E-8DB4-4F52-83C0-8AE591ABBDA3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9D9F9-6FFF-4B5A-A2E8-80989AA5F6BE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70AAC-EBC4-4741-93FC-8D471AC9E831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BE819C-31C6-45D8-ACB6-A468914CCE98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D9E3F5-C45B-4D69-A923-707D66B5E623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DEA9E2-D44D-4C98-A226-3335D7A8D429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E2254D-E671-4151-BA82-96F3055BC041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FA28D7-9021-480F-99CC-1E7719D73A2E}">
  <sheetPr/>
  <sheetViews>
    <sheetView zoomScale="15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98DD8-E83F-4FA5-8078-9190C86DF4BF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B1635C-081F-4A1A-8B6E-1D9E9CDC09C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A2D19B-9BAF-4D2F-AC3D-044F5D6D9179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367DA-4D26-4245-B766-139D5FDD2BF6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E07E7-3130-410A-BCF1-0499C3AC02C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93B65-964B-442F-A7E5-4327566B823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3D22E-89EB-488F-B834-1ABB1A51B54A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E76FC-743D-4A08-BEBE-7FF2C6907C01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F5BF50-712F-40EF-B23D-C07E363858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79DFD2-2213-42F1-B66E-EE6FBBD07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11ADA68-59AE-4E4C-92E1-3335647B44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4F6389-F713-D41A-0967-058517446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F81FF7-F099-455E-869C-00884BCDA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929004-F1EE-429C-932F-F8AA33602C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4CE66-BFDC-4089-93F9-CFA694334E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180310-3106-4C4A-A420-53554CE2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101D46-4CD7-439C-B729-FD36FA2D55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810319-298F-455F-ABE9-9B28B7AAA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885AEC-B744-40F9-9F44-11A516860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9BBF75-4B90-4794-BF30-E05E43951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A66180-4597-4ECE-BF29-90B88CA4D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DC5713-E6B8-4491-BE3E-B61AE9695F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D492B4-9EAA-4995-83FA-9027D69D52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425DCB-2845-47C4-80BF-C405FACEE1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175F4E-2B8A-4790-BEEB-054FDD62D5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64962F-B88E-461F-95C8-B85EB72AD5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6198609" cy="404549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9301F0-4828-4958-8D70-B36F819993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050CAF-C00D-4DFF-AFFD-DEF7DB58C8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45CB68-CF12-47D8-8488-62BB182158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A5754B-CB6B-4634-8768-E2F8AC9884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52FC4-A1F6-4587-87B3-B0C203AA9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8C63BF-503B-425A-84E0-0DE63FE227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5823A8-60D6-44D3-9059-15B2E2006F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1D1968-34EA-431A-81D7-FDA8F2B324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F024FA-1E44-4126-B47B-B322EE469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18EB-0D39-4E13-87CB-8056028A89B4}">
  <dimension ref="B2:AX46"/>
  <sheetViews>
    <sheetView topLeftCell="J1" zoomScale="70" zoomScaleNormal="70" workbookViewId="0">
      <selection activeCell="AJ26" sqref="AJ26"/>
    </sheetView>
  </sheetViews>
  <sheetFormatPr defaultRowHeight="15" x14ac:dyDescent="0.25"/>
  <cols>
    <col min="2" max="2" width="13.28515625" customWidth="1"/>
    <col min="5" max="5" width="10.140625" customWidth="1"/>
    <col min="15" max="15" width="10.5703125" customWidth="1"/>
    <col min="25" max="25" width="10.28515625" customWidth="1"/>
  </cols>
  <sheetData>
    <row r="2" spans="2:50" ht="15.75" thickBot="1" x14ac:dyDescent="0.3"/>
    <row r="3" spans="2:50" x14ac:dyDescent="0.25">
      <c r="B3" s="22" t="s">
        <v>8</v>
      </c>
      <c r="C3" s="23"/>
      <c r="D3" s="23"/>
      <c r="E3" s="23"/>
      <c r="F3" s="23"/>
      <c r="G3" s="23"/>
      <c r="H3" s="23"/>
      <c r="I3" s="23"/>
      <c r="J3" s="24"/>
      <c r="L3" s="22" t="s">
        <v>9</v>
      </c>
      <c r="M3" s="23"/>
      <c r="N3" s="23"/>
      <c r="O3" s="23"/>
      <c r="P3" s="23"/>
      <c r="Q3" s="23"/>
      <c r="R3" s="23"/>
      <c r="S3" s="23"/>
      <c r="T3" s="24"/>
      <c r="V3" s="19" t="s">
        <v>7</v>
      </c>
      <c r="W3" s="20"/>
      <c r="X3" s="20"/>
      <c r="Y3" s="20"/>
      <c r="Z3" s="20"/>
      <c r="AA3" s="20"/>
      <c r="AB3" s="20"/>
      <c r="AC3" s="20"/>
      <c r="AD3" s="21"/>
      <c r="AF3" s="19" t="s">
        <v>19</v>
      </c>
      <c r="AG3" s="20"/>
      <c r="AH3" s="20"/>
      <c r="AI3" s="20"/>
      <c r="AJ3" s="20"/>
      <c r="AK3" s="20"/>
      <c r="AL3" s="20"/>
      <c r="AM3" s="20"/>
      <c r="AN3" s="21"/>
      <c r="AP3" s="19" t="s">
        <v>26</v>
      </c>
      <c r="AQ3" s="20"/>
      <c r="AR3" s="20"/>
      <c r="AS3" s="20"/>
      <c r="AT3" s="20"/>
      <c r="AU3" s="20"/>
      <c r="AV3" s="20"/>
      <c r="AW3" s="20"/>
      <c r="AX3" s="21"/>
    </row>
    <row r="4" spans="2:50" x14ac:dyDescent="0.25">
      <c r="B4" s="12" t="s">
        <v>10</v>
      </c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" t="s">
        <v>18</v>
      </c>
      <c r="L4" s="14" t="s">
        <v>10</v>
      </c>
      <c r="M4" s="15" t="s">
        <v>0</v>
      </c>
      <c r="N4" s="15" t="s">
        <v>1</v>
      </c>
      <c r="O4" s="15" t="s">
        <v>2</v>
      </c>
      <c r="P4" s="15" t="s">
        <v>3</v>
      </c>
      <c r="Q4" s="15" t="s">
        <v>4</v>
      </c>
      <c r="R4" s="15" t="s">
        <v>5</v>
      </c>
      <c r="S4" s="15" t="s">
        <v>6</v>
      </c>
      <c r="T4" s="16" t="s">
        <v>18</v>
      </c>
      <c r="V4" s="8" t="s">
        <v>10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4</v>
      </c>
      <c r="AB4" s="3" t="s">
        <v>5</v>
      </c>
      <c r="AC4" s="3" t="s">
        <v>6</v>
      </c>
      <c r="AD4" s="9" t="s">
        <v>18</v>
      </c>
      <c r="AF4" s="8" t="s">
        <v>10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9" t="s">
        <v>18</v>
      </c>
      <c r="AP4" s="8" t="s">
        <v>10</v>
      </c>
      <c r="AQ4" s="3" t="s">
        <v>0</v>
      </c>
      <c r="AR4" s="3" t="s">
        <v>1</v>
      </c>
      <c r="AS4" s="3" t="s">
        <v>2</v>
      </c>
      <c r="AT4" s="3" t="s">
        <v>3</v>
      </c>
      <c r="AU4" s="3" t="s">
        <v>4</v>
      </c>
      <c r="AV4" s="3" t="s">
        <v>5</v>
      </c>
      <c r="AW4" s="3" t="s">
        <v>6</v>
      </c>
      <c r="AX4" s="9" t="s">
        <v>18</v>
      </c>
    </row>
    <row r="5" spans="2:50" x14ac:dyDescent="0.25">
      <c r="B5" s="4">
        <v>4</v>
      </c>
      <c r="C5" s="6">
        <v>2.3288E-2</v>
      </c>
      <c r="D5" s="6">
        <v>24.083200000000001</v>
      </c>
      <c r="E5" s="6">
        <v>41.808999999999997</v>
      </c>
      <c r="F5" s="6">
        <v>9.3907500000000006</v>
      </c>
      <c r="G5" s="6">
        <v>10902.2</v>
      </c>
      <c r="H5" s="6">
        <v>2305.0500000000002</v>
      </c>
      <c r="I5" s="6">
        <v>15.026400000000001</v>
      </c>
      <c r="J5" s="1">
        <f>SUM(D5:I5)</f>
        <v>13297.559350000001</v>
      </c>
      <c r="L5" s="4">
        <v>4</v>
      </c>
      <c r="M5" s="10">
        <v>2.596E-2</v>
      </c>
      <c r="N5" s="10">
        <v>36.442399999999999</v>
      </c>
      <c r="O5" s="10">
        <v>89.610399999999998</v>
      </c>
      <c r="P5" s="10">
        <v>23.830100000000002</v>
      </c>
      <c r="Q5" s="10">
        <v>25650.9</v>
      </c>
      <c r="R5" s="10">
        <v>5863.54</v>
      </c>
      <c r="S5" s="10">
        <v>15.181800000000001</v>
      </c>
      <c r="T5" s="1">
        <f>SUM(N5:S5)</f>
        <v>31679.504700000001</v>
      </c>
      <c r="V5" s="4">
        <v>4</v>
      </c>
      <c r="W5" s="6">
        <v>0.36160999999999999</v>
      </c>
      <c r="X5" s="6">
        <v>4.0632000000000001E-2</v>
      </c>
      <c r="Y5" s="6">
        <v>0.39446900000000001</v>
      </c>
      <c r="Z5" s="6">
        <v>9.5505999999999994E-2</v>
      </c>
      <c r="AA5" s="6">
        <v>372.76299999999998</v>
      </c>
      <c r="AB5" s="6">
        <v>350.017</v>
      </c>
      <c r="AC5" s="6">
        <v>15.190200000000001</v>
      </c>
      <c r="AD5" s="1">
        <f>SUM(X5:AC5)</f>
        <v>738.5008069999999</v>
      </c>
      <c r="AF5" s="4">
        <v>4</v>
      </c>
      <c r="AG5" s="6">
        <v>32.129199999999997</v>
      </c>
      <c r="AH5" s="6">
        <v>0.21767500000000001</v>
      </c>
      <c r="AI5" s="6">
        <v>4.2933500000000002</v>
      </c>
      <c r="AJ5" s="6">
        <v>0.53569500000000003</v>
      </c>
      <c r="AK5" s="6">
        <v>1310.75</v>
      </c>
      <c r="AL5" s="6">
        <v>1244.82</v>
      </c>
      <c r="AM5" s="6">
        <v>15.0754</v>
      </c>
      <c r="AN5" s="1">
        <f>SUM(AH5:AM5)</f>
        <v>2575.6921200000002</v>
      </c>
      <c r="AP5" s="4">
        <v>4</v>
      </c>
      <c r="AQ5" s="6">
        <v>1.25454</v>
      </c>
      <c r="AR5" s="6">
        <v>5.9026000000000002E-2</v>
      </c>
      <c r="AS5" s="6">
        <v>2.1772900000000002</v>
      </c>
      <c r="AT5" s="6">
        <v>0.33912500000000001</v>
      </c>
      <c r="AU5" s="6">
        <v>872.697</v>
      </c>
      <c r="AV5" s="6">
        <v>786.36099999999999</v>
      </c>
      <c r="AW5" s="6">
        <v>15.114000000000001</v>
      </c>
      <c r="AX5" s="1">
        <f>SUM(AR5:AW5)</f>
        <v>1676.747441</v>
      </c>
    </row>
    <row r="6" spans="2:50" x14ac:dyDescent="0.25">
      <c r="B6" s="4">
        <v>5</v>
      </c>
      <c r="C6" s="6">
        <v>0.03</v>
      </c>
      <c r="D6" s="6">
        <v>17.703199999999999</v>
      </c>
      <c r="E6" s="6">
        <v>45.957599999999999</v>
      </c>
      <c r="F6" s="6">
        <v>12.5853</v>
      </c>
      <c r="G6" s="6">
        <v>13769.6</v>
      </c>
      <c r="H6" s="6">
        <v>2898.48</v>
      </c>
      <c r="I6" s="6">
        <v>15.0474</v>
      </c>
      <c r="J6" s="1">
        <f t="shared" ref="J6:J16" si="0">SUM(D6:I6)</f>
        <v>16759.373500000002</v>
      </c>
      <c r="L6" s="4">
        <v>5</v>
      </c>
      <c r="M6" s="10">
        <v>3.6698000000000001E-2</v>
      </c>
      <c r="N6" s="10">
        <v>49.277999999999999</v>
      </c>
      <c r="O6" s="10">
        <v>118.669</v>
      </c>
      <c r="P6" s="10">
        <v>31.529900000000001</v>
      </c>
      <c r="Q6" s="10">
        <v>32380</v>
      </c>
      <c r="R6" s="10">
        <v>6523.9</v>
      </c>
      <c r="S6" s="10">
        <v>15.1813</v>
      </c>
      <c r="T6" s="1">
        <f t="shared" ref="T6:T16" si="1">SUM(N6:S6)</f>
        <v>39118.558199999999</v>
      </c>
      <c r="V6" s="4">
        <v>5</v>
      </c>
      <c r="W6" s="6">
        <v>0.74278699999999998</v>
      </c>
      <c r="X6" s="6">
        <v>3.0536000000000001E-2</v>
      </c>
      <c r="Y6" s="6">
        <v>0.52265300000000003</v>
      </c>
      <c r="Z6" s="6">
        <v>0.127639</v>
      </c>
      <c r="AA6" s="6">
        <v>487.64400000000001</v>
      </c>
      <c r="AB6" s="6">
        <v>455.67599999999999</v>
      </c>
      <c r="AC6" s="6">
        <v>15.244</v>
      </c>
      <c r="AD6" s="1">
        <f t="shared" ref="AD6:AD16" si="2">SUM(X6:AC6)</f>
        <v>959.24482799999998</v>
      </c>
      <c r="AF6" s="4">
        <v>5</v>
      </c>
      <c r="AG6" s="6">
        <v>1.5152399999999999</v>
      </c>
      <c r="AH6" s="6">
        <v>0.113733</v>
      </c>
      <c r="AI6" s="6">
        <v>4.6920900000000003</v>
      </c>
      <c r="AJ6" s="6">
        <v>0.71979599999999999</v>
      </c>
      <c r="AK6" s="6">
        <v>1737.85</v>
      </c>
      <c r="AL6" s="6">
        <v>1569.86</v>
      </c>
      <c r="AM6" s="6">
        <v>14.957700000000001</v>
      </c>
      <c r="AN6" s="1">
        <f t="shared" ref="AN6:AN16" si="3">SUM(AH6:AM6)</f>
        <v>3328.193319</v>
      </c>
      <c r="AP6" s="4">
        <v>5</v>
      </c>
      <c r="AQ6" s="6">
        <v>0.79111399999999998</v>
      </c>
      <c r="AR6" s="6">
        <v>7.0218000000000003E-2</v>
      </c>
      <c r="AS6" s="6">
        <v>2.84389</v>
      </c>
      <c r="AT6" s="6">
        <v>0.358263</v>
      </c>
      <c r="AU6" s="6">
        <v>1218.56</v>
      </c>
      <c r="AV6" s="6">
        <v>1094.98</v>
      </c>
      <c r="AW6" s="6">
        <v>15.158200000000001</v>
      </c>
      <c r="AX6" s="1">
        <f t="shared" ref="AX6:AX16" si="4">SUM(AR6:AW6)</f>
        <v>2331.9705709999998</v>
      </c>
    </row>
    <row r="7" spans="2:50" x14ac:dyDescent="0.25">
      <c r="B7" s="4">
        <v>6</v>
      </c>
      <c r="C7" s="6">
        <v>3.8502000000000002E-2</v>
      </c>
      <c r="D7" s="6">
        <v>22.208600000000001</v>
      </c>
      <c r="E7" s="6">
        <v>59.902000000000001</v>
      </c>
      <c r="F7" s="6">
        <v>17.276</v>
      </c>
      <c r="G7" s="6">
        <v>16670.2</v>
      </c>
      <c r="H7" s="6">
        <v>3315.05</v>
      </c>
      <c r="I7" s="6">
        <v>14.9306</v>
      </c>
      <c r="J7" s="1">
        <f t="shared" si="0"/>
        <v>20099.567200000001</v>
      </c>
      <c r="L7" s="4">
        <v>6</v>
      </c>
      <c r="M7" s="10">
        <v>5.6453000000000003E-2</v>
      </c>
      <c r="N7" s="10">
        <v>62.789299999999997</v>
      </c>
      <c r="O7" s="10">
        <v>150.56800000000001</v>
      </c>
      <c r="P7" s="10">
        <v>45.689300000000003</v>
      </c>
      <c r="Q7" s="10">
        <v>40413.1</v>
      </c>
      <c r="R7" s="10">
        <v>8862.9699999999993</v>
      </c>
      <c r="S7" s="10">
        <v>15.316800000000001</v>
      </c>
      <c r="T7" s="1">
        <f t="shared" si="1"/>
        <v>49550.433400000002</v>
      </c>
      <c r="V7" s="4">
        <v>6</v>
      </c>
      <c r="W7" s="6">
        <v>1.52146</v>
      </c>
      <c r="X7" s="6">
        <v>3.3510999999999999E-2</v>
      </c>
      <c r="Y7" s="6">
        <v>0.62280899999999995</v>
      </c>
      <c r="Z7" s="6">
        <v>0.16550300000000001</v>
      </c>
      <c r="AA7" s="6">
        <v>583.226</v>
      </c>
      <c r="AB7" s="6">
        <v>562.904</v>
      </c>
      <c r="AC7" s="6">
        <v>15.1404</v>
      </c>
      <c r="AD7" s="1">
        <f t="shared" si="2"/>
        <v>1162.0922229999999</v>
      </c>
      <c r="AF7" s="4">
        <v>6</v>
      </c>
      <c r="AG7" s="6">
        <v>1.66787</v>
      </c>
      <c r="AH7" s="6">
        <v>0.137213</v>
      </c>
      <c r="AI7" s="6">
        <v>5.76485</v>
      </c>
      <c r="AJ7" s="6">
        <v>0.75036099999999994</v>
      </c>
      <c r="AK7" s="6">
        <v>2101.91</v>
      </c>
      <c r="AL7" s="6">
        <v>1919.48</v>
      </c>
      <c r="AM7" s="6">
        <v>15.0883</v>
      </c>
      <c r="AN7" s="1">
        <f t="shared" si="3"/>
        <v>4043.1307239999996</v>
      </c>
      <c r="AP7" s="4">
        <v>6</v>
      </c>
      <c r="AQ7" s="6">
        <v>1.03372</v>
      </c>
      <c r="AR7" s="6">
        <v>9.0065000000000006E-2</v>
      </c>
      <c r="AS7" s="6">
        <v>3.54541</v>
      </c>
      <c r="AT7" s="6">
        <v>0.56793499999999997</v>
      </c>
      <c r="AU7" s="6">
        <v>1450.74</v>
      </c>
      <c r="AV7" s="6">
        <v>1301.94</v>
      </c>
      <c r="AW7" s="6">
        <v>15.1214</v>
      </c>
      <c r="AX7" s="1">
        <f t="shared" si="4"/>
        <v>2772.0048100000004</v>
      </c>
    </row>
    <row r="8" spans="2:50" x14ac:dyDescent="0.25">
      <c r="B8" s="4">
        <v>7</v>
      </c>
      <c r="C8" s="6">
        <v>5.0280999999999999E-2</v>
      </c>
      <c r="D8" s="6">
        <v>26.796900000000001</v>
      </c>
      <c r="E8" s="6">
        <v>71.569699999999997</v>
      </c>
      <c r="F8" s="6">
        <v>19.962</v>
      </c>
      <c r="G8" s="6">
        <v>20138.2</v>
      </c>
      <c r="H8" s="6">
        <v>4459.76</v>
      </c>
      <c r="I8" s="6">
        <v>15.034000000000001</v>
      </c>
      <c r="J8" s="1">
        <f t="shared" si="0"/>
        <v>24731.3226</v>
      </c>
      <c r="L8" s="4">
        <v>7</v>
      </c>
      <c r="M8" s="10">
        <v>6.6882999999999998E-2</v>
      </c>
      <c r="N8" s="10">
        <v>74.4084</v>
      </c>
      <c r="O8" s="10">
        <v>178.203</v>
      </c>
      <c r="P8" s="10">
        <v>48.067</v>
      </c>
      <c r="Q8" s="10">
        <v>47995.8</v>
      </c>
      <c r="R8" s="10">
        <v>11147.1</v>
      </c>
      <c r="S8" s="10">
        <v>15.18</v>
      </c>
      <c r="T8" s="1">
        <f t="shared" si="1"/>
        <v>59458.758399999999</v>
      </c>
      <c r="V8" s="4">
        <v>7</v>
      </c>
      <c r="W8" s="6">
        <v>2.9964400000000002</v>
      </c>
      <c r="X8" s="6">
        <v>3.6705000000000002E-2</v>
      </c>
      <c r="Y8" s="6">
        <v>0.79015400000000002</v>
      </c>
      <c r="Z8" s="6">
        <v>0.170877</v>
      </c>
      <c r="AA8" s="6">
        <v>671.85500000000002</v>
      </c>
      <c r="AB8" s="6">
        <v>641.84799999999996</v>
      </c>
      <c r="AC8" s="6">
        <v>15.071999999999999</v>
      </c>
      <c r="AD8" s="1">
        <f t="shared" si="2"/>
        <v>1329.7727359999999</v>
      </c>
      <c r="AF8" s="4">
        <v>7</v>
      </c>
      <c r="AG8" s="6">
        <v>2.3652600000000001</v>
      </c>
      <c r="AH8" s="6">
        <v>0.148086</v>
      </c>
      <c r="AI8" s="6">
        <v>6.5567000000000002</v>
      </c>
      <c r="AJ8" s="6">
        <v>0.77206200000000003</v>
      </c>
      <c r="AK8" s="6">
        <v>2433.4499999999998</v>
      </c>
      <c r="AL8" s="6">
        <v>2289.1999999999998</v>
      </c>
      <c r="AM8" s="6">
        <v>15.2721</v>
      </c>
      <c r="AN8" s="1">
        <f t="shared" si="3"/>
        <v>4745.398948</v>
      </c>
      <c r="AP8" s="4">
        <v>7</v>
      </c>
      <c r="AQ8" s="6">
        <v>1.6140600000000001</v>
      </c>
      <c r="AR8" s="6">
        <v>0.10355399999999999</v>
      </c>
      <c r="AS8" s="6">
        <v>4.3808800000000003</v>
      </c>
      <c r="AT8" s="6">
        <v>0.67401200000000006</v>
      </c>
      <c r="AU8" s="6">
        <v>1710.05</v>
      </c>
      <c r="AV8" s="6">
        <v>1476.67</v>
      </c>
      <c r="AW8" s="6">
        <v>15.084300000000001</v>
      </c>
      <c r="AX8" s="1">
        <f t="shared" si="4"/>
        <v>3206.9627459999997</v>
      </c>
    </row>
    <row r="9" spans="2:50" x14ac:dyDescent="0.25">
      <c r="B9" s="4">
        <v>8</v>
      </c>
      <c r="C9" s="6">
        <v>8.0956E-2</v>
      </c>
      <c r="D9" s="6">
        <v>31.977900000000002</v>
      </c>
      <c r="E9" s="6">
        <v>84.495099999999994</v>
      </c>
      <c r="F9" s="6">
        <v>22.7193</v>
      </c>
      <c r="G9" s="6">
        <v>22921.7</v>
      </c>
      <c r="H9" s="6">
        <v>4543.87</v>
      </c>
      <c r="I9" s="6">
        <v>15.045400000000001</v>
      </c>
      <c r="J9" s="1">
        <f t="shared" si="0"/>
        <v>27619.807699999998</v>
      </c>
      <c r="L9" s="4">
        <v>8</v>
      </c>
      <c r="M9" s="10">
        <v>0.109278</v>
      </c>
      <c r="N9" s="10">
        <v>90.367699999999999</v>
      </c>
      <c r="O9" s="10">
        <v>207.40100000000001</v>
      </c>
      <c r="P9" s="10">
        <v>56.357399999999998</v>
      </c>
      <c r="Q9" s="10">
        <v>54477</v>
      </c>
      <c r="R9" s="10">
        <v>11451.7</v>
      </c>
      <c r="S9" s="10">
        <v>15.2646</v>
      </c>
      <c r="T9" s="1">
        <f t="shared" si="1"/>
        <v>66298.090700000001</v>
      </c>
      <c r="V9" s="4">
        <v>8</v>
      </c>
      <c r="W9" s="6">
        <v>5.9955999999999996</v>
      </c>
      <c r="X9" s="6">
        <v>4.5118999999999999E-2</v>
      </c>
      <c r="Y9" s="6">
        <v>0.90632000000000001</v>
      </c>
      <c r="Z9" s="6">
        <v>0.207645</v>
      </c>
      <c r="AA9" s="6">
        <v>764.41600000000005</v>
      </c>
      <c r="AB9" s="6">
        <v>735.10900000000004</v>
      </c>
      <c r="AC9" s="6">
        <v>15.126300000000001</v>
      </c>
      <c r="AD9" s="1">
        <f t="shared" si="2"/>
        <v>1515.8103839999999</v>
      </c>
      <c r="AF9" s="4">
        <v>8</v>
      </c>
      <c r="AG9" s="6">
        <v>4.0267299999999997</v>
      </c>
      <c r="AH9" s="6">
        <v>0.20555799999999999</v>
      </c>
      <c r="AI9" s="6">
        <v>7.9813299999999998</v>
      </c>
      <c r="AJ9" s="6">
        <v>0.93053699999999995</v>
      </c>
      <c r="AK9" s="6">
        <v>2861.98</v>
      </c>
      <c r="AL9" s="6">
        <v>2619.04</v>
      </c>
      <c r="AM9" s="6">
        <v>15.0677</v>
      </c>
      <c r="AN9" s="1">
        <f t="shared" si="3"/>
        <v>5505.2051249999995</v>
      </c>
      <c r="AP9" s="4">
        <v>8</v>
      </c>
      <c r="AQ9" s="6">
        <v>4.7080799999999998</v>
      </c>
      <c r="AR9" s="6">
        <v>0.12746399999999999</v>
      </c>
      <c r="AS9" s="6">
        <v>5.0910599999999997</v>
      </c>
      <c r="AT9" s="6">
        <v>0.80603999999999998</v>
      </c>
      <c r="AU9" s="6">
        <v>1889.75</v>
      </c>
      <c r="AV9" s="6">
        <v>1720.02</v>
      </c>
      <c r="AW9" s="6">
        <v>15.2082</v>
      </c>
      <c r="AX9" s="1">
        <f t="shared" si="4"/>
        <v>3631.0027639999998</v>
      </c>
    </row>
    <row r="10" spans="2:50" x14ac:dyDescent="0.25">
      <c r="B10" s="4">
        <v>9</v>
      </c>
      <c r="C10" s="6">
        <v>0.141731</v>
      </c>
      <c r="D10" s="6">
        <v>37.006300000000003</v>
      </c>
      <c r="E10" s="6">
        <v>95.342500000000001</v>
      </c>
      <c r="F10" s="6">
        <v>25.766100000000002</v>
      </c>
      <c r="G10" s="6">
        <v>26545.4</v>
      </c>
      <c r="H10" s="6">
        <v>5597.31</v>
      </c>
      <c r="I10" s="6">
        <v>15.073700000000001</v>
      </c>
      <c r="J10" s="1">
        <f t="shared" si="0"/>
        <v>32315.898600000004</v>
      </c>
      <c r="L10" s="4">
        <v>9</v>
      </c>
      <c r="M10" s="10">
        <v>0.193523</v>
      </c>
      <c r="N10" s="10">
        <v>97.278000000000006</v>
      </c>
      <c r="O10" s="10">
        <v>237.209</v>
      </c>
      <c r="P10" s="10">
        <v>64.515500000000003</v>
      </c>
      <c r="Q10" s="10">
        <v>61493.9</v>
      </c>
      <c r="R10" s="10">
        <v>12804.7</v>
      </c>
      <c r="S10" s="10">
        <v>15.251899999999999</v>
      </c>
      <c r="T10" s="1">
        <f t="shared" si="1"/>
        <v>74712.854400000011</v>
      </c>
      <c r="V10" s="4">
        <v>9</v>
      </c>
      <c r="W10" s="6">
        <v>11.968299999999999</v>
      </c>
      <c r="X10" s="6">
        <v>5.4852999999999999E-2</v>
      </c>
      <c r="Y10" s="6">
        <v>1.0486</v>
      </c>
      <c r="Z10" s="6">
        <v>0.23816599999999999</v>
      </c>
      <c r="AA10" s="6">
        <v>873.50599999999997</v>
      </c>
      <c r="AB10" s="6">
        <v>840.12800000000004</v>
      </c>
      <c r="AC10" s="6">
        <v>15.209</v>
      </c>
      <c r="AD10" s="1">
        <f t="shared" si="2"/>
        <v>1730.1846190000001</v>
      </c>
      <c r="AF10" s="4">
        <v>9</v>
      </c>
      <c r="AG10" s="6">
        <v>7.7174800000000001</v>
      </c>
      <c r="AH10" s="6">
        <v>0.225414</v>
      </c>
      <c r="AI10" s="6">
        <v>8.16235</v>
      </c>
      <c r="AJ10" s="6">
        <v>1.0548500000000001</v>
      </c>
      <c r="AK10" s="6">
        <v>3294.86</v>
      </c>
      <c r="AL10" s="6">
        <v>3085.55</v>
      </c>
      <c r="AM10" s="6">
        <v>15.608000000000001</v>
      </c>
      <c r="AN10" s="1">
        <f t="shared" si="3"/>
        <v>6405.4606140000005</v>
      </c>
      <c r="AP10" s="4">
        <v>9</v>
      </c>
      <c r="AQ10" s="6">
        <v>4.8461299999999996</v>
      </c>
      <c r="AR10" s="6">
        <v>0.13612299999999999</v>
      </c>
      <c r="AS10" s="6">
        <v>5.77644</v>
      </c>
      <c r="AT10" s="6">
        <v>0.70842400000000005</v>
      </c>
      <c r="AU10" s="6">
        <v>2161.62</v>
      </c>
      <c r="AV10" s="6">
        <v>1969.14</v>
      </c>
      <c r="AW10" s="6">
        <v>15.138299999999999</v>
      </c>
      <c r="AX10" s="1">
        <f t="shared" si="4"/>
        <v>4152.5192869999992</v>
      </c>
    </row>
    <row r="11" spans="2:50" x14ac:dyDescent="0.25">
      <c r="B11" s="4">
        <v>10</v>
      </c>
      <c r="C11" s="6">
        <v>0.26804299999999998</v>
      </c>
      <c r="D11" s="6">
        <v>41.941000000000003</v>
      </c>
      <c r="E11" s="6">
        <v>109.501</v>
      </c>
      <c r="F11" s="6">
        <v>29.206800000000001</v>
      </c>
      <c r="G11" s="6">
        <v>29147.7</v>
      </c>
      <c r="H11" s="6">
        <v>5683.71</v>
      </c>
      <c r="I11" s="6">
        <v>15.0443</v>
      </c>
      <c r="J11" s="1">
        <f t="shared" si="0"/>
        <v>35027.1031</v>
      </c>
      <c r="L11" s="4">
        <v>10</v>
      </c>
      <c r="M11" s="10">
        <v>0.35639799999999999</v>
      </c>
      <c r="N11" s="10">
        <v>111.44799999999999</v>
      </c>
      <c r="O11" s="10">
        <v>263.37400000000002</v>
      </c>
      <c r="P11" s="10">
        <v>74.410700000000006</v>
      </c>
      <c r="Q11" s="10">
        <v>69045.5</v>
      </c>
      <c r="R11" s="10">
        <v>14738.1</v>
      </c>
      <c r="S11" s="10">
        <v>15.147500000000001</v>
      </c>
      <c r="T11" s="1">
        <f t="shared" si="1"/>
        <v>84247.980200000005</v>
      </c>
      <c r="V11" s="4">
        <v>10</v>
      </c>
      <c r="W11" s="6">
        <v>23.8871</v>
      </c>
      <c r="X11" s="6">
        <v>5.7898999999999999E-2</v>
      </c>
      <c r="Y11" s="6">
        <v>1.1338600000000001</v>
      </c>
      <c r="Z11" s="6">
        <v>0.25175399999999998</v>
      </c>
      <c r="AA11" s="6">
        <v>959.22</v>
      </c>
      <c r="AB11" s="6">
        <v>918.28300000000002</v>
      </c>
      <c r="AC11" s="6">
        <v>15.1502</v>
      </c>
      <c r="AD11" s="1">
        <f t="shared" si="2"/>
        <v>1894.0967130000001</v>
      </c>
      <c r="AF11" s="4">
        <v>10</v>
      </c>
      <c r="AG11" s="6">
        <v>16.204899999999999</v>
      </c>
      <c r="AH11" s="6">
        <v>0.26391500000000001</v>
      </c>
      <c r="AI11" s="6">
        <v>8.8229600000000001</v>
      </c>
      <c r="AJ11" s="6">
        <v>1.22854</v>
      </c>
      <c r="AK11" s="6">
        <v>3823.11</v>
      </c>
      <c r="AL11" s="6">
        <v>3603.93</v>
      </c>
      <c r="AM11" s="6">
        <v>15.6938</v>
      </c>
      <c r="AN11" s="1">
        <f t="shared" si="3"/>
        <v>7453.049215</v>
      </c>
      <c r="AP11" s="4">
        <v>10</v>
      </c>
      <c r="AQ11" s="6">
        <v>10.209300000000001</v>
      </c>
      <c r="AR11" s="6">
        <v>0.161519</v>
      </c>
      <c r="AS11" s="6">
        <v>6.2076599999999997</v>
      </c>
      <c r="AT11" s="6">
        <v>0.75911600000000001</v>
      </c>
      <c r="AU11" s="6">
        <v>2454.1799999999998</v>
      </c>
      <c r="AV11" s="6">
        <v>2270.9499999999998</v>
      </c>
      <c r="AW11" s="6">
        <v>15.1181</v>
      </c>
      <c r="AX11" s="1">
        <f t="shared" si="4"/>
        <v>4747.3763949999993</v>
      </c>
    </row>
    <row r="12" spans="2:50" x14ac:dyDescent="0.25">
      <c r="B12" s="4">
        <v>11</v>
      </c>
      <c r="C12" s="6">
        <v>0.51758499999999996</v>
      </c>
      <c r="D12" s="6">
        <v>45.025700000000001</v>
      </c>
      <c r="E12" s="6">
        <v>119.059</v>
      </c>
      <c r="F12" s="6">
        <v>31.578099999999999</v>
      </c>
      <c r="G12" s="6">
        <v>31921.8</v>
      </c>
      <c r="H12" s="6">
        <v>6418.65</v>
      </c>
      <c r="I12" s="6">
        <v>15.0753</v>
      </c>
      <c r="J12" s="1">
        <f t="shared" si="0"/>
        <v>38551.188099999992</v>
      </c>
      <c r="L12" s="4">
        <v>11</v>
      </c>
      <c r="M12" s="10">
        <v>0.67705800000000005</v>
      </c>
      <c r="N12" s="10">
        <v>122.214</v>
      </c>
      <c r="O12" s="10">
        <v>292.87599999999998</v>
      </c>
      <c r="P12" s="10">
        <v>80.790099999999995</v>
      </c>
      <c r="Q12" s="10">
        <v>77604.3</v>
      </c>
      <c r="R12" s="10">
        <v>17458.599999999999</v>
      </c>
      <c r="S12" s="10">
        <v>15.017300000000001</v>
      </c>
      <c r="T12" s="1">
        <f t="shared" si="1"/>
        <v>95573.79740000001</v>
      </c>
      <c r="V12" s="4">
        <v>11</v>
      </c>
      <c r="W12" s="6">
        <v>47.621400000000001</v>
      </c>
      <c r="X12" s="6">
        <v>6.5994999999999998E-2</v>
      </c>
      <c r="Y12" s="6">
        <v>1.2594700000000001</v>
      </c>
      <c r="Z12" s="6">
        <v>0.283217</v>
      </c>
      <c r="AA12" s="6">
        <v>1074.1500000000001</v>
      </c>
      <c r="AB12" s="6">
        <v>1046.8800000000001</v>
      </c>
      <c r="AC12" s="6">
        <v>15.2746</v>
      </c>
      <c r="AD12" s="1">
        <f t="shared" si="2"/>
        <v>2137.9132820000004</v>
      </c>
      <c r="AF12" s="4">
        <v>11</v>
      </c>
      <c r="AG12" s="6">
        <v>49.780299999999997</v>
      </c>
      <c r="AH12" s="6">
        <v>0.30430800000000002</v>
      </c>
      <c r="AI12" s="6">
        <v>9.8232499999999998</v>
      </c>
      <c r="AJ12" s="6">
        <v>1.6259399999999999</v>
      </c>
      <c r="AK12" s="6">
        <v>4142.45</v>
      </c>
      <c r="AL12" s="6">
        <v>3803.55</v>
      </c>
      <c r="AM12" s="6">
        <v>14.9727</v>
      </c>
      <c r="AN12" s="1">
        <f t="shared" si="3"/>
        <v>7972.7261980000003</v>
      </c>
      <c r="AP12" s="4">
        <v>11</v>
      </c>
      <c r="AQ12" s="6">
        <v>43.069499999999998</v>
      </c>
      <c r="AR12" s="6">
        <v>0.19833100000000001</v>
      </c>
      <c r="AS12" s="6">
        <v>7.0683999999999996</v>
      </c>
      <c r="AT12" s="6">
        <v>0.87645700000000004</v>
      </c>
      <c r="AU12" s="6">
        <v>2660.42</v>
      </c>
      <c r="AV12" s="6">
        <v>2317.1999999999998</v>
      </c>
      <c r="AW12" s="6">
        <v>15.2187</v>
      </c>
      <c r="AX12" s="1">
        <f t="shared" si="4"/>
        <v>5000.9818880000003</v>
      </c>
    </row>
    <row r="13" spans="2:50" x14ac:dyDescent="0.25">
      <c r="B13" s="4">
        <v>12</v>
      </c>
      <c r="C13" s="6">
        <v>1.0027900000000001</v>
      </c>
      <c r="D13" s="6">
        <v>50.170900000000003</v>
      </c>
      <c r="E13" s="6">
        <v>130.566</v>
      </c>
      <c r="F13" s="6">
        <v>34.858800000000002</v>
      </c>
      <c r="G13" s="6">
        <v>35259.699999999997</v>
      </c>
      <c r="H13" s="6">
        <v>7387.91</v>
      </c>
      <c r="I13" s="6">
        <v>15.0762</v>
      </c>
      <c r="J13" s="1">
        <f t="shared" si="0"/>
        <v>42878.281899999994</v>
      </c>
      <c r="L13" s="4">
        <v>12</v>
      </c>
      <c r="M13" s="10">
        <v>1.3005100000000001</v>
      </c>
      <c r="N13" s="10">
        <v>134.798</v>
      </c>
      <c r="O13" s="10">
        <v>326.26600000000002</v>
      </c>
      <c r="P13" s="10">
        <v>90.235299999999995</v>
      </c>
      <c r="Q13" s="10">
        <v>83585.7</v>
      </c>
      <c r="R13" s="10">
        <v>17367.2</v>
      </c>
      <c r="S13" s="10">
        <v>15.2332</v>
      </c>
      <c r="T13" s="1">
        <f t="shared" si="1"/>
        <v>101519.4325</v>
      </c>
      <c r="V13" s="4">
        <v>12</v>
      </c>
      <c r="W13" s="6">
        <v>96.184100000000001</v>
      </c>
      <c r="X13" s="6">
        <v>9.5705999999999999E-2</v>
      </c>
      <c r="Y13" s="6">
        <v>1.3959299999999999</v>
      </c>
      <c r="Z13" s="6">
        <v>0.31925100000000001</v>
      </c>
      <c r="AA13" s="6">
        <v>1162.51</v>
      </c>
      <c r="AB13" s="6">
        <v>1121.78</v>
      </c>
      <c r="AC13" s="6">
        <v>15.179</v>
      </c>
      <c r="AD13" s="1">
        <f t="shared" si="2"/>
        <v>2301.2798870000001</v>
      </c>
      <c r="AF13" s="4">
        <v>12</v>
      </c>
      <c r="AG13" s="6">
        <v>70.335400000000007</v>
      </c>
      <c r="AH13" s="6">
        <v>0.308807</v>
      </c>
      <c r="AI13" s="6">
        <v>10.277699999999999</v>
      </c>
      <c r="AJ13" s="6">
        <v>1.6714500000000001</v>
      </c>
      <c r="AK13" s="6">
        <v>4430.55</v>
      </c>
      <c r="AL13" s="6">
        <v>4181.7</v>
      </c>
      <c r="AM13" s="6">
        <v>15.3156</v>
      </c>
      <c r="AN13" s="1">
        <f t="shared" si="3"/>
        <v>8639.8235569999997</v>
      </c>
      <c r="AP13" s="4">
        <v>12</v>
      </c>
      <c r="AQ13" s="6">
        <v>37.2943</v>
      </c>
      <c r="AR13" s="6">
        <v>0.22195100000000001</v>
      </c>
      <c r="AS13" s="6">
        <v>7.1737099999999998</v>
      </c>
      <c r="AT13" s="6">
        <v>0.95308599999999999</v>
      </c>
      <c r="AU13" s="6">
        <v>2878.8</v>
      </c>
      <c r="AV13" s="6">
        <v>2613.58</v>
      </c>
      <c r="AW13" s="6">
        <v>15.3894</v>
      </c>
      <c r="AX13" s="1">
        <f t="shared" si="4"/>
        <v>5516.1181470000001</v>
      </c>
    </row>
    <row r="14" spans="2:50" x14ac:dyDescent="0.25">
      <c r="B14" s="4">
        <v>13</v>
      </c>
      <c r="C14" s="6">
        <v>1.9673400000000001</v>
      </c>
      <c r="D14" s="6">
        <v>55.0762</v>
      </c>
      <c r="E14" s="6">
        <v>142.72399999999999</v>
      </c>
      <c r="F14" s="6">
        <v>38.450200000000002</v>
      </c>
      <c r="G14" s="6">
        <v>38599.800000000003</v>
      </c>
      <c r="H14" s="6">
        <v>8704.36</v>
      </c>
      <c r="I14" s="6">
        <v>15.126799999999999</v>
      </c>
      <c r="J14" s="1">
        <f t="shared" si="0"/>
        <v>47555.537199999999</v>
      </c>
      <c r="L14" s="4">
        <v>13</v>
      </c>
      <c r="M14" s="10">
        <v>2.5610200000000001</v>
      </c>
      <c r="N14" s="10">
        <v>143.70500000000001</v>
      </c>
      <c r="O14" s="10">
        <v>346.23599999999999</v>
      </c>
      <c r="P14" s="10">
        <v>95.559899999999999</v>
      </c>
      <c r="Q14" s="10">
        <v>93220.9</v>
      </c>
      <c r="R14" s="10">
        <v>21887.5</v>
      </c>
      <c r="S14" s="10">
        <v>15.090199999999999</v>
      </c>
      <c r="T14" s="1">
        <f t="shared" si="1"/>
        <v>115708.9911</v>
      </c>
      <c r="V14" s="4">
        <v>13</v>
      </c>
      <c r="W14" s="6">
        <v>193.667</v>
      </c>
      <c r="X14" s="6">
        <v>8.5387000000000005E-2</v>
      </c>
      <c r="Y14" s="6">
        <v>1.50312</v>
      </c>
      <c r="Z14" s="6">
        <v>0.38289400000000001</v>
      </c>
      <c r="AA14" s="6">
        <v>1249.95</v>
      </c>
      <c r="AB14" s="6">
        <v>1202.95</v>
      </c>
      <c r="AC14" s="6">
        <v>15.1784</v>
      </c>
      <c r="AD14" s="1">
        <f t="shared" si="2"/>
        <v>2470.0498010000001</v>
      </c>
      <c r="AF14" s="4">
        <v>13</v>
      </c>
      <c r="AG14" s="6">
        <v>162.97</v>
      </c>
      <c r="AH14" s="6">
        <v>0.32918599999999998</v>
      </c>
      <c r="AI14" s="6">
        <v>11.031700000000001</v>
      </c>
      <c r="AJ14" s="6">
        <v>1.5993299999999999</v>
      </c>
      <c r="AK14" s="6">
        <v>4635.51</v>
      </c>
      <c r="AL14" s="6">
        <v>4313.8999999999996</v>
      </c>
      <c r="AM14" s="6">
        <v>15.0427</v>
      </c>
      <c r="AN14" s="1">
        <f t="shared" si="3"/>
        <v>8977.4129159999993</v>
      </c>
      <c r="AP14" s="4">
        <v>13</v>
      </c>
      <c r="AQ14" s="6">
        <v>86.831100000000006</v>
      </c>
      <c r="AR14" s="6">
        <v>0.24126900000000001</v>
      </c>
      <c r="AS14" s="6">
        <v>7.94109</v>
      </c>
      <c r="AT14" s="6">
        <v>1.04775</v>
      </c>
      <c r="AU14" s="6">
        <v>3153.62</v>
      </c>
      <c r="AV14" s="6">
        <v>3037.45</v>
      </c>
      <c r="AW14" s="6">
        <v>15.6378</v>
      </c>
      <c r="AX14" s="1">
        <f t="shared" si="4"/>
        <v>6215.9379090000002</v>
      </c>
    </row>
    <row r="15" spans="2:50" x14ac:dyDescent="0.25">
      <c r="B15" s="4">
        <v>14</v>
      </c>
      <c r="C15" s="6">
        <v>3.9382000000000001</v>
      </c>
      <c r="D15" s="6">
        <v>61.3718</v>
      </c>
      <c r="E15" s="6">
        <v>154.626</v>
      </c>
      <c r="F15" s="6">
        <v>42.642499999999998</v>
      </c>
      <c r="G15" s="6">
        <v>41102.199999999997</v>
      </c>
      <c r="H15" s="6">
        <v>8781.92</v>
      </c>
      <c r="I15" s="6">
        <v>15.191000000000001</v>
      </c>
      <c r="J15" s="1">
        <f t="shared" si="0"/>
        <v>50157.951299999993</v>
      </c>
      <c r="L15" s="4">
        <v>14</v>
      </c>
      <c r="M15" s="10">
        <v>5.06332</v>
      </c>
      <c r="N15" s="10">
        <v>154.952</v>
      </c>
      <c r="O15" s="10">
        <v>372.92</v>
      </c>
      <c r="P15" s="10">
        <v>103.374</v>
      </c>
      <c r="Q15" s="10">
        <v>98934.3</v>
      </c>
      <c r="R15" s="10">
        <v>22104.7</v>
      </c>
      <c r="S15" s="10">
        <v>15.1653</v>
      </c>
      <c r="T15" s="1">
        <f t="shared" si="1"/>
        <v>121685.41129999999</v>
      </c>
      <c r="V15" s="4">
        <v>14</v>
      </c>
      <c r="W15" s="6">
        <v>385.71199999999999</v>
      </c>
      <c r="X15" s="6">
        <v>0.10279199999999999</v>
      </c>
      <c r="Y15" s="6">
        <v>1.6979299999999999</v>
      </c>
      <c r="Z15" s="6">
        <v>0.36970999999999998</v>
      </c>
      <c r="AA15" s="6">
        <v>1339.14</v>
      </c>
      <c r="AB15" s="6">
        <v>1284.52</v>
      </c>
      <c r="AC15" s="6">
        <v>15.179600000000001</v>
      </c>
      <c r="AD15" s="1">
        <f t="shared" si="2"/>
        <v>2641.0100319999997</v>
      </c>
      <c r="AF15" s="4">
        <v>14</v>
      </c>
      <c r="AG15" s="6">
        <v>223.398</v>
      </c>
      <c r="AH15" s="6">
        <v>0.43608599999999997</v>
      </c>
      <c r="AI15" s="6">
        <v>11.995699999999999</v>
      </c>
      <c r="AJ15" s="6">
        <v>1.7546900000000001</v>
      </c>
      <c r="AK15" s="6">
        <v>5004.75</v>
      </c>
      <c r="AL15" s="6">
        <v>4899</v>
      </c>
      <c r="AM15" s="6">
        <v>15.0648</v>
      </c>
      <c r="AN15" s="1">
        <f t="shared" si="3"/>
        <v>9933.0012759999991</v>
      </c>
      <c r="AP15" s="4">
        <v>14</v>
      </c>
      <c r="AQ15" s="6">
        <v>205.79300000000001</v>
      </c>
      <c r="AR15" s="6">
        <v>0.25867600000000002</v>
      </c>
      <c r="AS15" s="6">
        <v>8.4504999999999999</v>
      </c>
      <c r="AT15" s="6">
        <v>1.10551</v>
      </c>
      <c r="AU15" s="6">
        <v>3442.7</v>
      </c>
      <c r="AV15" s="6">
        <v>3148.75</v>
      </c>
      <c r="AW15" s="6">
        <v>15.1098</v>
      </c>
      <c r="AX15" s="1">
        <f t="shared" si="4"/>
        <v>6616.3744860000006</v>
      </c>
    </row>
    <row r="16" spans="2:50" x14ac:dyDescent="0.25">
      <c r="B16" s="4">
        <v>15</v>
      </c>
      <c r="C16" s="6">
        <v>7.5768399999999998</v>
      </c>
      <c r="D16" s="6">
        <v>63.7729</v>
      </c>
      <c r="E16" s="6">
        <v>164.11</v>
      </c>
      <c r="F16" s="6">
        <v>45.317399999999999</v>
      </c>
      <c r="G16" s="6">
        <v>43751.9</v>
      </c>
      <c r="H16" s="6">
        <v>8886.2000000000007</v>
      </c>
      <c r="I16" s="6">
        <v>15.084199999999999</v>
      </c>
      <c r="J16" s="1">
        <f t="shared" si="0"/>
        <v>52926.3845</v>
      </c>
      <c r="L16" s="4">
        <v>15</v>
      </c>
      <c r="M16" s="10">
        <v>10.123699999999999</v>
      </c>
      <c r="N16" s="10">
        <v>166.31800000000001</v>
      </c>
      <c r="O16" s="10">
        <v>401.19900000000001</v>
      </c>
      <c r="P16" s="10">
        <v>110.36799999999999</v>
      </c>
      <c r="Q16" s="10">
        <v>104871</v>
      </c>
      <c r="R16" s="10">
        <v>22318.1</v>
      </c>
      <c r="S16" s="10">
        <v>15.1882</v>
      </c>
      <c r="T16" s="1">
        <f t="shared" si="1"/>
        <v>127882.17319999999</v>
      </c>
      <c r="V16" s="4">
        <v>15</v>
      </c>
      <c r="W16" s="6">
        <v>768.90200000000004</v>
      </c>
      <c r="X16" s="6">
        <v>0.118716</v>
      </c>
      <c r="Y16" s="6">
        <v>1.87764</v>
      </c>
      <c r="Z16" s="6">
        <v>0.39202900000000002</v>
      </c>
      <c r="AA16" s="6">
        <v>1472.81</v>
      </c>
      <c r="AB16" s="6">
        <v>1374.15</v>
      </c>
      <c r="AC16" s="6">
        <v>15.1258</v>
      </c>
      <c r="AD16" s="1">
        <f t="shared" si="2"/>
        <v>2864.474185</v>
      </c>
      <c r="AF16" s="4">
        <v>15</v>
      </c>
      <c r="AG16" s="6">
        <v>452.36599999999999</v>
      </c>
      <c r="AH16" s="6">
        <v>0.45724900000000002</v>
      </c>
      <c r="AI16" s="6">
        <v>12.613200000000001</v>
      </c>
      <c r="AJ16" s="6">
        <v>1.8907400000000001</v>
      </c>
      <c r="AK16" s="6">
        <v>5400.67</v>
      </c>
      <c r="AL16" s="6">
        <v>5153.34</v>
      </c>
      <c r="AM16" s="6">
        <v>15.0542</v>
      </c>
      <c r="AN16" s="1">
        <f t="shared" si="3"/>
        <v>10584.025389</v>
      </c>
      <c r="AP16" s="4">
        <v>15</v>
      </c>
      <c r="AQ16" s="6">
        <v>291.10300000000001</v>
      </c>
      <c r="AR16" s="6">
        <v>0.274866</v>
      </c>
      <c r="AS16" s="6">
        <v>10.2903</v>
      </c>
      <c r="AT16" s="6">
        <v>1.2271700000000001</v>
      </c>
      <c r="AU16" s="6">
        <v>3591.73</v>
      </c>
      <c r="AV16" s="6">
        <v>3190.71</v>
      </c>
      <c r="AW16" s="6">
        <v>15.123100000000001</v>
      </c>
      <c r="AX16" s="1">
        <f t="shared" si="4"/>
        <v>6809.3554359999998</v>
      </c>
    </row>
    <row r="17" spans="2:50" ht="15.75" thickBot="1" x14ac:dyDescent="0.3">
      <c r="B17" s="5">
        <v>16</v>
      </c>
      <c r="C17" s="7">
        <v>15.023099999999999</v>
      </c>
      <c r="D17" s="7">
        <v>69.070700000000002</v>
      </c>
      <c r="E17" s="7">
        <v>177.17099999999999</v>
      </c>
      <c r="F17" s="7">
        <v>47.462600000000002</v>
      </c>
      <c r="G17" s="7">
        <v>47793.1</v>
      </c>
      <c r="H17" s="7">
        <v>11303.9</v>
      </c>
      <c r="I17" s="7">
        <v>14.95</v>
      </c>
      <c r="J17" s="18">
        <f>SUM(D17:I17)</f>
        <v>59405.654299999995</v>
      </c>
      <c r="L17" s="5">
        <v>16</v>
      </c>
      <c r="M17" s="11">
        <v>20.276199999999999</v>
      </c>
      <c r="N17" s="11">
        <v>180.505</v>
      </c>
      <c r="O17" s="11">
        <v>432.15600000000001</v>
      </c>
      <c r="P17" s="11">
        <v>120.45</v>
      </c>
      <c r="Q17" s="11">
        <v>110807</v>
      </c>
      <c r="R17" s="11">
        <v>22603</v>
      </c>
      <c r="S17" s="11">
        <v>15.0647</v>
      </c>
      <c r="T17" s="18">
        <f>SUM(N17:S17)</f>
        <v>134158.17569999999</v>
      </c>
      <c r="V17" s="5">
        <v>16</v>
      </c>
      <c r="W17" s="7">
        <v>1539.33</v>
      </c>
      <c r="X17" s="7">
        <v>0.125468</v>
      </c>
      <c r="Y17" s="7">
        <v>1.9493799999999999</v>
      </c>
      <c r="Z17" s="7">
        <v>0.42057099999999997</v>
      </c>
      <c r="AA17" s="7">
        <v>1581.64</v>
      </c>
      <c r="AB17" s="7">
        <v>1463.81</v>
      </c>
      <c r="AC17" s="7">
        <v>15.1134</v>
      </c>
      <c r="AD17" s="18">
        <f>SUM(X17:AC17)</f>
        <v>3063.0588190000003</v>
      </c>
      <c r="AF17" s="5">
        <v>16</v>
      </c>
      <c r="AG17" s="7">
        <v>916.33399999999995</v>
      </c>
      <c r="AH17" s="7">
        <v>0.49743999999999999</v>
      </c>
      <c r="AI17" s="7">
        <v>13.4131</v>
      </c>
      <c r="AJ17" s="7">
        <v>2.0154299999999998</v>
      </c>
      <c r="AK17" s="7">
        <v>5735.16</v>
      </c>
      <c r="AL17" s="7">
        <v>5561.15</v>
      </c>
      <c r="AM17" s="7">
        <v>15.0738</v>
      </c>
      <c r="AN17" s="18">
        <f>SUM(AH17:AM17)</f>
        <v>11327.30977</v>
      </c>
      <c r="AP17" s="5">
        <v>16</v>
      </c>
      <c r="AQ17" s="7">
        <v>630.71799999999996</v>
      </c>
      <c r="AR17" s="7">
        <v>0.28915400000000002</v>
      </c>
      <c r="AS17" s="7">
        <v>8.9465800000000009</v>
      </c>
      <c r="AT17" s="7">
        <v>1.2637499999999999</v>
      </c>
      <c r="AU17" s="7">
        <v>3808.65</v>
      </c>
      <c r="AV17" s="7">
        <v>3505.68</v>
      </c>
      <c r="AW17" s="7">
        <v>15.188499999999999</v>
      </c>
      <c r="AX17" s="18">
        <f>SUM(AR17:AW17)</f>
        <v>7340.0179840000001</v>
      </c>
    </row>
    <row r="18" spans="2:50" x14ac:dyDescent="0.25">
      <c r="B18" s="17"/>
      <c r="C18" s="17"/>
      <c r="D18" s="17"/>
      <c r="E18" s="17"/>
      <c r="F18" s="17"/>
      <c r="G18" s="17"/>
      <c r="H18" s="17"/>
      <c r="I18" s="17"/>
      <c r="J18" s="17"/>
      <c r="L18" s="17"/>
      <c r="M18" s="17"/>
      <c r="N18" s="17"/>
      <c r="O18" s="17"/>
      <c r="P18" s="17"/>
      <c r="Q18" s="17"/>
      <c r="R18" s="17"/>
      <c r="S18" s="17"/>
      <c r="T18" s="17"/>
    </row>
    <row r="20" spans="2:50" ht="15.75" thickBot="1" x14ac:dyDescent="0.3"/>
    <row r="21" spans="2:50" ht="15.75" thickBot="1" x14ac:dyDescent="0.3">
      <c r="B21" s="22" t="s">
        <v>21</v>
      </c>
      <c r="C21" s="23"/>
      <c r="D21" s="23"/>
      <c r="E21" s="23"/>
      <c r="F21" s="23"/>
      <c r="G21" s="23"/>
      <c r="H21" s="23"/>
      <c r="I21" s="23"/>
      <c r="J21" s="24"/>
      <c r="L21" s="22" t="s">
        <v>20</v>
      </c>
      <c r="M21" s="23"/>
      <c r="N21" s="23"/>
      <c r="O21" s="23"/>
      <c r="P21" s="23"/>
      <c r="Q21" s="23"/>
      <c r="R21" s="23"/>
      <c r="S21" s="23"/>
      <c r="T21" s="24"/>
    </row>
    <row r="22" spans="2:50" x14ac:dyDescent="0.25">
      <c r="B22" s="14" t="s">
        <v>10</v>
      </c>
      <c r="C22" s="15" t="s">
        <v>0</v>
      </c>
      <c r="D22" s="15" t="s">
        <v>1</v>
      </c>
      <c r="E22" s="15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6" t="s">
        <v>18</v>
      </c>
      <c r="L22" s="14" t="s">
        <v>10</v>
      </c>
      <c r="M22" s="15" t="s">
        <v>0</v>
      </c>
      <c r="N22" s="15" t="s">
        <v>1</v>
      </c>
      <c r="O22" s="15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6" t="s">
        <v>18</v>
      </c>
      <c r="V22" s="22" t="s">
        <v>27</v>
      </c>
      <c r="W22" s="23"/>
      <c r="X22" s="23"/>
      <c r="Y22" s="23"/>
      <c r="Z22" s="23"/>
      <c r="AA22" s="23"/>
      <c r="AB22" s="23"/>
      <c r="AC22" s="23"/>
      <c r="AD22" s="24"/>
    </row>
    <row r="23" spans="2:50" x14ac:dyDescent="0.25">
      <c r="B23" s="4">
        <v>4</v>
      </c>
      <c r="C23" s="10">
        <f t="shared" ref="C23:C35" si="5">C5/W5</f>
        <v>6.4400873869638567E-2</v>
      </c>
      <c r="D23" s="10">
        <f t="shared" ref="D23:D35" si="6">D5/X5</f>
        <v>592.71510139791303</v>
      </c>
      <c r="E23" s="10">
        <f t="shared" ref="E23:E35" si="7">E5/Y5</f>
        <v>105.98804975802913</v>
      </c>
      <c r="F23" s="10">
        <f t="shared" ref="F23:F35" si="8">F5/Z5</f>
        <v>98.326283165455592</v>
      </c>
      <c r="G23" s="10">
        <f t="shared" ref="G23:G35" si="9">G5/AA5</f>
        <v>29.247001445958965</v>
      </c>
      <c r="H23" s="10">
        <f t="shared" ref="H23:H35" si="10">H5/AB5</f>
        <v>6.5855372739038396</v>
      </c>
      <c r="I23" s="10">
        <f t="shared" ref="I23:I35" si="11">I5/AC5</f>
        <v>0.98921673184026537</v>
      </c>
      <c r="J23" s="1">
        <f t="shared" ref="J23:J35" si="12">J5/AD5</f>
        <v>18.006154121914186</v>
      </c>
      <c r="L23" s="4">
        <v>4</v>
      </c>
      <c r="M23" s="10">
        <f>M5/AG5</f>
        <v>8.0798774946154906E-4</v>
      </c>
      <c r="N23" s="10">
        <f t="shared" ref="N23:T35" si="13">N5/AH5</f>
        <v>167.41656138738944</v>
      </c>
      <c r="O23" s="10">
        <f t="shared" si="13"/>
        <v>20.871906553157789</v>
      </c>
      <c r="P23" s="10">
        <f t="shared" si="13"/>
        <v>44.484454773705188</v>
      </c>
      <c r="Q23" s="10">
        <f t="shared" si="13"/>
        <v>19.569635704749192</v>
      </c>
      <c r="R23" s="10">
        <f t="shared" si="13"/>
        <v>4.7103516974341675</v>
      </c>
      <c r="S23" s="10">
        <f t="shared" si="13"/>
        <v>1.007057855844621</v>
      </c>
      <c r="T23" s="1">
        <f t="shared" si="13"/>
        <v>12.299414380318094</v>
      </c>
      <c r="V23" s="14" t="s">
        <v>10</v>
      </c>
      <c r="W23" s="15" t="s">
        <v>0</v>
      </c>
      <c r="X23" s="15" t="s">
        <v>1</v>
      </c>
      <c r="Y23" s="15" t="s">
        <v>2</v>
      </c>
      <c r="Z23" s="15" t="s">
        <v>3</v>
      </c>
      <c r="AA23" s="15" t="s">
        <v>4</v>
      </c>
      <c r="AB23" s="15" t="s">
        <v>5</v>
      </c>
      <c r="AC23" s="15" t="s">
        <v>6</v>
      </c>
      <c r="AD23" s="16" t="s">
        <v>18</v>
      </c>
    </row>
    <row r="24" spans="2:50" x14ac:dyDescent="0.25">
      <c r="B24" s="4">
        <v>5</v>
      </c>
      <c r="C24" s="10">
        <f t="shared" si="5"/>
        <v>4.0388428984352173E-2</v>
      </c>
      <c r="D24" s="10">
        <f t="shared" si="6"/>
        <v>579.74849358134657</v>
      </c>
      <c r="E24" s="10">
        <f t="shared" si="7"/>
        <v>87.931380858810712</v>
      </c>
      <c r="F24" s="10">
        <f t="shared" si="8"/>
        <v>98.600741152782462</v>
      </c>
      <c r="G24" s="10">
        <f t="shared" si="9"/>
        <v>28.236992560146337</v>
      </c>
      <c r="H24" s="10">
        <f t="shared" si="10"/>
        <v>6.3608353303663128</v>
      </c>
      <c r="I24" s="10">
        <f t="shared" si="11"/>
        <v>0.98710312254001575</v>
      </c>
      <c r="J24" s="1">
        <f t="shared" si="12"/>
        <v>17.471424406783459</v>
      </c>
      <c r="L24" s="4">
        <v>5</v>
      </c>
      <c r="M24" s="10">
        <f t="shared" ref="M24:M35" si="14">M6/AG6</f>
        <v>2.421926559488926E-2</v>
      </c>
      <c r="N24" s="10">
        <f t="shared" si="13"/>
        <v>433.27794043945028</v>
      </c>
      <c r="O24" s="10">
        <f t="shared" si="13"/>
        <v>25.291288104021874</v>
      </c>
      <c r="P24" s="10">
        <f t="shared" si="13"/>
        <v>43.803938893797692</v>
      </c>
      <c r="Q24" s="10">
        <f t="shared" si="13"/>
        <v>18.632217970480767</v>
      </c>
      <c r="R24" s="10">
        <f t="shared" si="13"/>
        <v>4.1557208923088682</v>
      </c>
      <c r="S24" s="10">
        <f t="shared" si="13"/>
        <v>1.0149488223456815</v>
      </c>
      <c r="T24" s="1">
        <f t="shared" si="13"/>
        <v>11.753691703147128</v>
      </c>
      <c r="V24" s="4">
        <v>4</v>
      </c>
      <c r="W24" s="10">
        <f>AG5/AQ5</f>
        <v>25.610343233376376</v>
      </c>
      <c r="X24" s="10">
        <f t="shared" ref="X24:AD36" si="15">AH5/AR5</f>
        <v>3.6877816555416256</v>
      </c>
      <c r="Y24" s="10">
        <f t="shared" si="15"/>
        <v>1.9718778848936063</v>
      </c>
      <c r="Z24" s="10">
        <f t="shared" si="15"/>
        <v>1.5796387762624402</v>
      </c>
      <c r="AA24" s="10">
        <f t="shared" si="15"/>
        <v>1.5019531406662334</v>
      </c>
      <c r="AB24" s="10">
        <f t="shared" si="15"/>
        <v>1.5830133996981031</v>
      </c>
      <c r="AC24" s="10">
        <f t="shared" si="15"/>
        <v>0.99744607648537775</v>
      </c>
      <c r="AD24" s="1">
        <f t="shared" si="15"/>
        <v>1.5361240798816285</v>
      </c>
    </row>
    <row r="25" spans="2:50" x14ac:dyDescent="0.25">
      <c r="B25" s="4">
        <v>6</v>
      </c>
      <c r="C25" s="10">
        <f t="shared" si="5"/>
        <v>2.5305956121094212E-2</v>
      </c>
      <c r="D25" s="10">
        <f t="shared" si="6"/>
        <v>662.72567216734808</v>
      </c>
      <c r="E25" s="10">
        <f t="shared" si="7"/>
        <v>96.180369904738058</v>
      </c>
      <c r="F25" s="10">
        <f t="shared" si="8"/>
        <v>104.38481477677141</v>
      </c>
      <c r="G25" s="10">
        <f t="shared" si="9"/>
        <v>28.582744939354559</v>
      </c>
      <c r="H25" s="10">
        <f t="shared" si="10"/>
        <v>5.8891924733169425</v>
      </c>
      <c r="I25" s="10">
        <f t="shared" si="11"/>
        <v>0.9861430345301313</v>
      </c>
      <c r="J25" s="1">
        <f t="shared" si="12"/>
        <v>17.296017305848544</v>
      </c>
      <c r="L25" s="4">
        <v>6</v>
      </c>
      <c r="M25" s="10">
        <f t="shared" si="14"/>
        <v>3.3847362204488363E-2</v>
      </c>
      <c r="N25" s="10">
        <f t="shared" si="13"/>
        <v>457.60460014721633</v>
      </c>
      <c r="O25" s="10">
        <f t="shared" si="13"/>
        <v>26.118285818364747</v>
      </c>
      <c r="P25" s="10">
        <f t="shared" si="13"/>
        <v>60.889758396291924</v>
      </c>
      <c r="Q25" s="10">
        <f t="shared" si="13"/>
        <v>19.22684605906057</v>
      </c>
      <c r="R25" s="10">
        <f t="shared" si="13"/>
        <v>4.6173807489528409</v>
      </c>
      <c r="S25" s="10">
        <f t="shared" si="13"/>
        <v>1.0151441845668498</v>
      </c>
      <c r="T25" s="1">
        <f t="shared" si="13"/>
        <v>12.255461616877467</v>
      </c>
      <c r="V25" s="4">
        <v>5</v>
      </c>
      <c r="W25" s="10">
        <f t="shared" ref="W25:W36" si="16">AG6/AQ6</f>
        <v>1.9153244665117795</v>
      </c>
      <c r="X25" s="10">
        <f t="shared" si="15"/>
        <v>1.6197128941297103</v>
      </c>
      <c r="Y25" s="10">
        <f t="shared" si="15"/>
        <v>1.649884489203169</v>
      </c>
      <c r="Z25" s="10">
        <f t="shared" si="15"/>
        <v>2.0091273729076127</v>
      </c>
      <c r="AA25" s="10">
        <f t="shared" si="15"/>
        <v>1.4261505383403361</v>
      </c>
      <c r="AB25" s="10">
        <f t="shared" si="15"/>
        <v>1.4336882865440463</v>
      </c>
      <c r="AC25" s="10">
        <f t="shared" si="15"/>
        <v>0.9867728358248341</v>
      </c>
      <c r="AD25" s="1">
        <f t="shared" si="15"/>
        <v>1.4272021098331433</v>
      </c>
    </row>
    <row r="26" spans="2:50" x14ac:dyDescent="0.25">
      <c r="B26" s="4">
        <v>7</v>
      </c>
      <c r="C26" s="10">
        <f t="shared" si="5"/>
        <v>1.6780245891791591E-2</v>
      </c>
      <c r="D26" s="10">
        <f t="shared" si="6"/>
        <v>730.06129955046993</v>
      </c>
      <c r="E26" s="10">
        <f t="shared" si="7"/>
        <v>90.576900199201674</v>
      </c>
      <c r="F26" s="10">
        <f t="shared" si="8"/>
        <v>116.82087115293456</v>
      </c>
      <c r="G26" s="10">
        <f t="shared" si="9"/>
        <v>29.974027133830962</v>
      </c>
      <c r="H26" s="10">
        <f t="shared" si="10"/>
        <v>6.9483117498223885</v>
      </c>
      <c r="I26" s="10">
        <f t="shared" si="11"/>
        <v>0.99747876857749485</v>
      </c>
      <c r="J26" s="1">
        <f t="shared" si="12"/>
        <v>18.598157362131388</v>
      </c>
      <c r="L26" s="4">
        <v>7</v>
      </c>
      <c r="M26" s="10">
        <f t="shared" si="14"/>
        <v>2.8277229564614457E-2</v>
      </c>
      <c r="N26" s="10">
        <f t="shared" si="13"/>
        <v>502.46748511000368</v>
      </c>
      <c r="O26" s="10">
        <f t="shared" si="13"/>
        <v>27.178763707352783</v>
      </c>
      <c r="P26" s="10">
        <f t="shared" si="13"/>
        <v>62.257953376801346</v>
      </c>
      <c r="Q26" s="10">
        <f t="shared" si="13"/>
        <v>19.72335572951982</v>
      </c>
      <c r="R26" s="10">
        <f t="shared" si="13"/>
        <v>4.8694303686877518</v>
      </c>
      <c r="S26" s="10">
        <f t="shared" si="13"/>
        <v>0.99396939517158733</v>
      </c>
      <c r="T26" s="1">
        <f t="shared" si="13"/>
        <v>12.529770215644259</v>
      </c>
      <c r="V26" s="4">
        <v>6</v>
      </c>
      <c r="W26" s="10">
        <f t="shared" si="16"/>
        <v>1.61346399411833</v>
      </c>
      <c r="X26" s="10">
        <f t="shared" si="15"/>
        <v>1.523488591572753</v>
      </c>
      <c r="Y26" s="10">
        <f t="shared" si="15"/>
        <v>1.6260037626113764</v>
      </c>
      <c r="Z26" s="10">
        <f t="shared" si="15"/>
        <v>1.321209293317017</v>
      </c>
      <c r="AA26" s="10">
        <f t="shared" si="15"/>
        <v>1.4488536884624397</v>
      </c>
      <c r="AB26" s="10">
        <f t="shared" si="15"/>
        <v>1.4743229334685162</v>
      </c>
      <c r="AC26" s="10">
        <f t="shared" si="15"/>
        <v>0.99781104924147235</v>
      </c>
      <c r="AD26" s="1">
        <f t="shared" si="15"/>
        <v>1.4585583363399717</v>
      </c>
    </row>
    <row r="27" spans="2:50" x14ac:dyDescent="0.25">
      <c r="B27" s="4">
        <v>8</v>
      </c>
      <c r="C27" s="10">
        <f t="shared" si="5"/>
        <v>1.3502568550270199E-2</v>
      </c>
      <c r="D27" s="10">
        <f t="shared" si="6"/>
        <v>708.74576120924667</v>
      </c>
      <c r="E27" s="10">
        <f t="shared" si="7"/>
        <v>93.228771294906863</v>
      </c>
      <c r="F27" s="10">
        <f t="shared" si="8"/>
        <v>109.41414433287582</v>
      </c>
      <c r="G27" s="10">
        <f t="shared" si="9"/>
        <v>29.985897731078364</v>
      </c>
      <c r="H27" s="10">
        <f t="shared" si="10"/>
        <v>6.1812193837920626</v>
      </c>
      <c r="I27" s="10">
        <f t="shared" si="11"/>
        <v>0.99465169935807174</v>
      </c>
      <c r="J27" s="1">
        <f t="shared" si="12"/>
        <v>18.221149552436369</v>
      </c>
      <c r="L27" s="4">
        <v>8</v>
      </c>
      <c r="M27" s="10">
        <f t="shared" si="14"/>
        <v>2.7138149317187894E-2</v>
      </c>
      <c r="N27" s="10">
        <f t="shared" si="13"/>
        <v>439.62142071824013</v>
      </c>
      <c r="O27" s="10">
        <f t="shared" si="13"/>
        <v>25.985769289078387</v>
      </c>
      <c r="P27" s="10">
        <f t="shared" si="13"/>
        <v>60.564383791294709</v>
      </c>
      <c r="Q27" s="10">
        <f t="shared" si="13"/>
        <v>19.034724211909239</v>
      </c>
      <c r="R27" s="10">
        <f t="shared" si="13"/>
        <v>4.3724799926690698</v>
      </c>
      <c r="S27" s="10">
        <f t="shared" si="13"/>
        <v>1.0130676878355687</v>
      </c>
      <c r="T27" s="1">
        <f t="shared" si="13"/>
        <v>12.042801166287152</v>
      </c>
      <c r="V27" s="4">
        <v>7</v>
      </c>
      <c r="W27" s="10">
        <f t="shared" si="16"/>
        <v>1.4654102077989666</v>
      </c>
      <c r="X27" s="10">
        <f t="shared" si="15"/>
        <v>1.4300365026942465</v>
      </c>
      <c r="Y27" s="10">
        <f t="shared" si="15"/>
        <v>1.4966627709501286</v>
      </c>
      <c r="Z27" s="10">
        <f t="shared" si="15"/>
        <v>1.1454721874387992</v>
      </c>
      <c r="AA27" s="10">
        <f t="shared" si="15"/>
        <v>1.4230285664161866</v>
      </c>
      <c r="AB27" s="10">
        <f t="shared" si="15"/>
        <v>1.5502448075737976</v>
      </c>
      <c r="AC27" s="10">
        <f t="shared" si="15"/>
        <v>1.0124500308267537</v>
      </c>
      <c r="AD27" s="1">
        <f t="shared" si="15"/>
        <v>1.4797175158703888</v>
      </c>
    </row>
    <row r="28" spans="2:50" x14ac:dyDescent="0.25">
      <c r="B28" s="4">
        <v>9</v>
      </c>
      <c r="C28" s="10">
        <f t="shared" si="5"/>
        <v>1.1842199811167835E-2</v>
      </c>
      <c r="D28" s="10">
        <f t="shared" si="6"/>
        <v>674.64496016626265</v>
      </c>
      <c r="E28" s="10">
        <f t="shared" si="7"/>
        <v>90.923612435628456</v>
      </c>
      <c r="F28" s="10">
        <f t="shared" si="8"/>
        <v>108.18546727912465</v>
      </c>
      <c r="G28" s="10">
        <f t="shared" si="9"/>
        <v>30.389487879877187</v>
      </c>
      <c r="H28" s="10">
        <f t="shared" si="10"/>
        <v>6.6624490553820372</v>
      </c>
      <c r="I28" s="10">
        <f t="shared" si="11"/>
        <v>0.99110395160760079</v>
      </c>
      <c r="J28" s="1">
        <f t="shared" si="12"/>
        <v>18.677716958712601</v>
      </c>
      <c r="L28" s="4">
        <v>9</v>
      </c>
      <c r="M28" s="10">
        <f t="shared" si="14"/>
        <v>2.5075931521688428E-2</v>
      </c>
      <c r="N28" s="10">
        <f t="shared" si="13"/>
        <v>431.552609864516</v>
      </c>
      <c r="O28" s="10">
        <f t="shared" si="13"/>
        <v>29.061361005102697</v>
      </c>
      <c r="P28" s="10">
        <f t="shared" si="13"/>
        <v>61.160828553822817</v>
      </c>
      <c r="Q28" s="10">
        <f t="shared" si="13"/>
        <v>18.66358509921514</v>
      </c>
      <c r="R28" s="10">
        <f t="shared" si="13"/>
        <v>4.1498922396331288</v>
      </c>
      <c r="S28" s="10">
        <f t="shared" si="13"/>
        <v>0.97718477703741657</v>
      </c>
      <c r="T28" s="1">
        <f t="shared" si="13"/>
        <v>11.663931589354396</v>
      </c>
      <c r="V28" s="4">
        <v>8</v>
      </c>
      <c r="W28" s="10">
        <f t="shared" si="16"/>
        <v>0.85528070890893948</v>
      </c>
      <c r="X28" s="10">
        <f t="shared" si="15"/>
        <v>1.612674951358815</v>
      </c>
      <c r="Y28" s="10">
        <f t="shared" si="15"/>
        <v>1.5677147784547816</v>
      </c>
      <c r="Z28" s="10">
        <f t="shared" si="15"/>
        <v>1.1544551138901296</v>
      </c>
      <c r="AA28" s="10">
        <f t="shared" si="15"/>
        <v>1.5144754597168937</v>
      </c>
      <c r="AB28" s="10">
        <f t="shared" si="15"/>
        <v>1.5226799688375716</v>
      </c>
      <c r="AC28" s="10">
        <f t="shared" si="15"/>
        <v>0.99076156284109895</v>
      </c>
      <c r="AD28" s="1">
        <f t="shared" si="15"/>
        <v>1.5161666026757119</v>
      </c>
    </row>
    <row r="29" spans="2:50" x14ac:dyDescent="0.25">
      <c r="B29" s="4">
        <v>10</v>
      </c>
      <c r="C29" s="10">
        <f t="shared" si="5"/>
        <v>1.1221244939737347E-2</v>
      </c>
      <c r="D29" s="10">
        <f t="shared" si="6"/>
        <v>724.38211368071995</v>
      </c>
      <c r="E29" s="10">
        <f t="shared" si="7"/>
        <v>96.573651068033087</v>
      </c>
      <c r="F29" s="10">
        <f t="shared" si="8"/>
        <v>116.01325103076815</v>
      </c>
      <c r="G29" s="10">
        <f t="shared" si="9"/>
        <v>30.38687683743041</v>
      </c>
      <c r="H29" s="10">
        <f t="shared" si="10"/>
        <v>6.1894971375926593</v>
      </c>
      <c r="I29" s="10">
        <f t="shared" si="11"/>
        <v>0.99300999326741557</v>
      </c>
      <c r="J29" s="1">
        <f t="shared" si="12"/>
        <v>18.492774344411206</v>
      </c>
      <c r="L29" s="4">
        <v>10</v>
      </c>
      <c r="M29" s="10">
        <f t="shared" si="14"/>
        <v>2.1993224271670917E-2</v>
      </c>
      <c r="N29" s="10">
        <f t="shared" si="13"/>
        <v>422.28747892313811</v>
      </c>
      <c r="O29" s="10">
        <f t="shared" si="13"/>
        <v>29.85097971655771</v>
      </c>
      <c r="P29" s="10">
        <f t="shared" si="13"/>
        <v>60.568398261350879</v>
      </c>
      <c r="Q29" s="10">
        <f t="shared" si="13"/>
        <v>18.060034893058269</v>
      </c>
      <c r="R29" s="10">
        <f t="shared" si="13"/>
        <v>4.0894523478535936</v>
      </c>
      <c r="S29" s="10">
        <f t="shared" si="13"/>
        <v>0.96519007506148935</v>
      </c>
      <c r="T29" s="1">
        <f t="shared" si="13"/>
        <v>11.303827167871454</v>
      </c>
      <c r="V29" s="4">
        <v>9</v>
      </c>
      <c r="W29" s="10">
        <f t="shared" si="16"/>
        <v>1.5925037091452356</v>
      </c>
      <c r="X29" s="10">
        <f t="shared" si="15"/>
        <v>1.6559582142621012</v>
      </c>
      <c r="Y29" s="10">
        <f t="shared" si="15"/>
        <v>1.4130415965542791</v>
      </c>
      <c r="Z29" s="10">
        <f t="shared" si="15"/>
        <v>1.4890094067959301</v>
      </c>
      <c r="AA29" s="10">
        <f t="shared" si="15"/>
        <v>1.5242549569304504</v>
      </c>
      <c r="AB29" s="10">
        <f t="shared" si="15"/>
        <v>1.5669530861188132</v>
      </c>
      <c r="AC29" s="10">
        <f t="shared" si="15"/>
        <v>1.0310272619778973</v>
      </c>
      <c r="AD29" s="1">
        <f t="shared" si="15"/>
        <v>1.5425480705298893</v>
      </c>
    </row>
    <row r="30" spans="2:50" x14ac:dyDescent="0.25">
      <c r="B30" s="4">
        <v>11</v>
      </c>
      <c r="C30" s="10">
        <f t="shared" si="5"/>
        <v>1.0868748083844656E-2</v>
      </c>
      <c r="D30" s="10">
        <f t="shared" si="6"/>
        <v>682.25926206530801</v>
      </c>
      <c r="E30" s="10">
        <f t="shared" si="7"/>
        <v>94.531032894789064</v>
      </c>
      <c r="F30" s="10">
        <f t="shared" si="8"/>
        <v>111.49789737197979</v>
      </c>
      <c r="G30" s="10">
        <f t="shared" si="9"/>
        <v>29.718195782711909</v>
      </c>
      <c r="H30" s="10">
        <f t="shared" si="10"/>
        <v>6.1312184777624932</v>
      </c>
      <c r="I30" s="10">
        <f t="shared" si="11"/>
        <v>0.98695219514749988</v>
      </c>
      <c r="J30" s="1">
        <f t="shared" si="12"/>
        <v>18.032157068567191</v>
      </c>
      <c r="L30" s="4">
        <v>11</v>
      </c>
      <c r="M30" s="10">
        <f t="shared" si="14"/>
        <v>1.3600922453259624E-2</v>
      </c>
      <c r="N30" s="10">
        <f t="shared" si="13"/>
        <v>401.61283962301349</v>
      </c>
      <c r="O30" s="10">
        <f t="shared" si="13"/>
        <v>29.814572570177891</v>
      </c>
      <c r="P30" s="10">
        <f t="shared" si="13"/>
        <v>49.688241878544105</v>
      </c>
      <c r="Q30" s="10">
        <f t="shared" si="13"/>
        <v>18.733913505292762</v>
      </c>
      <c r="R30" s="10">
        <f t="shared" si="13"/>
        <v>4.5900803197013307</v>
      </c>
      <c r="S30" s="10">
        <f t="shared" si="13"/>
        <v>1.002978754666827</v>
      </c>
      <c r="T30" s="1">
        <f t="shared" si="13"/>
        <v>11.987593080015113</v>
      </c>
      <c r="V30" s="4">
        <v>10</v>
      </c>
      <c r="W30" s="10">
        <f t="shared" si="16"/>
        <v>1.5872684709039795</v>
      </c>
      <c r="X30" s="10">
        <f t="shared" si="15"/>
        <v>1.6339563766491869</v>
      </c>
      <c r="Y30" s="10">
        <f t="shared" si="15"/>
        <v>1.4213020687344347</v>
      </c>
      <c r="Z30" s="10">
        <f t="shared" si="15"/>
        <v>1.6183824343051654</v>
      </c>
      <c r="AA30" s="10">
        <f t="shared" si="15"/>
        <v>1.5577952717404593</v>
      </c>
      <c r="AB30" s="10">
        <f t="shared" si="15"/>
        <v>1.5869702107047712</v>
      </c>
      <c r="AC30" s="10">
        <f t="shared" si="15"/>
        <v>1.0380801820334566</v>
      </c>
      <c r="AD30" s="1">
        <f t="shared" si="15"/>
        <v>1.5699301245314468</v>
      </c>
    </row>
    <row r="31" spans="2:50" x14ac:dyDescent="0.25">
      <c r="B31" s="4">
        <v>12</v>
      </c>
      <c r="C31" s="10">
        <f t="shared" si="5"/>
        <v>1.0425735646536174E-2</v>
      </c>
      <c r="D31" s="10">
        <f t="shared" si="6"/>
        <v>524.21896223852218</v>
      </c>
      <c r="E31" s="10">
        <f t="shared" si="7"/>
        <v>93.533343362489532</v>
      </c>
      <c r="F31" s="10">
        <f t="shared" si="8"/>
        <v>109.18932125506264</v>
      </c>
      <c r="G31" s="10">
        <f t="shared" si="9"/>
        <v>30.330663822246688</v>
      </c>
      <c r="H31" s="10">
        <f t="shared" si="10"/>
        <v>6.5858813671129814</v>
      </c>
      <c r="I31" s="10">
        <f t="shared" si="11"/>
        <v>0.99322748534159033</v>
      </c>
      <c r="J31" s="1">
        <f t="shared" si="12"/>
        <v>18.632362861301971</v>
      </c>
      <c r="L31" s="4">
        <v>12</v>
      </c>
      <c r="M31" s="10">
        <f t="shared" si="14"/>
        <v>1.8490120195520321E-2</v>
      </c>
      <c r="N31" s="10">
        <f t="shared" si="13"/>
        <v>436.51212569663255</v>
      </c>
      <c r="O31" s="10">
        <f t="shared" si="13"/>
        <v>31.745040232736901</v>
      </c>
      <c r="P31" s="10">
        <f t="shared" si="13"/>
        <v>53.986239492656068</v>
      </c>
      <c r="Q31" s="10">
        <f t="shared" si="13"/>
        <v>18.865761587161863</v>
      </c>
      <c r="R31" s="10">
        <f t="shared" si="13"/>
        <v>4.1531434584020852</v>
      </c>
      <c r="S31" s="10">
        <f t="shared" si="13"/>
        <v>0.99461986471310304</v>
      </c>
      <c r="T31" s="1">
        <f t="shared" si="13"/>
        <v>11.750174274999955</v>
      </c>
      <c r="V31" s="4">
        <v>11</v>
      </c>
      <c r="W31" s="10">
        <f t="shared" si="16"/>
        <v>1.1558132785381767</v>
      </c>
      <c r="X31" s="10">
        <f t="shared" si="15"/>
        <v>1.534344101527245</v>
      </c>
      <c r="Y31" s="10">
        <f t="shared" si="15"/>
        <v>1.3897416671382492</v>
      </c>
      <c r="Z31" s="10">
        <f t="shared" si="15"/>
        <v>1.8551280895697106</v>
      </c>
      <c r="AA31" s="10">
        <f t="shared" si="15"/>
        <v>1.5570661775208425</v>
      </c>
      <c r="AB31" s="10">
        <f t="shared" si="15"/>
        <v>1.6414422578974626</v>
      </c>
      <c r="AC31" s="10">
        <f t="shared" si="15"/>
        <v>0.98383567584616294</v>
      </c>
      <c r="AD31" s="1">
        <f t="shared" si="15"/>
        <v>1.5942321681129832</v>
      </c>
    </row>
    <row r="32" spans="2:50" x14ac:dyDescent="0.25">
      <c r="B32" s="4">
        <v>13</v>
      </c>
      <c r="C32" s="10">
        <f t="shared" si="5"/>
        <v>1.0158364615551436E-2</v>
      </c>
      <c r="D32" s="10">
        <f t="shared" si="6"/>
        <v>645.01856254464963</v>
      </c>
      <c r="E32" s="10">
        <f t="shared" si="7"/>
        <v>94.951833519612535</v>
      </c>
      <c r="F32" s="10">
        <f t="shared" si="8"/>
        <v>100.41995957105622</v>
      </c>
      <c r="G32" s="10">
        <f t="shared" si="9"/>
        <v>30.881075243009722</v>
      </c>
      <c r="H32" s="10">
        <f t="shared" si="10"/>
        <v>7.235845213849287</v>
      </c>
      <c r="I32" s="10">
        <f t="shared" si="11"/>
        <v>0.99660043219311645</v>
      </c>
      <c r="J32" s="1">
        <f t="shared" si="12"/>
        <v>19.252865744142944</v>
      </c>
      <c r="L32" s="4">
        <v>13</v>
      </c>
      <c r="M32" s="10">
        <f t="shared" si="14"/>
        <v>1.5714671411916303E-2</v>
      </c>
      <c r="N32" s="10">
        <f t="shared" si="13"/>
        <v>436.54651169855345</v>
      </c>
      <c r="O32" s="10">
        <f t="shared" si="13"/>
        <v>31.385552544032194</v>
      </c>
      <c r="P32" s="10">
        <f t="shared" si="13"/>
        <v>59.749957794826585</v>
      </c>
      <c r="Q32" s="10">
        <f t="shared" si="13"/>
        <v>20.110171264866214</v>
      </c>
      <c r="R32" s="10">
        <f t="shared" si="13"/>
        <v>5.073715199703285</v>
      </c>
      <c r="S32" s="10">
        <f t="shared" si="13"/>
        <v>1.0031576778104994</v>
      </c>
      <c r="T32" s="1">
        <f t="shared" si="13"/>
        <v>12.888901533511685</v>
      </c>
      <c r="V32" s="4">
        <v>12</v>
      </c>
      <c r="W32" s="10">
        <f t="shared" si="16"/>
        <v>1.8859557626768704</v>
      </c>
      <c r="X32" s="10">
        <f t="shared" si="15"/>
        <v>1.391329617798523</v>
      </c>
      <c r="Y32" s="10">
        <f t="shared" si="15"/>
        <v>1.432689640367397</v>
      </c>
      <c r="Z32" s="10">
        <f t="shared" si="15"/>
        <v>1.7537242179614432</v>
      </c>
      <c r="AA32" s="10">
        <f t="shared" si="15"/>
        <v>1.5390266777824093</v>
      </c>
      <c r="AB32" s="10">
        <f t="shared" si="15"/>
        <v>1.5999892867254877</v>
      </c>
      <c r="AC32" s="10">
        <f t="shared" si="15"/>
        <v>0.99520449140317357</v>
      </c>
      <c r="AD32" s="1">
        <f t="shared" si="15"/>
        <v>1.5662868935646095</v>
      </c>
    </row>
    <row r="33" spans="2:30" x14ac:dyDescent="0.25">
      <c r="B33" s="4">
        <v>14</v>
      </c>
      <c r="C33" s="10">
        <f t="shared" si="5"/>
        <v>1.0210208653088314E-2</v>
      </c>
      <c r="D33" s="10">
        <f t="shared" si="6"/>
        <v>597.04840843645422</v>
      </c>
      <c r="E33" s="10">
        <f t="shared" si="7"/>
        <v>91.067358489454818</v>
      </c>
      <c r="F33" s="10">
        <f t="shared" si="8"/>
        <v>115.34040193665305</v>
      </c>
      <c r="G33" s="10">
        <f t="shared" si="9"/>
        <v>30.692982063115128</v>
      </c>
      <c r="H33" s="10">
        <f t="shared" si="10"/>
        <v>6.8367327873446895</v>
      </c>
      <c r="I33" s="10">
        <f t="shared" si="11"/>
        <v>1.0007510079316979</v>
      </c>
      <c r="J33" s="1">
        <f t="shared" si="12"/>
        <v>18.991957884391709</v>
      </c>
      <c r="L33" s="4">
        <v>14</v>
      </c>
      <c r="M33" s="10">
        <f t="shared" si="14"/>
        <v>2.2665019382447471E-2</v>
      </c>
      <c r="N33" s="10">
        <f t="shared" si="13"/>
        <v>355.32440848823398</v>
      </c>
      <c r="O33" s="10">
        <f t="shared" si="13"/>
        <v>31.087806463982929</v>
      </c>
      <c r="P33" s="10">
        <f t="shared" si="13"/>
        <v>58.912970382232757</v>
      </c>
      <c r="Q33" s="10">
        <f t="shared" si="13"/>
        <v>19.768080323692494</v>
      </c>
      <c r="R33" s="10">
        <f t="shared" si="13"/>
        <v>4.5120840987956727</v>
      </c>
      <c r="S33" s="10">
        <f t="shared" si="13"/>
        <v>1.0066711805002391</v>
      </c>
      <c r="T33" s="1">
        <f t="shared" si="13"/>
        <v>12.250618712192743</v>
      </c>
      <c r="V33" s="4">
        <v>13</v>
      </c>
      <c r="W33" s="10">
        <f t="shared" si="16"/>
        <v>1.8768620920384516</v>
      </c>
      <c r="X33" s="10">
        <f t="shared" si="15"/>
        <v>1.3643940995320574</v>
      </c>
      <c r="Y33" s="10">
        <f t="shared" si="15"/>
        <v>1.389192163796154</v>
      </c>
      <c r="Z33" s="10">
        <f t="shared" si="15"/>
        <v>1.5264423765211166</v>
      </c>
      <c r="AA33" s="10">
        <f t="shared" si="15"/>
        <v>1.4699012563339908</v>
      </c>
      <c r="AB33" s="10">
        <f t="shared" si="15"/>
        <v>1.4202373701624718</v>
      </c>
      <c r="AC33" s="10">
        <f t="shared" si="15"/>
        <v>0.96194477484045071</v>
      </c>
      <c r="AD33" s="1">
        <f t="shared" si="15"/>
        <v>1.4442571736441712</v>
      </c>
    </row>
    <row r="34" spans="2:30" x14ac:dyDescent="0.25">
      <c r="B34" s="4">
        <v>15</v>
      </c>
      <c r="C34" s="10">
        <f t="shared" si="5"/>
        <v>9.8541036438974001E-3</v>
      </c>
      <c r="D34" s="10">
        <f t="shared" si="6"/>
        <v>537.18875299032982</v>
      </c>
      <c r="E34" s="10">
        <f t="shared" si="7"/>
        <v>87.402270935855654</v>
      </c>
      <c r="F34" s="10">
        <f t="shared" si="8"/>
        <v>115.59706042155044</v>
      </c>
      <c r="G34" s="10">
        <f t="shared" si="9"/>
        <v>29.706411553425088</v>
      </c>
      <c r="H34" s="10">
        <f t="shared" si="10"/>
        <v>6.466688498344431</v>
      </c>
      <c r="I34" s="10">
        <f t="shared" si="11"/>
        <v>0.99724973224556712</v>
      </c>
      <c r="J34" s="1">
        <f t="shared" si="12"/>
        <v>18.476823696702297</v>
      </c>
      <c r="L34" s="4">
        <v>15</v>
      </c>
      <c r="M34" s="10">
        <f t="shared" si="14"/>
        <v>2.2379444962707187E-2</v>
      </c>
      <c r="N34" s="10">
        <f t="shared" si="13"/>
        <v>363.73617000802625</v>
      </c>
      <c r="O34" s="10">
        <f t="shared" si="13"/>
        <v>31.807867947864143</v>
      </c>
      <c r="P34" s="10">
        <f t="shared" si="13"/>
        <v>58.37291219310957</v>
      </c>
      <c r="Q34" s="10">
        <f t="shared" si="13"/>
        <v>19.418146267037237</v>
      </c>
      <c r="R34" s="10">
        <f t="shared" si="13"/>
        <v>4.3308029355718816</v>
      </c>
      <c r="S34" s="10">
        <f t="shared" si="13"/>
        <v>1.008901170437486</v>
      </c>
      <c r="T34" s="1">
        <f t="shared" si="13"/>
        <v>12.082564855986476</v>
      </c>
      <c r="V34" s="4">
        <v>14</v>
      </c>
      <c r="W34" s="10">
        <f t="shared" si="16"/>
        <v>1.0855471274533146</v>
      </c>
      <c r="X34" s="10">
        <f t="shared" si="15"/>
        <v>1.6858386553062517</v>
      </c>
      <c r="Y34" s="10">
        <f t="shared" si="15"/>
        <v>1.4195254718655701</v>
      </c>
      <c r="Z34" s="10">
        <f t="shared" si="15"/>
        <v>1.5872221870448935</v>
      </c>
      <c r="AA34" s="10">
        <f t="shared" si="15"/>
        <v>1.4537281784645772</v>
      </c>
      <c r="AB34" s="10">
        <f t="shared" si="15"/>
        <v>1.5558554982135768</v>
      </c>
      <c r="AC34" s="10">
        <f t="shared" si="15"/>
        <v>0.99702180042091892</v>
      </c>
      <c r="AD34" s="1">
        <f t="shared" si="15"/>
        <v>1.5012755546134602</v>
      </c>
    </row>
    <row r="35" spans="2:30" ht="15.75" thickBot="1" x14ac:dyDescent="0.3">
      <c r="B35" s="5">
        <v>16</v>
      </c>
      <c r="C35" s="11">
        <f t="shared" si="5"/>
        <v>9.7595057589990458E-3</v>
      </c>
      <c r="D35" s="11">
        <f t="shared" si="6"/>
        <v>550.50451111040263</v>
      </c>
      <c r="E35" s="11">
        <f t="shared" si="7"/>
        <v>90.885820106905783</v>
      </c>
      <c r="F35" s="11">
        <f t="shared" si="8"/>
        <v>112.85276445594205</v>
      </c>
      <c r="G35" s="11">
        <f t="shared" si="9"/>
        <v>30.217432538377885</v>
      </c>
      <c r="H35" s="11">
        <f t="shared" si="10"/>
        <v>7.7222453733749603</v>
      </c>
      <c r="I35" s="11">
        <f t="shared" si="11"/>
        <v>0.98918840234493888</v>
      </c>
      <c r="J35" s="2">
        <f t="shared" si="12"/>
        <v>19.394225775721218</v>
      </c>
      <c r="L35" s="5">
        <v>16</v>
      </c>
      <c r="M35" s="11">
        <f t="shared" si="14"/>
        <v>2.2127521187689205E-2</v>
      </c>
      <c r="N35" s="11">
        <f t="shared" si="13"/>
        <v>362.86788356384687</v>
      </c>
      <c r="O35" s="11">
        <f t="shared" si="13"/>
        <v>32.218950130842238</v>
      </c>
      <c r="P35" s="11">
        <f t="shared" si="13"/>
        <v>59.763921346809369</v>
      </c>
      <c r="Q35" s="11">
        <f t="shared" si="13"/>
        <v>19.320646677686412</v>
      </c>
      <c r="R35" s="11">
        <f t="shared" si="13"/>
        <v>4.0644471017685193</v>
      </c>
      <c r="S35" s="11">
        <f t="shared" si="13"/>
        <v>0.99939630352001485</v>
      </c>
      <c r="T35" s="2">
        <f t="shared" si="13"/>
        <v>11.843780952765451</v>
      </c>
      <c r="V35" s="4">
        <v>15</v>
      </c>
      <c r="W35" s="10">
        <f t="shared" si="16"/>
        <v>1.5539723053352248</v>
      </c>
      <c r="X35" s="10">
        <f t="shared" si="15"/>
        <v>1.6635342312253971</v>
      </c>
      <c r="Y35" s="10">
        <f t="shared" si="15"/>
        <v>1.2257368589837032</v>
      </c>
      <c r="Z35" s="10">
        <f t="shared" si="15"/>
        <v>1.5407319279317453</v>
      </c>
      <c r="AA35" s="10">
        <f t="shared" si="15"/>
        <v>1.5036403070386695</v>
      </c>
      <c r="AB35" s="10">
        <f t="shared" si="15"/>
        <v>1.6151076092781858</v>
      </c>
      <c r="AC35" s="10">
        <f t="shared" si="15"/>
        <v>0.99544405578221384</v>
      </c>
      <c r="AD35" s="1">
        <f t="shared" si="15"/>
        <v>1.5543358675395191</v>
      </c>
    </row>
    <row r="36" spans="2:30" ht="15.75" thickBot="1" x14ac:dyDescent="0.3">
      <c r="L36" s="17"/>
      <c r="M36" s="17"/>
      <c r="N36" s="17"/>
      <c r="O36" s="17"/>
      <c r="P36" s="17"/>
      <c r="Q36" s="17"/>
      <c r="R36" s="17"/>
      <c r="S36" s="17"/>
      <c r="T36" s="17"/>
      <c r="V36" s="5">
        <v>16</v>
      </c>
      <c r="W36" s="11">
        <f t="shared" si="16"/>
        <v>1.4528426333163158</v>
      </c>
      <c r="X36" s="11">
        <f t="shared" si="15"/>
        <v>1.7203289596547167</v>
      </c>
      <c r="Y36" s="11">
        <f t="shared" si="15"/>
        <v>1.4992432862613423</v>
      </c>
      <c r="Z36" s="11">
        <f t="shared" si="15"/>
        <v>1.5948011869436201</v>
      </c>
      <c r="AA36" s="11">
        <f t="shared" si="15"/>
        <v>1.5058248985861131</v>
      </c>
      <c r="AB36" s="11">
        <f t="shared" si="15"/>
        <v>1.5863256201364642</v>
      </c>
      <c r="AC36" s="11">
        <f t="shared" si="15"/>
        <v>0.992448233861145</v>
      </c>
      <c r="AD36" s="2">
        <f t="shared" si="15"/>
        <v>1.5432264327814487</v>
      </c>
    </row>
    <row r="40" spans="2:30" x14ac:dyDescent="0.25">
      <c r="B40" t="s">
        <v>11</v>
      </c>
    </row>
    <row r="41" spans="2:30" x14ac:dyDescent="0.25">
      <c r="B41" t="s">
        <v>12</v>
      </c>
    </row>
    <row r="42" spans="2:30" x14ac:dyDescent="0.25">
      <c r="B42" t="s">
        <v>13</v>
      </c>
    </row>
    <row r="43" spans="2:30" x14ac:dyDescent="0.25">
      <c r="B43" t="s">
        <v>14</v>
      </c>
    </row>
    <row r="44" spans="2:30" x14ac:dyDescent="0.25">
      <c r="B44" t="s">
        <v>15</v>
      </c>
    </row>
    <row r="45" spans="2:30" x14ac:dyDescent="0.25">
      <c r="B45" t="s">
        <v>16</v>
      </c>
    </row>
    <row r="46" spans="2:30" x14ac:dyDescent="0.25">
      <c r="B46" t="s">
        <v>17</v>
      </c>
    </row>
  </sheetData>
  <mergeCells count="8">
    <mergeCell ref="AP3:AX3"/>
    <mergeCell ref="V22:AD22"/>
    <mergeCell ref="AF3:AN3"/>
    <mergeCell ref="V3:AD3"/>
    <mergeCell ref="B3:J3"/>
    <mergeCell ref="L3:T3"/>
    <mergeCell ref="B21:J21"/>
    <mergeCell ref="L21:T21"/>
  </mergeCells>
  <pageMargins left="0.7" right="0.7" top="0.75" bottom="0.75" header="0.3" footer="0.3"/>
  <ignoredErrors>
    <ignoredError sqref="J5:J17 T5:T17 AD5:AD17 AN5:AN17 AX5:AX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14B1-05DB-4915-AFFB-D05478B46BBF}">
  <dimension ref="B2:AN46"/>
  <sheetViews>
    <sheetView topLeftCell="H1" workbookViewId="0">
      <selection activeCell="T35" sqref="L21:T35"/>
    </sheetView>
  </sheetViews>
  <sheetFormatPr defaultRowHeight="15" x14ac:dyDescent="0.25"/>
  <cols>
    <col min="2" max="2" width="13.28515625" customWidth="1"/>
    <col min="5" max="5" width="10.140625" customWidth="1"/>
    <col min="15" max="15" width="10.5703125" customWidth="1"/>
    <col min="25" max="25" width="10.28515625" customWidth="1"/>
  </cols>
  <sheetData>
    <row r="2" spans="2:40" ht="15.75" thickBot="1" x14ac:dyDescent="0.3"/>
    <row r="3" spans="2:40" x14ac:dyDescent="0.25">
      <c r="B3" s="22" t="s">
        <v>8</v>
      </c>
      <c r="C3" s="23"/>
      <c r="D3" s="23"/>
      <c r="E3" s="23"/>
      <c r="F3" s="23"/>
      <c r="G3" s="23"/>
      <c r="H3" s="23"/>
      <c r="I3" s="23"/>
      <c r="J3" s="24"/>
      <c r="L3" s="22" t="s">
        <v>9</v>
      </c>
      <c r="M3" s="23"/>
      <c r="N3" s="23"/>
      <c r="O3" s="23"/>
      <c r="P3" s="23"/>
      <c r="Q3" s="23"/>
      <c r="R3" s="23"/>
      <c r="S3" s="23"/>
      <c r="T3" s="24"/>
      <c r="V3" s="19" t="s">
        <v>7</v>
      </c>
      <c r="W3" s="20"/>
      <c r="X3" s="20"/>
      <c r="Y3" s="20"/>
      <c r="Z3" s="20"/>
      <c r="AA3" s="20"/>
      <c r="AB3" s="20"/>
      <c r="AC3" s="20"/>
      <c r="AD3" s="21"/>
      <c r="AF3" s="19" t="s">
        <v>19</v>
      </c>
      <c r="AG3" s="20"/>
      <c r="AH3" s="20"/>
      <c r="AI3" s="20"/>
      <c r="AJ3" s="20"/>
      <c r="AK3" s="20"/>
      <c r="AL3" s="20"/>
      <c r="AM3" s="20"/>
      <c r="AN3" s="21"/>
    </row>
    <row r="4" spans="2:40" x14ac:dyDescent="0.25">
      <c r="B4" s="8" t="s">
        <v>10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9" t="s">
        <v>18</v>
      </c>
      <c r="L4" s="14" t="s">
        <v>10</v>
      </c>
      <c r="M4" s="15" t="s">
        <v>0</v>
      </c>
      <c r="N4" s="15" t="s">
        <v>1</v>
      </c>
      <c r="O4" s="15" t="s">
        <v>2</v>
      </c>
      <c r="P4" s="15" t="s">
        <v>3</v>
      </c>
      <c r="Q4" s="15" t="s">
        <v>4</v>
      </c>
      <c r="R4" s="15" t="s">
        <v>5</v>
      </c>
      <c r="S4" s="15" t="s">
        <v>6</v>
      </c>
      <c r="T4" s="16" t="s">
        <v>18</v>
      </c>
      <c r="V4" s="8" t="s">
        <v>10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4</v>
      </c>
      <c r="AB4" s="3" t="s">
        <v>5</v>
      </c>
      <c r="AC4" s="3" t="s">
        <v>6</v>
      </c>
      <c r="AD4" s="9" t="s">
        <v>18</v>
      </c>
      <c r="AF4" s="8" t="s">
        <v>10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9" t="s">
        <v>18</v>
      </c>
    </row>
    <row r="5" spans="2:40" x14ac:dyDescent="0.25">
      <c r="B5" s="4">
        <v>4</v>
      </c>
      <c r="C5" s="6">
        <v>1.8922999999999999E-2</v>
      </c>
      <c r="D5" s="6">
        <v>22.275400000000001</v>
      </c>
      <c r="E5" s="6">
        <v>43.276800000000001</v>
      </c>
      <c r="F5" s="6">
        <v>9.88767</v>
      </c>
      <c r="G5" s="6">
        <v>11099.3</v>
      </c>
      <c r="H5" s="6">
        <v>2298.1999999999998</v>
      </c>
      <c r="I5" s="6">
        <v>15.3133</v>
      </c>
      <c r="J5" s="1">
        <f t="shared" ref="J5:J17" si="0">SUM(D5:I5)</f>
        <v>13488.253169999998</v>
      </c>
      <c r="L5" s="4">
        <v>4</v>
      </c>
      <c r="M5" s="10">
        <v>3.3103E-2</v>
      </c>
      <c r="N5" s="10">
        <v>39.2179</v>
      </c>
      <c r="O5" s="10">
        <v>92.476600000000005</v>
      </c>
      <c r="P5" s="10">
        <v>24.621200000000002</v>
      </c>
      <c r="Q5" s="10">
        <v>25684.1</v>
      </c>
      <c r="R5" s="10">
        <v>5683.5</v>
      </c>
      <c r="S5" s="10">
        <v>15.746</v>
      </c>
      <c r="T5" s="1">
        <f t="shared" ref="T5:T17" si="1">SUM(N5:S5)</f>
        <v>31539.661699999997</v>
      </c>
      <c r="V5" s="4">
        <v>4</v>
      </c>
      <c r="W5" s="6">
        <v>0.47651199999999999</v>
      </c>
      <c r="X5" s="6">
        <v>0.25560100000000002</v>
      </c>
      <c r="Y5" s="6">
        <v>0.43238199999999999</v>
      </c>
      <c r="Z5" s="6">
        <v>8.8979000000000003E-2</v>
      </c>
      <c r="AA5" s="6">
        <v>358.779</v>
      </c>
      <c r="AB5" s="6">
        <v>352.59699999999998</v>
      </c>
      <c r="AC5" s="6">
        <v>15.678599999999999</v>
      </c>
      <c r="AD5" s="1">
        <f t="shared" ref="AD5:AD17" si="2">SUM(X5:AC5)</f>
        <v>727.83156199999996</v>
      </c>
      <c r="AF5" s="4">
        <v>4</v>
      </c>
      <c r="AG5" s="6">
        <v>0.99096300000000004</v>
      </c>
      <c r="AH5" s="6">
        <v>4.8617E-2</v>
      </c>
      <c r="AI5" s="6">
        <v>1.0407999999999999</v>
      </c>
      <c r="AJ5" s="6">
        <v>0.20699799999999999</v>
      </c>
      <c r="AK5" s="6">
        <v>661.41899999999998</v>
      </c>
      <c r="AL5" s="6">
        <v>646.45000000000005</v>
      </c>
      <c r="AM5" s="6">
        <v>15.5748</v>
      </c>
      <c r="AN5" s="1">
        <f t="shared" ref="AN5:AN17" si="3">SUM(AH5:AM5)</f>
        <v>1324.740215</v>
      </c>
    </row>
    <row r="6" spans="2:40" x14ac:dyDescent="0.25">
      <c r="B6" s="4">
        <v>5</v>
      </c>
      <c r="C6" s="6">
        <v>3.0046E-2</v>
      </c>
      <c r="D6" s="6">
        <v>18.615600000000001</v>
      </c>
      <c r="E6" s="6">
        <v>48.547600000000003</v>
      </c>
      <c r="F6" s="6">
        <v>13.001799999999999</v>
      </c>
      <c r="G6" s="6">
        <v>14032.9</v>
      </c>
      <c r="H6" s="6">
        <v>2899.42</v>
      </c>
      <c r="I6" s="6">
        <v>15.260199999999999</v>
      </c>
      <c r="J6" s="1">
        <f t="shared" si="0"/>
        <v>17027.745200000001</v>
      </c>
      <c r="L6" s="4">
        <v>5</v>
      </c>
      <c r="M6" s="10">
        <v>4.5948000000000003E-2</v>
      </c>
      <c r="N6" s="10">
        <v>50.3797</v>
      </c>
      <c r="O6" s="10">
        <v>123.72199999999999</v>
      </c>
      <c r="P6" s="10">
        <v>32.7532</v>
      </c>
      <c r="Q6" s="10">
        <v>32877.9</v>
      </c>
      <c r="R6" s="10">
        <v>6904.06</v>
      </c>
      <c r="S6" s="10">
        <v>15.795299999999999</v>
      </c>
      <c r="T6" s="1">
        <f t="shared" si="1"/>
        <v>40004.610199999996</v>
      </c>
      <c r="V6" s="4">
        <v>5</v>
      </c>
      <c r="W6" s="6">
        <v>0.965449</v>
      </c>
      <c r="X6" s="6">
        <v>4.5899000000000002E-2</v>
      </c>
      <c r="Y6" s="6">
        <v>0.54580200000000001</v>
      </c>
      <c r="Z6" s="6">
        <v>0.130135</v>
      </c>
      <c r="AA6" s="6">
        <v>468.11799999999999</v>
      </c>
      <c r="AB6" s="6">
        <v>461.20499999999998</v>
      </c>
      <c r="AC6" s="6">
        <v>15.629</v>
      </c>
      <c r="AD6" s="1">
        <f t="shared" si="2"/>
        <v>945.67383600000005</v>
      </c>
      <c r="AF6" s="4">
        <v>5</v>
      </c>
      <c r="AG6" s="6">
        <v>2.1517400000000002</v>
      </c>
      <c r="AH6" s="6">
        <v>7.2688000000000003E-2</v>
      </c>
      <c r="AI6" s="6">
        <v>1.46407</v>
      </c>
      <c r="AJ6" s="6">
        <v>0.26541199999999998</v>
      </c>
      <c r="AK6" s="6">
        <v>867.67399999999998</v>
      </c>
      <c r="AL6" s="6">
        <v>847.92</v>
      </c>
      <c r="AM6" s="6">
        <v>15.638299999999999</v>
      </c>
      <c r="AN6" s="1">
        <f t="shared" si="3"/>
        <v>1733.0344700000001</v>
      </c>
    </row>
    <row r="7" spans="2:40" x14ac:dyDescent="0.25">
      <c r="B7" s="4">
        <v>6</v>
      </c>
      <c r="C7" s="6">
        <v>4.8800000000000003E-2</v>
      </c>
      <c r="D7" s="6">
        <v>22.983000000000001</v>
      </c>
      <c r="E7" s="6">
        <v>62.564599999999999</v>
      </c>
      <c r="F7" s="6">
        <v>17.2744</v>
      </c>
      <c r="G7" s="6">
        <v>17734</v>
      </c>
      <c r="H7" s="6">
        <v>3764.54</v>
      </c>
      <c r="I7" s="6">
        <v>15.267300000000001</v>
      </c>
      <c r="J7" s="1">
        <f t="shared" si="0"/>
        <v>21616.629300000001</v>
      </c>
      <c r="L7" s="4">
        <v>6</v>
      </c>
      <c r="M7" s="10">
        <v>6.4161999999999997E-2</v>
      </c>
      <c r="N7" s="10">
        <v>63.899900000000002</v>
      </c>
      <c r="O7" s="10">
        <v>155.565</v>
      </c>
      <c r="P7" s="10">
        <v>40.839599999999997</v>
      </c>
      <c r="Q7" s="10">
        <v>40690.400000000001</v>
      </c>
      <c r="R7" s="10">
        <v>8957.11</v>
      </c>
      <c r="S7" s="10">
        <v>15.769399999999999</v>
      </c>
      <c r="T7" s="1">
        <f t="shared" si="1"/>
        <v>49923.583899999998</v>
      </c>
      <c r="V7" s="4">
        <v>6</v>
      </c>
      <c r="W7" s="6">
        <v>1.93489</v>
      </c>
      <c r="X7" s="6">
        <v>5.0110000000000002E-2</v>
      </c>
      <c r="Y7" s="6">
        <v>0.66972799999999999</v>
      </c>
      <c r="Z7" s="6">
        <v>0.14751500000000001</v>
      </c>
      <c r="AA7" s="6">
        <v>571.57000000000005</v>
      </c>
      <c r="AB7" s="6">
        <v>566.79100000000005</v>
      </c>
      <c r="AC7" s="6">
        <v>15.6816</v>
      </c>
      <c r="AD7" s="1">
        <f t="shared" si="2"/>
        <v>1154.9099529999999</v>
      </c>
      <c r="AF7" s="4">
        <v>6</v>
      </c>
      <c r="AG7" s="6">
        <v>4.3460299999999998</v>
      </c>
      <c r="AH7" s="6">
        <v>8.5175000000000001E-2</v>
      </c>
      <c r="AI7" s="6">
        <v>1.7800199999999999</v>
      </c>
      <c r="AJ7" s="6">
        <v>0.323683</v>
      </c>
      <c r="AK7" s="6">
        <v>1064.8900000000001</v>
      </c>
      <c r="AL7" s="6">
        <v>1050.53</v>
      </c>
      <c r="AM7" s="6">
        <v>15.557</v>
      </c>
      <c r="AN7" s="1">
        <f t="shared" si="3"/>
        <v>2133.1658779999998</v>
      </c>
    </row>
    <row r="8" spans="2:40" x14ac:dyDescent="0.25">
      <c r="B8" s="4">
        <v>7</v>
      </c>
      <c r="C8" s="6">
        <v>6.0595000000000003E-2</v>
      </c>
      <c r="D8" s="6">
        <v>27.7578</v>
      </c>
      <c r="E8" s="6">
        <v>77.378900000000002</v>
      </c>
      <c r="F8" s="6">
        <v>20.285599999999999</v>
      </c>
      <c r="G8" s="6">
        <v>20956.099999999999</v>
      </c>
      <c r="H8" s="6">
        <v>4466.6899999999996</v>
      </c>
      <c r="I8" s="6">
        <v>15.177099999999999</v>
      </c>
      <c r="J8" s="1">
        <f t="shared" si="0"/>
        <v>25563.389399999996</v>
      </c>
      <c r="L8" s="4">
        <v>7</v>
      </c>
      <c r="M8" s="10">
        <v>0.10327799999999999</v>
      </c>
      <c r="N8" s="10">
        <v>76.632599999999996</v>
      </c>
      <c r="O8" s="10">
        <v>185.29499999999999</v>
      </c>
      <c r="P8" s="10">
        <v>49.062899999999999</v>
      </c>
      <c r="Q8" s="10">
        <v>48776.1</v>
      </c>
      <c r="R8" s="10">
        <v>11179</v>
      </c>
      <c r="S8" s="10">
        <v>15.565</v>
      </c>
      <c r="T8" s="1">
        <f t="shared" si="1"/>
        <v>60281.655500000001</v>
      </c>
      <c r="V8" s="4">
        <v>7</v>
      </c>
      <c r="W8" s="6">
        <v>3.8237100000000002</v>
      </c>
      <c r="X8" s="6">
        <v>5.4015000000000001E-2</v>
      </c>
      <c r="Y8" s="6">
        <v>0.783304</v>
      </c>
      <c r="Z8" s="6">
        <v>0.17666000000000001</v>
      </c>
      <c r="AA8" s="6">
        <v>663.33500000000004</v>
      </c>
      <c r="AB8" s="6">
        <v>647.75300000000004</v>
      </c>
      <c r="AC8" s="6">
        <v>15.794700000000001</v>
      </c>
      <c r="AD8" s="1">
        <f t="shared" si="2"/>
        <v>1327.8966789999999</v>
      </c>
      <c r="AF8" s="4">
        <v>7</v>
      </c>
      <c r="AG8" s="6">
        <v>8.7875399999999999</v>
      </c>
      <c r="AH8" s="6">
        <v>9.2883999999999994E-2</v>
      </c>
      <c r="AI8" s="6">
        <v>2.1325500000000002</v>
      </c>
      <c r="AJ8" s="6">
        <v>0.38177</v>
      </c>
      <c r="AK8" s="6">
        <v>1240.06</v>
      </c>
      <c r="AL8" s="6">
        <v>1197.73</v>
      </c>
      <c r="AM8" s="6">
        <v>15.6076</v>
      </c>
      <c r="AN8" s="1">
        <f t="shared" si="3"/>
        <v>2456.0048039999997</v>
      </c>
    </row>
    <row r="9" spans="2:40" x14ac:dyDescent="0.25">
      <c r="B9" s="4">
        <v>8</v>
      </c>
      <c r="C9" s="6">
        <v>0.124476</v>
      </c>
      <c r="D9" s="6">
        <v>34.309199999999997</v>
      </c>
      <c r="E9" s="6">
        <v>89.186999999999998</v>
      </c>
      <c r="F9" s="6">
        <v>23.292000000000002</v>
      </c>
      <c r="G9" s="6">
        <v>24205.8</v>
      </c>
      <c r="H9" s="6">
        <v>5511.8</v>
      </c>
      <c r="I9" s="6">
        <v>15.168200000000001</v>
      </c>
      <c r="J9" s="1">
        <f t="shared" si="0"/>
        <v>29879.556399999998</v>
      </c>
      <c r="L9" s="4">
        <v>8</v>
      </c>
      <c r="M9" s="10">
        <v>0.14277799999999999</v>
      </c>
      <c r="N9" s="10">
        <v>87.297300000000007</v>
      </c>
      <c r="O9" s="10">
        <v>213.351</v>
      </c>
      <c r="P9" s="10">
        <v>56.884300000000003</v>
      </c>
      <c r="Q9" s="10">
        <v>55699.8</v>
      </c>
      <c r="R9" s="10">
        <v>11863.1</v>
      </c>
      <c r="S9" s="10">
        <v>15.9763</v>
      </c>
      <c r="T9" s="1">
        <f t="shared" si="1"/>
        <v>67936.408899999995</v>
      </c>
      <c r="V9" s="4">
        <v>8</v>
      </c>
      <c r="W9" s="6">
        <v>7.6826800000000004</v>
      </c>
      <c r="X9" s="6">
        <v>7.2472999999999996E-2</v>
      </c>
      <c r="Y9" s="6">
        <v>0.94855800000000001</v>
      </c>
      <c r="Z9" s="6">
        <v>0.20286499999999999</v>
      </c>
      <c r="AA9" s="6">
        <v>762.21100000000001</v>
      </c>
      <c r="AB9" s="6">
        <v>744.59400000000005</v>
      </c>
      <c r="AC9" s="6">
        <v>15.6927</v>
      </c>
      <c r="AD9" s="1">
        <f t="shared" si="2"/>
        <v>1523.7215960000001</v>
      </c>
      <c r="AF9" s="4">
        <v>8</v>
      </c>
      <c r="AG9" s="6">
        <v>17.855799999999999</v>
      </c>
      <c r="AH9" s="6">
        <v>0.124625</v>
      </c>
      <c r="AI9" s="6">
        <v>2.53362</v>
      </c>
      <c r="AJ9" s="6">
        <v>0.45696399999999998</v>
      </c>
      <c r="AK9" s="6">
        <v>1457.31</v>
      </c>
      <c r="AL9" s="6">
        <v>1376.38</v>
      </c>
      <c r="AM9" s="6">
        <v>15.604900000000001</v>
      </c>
      <c r="AN9" s="1">
        <f t="shared" si="3"/>
        <v>2852.4101089999999</v>
      </c>
    </row>
    <row r="10" spans="2:40" x14ac:dyDescent="0.25">
      <c r="B10" s="4">
        <v>9</v>
      </c>
      <c r="C10" s="6">
        <v>0.193186</v>
      </c>
      <c r="D10" s="6">
        <v>37.189100000000003</v>
      </c>
      <c r="E10" s="6">
        <v>100.434</v>
      </c>
      <c r="F10" s="6">
        <v>26.200600000000001</v>
      </c>
      <c r="G10" s="6">
        <v>26920.2</v>
      </c>
      <c r="H10" s="6">
        <v>5628.29</v>
      </c>
      <c r="I10" s="6">
        <v>15.2455</v>
      </c>
      <c r="J10" s="1">
        <f t="shared" si="0"/>
        <v>32727.559200000003</v>
      </c>
      <c r="L10" s="4">
        <v>9</v>
      </c>
      <c r="M10" s="10">
        <v>0.24135599999999999</v>
      </c>
      <c r="N10" s="10">
        <v>102.925</v>
      </c>
      <c r="O10" s="10">
        <v>250.57</v>
      </c>
      <c r="P10" s="10">
        <v>67.214100000000002</v>
      </c>
      <c r="Q10" s="10">
        <v>68242.7</v>
      </c>
      <c r="R10" s="10">
        <v>15442.8</v>
      </c>
      <c r="S10" s="10">
        <v>16.391400000000001</v>
      </c>
      <c r="T10" s="1">
        <f t="shared" si="1"/>
        <v>84122.600499999986</v>
      </c>
      <c r="V10" s="4">
        <v>9</v>
      </c>
      <c r="W10" s="6">
        <v>15.4872</v>
      </c>
      <c r="X10" s="6">
        <v>7.9416E-2</v>
      </c>
      <c r="Y10" s="6">
        <v>1.07158</v>
      </c>
      <c r="Z10" s="6">
        <v>0.225776</v>
      </c>
      <c r="AA10" s="6">
        <v>909.30899999999997</v>
      </c>
      <c r="AB10" s="6">
        <v>851.33299999999997</v>
      </c>
      <c r="AC10" s="6">
        <v>15.707100000000001</v>
      </c>
      <c r="AD10" s="1">
        <f t="shared" si="2"/>
        <v>1777.725872</v>
      </c>
      <c r="AF10" s="4">
        <v>9</v>
      </c>
      <c r="AG10" s="6">
        <v>35.599299999999999</v>
      </c>
      <c r="AH10" s="6">
        <v>0.12973999999999999</v>
      </c>
      <c r="AI10" s="6">
        <v>2.8578999999999999</v>
      </c>
      <c r="AJ10" s="6">
        <v>0.50831800000000005</v>
      </c>
      <c r="AK10" s="6">
        <v>1695.94</v>
      </c>
      <c r="AL10" s="6">
        <v>1574.24</v>
      </c>
      <c r="AM10" s="6">
        <v>15.7403</v>
      </c>
      <c r="AN10" s="1">
        <f t="shared" si="3"/>
        <v>3289.4162579999997</v>
      </c>
    </row>
    <row r="11" spans="2:40" x14ac:dyDescent="0.25">
      <c r="B11" s="4">
        <v>10</v>
      </c>
      <c r="C11" s="6">
        <v>0.34587200000000001</v>
      </c>
      <c r="D11" s="6">
        <v>42.646700000000003</v>
      </c>
      <c r="E11" s="6">
        <v>116.271</v>
      </c>
      <c r="F11" s="6">
        <v>30.278199999999998</v>
      </c>
      <c r="G11" s="6">
        <v>30162.3</v>
      </c>
      <c r="H11" s="6">
        <v>6260.68</v>
      </c>
      <c r="I11" s="6">
        <v>15.273099999999999</v>
      </c>
      <c r="J11" s="1">
        <f t="shared" si="0"/>
        <v>36627.449000000001</v>
      </c>
      <c r="L11" s="4">
        <v>10</v>
      </c>
      <c r="M11" s="10">
        <v>0.92540999999999995</v>
      </c>
      <c r="N11" s="10">
        <v>130.13999999999999</v>
      </c>
      <c r="O11" s="10">
        <v>338.101</v>
      </c>
      <c r="P11" s="10">
        <v>89.719700000000003</v>
      </c>
      <c r="Q11" s="10">
        <v>78331.600000000006</v>
      </c>
      <c r="R11" s="10">
        <v>19733</v>
      </c>
      <c r="S11" s="10">
        <v>16.692900000000002</v>
      </c>
      <c r="T11" s="1">
        <f t="shared" si="1"/>
        <v>98639.253599999996</v>
      </c>
      <c r="V11" s="4">
        <v>10</v>
      </c>
      <c r="W11" s="6">
        <v>31.206199999999999</v>
      </c>
      <c r="X11" s="6">
        <v>9.1735999999999998E-2</v>
      </c>
      <c r="Y11" s="6">
        <v>1.22159</v>
      </c>
      <c r="Z11" s="6">
        <v>0.28121699999999999</v>
      </c>
      <c r="AA11" s="6">
        <v>969.98299999999995</v>
      </c>
      <c r="AB11" s="6">
        <v>925.78</v>
      </c>
      <c r="AC11" s="6">
        <v>15.602499999999999</v>
      </c>
      <c r="AD11" s="1">
        <f t="shared" si="2"/>
        <v>1912.960043</v>
      </c>
      <c r="AF11" s="4">
        <v>10</v>
      </c>
      <c r="AG11" s="6">
        <v>71.331900000000005</v>
      </c>
      <c r="AH11" s="6">
        <v>0.160665</v>
      </c>
      <c r="AI11" s="6">
        <v>3.5398700000000001</v>
      </c>
      <c r="AJ11" s="6">
        <v>0.68682799999999999</v>
      </c>
      <c r="AK11" s="6">
        <v>1833.98</v>
      </c>
      <c r="AL11" s="6">
        <v>1722.42</v>
      </c>
      <c r="AM11" s="6">
        <v>15.4964</v>
      </c>
      <c r="AN11" s="1">
        <f t="shared" si="3"/>
        <v>3576.2837630000004</v>
      </c>
    </row>
    <row r="12" spans="2:40" x14ac:dyDescent="0.25">
      <c r="B12" s="4">
        <v>11</v>
      </c>
      <c r="C12" s="6">
        <v>0.68473200000000001</v>
      </c>
      <c r="D12" s="6">
        <v>49.038200000000003</v>
      </c>
      <c r="E12" s="6">
        <v>129.46799999999999</v>
      </c>
      <c r="F12" s="6">
        <v>33.495899999999999</v>
      </c>
      <c r="G12" s="6">
        <v>33372.5</v>
      </c>
      <c r="H12" s="6">
        <v>7336.45</v>
      </c>
      <c r="I12" s="6">
        <v>15.3287</v>
      </c>
      <c r="J12" s="1">
        <f t="shared" si="0"/>
        <v>40936.280799999993</v>
      </c>
      <c r="L12" s="4">
        <v>11</v>
      </c>
      <c r="M12" s="10">
        <v>0.93688199999999999</v>
      </c>
      <c r="N12" s="10">
        <v>137.78</v>
      </c>
      <c r="O12" s="10">
        <v>336.79500000000002</v>
      </c>
      <c r="P12" s="10">
        <v>89.276300000000006</v>
      </c>
      <c r="Q12" s="10">
        <v>86271.4</v>
      </c>
      <c r="R12" s="10">
        <v>19933.400000000001</v>
      </c>
      <c r="S12" s="10">
        <v>16.5412</v>
      </c>
      <c r="T12" s="1">
        <f t="shared" si="1"/>
        <v>106785.1925</v>
      </c>
      <c r="V12" s="4">
        <v>11</v>
      </c>
      <c r="W12" s="6">
        <v>62.013100000000001</v>
      </c>
      <c r="X12" s="6">
        <v>0.126192</v>
      </c>
      <c r="Y12" s="6">
        <v>1.39192</v>
      </c>
      <c r="Z12" s="6">
        <v>0.29635299999999998</v>
      </c>
      <c r="AA12" s="6">
        <v>1050.47</v>
      </c>
      <c r="AB12" s="6">
        <v>1055.01</v>
      </c>
      <c r="AC12" s="6">
        <v>15.660399999999999</v>
      </c>
      <c r="AD12" s="1">
        <f t="shared" si="2"/>
        <v>2122.9548650000002</v>
      </c>
      <c r="AF12" s="4">
        <v>11</v>
      </c>
      <c r="AG12" s="6">
        <v>144.018</v>
      </c>
      <c r="AH12" s="6">
        <v>0.180593</v>
      </c>
      <c r="AI12" s="6">
        <v>3.5445600000000002</v>
      </c>
      <c r="AJ12" s="6">
        <v>0.64469299999999996</v>
      </c>
      <c r="AK12" s="6">
        <v>2037.83</v>
      </c>
      <c r="AL12" s="6">
        <v>1925.03</v>
      </c>
      <c r="AM12" s="6">
        <v>15.574199999999999</v>
      </c>
      <c r="AN12" s="1">
        <f t="shared" si="3"/>
        <v>3982.8040460000002</v>
      </c>
    </row>
    <row r="13" spans="2:40" x14ac:dyDescent="0.25">
      <c r="B13" s="4">
        <v>12</v>
      </c>
      <c r="C13" s="6">
        <v>1.3136300000000001</v>
      </c>
      <c r="D13" s="6">
        <v>52.281799999999997</v>
      </c>
      <c r="E13" s="6">
        <v>138.727</v>
      </c>
      <c r="F13" s="6">
        <v>35.9223</v>
      </c>
      <c r="G13" s="6">
        <v>37023.699999999997</v>
      </c>
      <c r="H13" s="6">
        <v>8666.6</v>
      </c>
      <c r="I13" s="6">
        <v>15.2799</v>
      </c>
      <c r="J13" s="1">
        <f t="shared" si="0"/>
        <v>45932.510999999999</v>
      </c>
      <c r="L13" s="4">
        <v>12</v>
      </c>
      <c r="M13" s="10">
        <v>1.72417</v>
      </c>
      <c r="N13" s="10">
        <v>146.72</v>
      </c>
      <c r="O13" s="10">
        <v>364.88099999999997</v>
      </c>
      <c r="P13" s="10">
        <v>98.936099999999996</v>
      </c>
      <c r="Q13" s="10">
        <v>92740.2</v>
      </c>
      <c r="R13" s="10">
        <v>22604.799999999999</v>
      </c>
      <c r="S13" s="10">
        <v>15.9536</v>
      </c>
      <c r="T13" s="1">
        <f t="shared" si="1"/>
        <v>115971.49069999999</v>
      </c>
      <c r="V13" s="4">
        <v>12</v>
      </c>
      <c r="W13" s="6">
        <v>124.411</v>
      </c>
      <c r="X13" s="6">
        <v>0.13133500000000001</v>
      </c>
      <c r="Y13" s="6">
        <v>1.4422699999999999</v>
      </c>
      <c r="Z13" s="6">
        <v>0.31345499999999998</v>
      </c>
      <c r="AA13" s="6">
        <v>1125.1400000000001</v>
      </c>
      <c r="AB13" s="6">
        <v>1127.79</v>
      </c>
      <c r="AC13" s="6">
        <v>15.6655</v>
      </c>
      <c r="AD13" s="1">
        <f t="shared" si="2"/>
        <v>2270.4825600000004</v>
      </c>
      <c r="AF13" s="4">
        <v>12</v>
      </c>
      <c r="AG13" s="6">
        <v>286.87700000000001</v>
      </c>
      <c r="AH13" s="6">
        <v>0.210953</v>
      </c>
      <c r="AI13" s="6">
        <v>3.8745699999999998</v>
      </c>
      <c r="AJ13" s="6">
        <v>0.71843100000000004</v>
      </c>
      <c r="AK13" s="6">
        <v>2184.3000000000002</v>
      </c>
      <c r="AL13" s="6">
        <v>2072.48</v>
      </c>
      <c r="AM13" s="6">
        <v>15.57</v>
      </c>
      <c r="AN13" s="1">
        <f t="shared" si="3"/>
        <v>4277.1539539999994</v>
      </c>
    </row>
    <row r="14" spans="2:40" x14ac:dyDescent="0.25">
      <c r="B14" s="4">
        <v>13</v>
      </c>
      <c r="C14" s="6">
        <v>2.5383800000000001</v>
      </c>
      <c r="D14" s="6">
        <v>57.849600000000002</v>
      </c>
      <c r="E14" s="6">
        <v>151.61699999999999</v>
      </c>
      <c r="F14" s="6">
        <v>39.447499999999998</v>
      </c>
      <c r="G14" s="6">
        <v>39836.300000000003</v>
      </c>
      <c r="H14" s="6">
        <v>8919.86</v>
      </c>
      <c r="I14" s="6">
        <v>15.4062</v>
      </c>
      <c r="J14" s="1">
        <f t="shared" si="0"/>
        <v>49020.480300000003</v>
      </c>
      <c r="L14" s="4">
        <v>13</v>
      </c>
      <c r="M14" s="10">
        <v>3.3626399999999999</v>
      </c>
      <c r="N14" s="10">
        <v>156.55500000000001</v>
      </c>
      <c r="O14" s="10">
        <v>375.45800000000003</v>
      </c>
      <c r="P14" s="10">
        <v>102.018</v>
      </c>
      <c r="Q14" s="10">
        <v>96811.9</v>
      </c>
      <c r="R14" s="10">
        <v>22462.799999999999</v>
      </c>
      <c r="S14" s="10">
        <v>15.7491</v>
      </c>
      <c r="T14" s="1">
        <f t="shared" si="1"/>
        <v>119924.4801</v>
      </c>
      <c r="V14" s="4">
        <v>13</v>
      </c>
      <c r="W14" s="6">
        <v>247.946</v>
      </c>
      <c r="X14" s="6">
        <v>0.12982399999999999</v>
      </c>
      <c r="Y14" s="6">
        <v>1.5618300000000001</v>
      </c>
      <c r="Z14" s="6">
        <v>0.348443</v>
      </c>
      <c r="AA14" s="6">
        <v>1212.05</v>
      </c>
      <c r="AB14" s="6">
        <v>1202.45</v>
      </c>
      <c r="AC14" s="6">
        <v>15.701499999999999</v>
      </c>
      <c r="AD14" s="1">
        <f t="shared" si="2"/>
        <v>2432.2415970000002</v>
      </c>
      <c r="AF14" s="4">
        <v>13</v>
      </c>
      <c r="AG14" s="6">
        <v>573.72</v>
      </c>
      <c r="AH14" s="6">
        <v>0.22541700000000001</v>
      </c>
      <c r="AI14" s="6">
        <v>4.1915699999999996</v>
      </c>
      <c r="AJ14" s="6">
        <v>0.77512099999999995</v>
      </c>
      <c r="AK14" s="6">
        <v>2311.7600000000002</v>
      </c>
      <c r="AL14" s="6">
        <v>2206.4299999999998</v>
      </c>
      <c r="AM14" s="6">
        <v>15.458399999999999</v>
      </c>
      <c r="AN14" s="1">
        <f t="shared" si="3"/>
        <v>4538.8405080000002</v>
      </c>
    </row>
    <row r="15" spans="2:40" x14ac:dyDescent="0.25">
      <c r="B15" s="4">
        <v>14</v>
      </c>
      <c r="C15" s="6">
        <v>5.0398699999999996</v>
      </c>
      <c r="D15" s="6">
        <v>70.120999999999995</v>
      </c>
      <c r="E15" s="6">
        <v>180.58199999999999</v>
      </c>
      <c r="F15" s="6">
        <v>42.678899999999999</v>
      </c>
      <c r="G15" s="6">
        <v>42438.1</v>
      </c>
      <c r="H15" s="6">
        <v>9078.9699999999993</v>
      </c>
      <c r="I15" s="6">
        <v>15.6868</v>
      </c>
      <c r="J15" s="1">
        <f t="shared" si="0"/>
        <v>51826.138700000003</v>
      </c>
      <c r="L15" s="4">
        <v>14</v>
      </c>
      <c r="M15" s="10">
        <v>6.6710500000000001</v>
      </c>
      <c r="N15" s="10">
        <v>163.22999999999999</v>
      </c>
      <c r="O15" s="10">
        <v>401.60199999999998</v>
      </c>
      <c r="P15" s="10">
        <v>107.348</v>
      </c>
      <c r="Q15" s="10">
        <v>101286</v>
      </c>
      <c r="R15" s="10">
        <v>23321.1</v>
      </c>
      <c r="S15" s="10">
        <v>15.872999999999999</v>
      </c>
      <c r="T15" s="1">
        <f t="shared" si="1"/>
        <v>125295.15300000001</v>
      </c>
      <c r="V15" s="4">
        <v>14</v>
      </c>
      <c r="W15" s="6">
        <v>493.07600000000002</v>
      </c>
      <c r="X15" s="6">
        <v>0.15149899999999999</v>
      </c>
      <c r="Y15" s="6">
        <v>1.7851300000000001</v>
      </c>
      <c r="Z15" s="6">
        <v>0.37797999999999998</v>
      </c>
      <c r="AA15" s="6">
        <v>1304.32</v>
      </c>
      <c r="AB15" s="6">
        <v>1288.08</v>
      </c>
      <c r="AC15" s="6">
        <v>15.5783</v>
      </c>
      <c r="AD15" s="1">
        <f t="shared" si="2"/>
        <v>2610.2929089999998</v>
      </c>
      <c r="AF15" s="4">
        <v>14</v>
      </c>
      <c r="AG15" s="6">
        <v>1148.3599999999999</v>
      </c>
      <c r="AH15" s="6">
        <v>0.27156599999999997</v>
      </c>
      <c r="AI15" s="6">
        <v>4.6783000000000001</v>
      </c>
      <c r="AJ15" s="6">
        <v>0.832928</v>
      </c>
      <c r="AK15" s="6">
        <v>2499.4499999999998</v>
      </c>
      <c r="AL15" s="6">
        <v>2378.65</v>
      </c>
      <c r="AM15" s="6">
        <v>15.6952</v>
      </c>
      <c r="AN15" s="1">
        <f t="shared" si="3"/>
        <v>4899.5779940000002</v>
      </c>
    </row>
    <row r="16" spans="2:40" x14ac:dyDescent="0.25">
      <c r="B16" s="4">
        <v>15</v>
      </c>
      <c r="C16" s="6">
        <v>9.7963199999999997</v>
      </c>
      <c r="D16" s="6">
        <v>67.712199999999996</v>
      </c>
      <c r="E16" s="6">
        <v>177.54300000000001</v>
      </c>
      <c r="F16" s="6">
        <v>46.441499999999998</v>
      </c>
      <c r="G16" s="6">
        <v>46851.5</v>
      </c>
      <c r="H16" s="6">
        <v>11163.3</v>
      </c>
      <c r="I16" s="6">
        <v>15.7018</v>
      </c>
      <c r="J16" s="1">
        <f t="shared" si="0"/>
        <v>58322.198500000006</v>
      </c>
      <c r="L16" s="4">
        <v>15</v>
      </c>
      <c r="M16" s="10">
        <v>14.081099999999999</v>
      </c>
      <c r="N16" s="10">
        <v>184.11500000000001</v>
      </c>
      <c r="O16" s="10">
        <v>434.12200000000001</v>
      </c>
      <c r="P16" s="10">
        <v>124.89</v>
      </c>
      <c r="Q16" s="10">
        <v>110801</v>
      </c>
      <c r="R16" s="10">
        <v>23608.6</v>
      </c>
      <c r="S16" s="10">
        <v>16.027000000000001</v>
      </c>
      <c r="T16" s="1">
        <f t="shared" si="1"/>
        <v>135168.75399999999</v>
      </c>
      <c r="V16" s="4">
        <v>15</v>
      </c>
      <c r="W16" s="6">
        <v>988.51099999999997</v>
      </c>
      <c r="X16" s="6">
        <v>0.16242599999999999</v>
      </c>
      <c r="Y16" s="6">
        <v>2.0539100000000001</v>
      </c>
      <c r="Z16" s="6">
        <v>0.41316900000000001</v>
      </c>
      <c r="AA16" s="6">
        <v>1454.21</v>
      </c>
      <c r="AB16" s="6">
        <v>1374.3</v>
      </c>
      <c r="AC16" s="6">
        <v>15.636900000000001</v>
      </c>
      <c r="AD16" s="1">
        <f t="shared" si="2"/>
        <v>2846.7764050000001</v>
      </c>
      <c r="AF16" s="4">
        <v>15</v>
      </c>
      <c r="AG16" s="6">
        <v>2290.83</v>
      </c>
      <c r="AH16" s="6">
        <v>0.27680900000000003</v>
      </c>
      <c r="AI16" s="6">
        <v>5.0076299999999998</v>
      </c>
      <c r="AJ16" s="6">
        <v>0.90211399999999997</v>
      </c>
      <c r="AK16" s="6">
        <v>2629.17</v>
      </c>
      <c r="AL16" s="6">
        <v>2535.98</v>
      </c>
      <c r="AM16" s="6">
        <v>15.557600000000001</v>
      </c>
      <c r="AN16" s="1">
        <f t="shared" si="3"/>
        <v>5186.8941530000002</v>
      </c>
    </row>
    <row r="17" spans="2:40" ht="15.75" thickBot="1" x14ac:dyDescent="0.3">
      <c r="B17" s="5">
        <v>16</v>
      </c>
      <c r="C17" s="7">
        <v>19.733499999999999</v>
      </c>
      <c r="D17" s="7">
        <v>73.197699999999998</v>
      </c>
      <c r="E17" s="7">
        <v>189.32499999999999</v>
      </c>
      <c r="F17" s="7">
        <v>50.395400000000002</v>
      </c>
      <c r="G17" s="7">
        <v>49167.9</v>
      </c>
      <c r="H17" s="7">
        <v>11317.9</v>
      </c>
      <c r="I17" s="7">
        <v>15.712199999999999</v>
      </c>
      <c r="J17" s="18">
        <f t="shared" si="0"/>
        <v>60814.430300000007</v>
      </c>
      <c r="L17" s="5">
        <v>16</v>
      </c>
      <c r="M17" s="11">
        <v>26.8188</v>
      </c>
      <c r="N17" s="11">
        <v>193.43600000000001</v>
      </c>
      <c r="O17" s="11">
        <v>486.36</v>
      </c>
      <c r="P17" s="11">
        <v>128.30600000000001</v>
      </c>
      <c r="Q17" s="11">
        <v>123153</v>
      </c>
      <c r="R17" s="11">
        <v>25648.2</v>
      </c>
      <c r="S17" s="11">
        <v>15.767200000000001</v>
      </c>
      <c r="T17" s="18">
        <f t="shared" si="1"/>
        <v>149625.0692</v>
      </c>
      <c r="V17" s="5">
        <v>16</v>
      </c>
      <c r="W17" s="7">
        <v>1968.12</v>
      </c>
      <c r="X17" s="7">
        <v>0.16245799999999999</v>
      </c>
      <c r="Y17" s="7">
        <v>1.9823900000000001</v>
      </c>
      <c r="Z17" s="7">
        <v>0.432506</v>
      </c>
      <c r="AA17" s="7">
        <v>1510.93</v>
      </c>
      <c r="AB17" s="7">
        <v>1466.6</v>
      </c>
      <c r="AC17" s="7">
        <v>15.5878</v>
      </c>
      <c r="AD17" s="18">
        <f t="shared" si="2"/>
        <v>2995.6951539999995</v>
      </c>
      <c r="AF17" s="5">
        <v>16</v>
      </c>
      <c r="AG17" s="7">
        <v>4572.88</v>
      </c>
      <c r="AH17" s="7">
        <v>0.30286200000000002</v>
      </c>
      <c r="AI17" s="7">
        <v>5.3393600000000001</v>
      </c>
      <c r="AJ17" s="7">
        <v>1.0018</v>
      </c>
      <c r="AK17" s="7">
        <v>2832.77</v>
      </c>
      <c r="AL17" s="7">
        <v>2730.9</v>
      </c>
      <c r="AM17" s="7">
        <v>15.459199999999999</v>
      </c>
      <c r="AN17" s="18">
        <f t="shared" si="3"/>
        <v>5585.7732220000007</v>
      </c>
    </row>
    <row r="20" spans="2:40" ht="15.75" thickBot="1" x14ac:dyDescent="0.3"/>
    <row r="21" spans="2:40" x14ac:dyDescent="0.25">
      <c r="B21" s="22" t="s">
        <v>21</v>
      </c>
      <c r="C21" s="23"/>
      <c r="D21" s="23"/>
      <c r="E21" s="23"/>
      <c r="F21" s="23"/>
      <c r="G21" s="23"/>
      <c r="H21" s="23"/>
      <c r="I21" s="23"/>
      <c r="J21" s="24"/>
      <c r="L21" s="22" t="s">
        <v>20</v>
      </c>
      <c r="M21" s="23"/>
      <c r="N21" s="23"/>
      <c r="O21" s="23"/>
      <c r="P21" s="23"/>
      <c r="Q21" s="23"/>
      <c r="R21" s="23"/>
      <c r="S21" s="23"/>
      <c r="T21" s="24"/>
    </row>
    <row r="22" spans="2:40" x14ac:dyDescent="0.25">
      <c r="B22" s="14" t="s">
        <v>10</v>
      </c>
      <c r="C22" s="15" t="s">
        <v>0</v>
      </c>
      <c r="D22" s="15" t="s">
        <v>1</v>
      </c>
      <c r="E22" s="15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6" t="s">
        <v>18</v>
      </c>
      <c r="L22" s="14" t="s">
        <v>10</v>
      </c>
      <c r="M22" s="15" t="s">
        <v>0</v>
      </c>
      <c r="N22" s="15" t="s">
        <v>1</v>
      </c>
      <c r="O22" s="15" t="s">
        <v>2</v>
      </c>
      <c r="P22" s="15" t="s">
        <v>3</v>
      </c>
      <c r="Q22" s="15" t="s">
        <v>4</v>
      </c>
      <c r="R22" s="15" t="s">
        <v>5</v>
      </c>
      <c r="S22" s="15" t="s">
        <v>6</v>
      </c>
      <c r="T22" s="16" t="s">
        <v>18</v>
      </c>
    </row>
    <row r="23" spans="2:40" x14ac:dyDescent="0.25">
      <c r="B23" s="4">
        <v>4</v>
      </c>
      <c r="C23" s="10">
        <f t="shared" ref="C23:C35" si="4">C5/W5</f>
        <v>3.9711486804109866E-2</v>
      </c>
      <c r="D23" s="10">
        <f t="shared" ref="D23:D35" si="5">D5/X5</f>
        <v>87.149111310206138</v>
      </c>
      <c r="E23" s="10">
        <f t="shared" ref="E23:E35" si="6">E5/Y5</f>
        <v>100.08927291145331</v>
      </c>
      <c r="F23" s="10">
        <f t="shared" ref="F23:F35" si="7">F5/Z5</f>
        <v>111.12363591409209</v>
      </c>
      <c r="G23" s="10">
        <f t="shared" ref="G23:G35" si="8">G5/AA5</f>
        <v>30.936314555757164</v>
      </c>
      <c r="H23" s="10">
        <f t="shared" ref="H23:H35" si="9">H5/AB5</f>
        <v>6.5179227276465763</v>
      </c>
      <c r="I23" s="10">
        <f t="shared" ref="I23:I35" si="10">I5/AC5</f>
        <v>0.97670072583011236</v>
      </c>
      <c r="J23" s="10">
        <f t="shared" ref="J23:J35" si="11">J5/AD5</f>
        <v>18.532108078599645</v>
      </c>
      <c r="L23" s="4">
        <v>4</v>
      </c>
      <c r="M23" s="10">
        <f t="shared" ref="M23:M35" si="12">M5/AG5</f>
        <v>3.3404879899653163E-2</v>
      </c>
      <c r="N23" s="10">
        <f t="shared" ref="N23:N35" si="13">N5/AH5</f>
        <v>806.67050620153441</v>
      </c>
      <c r="O23" s="10">
        <f t="shared" ref="O23:O35" si="14">O5/AI5</f>
        <v>88.851460415065347</v>
      </c>
      <c r="P23" s="10">
        <f t="shared" ref="P23:P35" si="15">P5/AJ5</f>
        <v>118.94414438786849</v>
      </c>
      <c r="Q23" s="10">
        <f t="shared" ref="Q23:Q35" si="16">Q5/AK5</f>
        <v>38.831814628850999</v>
      </c>
      <c r="R23" s="10">
        <f t="shared" ref="R23:R35" si="17">R5/AL5</f>
        <v>8.7918632531518295</v>
      </c>
      <c r="S23" s="10">
        <f t="shared" ref="S23:S35" si="18">S5/AM5</f>
        <v>1.0109921154685775</v>
      </c>
      <c r="T23" s="1">
        <f t="shared" ref="T23:T35" si="19">T5/AN5</f>
        <v>23.808186195962953</v>
      </c>
    </row>
    <row r="24" spans="2:40" x14ac:dyDescent="0.25">
      <c r="B24" s="4">
        <v>5</v>
      </c>
      <c r="C24" s="10">
        <f t="shared" si="4"/>
        <v>3.1121271035549264E-2</v>
      </c>
      <c r="D24" s="10">
        <f t="shared" si="5"/>
        <v>405.57746356129763</v>
      </c>
      <c r="E24" s="10">
        <f t="shared" si="6"/>
        <v>88.947273919846396</v>
      </c>
      <c r="F24" s="10">
        <f t="shared" si="7"/>
        <v>99.910093364582934</v>
      </c>
      <c r="G24" s="10">
        <f t="shared" si="8"/>
        <v>29.977270688159823</v>
      </c>
      <c r="H24" s="10">
        <f t="shared" si="9"/>
        <v>6.2866187487126117</v>
      </c>
      <c r="I24" s="10">
        <f t="shared" si="10"/>
        <v>0.97640284087273654</v>
      </c>
      <c r="J24" s="10">
        <f t="shared" si="11"/>
        <v>18.00593878331641</v>
      </c>
      <c r="L24" s="4">
        <v>5</v>
      </c>
      <c r="M24" s="10">
        <f t="shared" si="12"/>
        <v>2.135388104510768E-2</v>
      </c>
      <c r="N24" s="10">
        <f t="shared" si="13"/>
        <v>693.09514637904465</v>
      </c>
      <c r="O24" s="10">
        <f t="shared" si="14"/>
        <v>84.505522276940312</v>
      </c>
      <c r="P24" s="10">
        <f t="shared" si="15"/>
        <v>123.40512109475081</v>
      </c>
      <c r="Q24" s="10">
        <f t="shared" si="16"/>
        <v>37.891996302758876</v>
      </c>
      <c r="R24" s="10">
        <f t="shared" si="17"/>
        <v>8.1423483347485615</v>
      </c>
      <c r="S24" s="10">
        <f t="shared" si="18"/>
        <v>1.0100394544164009</v>
      </c>
      <c r="T24" s="1">
        <f t="shared" si="19"/>
        <v>23.08356290224279</v>
      </c>
    </row>
    <row r="25" spans="2:40" x14ac:dyDescent="0.25">
      <c r="B25" s="4">
        <v>6</v>
      </c>
      <c r="C25" s="10">
        <f t="shared" si="4"/>
        <v>2.5221071998925006E-2</v>
      </c>
      <c r="D25" s="10">
        <f t="shared" si="5"/>
        <v>458.6509678706845</v>
      </c>
      <c r="E25" s="10">
        <f t="shared" si="6"/>
        <v>93.417924888910122</v>
      </c>
      <c r="F25" s="10">
        <f t="shared" si="7"/>
        <v>117.1026675253364</v>
      </c>
      <c r="G25" s="10">
        <f t="shared" si="8"/>
        <v>31.026820861836693</v>
      </c>
      <c r="H25" s="10">
        <f t="shared" si="9"/>
        <v>6.6418485826345153</v>
      </c>
      <c r="I25" s="10">
        <f t="shared" si="10"/>
        <v>0.97358050198959301</v>
      </c>
      <c r="J25" s="10">
        <f t="shared" si="11"/>
        <v>18.717155604944381</v>
      </c>
      <c r="L25" s="4">
        <v>6</v>
      </c>
      <c r="M25" s="10">
        <f t="shared" si="12"/>
        <v>1.4763358743496938E-2</v>
      </c>
      <c r="N25" s="10">
        <f t="shared" si="13"/>
        <v>750.21896096272383</v>
      </c>
      <c r="O25" s="10">
        <f t="shared" si="14"/>
        <v>87.395085448478113</v>
      </c>
      <c r="P25" s="10">
        <f t="shared" si="15"/>
        <v>126.17159381246465</v>
      </c>
      <c r="Q25" s="10">
        <f t="shared" si="16"/>
        <v>38.210895022021049</v>
      </c>
      <c r="R25" s="10">
        <f t="shared" si="17"/>
        <v>8.5262772124546657</v>
      </c>
      <c r="S25" s="10">
        <f t="shared" si="18"/>
        <v>1.0136530179340488</v>
      </c>
      <c r="T25" s="1">
        <f t="shared" si="19"/>
        <v>23.403517004878701</v>
      </c>
    </row>
    <row r="26" spans="2:40" x14ac:dyDescent="0.25">
      <c r="B26" s="4">
        <v>7</v>
      </c>
      <c r="C26" s="10">
        <f t="shared" si="4"/>
        <v>1.5847174602676459E-2</v>
      </c>
      <c r="D26" s="10">
        <f t="shared" si="5"/>
        <v>513.89058594834762</v>
      </c>
      <c r="E26" s="10">
        <f t="shared" si="6"/>
        <v>98.785273661311578</v>
      </c>
      <c r="F26" s="10">
        <f t="shared" si="7"/>
        <v>114.82848409373938</v>
      </c>
      <c r="G26" s="10">
        <f t="shared" si="8"/>
        <v>31.592031175801061</v>
      </c>
      <c r="H26" s="10">
        <f t="shared" si="9"/>
        <v>6.895668565024013</v>
      </c>
      <c r="I26" s="10">
        <f t="shared" si="10"/>
        <v>0.96089827600397593</v>
      </c>
      <c r="J26" s="10">
        <f t="shared" si="11"/>
        <v>19.251037979288444</v>
      </c>
      <c r="L26" s="4">
        <v>7</v>
      </c>
      <c r="M26" s="10">
        <f t="shared" si="12"/>
        <v>1.1752777227756573E-2</v>
      </c>
      <c r="N26" s="10">
        <f t="shared" si="13"/>
        <v>825.03552818569403</v>
      </c>
      <c r="O26" s="10">
        <f t="shared" si="14"/>
        <v>86.888935781107108</v>
      </c>
      <c r="P26" s="10">
        <f t="shared" si="15"/>
        <v>128.51428870786074</v>
      </c>
      <c r="Q26" s="10">
        <f t="shared" si="16"/>
        <v>39.333661274454464</v>
      </c>
      <c r="R26" s="10">
        <f t="shared" si="17"/>
        <v>9.3334891837058436</v>
      </c>
      <c r="S26" s="10">
        <f t="shared" si="18"/>
        <v>0.99727056049616847</v>
      </c>
      <c r="T26" s="1">
        <f t="shared" si="19"/>
        <v>24.544599995008809</v>
      </c>
    </row>
    <row r="27" spans="2:40" x14ac:dyDescent="0.25">
      <c r="B27" s="4">
        <v>8</v>
      </c>
      <c r="C27" s="10">
        <f t="shared" si="4"/>
        <v>1.620215862173096E-2</v>
      </c>
      <c r="D27" s="10">
        <f t="shared" si="5"/>
        <v>473.40664799304568</v>
      </c>
      <c r="E27" s="10">
        <f t="shared" si="6"/>
        <v>94.023770818442301</v>
      </c>
      <c r="F27" s="10">
        <f t="shared" si="7"/>
        <v>114.81527123949427</v>
      </c>
      <c r="G27" s="10">
        <f t="shared" si="8"/>
        <v>31.757348030925819</v>
      </c>
      <c r="H27" s="10">
        <f t="shared" si="9"/>
        <v>7.4024233340585601</v>
      </c>
      <c r="I27" s="10">
        <f t="shared" si="10"/>
        <v>0.9665768159717576</v>
      </c>
      <c r="J27" s="10">
        <f t="shared" si="11"/>
        <v>19.609590412341966</v>
      </c>
      <c r="L27" s="4">
        <v>8</v>
      </c>
      <c r="M27" s="10">
        <f t="shared" si="12"/>
        <v>7.996169311932257E-3</v>
      </c>
      <c r="N27" s="10">
        <f t="shared" si="13"/>
        <v>700.47983951855576</v>
      </c>
      <c r="O27" s="10">
        <f t="shared" si="14"/>
        <v>84.20797120325858</v>
      </c>
      <c r="P27" s="10">
        <f t="shared" si="15"/>
        <v>124.48311026689193</v>
      </c>
      <c r="Q27" s="10">
        <f t="shared" si="16"/>
        <v>38.220968771229188</v>
      </c>
      <c r="R27" s="10">
        <f t="shared" si="17"/>
        <v>8.6190586901873019</v>
      </c>
      <c r="S27" s="10">
        <f t="shared" si="18"/>
        <v>1.0238002165986324</v>
      </c>
      <c r="T27" s="1">
        <f t="shared" si="19"/>
        <v>23.817195390538423</v>
      </c>
    </row>
    <row r="28" spans="2:40" x14ac:dyDescent="0.25">
      <c r="B28" s="4">
        <v>9</v>
      </c>
      <c r="C28" s="10">
        <f t="shared" si="4"/>
        <v>1.2473913941835838E-2</v>
      </c>
      <c r="D28" s="10">
        <f t="shared" si="5"/>
        <v>468.28221013397808</v>
      </c>
      <c r="E28" s="10">
        <f t="shared" si="6"/>
        <v>93.725153511637018</v>
      </c>
      <c r="F28" s="10">
        <f t="shared" si="7"/>
        <v>116.04687832187655</v>
      </c>
      <c r="G28" s="10">
        <f t="shared" si="8"/>
        <v>29.605117732256033</v>
      </c>
      <c r="H28" s="10">
        <f t="shared" si="9"/>
        <v>6.6111498085942868</v>
      </c>
      <c r="I28" s="10">
        <f t="shared" si="10"/>
        <v>0.97061201622196325</v>
      </c>
      <c r="J28" s="10">
        <f t="shared" si="11"/>
        <v>18.409789560625804</v>
      </c>
      <c r="L28" s="4">
        <v>9</v>
      </c>
      <c r="M28" s="10">
        <f t="shared" si="12"/>
        <v>6.7797962319483809E-3</v>
      </c>
      <c r="N28" s="10">
        <f t="shared" si="13"/>
        <v>793.31740403884692</v>
      </c>
      <c r="O28" s="10">
        <f t="shared" si="14"/>
        <v>87.676265789565761</v>
      </c>
      <c r="P28" s="10">
        <f t="shared" si="15"/>
        <v>132.22844754661452</v>
      </c>
      <c r="Q28" s="10">
        <f t="shared" si="16"/>
        <v>40.238864582473433</v>
      </c>
      <c r="R28" s="10">
        <f t="shared" si="17"/>
        <v>9.8096859436934647</v>
      </c>
      <c r="S28" s="10">
        <f t="shared" si="18"/>
        <v>1.0413651582244303</v>
      </c>
      <c r="T28" s="1">
        <f t="shared" si="19"/>
        <v>25.57371700690366</v>
      </c>
    </row>
    <row r="29" spans="2:40" x14ac:dyDescent="0.25">
      <c r="B29" s="4">
        <v>10</v>
      </c>
      <c r="C29" s="10">
        <f t="shared" si="4"/>
        <v>1.1083438547468133E-2</v>
      </c>
      <c r="D29" s="10">
        <f t="shared" si="5"/>
        <v>464.88510508415459</v>
      </c>
      <c r="E29" s="10">
        <f t="shared" si="6"/>
        <v>95.180052227015608</v>
      </c>
      <c r="F29" s="10">
        <f t="shared" si="7"/>
        <v>107.66845532097987</v>
      </c>
      <c r="G29" s="10">
        <f t="shared" si="8"/>
        <v>31.095699615354086</v>
      </c>
      <c r="H29" s="10">
        <f t="shared" si="9"/>
        <v>6.7626001857892808</v>
      </c>
      <c r="I29" s="10">
        <f t="shared" si="10"/>
        <v>0.97888799871815413</v>
      </c>
      <c r="J29" s="10">
        <f t="shared" si="11"/>
        <v>19.147001597879168</v>
      </c>
      <c r="L29" s="4">
        <v>10</v>
      </c>
      <c r="M29" s="10">
        <f t="shared" si="12"/>
        <v>1.2973298061596564E-2</v>
      </c>
      <c r="N29" s="10">
        <f t="shared" si="13"/>
        <v>810.0084025767901</v>
      </c>
      <c r="O29" s="10">
        <f t="shared" si="14"/>
        <v>95.512264574687762</v>
      </c>
      <c r="P29" s="10">
        <f t="shared" si="15"/>
        <v>130.62906579230901</v>
      </c>
      <c r="Q29" s="10">
        <f t="shared" si="16"/>
        <v>42.71126184582166</v>
      </c>
      <c r="R29" s="10">
        <f t="shared" si="17"/>
        <v>11.45655531171259</v>
      </c>
      <c r="S29" s="10">
        <f t="shared" si="18"/>
        <v>1.0772114813763198</v>
      </c>
      <c r="T29" s="1">
        <f t="shared" si="19"/>
        <v>27.581495243894043</v>
      </c>
    </row>
    <row r="30" spans="2:40" x14ac:dyDescent="0.25">
      <c r="B30" s="4">
        <v>11</v>
      </c>
      <c r="C30" s="10">
        <f t="shared" si="4"/>
        <v>1.1041731505117468E-2</v>
      </c>
      <c r="D30" s="10">
        <f t="shared" si="5"/>
        <v>388.59991124635479</v>
      </c>
      <c r="E30" s="10">
        <f t="shared" si="6"/>
        <v>93.013966319903432</v>
      </c>
      <c r="F30" s="10">
        <f t="shared" si="7"/>
        <v>113.02703195176024</v>
      </c>
      <c r="G30" s="10">
        <f t="shared" si="8"/>
        <v>31.769112873285291</v>
      </c>
      <c r="H30" s="10">
        <f t="shared" si="9"/>
        <v>6.9539151287665515</v>
      </c>
      <c r="I30" s="10">
        <f t="shared" si="10"/>
        <v>0.97881918724936789</v>
      </c>
      <c r="J30" s="10">
        <f t="shared" si="11"/>
        <v>19.282690119744956</v>
      </c>
      <c r="L30" s="4">
        <v>11</v>
      </c>
      <c r="M30" s="10">
        <f t="shared" si="12"/>
        <v>6.5053118360204974E-3</v>
      </c>
      <c r="N30" s="10">
        <f t="shared" si="13"/>
        <v>762.93101061502932</v>
      </c>
      <c r="O30" s="10">
        <f t="shared" si="14"/>
        <v>95.017435168257833</v>
      </c>
      <c r="P30" s="10">
        <f t="shared" si="15"/>
        <v>138.47877982233405</v>
      </c>
      <c r="Q30" s="10">
        <f t="shared" si="16"/>
        <v>42.334934709961082</v>
      </c>
      <c r="R30" s="10">
        <f t="shared" si="17"/>
        <v>10.354851612702141</v>
      </c>
      <c r="S30" s="10">
        <f t="shared" si="18"/>
        <v>1.062089866574206</v>
      </c>
      <c r="T30" s="1">
        <f t="shared" si="19"/>
        <v>26.811560716185934</v>
      </c>
    </row>
    <row r="31" spans="2:40" x14ac:dyDescent="0.25">
      <c r="B31" s="4">
        <v>12</v>
      </c>
      <c r="C31" s="10">
        <f t="shared" si="4"/>
        <v>1.0558793032770415E-2</v>
      </c>
      <c r="D31" s="10">
        <f t="shared" si="5"/>
        <v>398.07971980051008</v>
      </c>
      <c r="E31" s="10">
        <f t="shared" si="6"/>
        <v>96.186567008951172</v>
      </c>
      <c r="F31" s="10">
        <f t="shared" si="7"/>
        <v>114.60113891946213</v>
      </c>
      <c r="G31" s="10">
        <f t="shared" si="8"/>
        <v>32.905860604013718</v>
      </c>
      <c r="H31" s="10">
        <f t="shared" si="9"/>
        <v>7.6845866695040748</v>
      </c>
      <c r="I31" s="10">
        <f t="shared" si="10"/>
        <v>0.97538540104050298</v>
      </c>
      <c r="J31" s="10">
        <f t="shared" si="11"/>
        <v>20.230285759164779</v>
      </c>
      <c r="L31" s="4">
        <v>12</v>
      </c>
      <c r="M31" s="10">
        <f t="shared" si="12"/>
        <v>6.0101367485019706E-3</v>
      </c>
      <c r="N31" s="10">
        <f t="shared" si="13"/>
        <v>695.51037434878856</v>
      </c>
      <c r="O31" s="10">
        <f t="shared" si="14"/>
        <v>94.173288906898051</v>
      </c>
      <c r="P31" s="10">
        <f t="shared" si="15"/>
        <v>137.71134597477001</v>
      </c>
      <c r="Q31" s="10">
        <f t="shared" si="16"/>
        <v>42.457629446504598</v>
      </c>
      <c r="R31" s="10">
        <f t="shared" si="17"/>
        <v>10.907125762371651</v>
      </c>
      <c r="S31" s="10">
        <f t="shared" si="18"/>
        <v>1.0246371226718047</v>
      </c>
      <c r="T31" s="1">
        <f t="shared" si="19"/>
        <v>27.114172636115498</v>
      </c>
    </row>
    <row r="32" spans="2:40" x14ac:dyDescent="0.25">
      <c r="B32" s="4">
        <v>13</v>
      </c>
      <c r="C32" s="10">
        <f t="shared" si="4"/>
        <v>1.0237632387697322E-2</v>
      </c>
      <c r="D32" s="10">
        <f t="shared" si="5"/>
        <v>445.60019719004191</v>
      </c>
      <c r="E32" s="10">
        <f t="shared" si="6"/>
        <v>97.076506405946859</v>
      </c>
      <c r="F32" s="10">
        <f t="shared" si="7"/>
        <v>113.21076904974414</v>
      </c>
      <c r="G32" s="10">
        <f t="shared" si="8"/>
        <v>32.866878429107715</v>
      </c>
      <c r="H32" s="10">
        <f t="shared" si="9"/>
        <v>7.4180714374818084</v>
      </c>
      <c r="I32" s="10">
        <f t="shared" si="10"/>
        <v>0.98119287966117896</v>
      </c>
      <c r="J32" s="10">
        <f t="shared" si="11"/>
        <v>20.15444533160823</v>
      </c>
      <c r="L32" s="4">
        <v>13</v>
      </c>
      <c r="M32" s="10">
        <f t="shared" si="12"/>
        <v>5.8611169211462031E-3</v>
      </c>
      <c r="N32" s="10">
        <f t="shared" si="13"/>
        <v>694.51283621022378</v>
      </c>
      <c r="O32" s="10">
        <f t="shared" si="14"/>
        <v>89.574550824631359</v>
      </c>
      <c r="P32" s="10">
        <f t="shared" si="15"/>
        <v>131.61558001911962</v>
      </c>
      <c r="Q32" s="10">
        <f t="shared" si="16"/>
        <v>41.878006367442978</v>
      </c>
      <c r="R32" s="10">
        <f t="shared" si="17"/>
        <v>10.180608494264492</v>
      </c>
      <c r="S32" s="10">
        <f t="shared" si="18"/>
        <v>1.0188053097345133</v>
      </c>
      <c r="T32" s="1">
        <f t="shared" si="19"/>
        <v>26.42183171861301</v>
      </c>
    </row>
    <row r="33" spans="2:20" x14ac:dyDescent="0.25">
      <c r="B33" s="4">
        <v>14</v>
      </c>
      <c r="C33" s="10">
        <f t="shared" si="4"/>
        <v>1.0221284345618118E-2</v>
      </c>
      <c r="D33" s="10">
        <f t="shared" si="5"/>
        <v>462.84793959036034</v>
      </c>
      <c r="E33" s="10">
        <f t="shared" si="6"/>
        <v>101.1590192310924</v>
      </c>
      <c r="F33" s="10">
        <f t="shared" si="7"/>
        <v>112.91311709614266</v>
      </c>
      <c r="G33" s="10">
        <f t="shared" si="8"/>
        <v>32.536570780176646</v>
      </c>
      <c r="H33" s="10">
        <f t="shared" si="9"/>
        <v>7.0484519595056208</v>
      </c>
      <c r="I33" s="10">
        <f t="shared" si="10"/>
        <v>1.006964816443386</v>
      </c>
      <c r="J33" s="10">
        <f t="shared" si="11"/>
        <v>19.854529934671024</v>
      </c>
      <c r="L33" s="4">
        <v>14</v>
      </c>
      <c r="M33" s="10">
        <f t="shared" si="12"/>
        <v>5.8091974642098306E-3</v>
      </c>
      <c r="N33" s="10">
        <f t="shared" si="13"/>
        <v>601.06935330637862</v>
      </c>
      <c r="O33" s="10">
        <f t="shared" si="14"/>
        <v>85.843575657824417</v>
      </c>
      <c r="P33" s="10">
        <f t="shared" si="15"/>
        <v>128.88028737177763</v>
      </c>
      <c r="Q33" s="10">
        <f t="shared" si="16"/>
        <v>40.523315129328452</v>
      </c>
      <c r="R33" s="10">
        <f t="shared" si="17"/>
        <v>9.8043427994871024</v>
      </c>
      <c r="S33" s="10">
        <f t="shared" si="18"/>
        <v>1.011328304194913</v>
      </c>
      <c r="T33" s="1">
        <f t="shared" si="19"/>
        <v>25.57264179760703</v>
      </c>
    </row>
    <row r="34" spans="2:20" x14ac:dyDescent="0.25">
      <c r="B34" s="4">
        <v>15</v>
      </c>
      <c r="C34" s="10">
        <f t="shared" si="4"/>
        <v>9.9101780354492776E-3</v>
      </c>
      <c r="D34" s="10">
        <f t="shared" si="5"/>
        <v>416.88030241463804</v>
      </c>
      <c r="E34" s="10">
        <f t="shared" si="6"/>
        <v>86.441470171526504</v>
      </c>
      <c r="F34" s="10">
        <f t="shared" si="7"/>
        <v>112.40315706163821</v>
      </c>
      <c r="G34" s="10">
        <f t="shared" si="8"/>
        <v>32.217836488540172</v>
      </c>
      <c r="H34" s="10">
        <f t="shared" si="9"/>
        <v>8.1228989303645491</v>
      </c>
      <c r="I34" s="10">
        <f t="shared" si="10"/>
        <v>1.0041504390256382</v>
      </c>
      <c r="J34" s="10">
        <f t="shared" si="11"/>
        <v>20.487101971747585</v>
      </c>
      <c r="L34" s="4">
        <v>15</v>
      </c>
      <c r="M34" s="10">
        <f t="shared" si="12"/>
        <v>6.1467241130943803E-3</v>
      </c>
      <c r="N34" s="10">
        <f t="shared" si="13"/>
        <v>665.13372036313842</v>
      </c>
      <c r="O34" s="10">
        <f t="shared" si="14"/>
        <v>86.692107843430932</v>
      </c>
      <c r="P34" s="10">
        <f t="shared" si="15"/>
        <v>138.44148300547383</v>
      </c>
      <c r="Q34" s="10">
        <f t="shared" si="16"/>
        <v>42.142957663445117</v>
      </c>
      <c r="R34" s="10">
        <f t="shared" si="17"/>
        <v>9.309458276484829</v>
      </c>
      <c r="S34" s="10">
        <f t="shared" si="18"/>
        <v>1.0301717488558646</v>
      </c>
      <c r="T34" s="1">
        <f t="shared" si="19"/>
        <v>26.05967078040738</v>
      </c>
    </row>
    <row r="35" spans="2:20" ht="15.75" thickBot="1" x14ac:dyDescent="0.3">
      <c r="B35" s="5">
        <v>16</v>
      </c>
      <c r="C35" s="11">
        <f t="shared" si="4"/>
        <v>1.0026573582911612E-2</v>
      </c>
      <c r="D35" s="11">
        <f t="shared" si="5"/>
        <v>450.56383803813912</v>
      </c>
      <c r="E35" s="11">
        <f t="shared" si="6"/>
        <v>95.503407503064466</v>
      </c>
      <c r="F35" s="11">
        <f t="shared" si="7"/>
        <v>116.51953961332329</v>
      </c>
      <c r="G35" s="11">
        <f t="shared" si="8"/>
        <v>32.541481074569965</v>
      </c>
      <c r="H35" s="11">
        <f t="shared" si="9"/>
        <v>7.71710077730806</v>
      </c>
      <c r="I35" s="11">
        <f t="shared" si="10"/>
        <v>1.007980600212987</v>
      </c>
      <c r="J35" s="11">
        <f t="shared" si="11"/>
        <v>20.300607095751243</v>
      </c>
      <c r="L35" s="5">
        <v>16</v>
      </c>
      <c r="M35" s="11">
        <f t="shared" si="12"/>
        <v>5.8647504417347488E-3</v>
      </c>
      <c r="N35" s="11">
        <f t="shared" si="13"/>
        <v>638.69353038677684</v>
      </c>
      <c r="O35" s="11">
        <f t="shared" si="14"/>
        <v>91.08956878727038</v>
      </c>
      <c r="P35" s="11">
        <f t="shared" si="15"/>
        <v>128.0754641645039</v>
      </c>
      <c r="Q35" s="11">
        <f t="shared" si="16"/>
        <v>43.474408441207721</v>
      </c>
      <c r="R35" s="11">
        <f t="shared" si="17"/>
        <v>9.3918488410414156</v>
      </c>
      <c r="S35" s="11">
        <f t="shared" si="18"/>
        <v>1.0199234113020079</v>
      </c>
      <c r="T35" s="2">
        <f t="shared" si="19"/>
        <v>26.786814153265311</v>
      </c>
    </row>
    <row r="40" spans="2:20" x14ac:dyDescent="0.25">
      <c r="B40" t="s">
        <v>11</v>
      </c>
    </row>
    <row r="41" spans="2:20" x14ac:dyDescent="0.25">
      <c r="B41" t="s">
        <v>12</v>
      </c>
    </row>
    <row r="42" spans="2:20" x14ac:dyDescent="0.25">
      <c r="B42" t="s">
        <v>13</v>
      </c>
    </row>
    <row r="43" spans="2:20" x14ac:dyDescent="0.25">
      <c r="B43" t="s">
        <v>14</v>
      </c>
    </row>
    <row r="44" spans="2:20" x14ac:dyDescent="0.25">
      <c r="B44" t="s">
        <v>15</v>
      </c>
    </row>
    <row r="45" spans="2:20" x14ac:dyDescent="0.25">
      <c r="B45" t="s">
        <v>16</v>
      </c>
    </row>
    <row r="46" spans="2:20" x14ac:dyDescent="0.25">
      <c r="B46" t="s">
        <v>17</v>
      </c>
    </row>
  </sheetData>
  <mergeCells count="6">
    <mergeCell ref="AF3:AN3"/>
    <mergeCell ref="V3:AD3"/>
    <mergeCell ref="B3:J3"/>
    <mergeCell ref="L3:T3"/>
    <mergeCell ref="B21:J21"/>
    <mergeCell ref="L21:T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B38E-C6E2-42F4-9179-64178474DBED}">
  <dimension ref="C3:U35"/>
  <sheetViews>
    <sheetView workbookViewId="0">
      <selection activeCell="R20" sqref="R20"/>
    </sheetView>
  </sheetViews>
  <sheetFormatPr defaultRowHeight="15" x14ac:dyDescent="0.25"/>
  <cols>
    <col min="4" max="4" width="9.7109375" bestFit="1" customWidth="1"/>
  </cols>
  <sheetData>
    <row r="3" spans="3:21" ht="15.75" thickBot="1" x14ac:dyDescent="0.3"/>
    <row r="4" spans="3:21" x14ac:dyDescent="0.25">
      <c r="C4" s="22" t="s">
        <v>22</v>
      </c>
      <c r="D4" s="23"/>
      <c r="E4" s="23"/>
      <c r="F4" s="23"/>
      <c r="G4" s="23"/>
      <c r="H4" s="23"/>
      <c r="I4" s="23"/>
      <c r="J4" s="23"/>
      <c r="K4" s="24"/>
      <c r="M4" s="22" t="s">
        <v>23</v>
      </c>
      <c r="N4" s="23"/>
      <c r="O4" s="23"/>
      <c r="P4" s="23"/>
      <c r="Q4" s="23"/>
      <c r="R4" s="23"/>
      <c r="S4" s="23"/>
      <c r="T4" s="23"/>
      <c r="U4" s="24"/>
    </row>
    <row r="5" spans="3:21" x14ac:dyDescent="0.25">
      <c r="C5" s="14" t="s">
        <v>10</v>
      </c>
      <c r="D5" s="15" t="s">
        <v>0</v>
      </c>
      <c r="E5" s="15" t="s">
        <v>1</v>
      </c>
      <c r="F5" s="15" t="s">
        <v>2</v>
      </c>
      <c r="G5" s="15" t="s">
        <v>3</v>
      </c>
      <c r="H5" s="15" t="s">
        <v>4</v>
      </c>
      <c r="I5" s="15" t="s">
        <v>5</v>
      </c>
      <c r="J5" s="15" t="s">
        <v>6</v>
      </c>
      <c r="K5" s="16" t="s">
        <v>18</v>
      </c>
      <c r="M5" s="14" t="s">
        <v>10</v>
      </c>
      <c r="N5" s="15" t="s">
        <v>0</v>
      </c>
      <c r="O5" s="15" t="s">
        <v>1</v>
      </c>
      <c r="P5" s="15" t="s">
        <v>2</v>
      </c>
      <c r="Q5" s="15" t="s">
        <v>3</v>
      </c>
      <c r="R5" s="15" t="s">
        <v>4</v>
      </c>
      <c r="S5" s="15" t="s">
        <v>5</v>
      </c>
      <c r="T5" s="15" t="s">
        <v>6</v>
      </c>
      <c r="U5" s="16" t="s">
        <v>18</v>
      </c>
    </row>
    <row r="6" spans="3:21" x14ac:dyDescent="0.25">
      <c r="C6" s="4">
        <v>4</v>
      </c>
      <c r="D6" s="10">
        <f>ABR!C5/MTREE!C5</f>
        <v>0.81256441085537612</v>
      </c>
      <c r="E6" s="10">
        <f>ABR!D5/MTREE!D5</f>
        <v>0.92493522455487642</v>
      </c>
      <c r="F6" s="10">
        <f>ABR!E5/MTREE!E5</f>
        <v>1.0351072735535412</v>
      </c>
      <c r="G6" s="10">
        <f>ABR!F5/MTREE!F5</f>
        <v>1.0529159012858398</v>
      </c>
      <c r="H6" s="10">
        <f>ABR!G5/MTREE!G5</f>
        <v>1.0180789198510392</v>
      </c>
      <c r="I6" s="10">
        <f>ABR!H5/MTREE!H5</f>
        <v>0.9970282640289797</v>
      </c>
      <c r="J6" s="10">
        <f>ABR!I5/MTREE!I5</f>
        <v>1.0190930628760049</v>
      </c>
      <c r="K6" s="1">
        <f>ABR!J5/MTREE!J5</f>
        <v>1.0143405127949285</v>
      </c>
      <c r="M6" s="4">
        <v>4</v>
      </c>
      <c r="N6" s="10">
        <f>ABR!M5/MTREE!C5</f>
        <v>1.4214616970113363</v>
      </c>
      <c r="O6" s="10">
        <f>ABR!N5/MTREE!D5</f>
        <v>1.6284339290459739</v>
      </c>
      <c r="P6" s="10">
        <f>ABR!O5/MTREE!E5</f>
        <v>2.2118826090076302</v>
      </c>
      <c r="Q6" s="10">
        <f>ABR!P5/MTREE!F5</f>
        <v>2.6218566142214415</v>
      </c>
      <c r="R6" s="10">
        <f>ABR!Q5/MTREE!G5</f>
        <v>2.3558639540643171</v>
      </c>
      <c r="S6" s="10">
        <f>ABR!R5/MTREE!H5</f>
        <v>2.4656731958092015</v>
      </c>
      <c r="T6" s="10">
        <f>ABR!S5/MTREE!I5</f>
        <v>1.0478890486077836</v>
      </c>
      <c r="U6" s="1">
        <f>ABR!T5/MTREE!J5</f>
        <v>2.371838385515459</v>
      </c>
    </row>
    <row r="7" spans="3:21" x14ac:dyDescent="0.25">
      <c r="C7" s="4">
        <v>5</v>
      </c>
      <c r="D7" s="10">
        <f>ABR!C6/MTREE!C6</f>
        <v>1.0015333333333334</v>
      </c>
      <c r="E7" s="10">
        <f>ABR!D6/MTREE!D6</f>
        <v>1.0515387048669169</v>
      </c>
      <c r="F7" s="10">
        <f>ABR!E6/MTREE!E6</f>
        <v>1.0563562936271695</v>
      </c>
      <c r="G7" s="10">
        <f>ABR!F6/MTREE!F6</f>
        <v>1.0330941654152066</v>
      </c>
      <c r="H7" s="10">
        <f>ABR!G6/MTREE!G6</f>
        <v>1.0191218336044618</v>
      </c>
      <c r="I7" s="10">
        <f>ABR!H6/MTREE!H6</f>
        <v>1.000324307913113</v>
      </c>
      <c r="J7" s="10">
        <f>ABR!I6/MTREE!I6</f>
        <v>1.0141419780161356</v>
      </c>
      <c r="K7" s="1">
        <f>ABR!J6/MTREE!J6</f>
        <v>1.0160132298501492</v>
      </c>
      <c r="M7" s="4">
        <v>5</v>
      </c>
      <c r="N7" s="10">
        <f>ABR!M6/MTREE!C6</f>
        <v>1.5316000000000001</v>
      </c>
      <c r="O7" s="10">
        <f>ABR!N6/MTREE!D6</f>
        <v>2.8457962402277555</v>
      </c>
      <c r="P7" s="10">
        <f>ABR!O6/MTREE!E6</f>
        <v>2.6920901004404056</v>
      </c>
      <c r="Q7" s="10">
        <f>ABR!P6/MTREE!F6</f>
        <v>2.6024965634510102</v>
      </c>
      <c r="R7" s="10">
        <f>ABR!Q6/MTREE!G6</f>
        <v>2.3877164187775972</v>
      </c>
      <c r="S7" s="10">
        <f>ABR!R6/MTREE!H6</f>
        <v>2.3819588197952033</v>
      </c>
      <c r="T7" s="10">
        <f>ABR!S6/MTREE!I6</f>
        <v>1.0497029387136647</v>
      </c>
      <c r="U7" s="1">
        <f>ABR!T6/MTREE!J6</f>
        <v>2.3869991440909168</v>
      </c>
    </row>
    <row r="8" spans="3:21" x14ac:dyDescent="0.25">
      <c r="C8" s="4">
        <v>6</v>
      </c>
      <c r="D8" s="10">
        <f>ABR!C7/MTREE!C7</f>
        <v>1.2674666251103839</v>
      </c>
      <c r="E8" s="10">
        <f>ABR!D7/MTREE!D7</f>
        <v>1.0348693749268301</v>
      </c>
      <c r="F8" s="10">
        <f>ABR!E7/MTREE!E7</f>
        <v>1.0444492671363226</v>
      </c>
      <c r="G8" s="10">
        <f>ABR!F7/MTREE!F7</f>
        <v>0.99990738596897433</v>
      </c>
      <c r="H8" s="10">
        <f>ABR!G7/MTREE!G7</f>
        <v>1.0638144713320776</v>
      </c>
      <c r="I8" s="10">
        <f>ABR!H7/MTREE!H7</f>
        <v>1.1355907150721707</v>
      </c>
      <c r="J8" s="10">
        <f>ABR!I7/MTREE!I7</f>
        <v>1.022551002638876</v>
      </c>
      <c r="K8" s="1">
        <f>ABR!J7/MTREE!J7</f>
        <v>1.0754773515720277</v>
      </c>
      <c r="M8" s="4">
        <v>6</v>
      </c>
      <c r="N8" s="10">
        <f>ABR!M7/MTREE!C7</f>
        <v>1.666458885252714</v>
      </c>
      <c r="O8" s="10">
        <f>ABR!N7/MTREE!D7</f>
        <v>2.8772592599263347</v>
      </c>
      <c r="P8" s="10">
        <f>ABR!O7/MTREE!E7</f>
        <v>2.596991753196888</v>
      </c>
      <c r="Q8" s="10">
        <f>ABR!P7/MTREE!F7</f>
        <v>2.3639499884232458</v>
      </c>
      <c r="R8" s="10">
        <f>ABR!Q7/MTREE!G7</f>
        <v>2.4409065278161028</v>
      </c>
      <c r="S8" s="10">
        <f>ABR!R7/MTREE!H7</f>
        <v>2.7019532133753641</v>
      </c>
      <c r="T8" s="10">
        <f>ABR!S7/MTREE!I7</f>
        <v>1.0561799257899882</v>
      </c>
      <c r="U8" s="1">
        <f>ABR!T7/MTREE!J7</f>
        <v>2.483813875355485</v>
      </c>
    </row>
    <row r="9" spans="3:21" x14ac:dyDescent="0.25">
      <c r="C9" s="4">
        <v>7</v>
      </c>
      <c r="D9" s="10">
        <f>ABR!C8/MTREE!C8</f>
        <v>1.2051271852190688</v>
      </c>
      <c r="E9" s="10">
        <f>ABR!D8/MTREE!D8</f>
        <v>1.0358586254380171</v>
      </c>
      <c r="F9" s="10">
        <f>ABR!E8/MTREE!E8</f>
        <v>1.0811684274211015</v>
      </c>
      <c r="G9" s="10">
        <f>ABR!F8/MTREE!F8</f>
        <v>1.0162108005209898</v>
      </c>
      <c r="H9" s="10">
        <f>ABR!G8/MTREE!G8</f>
        <v>1.0406143548082747</v>
      </c>
      <c r="I9" s="10">
        <f>ABR!H8/MTREE!H8</f>
        <v>1.0015538952768757</v>
      </c>
      <c r="J9" s="10">
        <f>ABR!I8/MTREE!I8</f>
        <v>1.0095184249035518</v>
      </c>
      <c r="K9" s="1">
        <f>ABR!J8/MTREE!J8</f>
        <v>1.0336442499844305</v>
      </c>
      <c r="M9" s="4">
        <v>7</v>
      </c>
      <c r="N9" s="10">
        <f>ABR!M8/MTREE!C8</f>
        <v>2.0540164276764581</v>
      </c>
      <c r="O9" s="10">
        <f>ABR!N8/MTREE!D8</f>
        <v>2.8597561658251514</v>
      </c>
      <c r="P9" s="10">
        <f>ABR!O8/MTREE!E8</f>
        <v>2.5890146249041144</v>
      </c>
      <c r="Q9" s="10">
        <f>ABR!P8/MTREE!F8</f>
        <v>2.4578148482116022</v>
      </c>
      <c r="R9" s="10">
        <f>ABR!Q8/MTREE!G8</f>
        <v>2.4220685066192607</v>
      </c>
      <c r="S9" s="10">
        <f>ABR!R8/MTREE!H8</f>
        <v>2.5066371284553428</v>
      </c>
      <c r="T9" s="10">
        <f>ABR!S8/MTREE!I8</f>
        <v>1.0353199414660104</v>
      </c>
      <c r="U9" s="1">
        <f>ABR!T8/MTREE!J8</f>
        <v>2.4374618565688841</v>
      </c>
    </row>
    <row r="10" spans="3:21" x14ac:dyDescent="0.25">
      <c r="C10" s="4">
        <v>8</v>
      </c>
      <c r="D10" s="10">
        <f>ABR!C9/MTREE!C9</f>
        <v>1.537575967192055</v>
      </c>
      <c r="E10" s="10">
        <f>ABR!D9/MTREE!D9</f>
        <v>1.0729034739617047</v>
      </c>
      <c r="F10" s="10">
        <f>ABR!E9/MTREE!E9</f>
        <v>1.0555286637923382</v>
      </c>
      <c r="G10" s="10">
        <f>ABR!F9/MTREE!F9</f>
        <v>1.0252076428411088</v>
      </c>
      <c r="H10" s="10">
        <f>ABR!G9/MTREE!G9</f>
        <v>1.0560211502637238</v>
      </c>
      <c r="I10" s="10">
        <f>ABR!H9/MTREE!H9</f>
        <v>1.2130188583740293</v>
      </c>
      <c r="J10" s="10">
        <f>ABR!I9/MTREE!I9</f>
        <v>1.0081619631249419</v>
      </c>
      <c r="K10" s="1">
        <f>ABR!J9/MTREE!J9</f>
        <v>1.0818162358168772</v>
      </c>
      <c r="M10" s="4">
        <v>8</v>
      </c>
      <c r="N10" s="10">
        <f>ABR!M9/MTREE!C9</f>
        <v>1.7636493897919856</v>
      </c>
      <c r="O10" s="10">
        <f>ABR!N9/MTREE!D9</f>
        <v>2.7299259801300275</v>
      </c>
      <c r="P10" s="10">
        <f>ABR!O9/MTREE!E9</f>
        <v>2.5250103260425756</v>
      </c>
      <c r="Q10" s="10">
        <f>ABR!P9/MTREE!F9</f>
        <v>2.5037875286650557</v>
      </c>
      <c r="R10" s="10">
        <f>ABR!Q9/MTREE!G9</f>
        <v>2.4300030102479311</v>
      </c>
      <c r="S10" s="10">
        <f>ABR!R9/MTREE!H9</f>
        <v>2.610792122133776</v>
      </c>
      <c r="T10" s="10">
        <f>ABR!S9/MTREE!I9</f>
        <v>1.0618727318648888</v>
      </c>
      <c r="U10" s="1">
        <f>ABR!T9/MTREE!J9</f>
        <v>2.4596988378018287</v>
      </c>
    </row>
    <row r="11" spans="3:21" x14ac:dyDescent="0.25">
      <c r="C11" s="4">
        <v>9</v>
      </c>
      <c r="D11" s="10">
        <f>ABR!C10/MTREE!C10</f>
        <v>1.3630468987024715</v>
      </c>
      <c r="E11" s="10">
        <f>ABR!D10/MTREE!D10</f>
        <v>1.0049396994565791</v>
      </c>
      <c r="F11" s="10">
        <f>ABR!E10/MTREE!E10</f>
        <v>1.0534022078296668</v>
      </c>
      <c r="G11" s="10">
        <f>ABR!F10/MTREE!F10</f>
        <v>1.0168632427880044</v>
      </c>
      <c r="H11" s="10">
        <f>ABR!G10/MTREE!G10</f>
        <v>1.0141192070942611</v>
      </c>
      <c r="I11" s="10">
        <f>ABR!H10/MTREE!H10</f>
        <v>1.0055348015385961</v>
      </c>
      <c r="J11" s="10">
        <f>ABR!I10/MTREE!I10</f>
        <v>1.0113973344301663</v>
      </c>
      <c r="K11" s="1">
        <f>ABR!J10/MTREE!J10</f>
        <v>1.0127386400451202</v>
      </c>
      <c r="M11" s="4">
        <v>9</v>
      </c>
      <c r="N11" s="10">
        <f>ABR!M10/MTREE!C10</f>
        <v>1.7029160875179037</v>
      </c>
      <c r="O11" s="10">
        <f>ABR!N10/MTREE!D10</f>
        <v>2.7812831869168217</v>
      </c>
      <c r="P11" s="10">
        <f>ABR!O10/MTREE!E10</f>
        <v>2.628103941054619</v>
      </c>
      <c r="Q11" s="10">
        <f>ABR!P10/MTREE!F10</f>
        <v>2.6086252867139379</v>
      </c>
      <c r="R11" s="10">
        <f>ABR!Q10/MTREE!G10</f>
        <v>2.5707919262847798</v>
      </c>
      <c r="S11" s="10">
        <f>ABR!R10/MTREE!H10</f>
        <v>2.7589681471992793</v>
      </c>
      <c r="T11" s="10">
        <f>ABR!S10/MTREE!I10</f>
        <v>1.0874171570351008</v>
      </c>
      <c r="U11" s="1">
        <f>ABR!T10/MTREE!J10</f>
        <v>2.6031335702978091</v>
      </c>
    </row>
    <row r="12" spans="3:21" x14ac:dyDescent="0.25">
      <c r="C12" s="4">
        <v>10</v>
      </c>
      <c r="D12" s="10">
        <f>ABR!C11/MTREE!C11</f>
        <v>1.290360128785307</v>
      </c>
      <c r="E12" s="10">
        <f>ABR!D11/MTREE!D11</f>
        <v>1.0168260175007748</v>
      </c>
      <c r="F12" s="10">
        <f>ABR!E11/MTREE!E11</f>
        <v>1.0618259193979964</v>
      </c>
      <c r="G12" s="10">
        <f>ABR!F11/MTREE!F11</f>
        <v>1.0366832381500197</v>
      </c>
      <c r="H12" s="10">
        <f>ABR!G11/MTREE!G11</f>
        <v>1.03480892145864</v>
      </c>
      <c r="I12" s="10">
        <f>ABR!H11/MTREE!H11</f>
        <v>1.1015129202580709</v>
      </c>
      <c r="J12" s="10">
        <f>ABR!I11/MTREE!I11</f>
        <v>1.0152084178060794</v>
      </c>
      <c r="K12" s="1">
        <f>ABR!J11/MTREE!J11</f>
        <v>1.0456887883485859</v>
      </c>
      <c r="M12" s="4">
        <v>10</v>
      </c>
      <c r="N12" s="10">
        <f>ABR!M11/MTREE!C11</f>
        <v>3.4524684472267513</v>
      </c>
      <c r="O12" s="10">
        <f>ABR!N11/MTREE!D11</f>
        <v>3.1029303068596357</v>
      </c>
      <c r="P12" s="10">
        <f>ABR!O11/MTREE!E11</f>
        <v>3.0876521675601136</v>
      </c>
      <c r="Q12" s="10">
        <f>ABR!P11/MTREE!F11</f>
        <v>3.0718770971143705</v>
      </c>
      <c r="R12" s="10">
        <f>ABR!Q11/MTREE!G11</f>
        <v>2.6874024365558862</v>
      </c>
      <c r="S12" s="10">
        <f>ABR!R11/MTREE!H11</f>
        <v>3.4718520121540331</v>
      </c>
      <c r="T12" s="10">
        <f>ABR!S11/MTREE!I11</f>
        <v>1.1095830314471262</v>
      </c>
      <c r="U12" s="1">
        <f>ABR!T11/MTREE!J11</f>
        <v>2.8160836857787417</v>
      </c>
    </row>
    <row r="13" spans="3:21" x14ac:dyDescent="0.25">
      <c r="C13" s="4">
        <v>11</v>
      </c>
      <c r="D13" s="10">
        <f>ABR!C12/MTREE!C12</f>
        <v>1.3229363292985694</v>
      </c>
      <c r="E13" s="10">
        <f>ABR!D12/MTREE!D12</f>
        <v>1.089115771659297</v>
      </c>
      <c r="F13" s="10">
        <f>ABR!E12/MTREE!E12</f>
        <v>1.087427241955669</v>
      </c>
      <c r="G13" s="10">
        <f>ABR!F12/MTREE!F12</f>
        <v>1.0607319629743399</v>
      </c>
      <c r="H13" s="10">
        <f>ABR!G12/MTREE!G12</f>
        <v>1.0454454322751223</v>
      </c>
      <c r="I13" s="10">
        <f>ABR!H12/MTREE!H12</f>
        <v>1.1429895694577521</v>
      </c>
      <c r="J13" s="10">
        <f>ABR!I12/MTREE!I12</f>
        <v>1.0168089523923238</v>
      </c>
      <c r="K13" s="1">
        <f>ABR!J12/MTREE!J12</f>
        <v>1.0618682021890786</v>
      </c>
      <c r="M13" s="4">
        <v>11</v>
      </c>
      <c r="N13" s="10">
        <f>ABR!M12/MTREE!C12</f>
        <v>1.8101026884473084</v>
      </c>
      <c r="O13" s="10">
        <f>ABR!N12/MTREE!D12</f>
        <v>3.0600301605527509</v>
      </c>
      <c r="P13" s="10">
        <f>ABR!O12/MTREE!E12</f>
        <v>2.8288075659966907</v>
      </c>
      <c r="Q13" s="10">
        <f>ABR!P12/MTREE!F12</f>
        <v>2.8271586954249943</v>
      </c>
      <c r="R13" s="10">
        <f>ABR!Q12/MTREE!G12</f>
        <v>2.7025856937891972</v>
      </c>
      <c r="S13" s="10">
        <f>ABR!R12/MTREE!H12</f>
        <v>3.1055440006855028</v>
      </c>
      <c r="T13" s="10">
        <f>ABR!S12/MTREE!I12</f>
        <v>1.0972385292498326</v>
      </c>
      <c r="U13" s="1">
        <f>ABR!T12/MTREE!J12</f>
        <v>2.769958534689104</v>
      </c>
    </row>
    <row r="14" spans="3:21" x14ac:dyDescent="0.25">
      <c r="C14" s="4">
        <v>12</v>
      </c>
      <c r="D14" s="10">
        <f>ABR!C13/MTREE!C13</f>
        <v>1.3099751692777151</v>
      </c>
      <c r="E14" s="10">
        <f>ABR!D13/MTREE!D13</f>
        <v>1.042074190417154</v>
      </c>
      <c r="F14" s="10">
        <f>ABR!E13/MTREE!E13</f>
        <v>1.0625047868510944</v>
      </c>
      <c r="G14" s="10">
        <f>ABR!F13/MTREE!F13</f>
        <v>1.0305087954834933</v>
      </c>
      <c r="H14" s="10">
        <f>ABR!G13/MTREE!G13</f>
        <v>1.0500287864048758</v>
      </c>
      <c r="I14" s="10">
        <f>ABR!H13/MTREE!H13</f>
        <v>1.1730787191506125</v>
      </c>
      <c r="J14" s="10">
        <f>ABR!I13/MTREE!I13</f>
        <v>1.0135113622796195</v>
      </c>
      <c r="K14" s="1">
        <f>ABR!J13/MTREE!J13</f>
        <v>1.0712302117683499</v>
      </c>
      <c r="M14" s="4">
        <v>12</v>
      </c>
      <c r="N14" s="10">
        <f>ABR!M13/MTREE!C13</f>
        <v>1.7193729494709757</v>
      </c>
      <c r="O14" s="10">
        <f>ABR!N13/MTREE!D13</f>
        <v>2.9244043858093036</v>
      </c>
      <c r="P14" s="10">
        <f>ABR!O13/MTREE!E13</f>
        <v>2.7946096227195438</v>
      </c>
      <c r="Q14" s="10">
        <f>ABR!P13/MTREE!F13</f>
        <v>2.8381958070845807</v>
      </c>
      <c r="R14" s="10">
        <f>ABR!Q13/MTREE!G13</f>
        <v>2.6302038871572928</v>
      </c>
      <c r="S14" s="10">
        <f>ABR!R13/MTREE!H13</f>
        <v>3.0597015935494611</v>
      </c>
      <c r="T14" s="10">
        <f>ABR!S13/MTREE!I13</f>
        <v>1.0581976890728433</v>
      </c>
      <c r="U14" s="1">
        <f>ABR!T13/MTREE!J13</f>
        <v>2.704667387804081</v>
      </c>
    </row>
    <row r="15" spans="3:21" x14ac:dyDescent="0.25">
      <c r="C15" s="4">
        <v>13</v>
      </c>
      <c r="D15" s="10">
        <f>ABR!C14/MTREE!C14</f>
        <v>1.2902599449002206</v>
      </c>
      <c r="E15" s="10">
        <f>ABR!D14/MTREE!D14</f>
        <v>1.0503556890272023</v>
      </c>
      <c r="F15" s="10">
        <f>ABR!E14/MTREE!E14</f>
        <v>1.0623090720551553</v>
      </c>
      <c r="G15" s="10">
        <f>ABR!F14/MTREE!F14</f>
        <v>1.0259374463591866</v>
      </c>
      <c r="H15" s="10">
        <f>ABR!G14/MTREE!G14</f>
        <v>1.0320338447349469</v>
      </c>
      <c r="I15" s="10">
        <f>ABR!H14/MTREE!H14</f>
        <v>1.0247577076315777</v>
      </c>
      <c r="J15" s="10">
        <f>ABR!I14/MTREE!I14</f>
        <v>1.0184705291271121</v>
      </c>
      <c r="K15" s="1">
        <f>ABR!J14/MTREE!J14</f>
        <v>1.03080489016114</v>
      </c>
      <c r="M15" s="4">
        <v>13</v>
      </c>
      <c r="N15" s="10">
        <f>ABR!M14/MTREE!C14</f>
        <v>1.7092317545518312</v>
      </c>
      <c r="O15" s="10">
        <f>ABR!N14/MTREE!D14</f>
        <v>2.8425163682316499</v>
      </c>
      <c r="P15" s="10">
        <f>ABR!O14/MTREE!E14</f>
        <v>2.630657773044478</v>
      </c>
      <c r="Q15" s="10">
        <f>ABR!P14/MTREE!F14</f>
        <v>2.6532501781525193</v>
      </c>
      <c r="R15" s="10">
        <f>ABR!Q14/MTREE!G14</f>
        <v>2.5080933061829334</v>
      </c>
      <c r="S15" s="10">
        <f>ABR!R14/MTREE!H14</f>
        <v>2.580637749357793</v>
      </c>
      <c r="T15" s="10">
        <f>ABR!S14/MTREE!I14</f>
        <v>1.0411389057831135</v>
      </c>
      <c r="U15" s="1">
        <f>ABR!T14/MTREE!J14</f>
        <v>2.5217774240598843</v>
      </c>
    </row>
    <row r="16" spans="3:21" x14ac:dyDescent="0.25">
      <c r="C16" s="4">
        <v>14</v>
      </c>
      <c r="D16" s="10">
        <f>ABR!C15/MTREE!C15</f>
        <v>1.2797394748870041</v>
      </c>
      <c r="E16" s="10">
        <f>ABR!D15/MTREE!D15</f>
        <v>1.1425605897171012</v>
      </c>
      <c r="F16" s="10">
        <f>ABR!E15/MTREE!E15</f>
        <v>1.1678631019362848</v>
      </c>
      <c r="G16" s="10">
        <f>ABR!F15/MTREE!F15</f>
        <v>1.0008536084891833</v>
      </c>
      <c r="H16" s="10">
        <f>ABR!G15/MTREE!G15</f>
        <v>1.0325019098734374</v>
      </c>
      <c r="I16" s="10">
        <f>ABR!H15/MTREE!H15</f>
        <v>1.0338251771822107</v>
      </c>
      <c r="J16" s="10">
        <f>ABR!I15/MTREE!I15</f>
        <v>1.0326377460338358</v>
      </c>
      <c r="K16" s="1">
        <f>ABR!J15/MTREE!J15</f>
        <v>1.033258682955817</v>
      </c>
      <c r="M16" s="4">
        <v>14</v>
      </c>
      <c r="N16" s="10">
        <f>ABR!M15/MTREE!C15</f>
        <v>1.693933776852369</v>
      </c>
      <c r="O16" s="10">
        <f>ABR!N15/MTREE!D15</f>
        <v>2.6596906070866422</v>
      </c>
      <c r="P16" s="10">
        <f>ABR!O15/MTREE!E15</f>
        <v>2.5972475521581102</v>
      </c>
      <c r="Q16" s="10">
        <f>ABR!P15/MTREE!F15</f>
        <v>2.5173946180453775</v>
      </c>
      <c r="R16" s="10">
        <f>ABR!Q15/MTREE!G15</f>
        <v>2.4642476558432396</v>
      </c>
      <c r="S16" s="10">
        <f>ABR!R15/MTREE!H15</f>
        <v>2.6555810118971706</v>
      </c>
      <c r="T16" s="10">
        <f>ABR!S15/MTREE!I15</f>
        <v>1.0448950036205646</v>
      </c>
      <c r="U16" s="1">
        <f>ABR!T15/MTREE!J15</f>
        <v>2.4980117758517784</v>
      </c>
    </row>
    <row r="17" spans="3:21" x14ac:dyDescent="0.25">
      <c r="C17" s="4">
        <v>15</v>
      </c>
      <c r="D17" s="10">
        <f>ABR!C16/MTREE!C16</f>
        <v>1.2929295062321495</v>
      </c>
      <c r="E17" s="10">
        <f>ABR!D16/MTREE!D16</f>
        <v>1.0617707521533442</v>
      </c>
      <c r="F17" s="10">
        <f>ABR!E16/MTREE!E16</f>
        <v>1.081853634757175</v>
      </c>
      <c r="G17" s="10">
        <f>ABR!F16/MTREE!F16</f>
        <v>1.0248050417720345</v>
      </c>
      <c r="H17" s="10">
        <f>ABR!G16/MTREE!G16</f>
        <v>1.0708449233061879</v>
      </c>
      <c r="I17" s="10">
        <f>ABR!H16/MTREE!H16</f>
        <v>1.2562512660079672</v>
      </c>
      <c r="J17" s="10">
        <f>ABR!I16/MTREE!I16</f>
        <v>1.040943503798677</v>
      </c>
      <c r="K17" s="1">
        <f>ABR!J16/MTREE!J16</f>
        <v>1.1019494161744603</v>
      </c>
      <c r="M17" s="4">
        <v>15</v>
      </c>
      <c r="N17" s="10">
        <f>ABR!M16/MTREE!C16</f>
        <v>1.8584396661405018</v>
      </c>
      <c r="O17" s="10">
        <f>ABR!N16/MTREE!D16</f>
        <v>2.8870413608288161</v>
      </c>
      <c r="P17" s="10">
        <f>ABR!O16/MTREE!E16</f>
        <v>2.6453110718420572</v>
      </c>
      <c r="Q17" s="10">
        <f>ABR!P16/MTREE!F16</f>
        <v>2.7558950866554568</v>
      </c>
      <c r="R17" s="10">
        <f>ABR!Q16/MTREE!G16</f>
        <v>2.5324843035388178</v>
      </c>
      <c r="S17" s="10">
        <f>ABR!R16/MTREE!H16</f>
        <v>2.6567711732799166</v>
      </c>
      <c r="T17" s="10">
        <f>ABR!S16/MTREE!I16</f>
        <v>1.0625024860450007</v>
      </c>
      <c r="U17" s="1">
        <f>ABR!T16/MTREE!J16</f>
        <v>2.5539011454674365</v>
      </c>
    </row>
    <row r="18" spans="3:21" ht="15.75" thickBot="1" x14ac:dyDescent="0.3">
      <c r="C18" s="5">
        <v>16</v>
      </c>
      <c r="D18" s="11">
        <f>ABR!C17/MTREE!C17</f>
        <v>1.3135438092004978</v>
      </c>
      <c r="E18" s="11">
        <f>ABR!D17/MTREE!D17</f>
        <v>1.0597503717205703</v>
      </c>
      <c r="F18" s="11">
        <f>ABR!E17/MTREE!E17</f>
        <v>1.068600391711962</v>
      </c>
      <c r="G18" s="11">
        <f>ABR!F17/MTREE!F17</f>
        <v>1.0617918108152524</v>
      </c>
      <c r="H18" s="11">
        <f>ABR!G17/MTREE!G17</f>
        <v>1.0287656586411009</v>
      </c>
      <c r="I18" s="11">
        <f>ABR!H17/MTREE!H17</f>
        <v>1.0012385106025354</v>
      </c>
      <c r="J18" s="11">
        <f>ABR!I17/MTREE!I17</f>
        <v>1.0509832775919732</v>
      </c>
      <c r="K18" s="2">
        <f>ABR!J17/MTREE!J17</f>
        <v>1.0237145102869445</v>
      </c>
      <c r="M18" s="5">
        <v>16</v>
      </c>
      <c r="N18" s="11">
        <f>ABR!M17/MTREE!C17</f>
        <v>1.7851708369111567</v>
      </c>
      <c r="O18" s="11">
        <f>ABR!N17/MTREE!D17</f>
        <v>2.8005507400388296</v>
      </c>
      <c r="P18" s="11">
        <f>ABR!O17/MTREE!E17</f>
        <v>2.7451445213945851</v>
      </c>
      <c r="Q18" s="11">
        <f>ABR!P17/MTREE!F17</f>
        <v>2.7033074462840219</v>
      </c>
      <c r="R18" s="11">
        <f>ABR!Q17/MTREE!G17</f>
        <v>2.5767945582102856</v>
      </c>
      <c r="S18" s="11">
        <f>ABR!R17/MTREE!H17</f>
        <v>2.2689691168534756</v>
      </c>
      <c r="T18" s="11">
        <f>ABR!S17/MTREE!I17</f>
        <v>1.0546622073578595</v>
      </c>
      <c r="U18" s="2">
        <f>ABR!T17/MTREE!J17</f>
        <v>2.5187008031994695</v>
      </c>
    </row>
    <row r="20" spans="3:21" ht="15.75" thickBot="1" x14ac:dyDescent="0.3"/>
    <row r="21" spans="3:21" x14ac:dyDescent="0.25">
      <c r="C21" s="22" t="s">
        <v>24</v>
      </c>
      <c r="D21" s="23"/>
      <c r="E21" s="23"/>
      <c r="F21" s="23"/>
      <c r="G21" s="23"/>
      <c r="H21" s="23"/>
      <c r="I21" s="23"/>
      <c r="J21" s="23"/>
      <c r="K21" s="24"/>
      <c r="M21" s="22" t="s">
        <v>25</v>
      </c>
      <c r="N21" s="23"/>
      <c r="O21" s="23"/>
      <c r="P21" s="23"/>
      <c r="Q21" s="23"/>
      <c r="R21" s="23"/>
      <c r="S21" s="23"/>
      <c r="T21" s="23"/>
      <c r="U21" s="24"/>
    </row>
    <row r="22" spans="3:21" x14ac:dyDescent="0.25">
      <c r="C22" s="14" t="s">
        <v>10</v>
      </c>
      <c r="D22" s="15" t="s">
        <v>0</v>
      </c>
      <c r="E22" s="15" t="s">
        <v>1</v>
      </c>
      <c r="F22" s="15" t="s">
        <v>2</v>
      </c>
      <c r="G22" s="15" t="s">
        <v>3</v>
      </c>
      <c r="H22" s="15" t="s">
        <v>4</v>
      </c>
      <c r="I22" s="15" t="s">
        <v>5</v>
      </c>
      <c r="J22" s="15" t="s">
        <v>6</v>
      </c>
      <c r="K22" s="16" t="s">
        <v>18</v>
      </c>
      <c r="M22" s="14" t="s">
        <v>10</v>
      </c>
      <c r="N22" s="15" t="s">
        <v>0</v>
      </c>
      <c r="O22" s="15" t="s">
        <v>1</v>
      </c>
      <c r="P22" s="15" t="s">
        <v>2</v>
      </c>
      <c r="Q22" s="15" t="s">
        <v>3</v>
      </c>
      <c r="R22" s="15" t="s">
        <v>4</v>
      </c>
      <c r="S22" s="15" t="s">
        <v>5</v>
      </c>
      <c r="T22" s="15" t="s">
        <v>6</v>
      </c>
      <c r="U22" s="16" t="s">
        <v>18</v>
      </c>
    </row>
    <row r="23" spans="3:21" x14ac:dyDescent="0.25">
      <c r="C23" s="4">
        <v>4</v>
      </c>
      <c r="D23" s="10">
        <f>ABR!W5/MTREE!W5</f>
        <v>1.3177511683858301</v>
      </c>
      <c r="E23" s="10">
        <f>ABR!X5/MTREE!X5</f>
        <v>6.2906329986217759</v>
      </c>
      <c r="F23" s="10">
        <f>ABR!Y5/MTREE!Y5</f>
        <v>1.0961114815105877</v>
      </c>
      <c r="G23" s="10">
        <f>ABR!Z5/MTREE!Z5</f>
        <v>0.93165874395325954</v>
      </c>
      <c r="H23" s="10">
        <f>ABR!AA5/MTREE!AA5</f>
        <v>0.96248554711706902</v>
      </c>
      <c r="I23" s="10">
        <f>ABR!AB5/MTREE!AB5</f>
        <v>1.0073710705480019</v>
      </c>
      <c r="J23" s="10">
        <f>ABR!AC5/MTREE!AC5</f>
        <v>1.0321523087253623</v>
      </c>
      <c r="K23" s="1">
        <f>ABR!AD5/MTREE!AD5</f>
        <v>0.98555283230719615</v>
      </c>
      <c r="M23" s="4">
        <v>4</v>
      </c>
      <c r="N23" s="10">
        <f>ABR!AG5/MTREE!W5</f>
        <v>2.7404192361936897</v>
      </c>
      <c r="O23" s="10">
        <f>ABR!AH5/MTREE!X5</f>
        <v>1.1965199842488679</v>
      </c>
      <c r="P23" s="10">
        <f>ABR!AI5/MTREE!Y5</f>
        <v>2.6384836324273895</v>
      </c>
      <c r="Q23" s="10">
        <f>ABR!AJ5/MTREE!Z5</f>
        <v>2.1673821540007956</v>
      </c>
      <c r="R23" s="10">
        <f>ABR!AK5/MTREE!AA5</f>
        <v>1.7743687007562448</v>
      </c>
      <c r="S23" s="10">
        <f>ABR!AL5/MTREE!AB5</f>
        <v>1.8469102929286294</v>
      </c>
      <c r="T23" s="10">
        <f>ABR!AM5/MTREE!AC5</f>
        <v>1.0253189556424536</v>
      </c>
      <c r="U23" s="1">
        <f>ABR!AN5/MTREE!AD5</f>
        <v>1.793823652517688</v>
      </c>
    </row>
    <row r="24" spans="3:21" x14ac:dyDescent="0.25">
      <c r="C24" s="4">
        <v>5</v>
      </c>
      <c r="D24" s="10">
        <f>ABR!W6/MTREE!W6</f>
        <v>1.2997656124837942</v>
      </c>
      <c r="E24" s="10">
        <f>ABR!X6/MTREE!X6</f>
        <v>1.5031110820015721</v>
      </c>
      <c r="F24" s="10">
        <f>ABR!Y6/MTREE!Y6</f>
        <v>1.0442913366994928</v>
      </c>
      <c r="G24" s="10">
        <f>ABR!Z6/MTREE!Z6</f>
        <v>1.0195551516386057</v>
      </c>
      <c r="H24" s="10">
        <f>ABR!AA6/MTREE!AA6</f>
        <v>0.95995849431142388</v>
      </c>
      <c r="I24" s="10">
        <f>ABR!AB6/MTREE!AB6</f>
        <v>1.012133621257209</v>
      </c>
      <c r="J24" s="10">
        <f>ABR!AC6/MTREE!AC6</f>
        <v>1.0252558383626345</v>
      </c>
      <c r="K24" s="1">
        <f>ABR!AD6/MTREE!AD6</f>
        <v>0.98585242098381176</v>
      </c>
      <c r="M24" s="4">
        <v>5</v>
      </c>
      <c r="N24" s="10">
        <f>ABR!AG6/MTREE!W6</f>
        <v>2.8968466060929989</v>
      </c>
      <c r="O24" s="10">
        <f>ABR!AH6/MTREE!X6</f>
        <v>2.3804034582132565</v>
      </c>
      <c r="P24" s="10">
        <f>ABR!AI6/MTREE!Y6</f>
        <v>2.8012275831192013</v>
      </c>
      <c r="Q24" s="10">
        <f>ABR!AJ6/MTREE!Z6</f>
        <v>2.0793957959557812</v>
      </c>
      <c r="R24" s="10">
        <f>ABR!AK6/MTREE!AA6</f>
        <v>1.7793185192476477</v>
      </c>
      <c r="S24" s="10">
        <f>ABR!AL6/MTREE!AB6</f>
        <v>1.8607958286150685</v>
      </c>
      <c r="T24" s="10">
        <f>ABR!AM6/MTREE!AC6</f>
        <v>1.0258659144581475</v>
      </c>
      <c r="U24" s="1">
        <f>ABR!AN6/MTREE!AD6</f>
        <v>1.806665430360809</v>
      </c>
    </row>
    <row r="25" spans="3:21" x14ac:dyDescent="0.25">
      <c r="C25" s="4">
        <v>6</v>
      </c>
      <c r="D25" s="10">
        <f>ABR!W7/MTREE!W7</f>
        <v>1.2717324149172504</v>
      </c>
      <c r="E25" s="10">
        <f>ABR!X7/MTREE!X7</f>
        <v>1.4953298916773599</v>
      </c>
      <c r="F25" s="10">
        <f>ABR!Y7/MTREE!Y7</f>
        <v>1.075334492597249</v>
      </c>
      <c r="G25" s="10">
        <f>ABR!Z7/MTREE!Z7</f>
        <v>0.89131314840214371</v>
      </c>
      <c r="H25" s="10">
        <f>ABR!AA7/MTREE!AA7</f>
        <v>0.98001460840223176</v>
      </c>
      <c r="I25" s="10">
        <f>ABR!AB7/MTREE!AB7</f>
        <v>1.0069052627090944</v>
      </c>
      <c r="J25" s="10">
        <f>ABR!AC7/MTREE!AC7</f>
        <v>1.0357454228421969</v>
      </c>
      <c r="K25" s="1">
        <f>ABR!AD7/MTREE!AD7</f>
        <v>0.99381953526764111</v>
      </c>
      <c r="M25" s="4">
        <v>6</v>
      </c>
      <c r="N25" s="10">
        <f>ABR!AG7/MTREE!W7</f>
        <v>2.8564865326725641</v>
      </c>
      <c r="O25" s="10">
        <f>ABR!AH7/MTREE!X7</f>
        <v>2.5417027244785295</v>
      </c>
      <c r="P25" s="10">
        <f>ABR!AI7/MTREE!Y7</f>
        <v>2.8580511842314418</v>
      </c>
      <c r="Q25" s="10">
        <f>ABR!AJ7/MTREE!Z7</f>
        <v>1.9557530679202189</v>
      </c>
      <c r="R25" s="10">
        <f>ABR!AK7/MTREE!AA7</f>
        <v>1.8258616728335157</v>
      </c>
      <c r="S25" s="10">
        <f>ABR!AL7/MTREE!AB7</f>
        <v>1.866268493384307</v>
      </c>
      <c r="T25" s="10">
        <f>ABR!AM7/MTREE!AC7</f>
        <v>1.0275157855803017</v>
      </c>
      <c r="U25" s="1">
        <f>ABR!AN7/MTREE!AD7</f>
        <v>1.8356252935701816</v>
      </c>
    </row>
    <row r="26" spans="3:21" x14ac:dyDescent="0.25">
      <c r="C26" s="4">
        <v>7</v>
      </c>
      <c r="D26" s="10">
        <f>ABR!W8/MTREE!W8</f>
        <v>1.2760842866868685</v>
      </c>
      <c r="E26" s="10">
        <f>ABR!X8/MTREE!X8</f>
        <v>1.4715978749489169</v>
      </c>
      <c r="F26" s="10">
        <f>ABR!Y8/MTREE!Y8</f>
        <v>0.99133080386861294</v>
      </c>
      <c r="G26" s="10">
        <f>ABR!Z8/MTREE!Z8</f>
        <v>1.0338430567016041</v>
      </c>
      <c r="H26" s="10">
        <f>ABR!AA8/MTREE!AA8</f>
        <v>0.98731869227735158</v>
      </c>
      <c r="I26" s="10">
        <f>ABR!AB8/MTREE!AB8</f>
        <v>1.0091999975071981</v>
      </c>
      <c r="J26" s="10">
        <f>ABR!AC8/MTREE!AC8</f>
        <v>1.0479498407643313</v>
      </c>
      <c r="K26" s="1">
        <f>ABR!AD8/MTREE!AD8</f>
        <v>0.99858918975460187</v>
      </c>
      <c r="M26" s="4">
        <v>7</v>
      </c>
      <c r="N26" s="10">
        <f>ABR!AG8/MTREE!W8</f>
        <v>2.9326600899734347</v>
      </c>
      <c r="O26" s="10">
        <f>ABR!AH8/MTREE!X8</f>
        <v>2.5305544203786949</v>
      </c>
      <c r="P26" s="10">
        <f>ABR!AI8/MTREE!Y8</f>
        <v>2.698904264232036</v>
      </c>
      <c r="Q26" s="10">
        <f>ABR!AJ8/MTREE!Z8</f>
        <v>2.2341801412712066</v>
      </c>
      <c r="R26" s="10">
        <f>ABR!AK8/MTREE!AA8</f>
        <v>1.8457256402051037</v>
      </c>
      <c r="S26" s="10">
        <f>ABR!AL8/MTREE!AB8</f>
        <v>1.866064862708928</v>
      </c>
      <c r="T26" s="10">
        <f>ABR!AM8/MTREE!AC8</f>
        <v>1.0355360934182591</v>
      </c>
      <c r="U26" s="1">
        <f>ABR!AN8/MTREE!AD8</f>
        <v>1.8469357488767162</v>
      </c>
    </row>
    <row r="27" spans="3:21" x14ac:dyDescent="0.25">
      <c r="C27" s="4">
        <v>8</v>
      </c>
      <c r="D27" s="10">
        <f>ABR!W9/MTREE!W9</f>
        <v>1.2813863499899929</v>
      </c>
      <c r="E27" s="10">
        <f>ABR!X9/MTREE!X9</f>
        <v>1.6062634366896429</v>
      </c>
      <c r="F27" s="10">
        <f>ABR!Y9/MTREE!Y9</f>
        <v>1.0466038485303204</v>
      </c>
      <c r="G27" s="10">
        <f>ABR!Z9/MTREE!Z9</f>
        <v>0.97697994172746749</v>
      </c>
      <c r="H27" s="10">
        <f>ABR!AA9/MTREE!AA9</f>
        <v>0.99711544499330207</v>
      </c>
      <c r="I27" s="10">
        <f>ABR!AB9/MTREE!AB9</f>
        <v>1.0129028484211184</v>
      </c>
      <c r="J27" s="10">
        <f>ABR!AC9/MTREE!AC9</f>
        <v>1.0374447154955277</v>
      </c>
      <c r="K27" s="1">
        <f>ABR!AD9/MTREE!AD9</f>
        <v>1.0052191303632079</v>
      </c>
      <c r="M27" s="4">
        <v>8</v>
      </c>
      <c r="N27" s="10">
        <f>ABR!AG9/MTREE!W9</f>
        <v>2.9781506438054572</v>
      </c>
      <c r="O27" s="10">
        <f>ABR!AH9/MTREE!X9</f>
        <v>2.7621401183536869</v>
      </c>
      <c r="P27" s="10">
        <f>ABR!AI9/MTREE!Y9</f>
        <v>2.7955026922058432</v>
      </c>
      <c r="Q27" s="10">
        <f>ABR!AJ9/MTREE!Z9</f>
        <v>2.2006983072070119</v>
      </c>
      <c r="R27" s="10">
        <f>ABR!AK9/MTREE!AA9</f>
        <v>1.9064357627260546</v>
      </c>
      <c r="S27" s="10">
        <f>ABR!AL9/MTREE!AB9</f>
        <v>1.8723481823783956</v>
      </c>
      <c r="T27" s="10">
        <f>ABR!AM9/MTREE!AC9</f>
        <v>1.0316402557135584</v>
      </c>
      <c r="U27" s="1">
        <f>ABR!AN9/MTREE!AD9</f>
        <v>1.881772376748674</v>
      </c>
    </row>
    <row r="28" spans="3:21" x14ac:dyDescent="0.25">
      <c r="C28" s="4">
        <v>9</v>
      </c>
      <c r="D28" s="10">
        <f>ABR!W10/MTREE!W10</f>
        <v>1.2940183651813542</v>
      </c>
      <c r="E28" s="10">
        <f>ABR!X10/MTREE!X10</f>
        <v>1.4477968388237654</v>
      </c>
      <c r="F28" s="10">
        <f>ABR!Y10/MTREE!Y10</f>
        <v>1.0219149341979783</v>
      </c>
      <c r="G28" s="10">
        <f>ABR!Z10/MTREE!Z10</f>
        <v>0.94797746109856162</v>
      </c>
      <c r="H28" s="10">
        <f>ABR!AA10/MTREE!AA10</f>
        <v>1.040987697852104</v>
      </c>
      <c r="I28" s="10">
        <f>ABR!AB10/MTREE!AB10</f>
        <v>1.0133372533709148</v>
      </c>
      <c r="J28" s="10">
        <f>ABR!AC10/MTREE!AC10</f>
        <v>1.0327503451903479</v>
      </c>
      <c r="K28" s="1">
        <f>ABR!AD10/MTREE!AD10</f>
        <v>1.0274775607631268</v>
      </c>
      <c r="M28" s="4">
        <v>9</v>
      </c>
      <c r="N28" s="10">
        <f>ABR!AG10/MTREE!W10</f>
        <v>2.9744658807015201</v>
      </c>
      <c r="O28" s="10">
        <f>ABR!AH10/MTREE!X10</f>
        <v>2.3652307075273913</v>
      </c>
      <c r="P28" s="10">
        <f>ABR!AI10/MTREE!Y10</f>
        <v>2.7254434484074004</v>
      </c>
      <c r="Q28" s="10">
        <f>ABR!AJ10/MTREE!Z10</f>
        <v>2.1343012856579029</v>
      </c>
      <c r="R28" s="10">
        <f>ABR!AK10/MTREE!AA10</f>
        <v>1.9415321703571584</v>
      </c>
      <c r="S28" s="10">
        <f>ABR!AL10/MTREE!AB10</f>
        <v>1.8738097051877809</v>
      </c>
      <c r="T28" s="10">
        <f>ABR!AM10/MTREE!AC10</f>
        <v>1.0349332631994215</v>
      </c>
      <c r="U28" s="1">
        <f>ABR!AN10/MTREE!AD10</f>
        <v>1.9011937927763993</v>
      </c>
    </row>
    <row r="29" spans="3:21" x14ac:dyDescent="0.25">
      <c r="C29" s="4">
        <v>10</v>
      </c>
      <c r="D29" s="10">
        <f>ABR!W11/MTREE!W11</f>
        <v>1.3064038748948177</v>
      </c>
      <c r="E29" s="10">
        <f>ABR!X11/MTREE!X11</f>
        <v>1.5844142385878859</v>
      </c>
      <c r="F29" s="10">
        <f>ABR!Y11/MTREE!Y11</f>
        <v>1.0773728679025627</v>
      </c>
      <c r="G29" s="10">
        <f>ABR!Z11/MTREE!Z11</f>
        <v>1.1170309111275294</v>
      </c>
      <c r="H29" s="10">
        <f>ABR!AA11/MTREE!AA11</f>
        <v>1.0112205750505618</v>
      </c>
      <c r="I29" s="10">
        <f>ABR!AB11/MTREE!AB11</f>
        <v>1.0081641498318057</v>
      </c>
      <c r="J29" s="10">
        <f>ABR!AC11/MTREE!AC11</f>
        <v>1.0298543913611702</v>
      </c>
      <c r="K29" s="1">
        <f>ABR!AD11/MTREE!AD11</f>
        <v>1.0099590110000893</v>
      </c>
      <c r="M29" s="4">
        <v>10</v>
      </c>
      <c r="N29" s="10">
        <f>ABR!AG11/MTREE!W11</f>
        <v>2.9862101301539328</v>
      </c>
      <c r="O29" s="10">
        <f>ABR!AH11/MTREE!X11</f>
        <v>2.7749183923729253</v>
      </c>
      <c r="P29" s="10">
        <f>ABR!AI11/MTREE!Y11</f>
        <v>3.1219639108884691</v>
      </c>
      <c r="Q29" s="10">
        <f>ABR!AJ11/MTREE!Z11</f>
        <v>2.728171151203159</v>
      </c>
      <c r="R29" s="10">
        <f>ABR!AK11/MTREE!AA11</f>
        <v>1.9119492921331915</v>
      </c>
      <c r="S29" s="10">
        <f>ABR!AL11/MTREE!AB11</f>
        <v>1.8756962722820743</v>
      </c>
      <c r="T29" s="10">
        <f>ABR!AM11/MTREE!AC11</f>
        <v>1.0228511834827263</v>
      </c>
      <c r="U29" s="1">
        <f>ABR!AN11/MTREE!AD11</f>
        <v>1.8881209911059067</v>
      </c>
    </row>
    <row r="30" spans="3:21" x14ac:dyDescent="0.25">
      <c r="C30" s="4">
        <v>11</v>
      </c>
      <c r="D30" s="10">
        <f>ABR!W12/MTREE!W12</f>
        <v>1.3022107707879231</v>
      </c>
      <c r="E30" s="10">
        <f>ABR!X12/MTREE!X12</f>
        <v>1.91214485945905</v>
      </c>
      <c r="F30" s="10">
        <f>ABR!Y12/MTREE!Y12</f>
        <v>1.1051632829682325</v>
      </c>
      <c r="G30" s="10">
        <f>ABR!Z12/MTREE!Z12</f>
        <v>1.0463813965969557</v>
      </c>
      <c r="H30" s="10">
        <f>ABR!AA12/MTREE!AA12</f>
        <v>0.97795466182562951</v>
      </c>
      <c r="I30" s="10">
        <f>ABR!AB12/MTREE!AB12</f>
        <v>1.00776593305823</v>
      </c>
      <c r="J30" s="10">
        <f>ABR!AC12/MTREE!AC12</f>
        <v>1.0252576172207455</v>
      </c>
      <c r="K30" s="1">
        <f>ABR!AD12/MTREE!AD12</f>
        <v>0.99300326298267494</v>
      </c>
      <c r="M30" s="4">
        <v>11</v>
      </c>
      <c r="N30" s="10">
        <f>ABR!AG12/MTREE!W12</f>
        <v>3.0242286031070065</v>
      </c>
      <c r="O30" s="10">
        <f>ABR!AH12/MTREE!X12</f>
        <v>2.7364648837033112</v>
      </c>
      <c r="P30" s="10">
        <f>ABR!AI12/MTREE!Y12</f>
        <v>2.814326661214638</v>
      </c>
      <c r="Q30" s="10">
        <f>ABR!AJ12/MTREE!Z12</f>
        <v>2.2763216897290768</v>
      </c>
      <c r="R30" s="10">
        <f>ABR!AK12/MTREE!AA12</f>
        <v>1.8971558907042776</v>
      </c>
      <c r="S30" s="10">
        <f>ABR!AL12/MTREE!AB12</f>
        <v>1.8388258444138772</v>
      </c>
      <c r="T30" s="10">
        <f>ABR!AM12/MTREE!AC12</f>
        <v>1.0196142615845913</v>
      </c>
      <c r="U30" s="1">
        <f>ABR!AN12/MTREE!AD12</f>
        <v>1.8629399422010791</v>
      </c>
    </row>
    <row r="31" spans="3:21" x14ac:dyDescent="0.25">
      <c r="C31" s="4">
        <v>12</v>
      </c>
      <c r="D31" s="10">
        <f>ABR!W13/MTREE!W13</f>
        <v>1.2934674234098984</v>
      </c>
      <c r="E31" s="10">
        <f>ABR!X13/MTREE!X13</f>
        <v>1.3722755104173199</v>
      </c>
      <c r="F31" s="10">
        <f>ABR!Y13/MTREE!Y13</f>
        <v>1.0331965069881728</v>
      </c>
      <c r="G31" s="10">
        <f>ABR!Z13/MTREE!Z13</f>
        <v>0.98184500596709168</v>
      </c>
      <c r="H31" s="10">
        <f>ABR!AA13/MTREE!AA13</f>
        <v>0.96785403996524766</v>
      </c>
      <c r="I31" s="10">
        <f>ABR!AB13/MTREE!AB13</f>
        <v>1.0053575567401807</v>
      </c>
      <c r="J31" s="10">
        <f>ABR!AC13/MTREE!AC13</f>
        <v>1.0320508597404308</v>
      </c>
      <c r="K31" s="1">
        <f>ABR!AD13/MTREE!AD13</f>
        <v>0.98661730492932442</v>
      </c>
      <c r="M31" s="4">
        <v>12</v>
      </c>
      <c r="N31" s="10">
        <f>ABR!AG13/MTREE!W13</f>
        <v>2.9825823602861594</v>
      </c>
      <c r="O31" s="10">
        <f>ABR!AH13/MTREE!X13</f>
        <v>2.2041773765490147</v>
      </c>
      <c r="P31" s="10">
        <f>ABR!AI13/MTREE!Y13</f>
        <v>2.7756191213026442</v>
      </c>
      <c r="Q31" s="10">
        <f>ABR!AJ13/MTREE!Z13</f>
        <v>2.2503641335500908</v>
      </c>
      <c r="R31" s="10">
        <f>ABR!AK13/MTREE!AA13</f>
        <v>1.8789515789111493</v>
      </c>
      <c r="S31" s="10">
        <f>ABR!AL13/MTREE!AB13</f>
        <v>1.8474923781846708</v>
      </c>
      <c r="T31" s="10">
        <f>ABR!AM13/MTREE!AC13</f>
        <v>1.0257592726793596</v>
      </c>
      <c r="U31" s="1">
        <f>ABR!AN13/MTREE!AD13</f>
        <v>1.858597895093844</v>
      </c>
    </row>
    <row r="32" spans="3:21" x14ac:dyDescent="0.25">
      <c r="C32" s="4">
        <v>13</v>
      </c>
      <c r="D32" s="10">
        <f>ABR!W14/MTREE!W14</f>
        <v>1.2802697413601698</v>
      </c>
      <c r="E32" s="10">
        <f>ABR!X14/MTREE!X14</f>
        <v>1.5204187991146192</v>
      </c>
      <c r="F32" s="10">
        <f>ABR!Y14/MTREE!Y14</f>
        <v>1.0390587577838097</v>
      </c>
      <c r="G32" s="10">
        <f>ABR!Z14/MTREE!Z14</f>
        <v>0.91002470657675494</v>
      </c>
      <c r="H32" s="10">
        <f>ABR!AA14/MTREE!AA14</f>
        <v>0.96967878715148603</v>
      </c>
      <c r="I32" s="10">
        <f>ABR!AB14/MTREE!AB14</f>
        <v>0.99958435512697952</v>
      </c>
      <c r="J32" s="10">
        <f>ABR!AC14/MTREE!AC14</f>
        <v>1.0344634480577664</v>
      </c>
      <c r="K32" s="1">
        <f>ABR!AD14/MTREE!AD14</f>
        <v>0.98469334343595283</v>
      </c>
      <c r="M32" s="4">
        <v>13</v>
      </c>
      <c r="N32" s="10">
        <f>ABR!AG14/MTREE!W14</f>
        <v>2.9624045397512226</v>
      </c>
      <c r="O32" s="10">
        <f>ABR!AH14/MTREE!X14</f>
        <v>2.6399451907198985</v>
      </c>
      <c r="P32" s="10">
        <f>ABR!AI14/MTREE!Y14</f>
        <v>2.7885797541114479</v>
      </c>
      <c r="Q32" s="10">
        <f>ABR!AJ14/MTREE!Z14</f>
        <v>2.0243748922678337</v>
      </c>
      <c r="R32" s="10">
        <f>ABR!AK14/MTREE!AA14</f>
        <v>1.8494819792791712</v>
      </c>
      <c r="S32" s="10">
        <f>ABR!AL14/MTREE!AB14</f>
        <v>1.834182634357205</v>
      </c>
      <c r="T32" s="10">
        <f>ABR!AM14/MTREE!AC14</f>
        <v>1.0184472671691351</v>
      </c>
      <c r="U32" s="1">
        <f>ABR!AN14/MTREE!AD14</f>
        <v>1.8375502008754843</v>
      </c>
    </row>
    <row r="33" spans="3:21" x14ac:dyDescent="0.25">
      <c r="C33" s="4">
        <v>14</v>
      </c>
      <c r="D33" s="10">
        <f>ABR!W15/MTREE!W15</f>
        <v>1.2783527606089518</v>
      </c>
      <c r="E33" s="10">
        <f>ABR!X15/MTREE!X15</f>
        <v>1.4738403766830104</v>
      </c>
      <c r="F33" s="10">
        <f>ABR!Y15/MTREE!Y15</f>
        <v>1.0513566519232243</v>
      </c>
      <c r="G33" s="10">
        <f>ABR!Z15/MTREE!Z15</f>
        <v>1.0223688837196723</v>
      </c>
      <c r="H33" s="10">
        <f>ABR!AA15/MTREE!AA15</f>
        <v>0.97399823767492555</v>
      </c>
      <c r="I33" s="10">
        <f>ABR!AB15/MTREE!AB15</f>
        <v>1.0027714632703266</v>
      </c>
      <c r="J33" s="10">
        <f>ABR!AC15/MTREE!AC15</f>
        <v>1.0262655142427994</v>
      </c>
      <c r="K33" s="1">
        <f>ABR!AD15/MTREE!AD15</f>
        <v>0.98836917594866602</v>
      </c>
      <c r="M33" s="4">
        <v>14</v>
      </c>
      <c r="N33" s="10">
        <f>ABR!AG15/MTREE!W15</f>
        <v>2.9772472725764301</v>
      </c>
      <c r="O33" s="10">
        <f>ABR!AH15/MTREE!X15</f>
        <v>2.641898202194723</v>
      </c>
      <c r="P33" s="10">
        <f>ABR!AI15/MTREE!Y15</f>
        <v>2.7552961547295824</v>
      </c>
      <c r="Q33" s="10">
        <f>ABR!AJ15/MTREE!Z15</f>
        <v>2.2529225609261312</v>
      </c>
      <c r="R33" s="10">
        <f>ABR!AK15/MTREE!AA15</f>
        <v>1.8664590707468971</v>
      </c>
      <c r="S33" s="10">
        <f>ABR!AL15/MTREE!AB15</f>
        <v>1.8517812101018281</v>
      </c>
      <c r="T33" s="10">
        <f>ABR!AM15/MTREE!AC15</f>
        <v>1.0339666394371392</v>
      </c>
      <c r="U33" s="1">
        <f>ABR!AN15/MTREE!AD15</f>
        <v>1.8551909817205878</v>
      </c>
    </row>
    <row r="34" spans="3:21" x14ac:dyDescent="0.25">
      <c r="C34" s="4">
        <v>15</v>
      </c>
      <c r="D34" s="10">
        <f>ABR!W16/MTREE!W16</f>
        <v>1.2856137713258646</v>
      </c>
      <c r="E34" s="10">
        <f>ABR!X16/MTREE!X16</f>
        <v>1.3681896290306277</v>
      </c>
      <c r="F34" s="10">
        <f>ABR!Y16/MTREE!Y16</f>
        <v>1.0938784857587185</v>
      </c>
      <c r="G34" s="10">
        <f>ABR!Z16/MTREE!Z16</f>
        <v>1.053924582109997</v>
      </c>
      <c r="H34" s="10">
        <f>ABR!AA16/MTREE!AA16</f>
        <v>0.98737107977267946</v>
      </c>
      <c r="I34" s="10">
        <f>ABR!AB16/MTREE!AB16</f>
        <v>1.000109158388822</v>
      </c>
      <c r="J34" s="10">
        <f>ABR!AC16/MTREE!AC16</f>
        <v>1.0337899483002553</v>
      </c>
      <c r="K34" s="1">
        <f>ABR!AD16/MTREE!AD16</f>
        <v>0.99382163047840488</v>
      </c>
      <c r="M34" s="4">
        <v>15</v>
      </c>
      <c r="N34" s="10">
        <f>ABR!AG16/MTREE!W16</f>
        <v>2.9793523752051625</v>
      </c>
      <c r="O34" s="10">
        <f>ABR!AH16/MTREE!X16</f>
        <v>2.331690757774858</v>
      </c>
      <c r="P34" s="10">
        <f>ABR!AI16/MTREE!Y16</f>
        <v>2.666980890905605</v>
      </c>
      <c r="Q34" s="10">
        <f>ABR!AJ16/MTREE!Z16</f>
        <v>2.3011409870188175</v>
      </c>
      <c r="R34" s="10">
        <f>ABR!AK16/MTREE!AA16</f>
        <v>1.785138612584108</v>
      </c>
      <c r="S34" s="10">
        <f>ABR!AL16/MTREE!AB16</f>
        <v>1.8454899392351634</v>
      </c>
      <c r="T34" s="10">
        <f>ABR!AM16/MTREE!AC16</f>
        <v>1.0285472503933677</v>
      </c>
      <c r="U34" s="1">
        <f>ABR!AN16/MTREE!AD16</f>
        <v>1.8107665903087899</v>
      </c>
    </row>
    <row r="35" spans="3:21" ht="15.75" thickBot="1" x14ac:dyDescent="0.3">
      <c r="C35" s="5">
        <v>16</v>
      </c>
      <c r="D35" s="11">
        <f>ABR!W17/MTREE!W17</f>
        <v>1.2785562549940559</v>
      </c>
      <c r="E35" s="11">
        <f>ABR!X17/MTREE!X17</f>
        <v>1.2948162081168106</v>
      </c>
      <c r="F35" s="11">
        <f>ABR!Y17/MTREE!Y17</f>
        <v>1.0169335891411628</v>
      </c>
      <c r="G35" s="11">
        <f>ABR!Z17/MTREE!Z17</f>
        <v>1.028378085983104</v>
      </c>
      <c r="H35" s="11">
        <f>ABR!AA17/MTREE!AA17</f>
        <v>0.95529323992817583</v>
      </c>
      <c r="I35" s="11">
        <f>ABR!AB17/MTREE!AB17</f>
        <v>1.0019059850663679</v>
      </c>
      <c r="J35" s="11">
        <f>ABR!AC17/MTREE!AC17</f>
        <v>1.0313893630817685</v>
      </c>
      <c r="K35" s="2">
        <f>ABR!AD17/MTREE!AD17</f>
        <v>0.97800771419009414</v>
      </c>
      <c r="M35" s="5">
        <v>16</v>
      </c>
      <c r="N35" s="11">
        <f>ABR!AG17/MTREE!W17</f>
        <v>2.9706950426484253</v>
      </c>
      <c r="O35" s="11">
        <f>ABR!AH17/MTREE!X17</f>
        <v>2.4138585137246151</v>
      </c>
      <c r="P35" s="11">
        <f>ABR!AI17/MTREE!Y17</f>
        <v>2.7390041962059732</v>
      </c>
      <c r="Q35" s="11">
        <f>ABR!AJ17/MTREE!Z17</f>
        <v>2.3819997099181829</v>
      </c>
      <c r="R35" s="11">
        <f>ABR!AK17/MTREE!AA17</f>
        <v>1.7910333577805315</v>
      </c>
      <c r="S35" s="11">
        <f>ABR!AL17/MTREE!AB17</f>
        <v>1.8656109741018303</v>
      </c>
      <c r="T35" s="11">
        <f>ABR!AM17/MTREE!AC17</f>
        <v>1.0228803578281525</v>
      </c>
      <c r="U35" s="2">
        <f>ABR!AN17/MTREE!AD17</f>
        <v>1.8235931962363012</v>
      </c>
    </row>
  </sheetData>
  <mergeCells count="4">
    <mergeCell ref="C4:K4"/>
    <mergeCell ref="M4:U4"/>
    <mergeCell ref="C21:K21"/>
    <mergeCell ref="M21:U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27</vt:i4>
      </vt:variant>
    </vt:vector>
  </HeadingPairs>
  <TitlesOfParts>
    <vt:vector size="30" baseType="lpstr">
      <vt:lpstr>MTREE</vt:lpstr>
      <vt:lpstr>ABR</vt:lpstr>
      <vt:lpstr>MTREE_VS_ABR</vt:lpstr>
      <vt:lpstr>Vanilla</vt:lpstr>
      <vt:lpstr>Gadget</vt:lpstr>
      <vt:lpstr>Constraint</vt:lpstr>
      <vt:lpstr>Witness</vt:lpstr>
      <vt:lpstr>Key</vt:lpstr>
      <vt:lpstr>Proof</vt:lpstr>
      <vt:lpstr>Verification</vt:lpstr>
      <vt:lpstr>Total</vt:lpstr>
      <vt:lpstr>Intensity</vt:lpstr>
      <vt:lpstr>256vs256</vt:lpstr>
      <vt:lpstr>512vs512</vt:lpstr>
      <vt:lpstr>Key1vsKey2</vt:lpstr>
      <vt:lpstr>Vanilla (2)</vt:lpstr>
      <vt:lpstr>Gadget (2)</vt:lpstr>
      <vt:lpstr>Constraint (2)</vt:lpstr>
      <vt:lpstr>Witness (2)</vt:lpstr>
      <vt:lpstr>Key (2)</vt:lpstr>
      <vt:lpstr>Proof (2)</vt:lpstr>
      <vt:lpstr>Verification (2)</vt:lpstr>
      <vt:lpstr>Total (2)</vt:lpstr>
      <vt:lpstr>Intensity (2)</vt:lpstr>
      <vt:lpstr>256vs256 (2)</vt:lpstr>
      <vt:lpstr>512vs512 (2)</vt:lpstr>
      <vt:lpstr>256vs256_sha</vt:lpstr>
      <vt:lpstr>512vs256_sha</vt:lpstr>
      <vt:lpstr>256vs256_mimc</vt:lpstr>
      <vt:lpstr>512vs256_mimc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Trevisani</dc:creator>
  <cp:lastModifiedBy>Stefano Trevisani</cp:lastModifiedBy>
  <dcterms:created xsi:type="dcterms:W3CDTF">2022-03-29T16:18:02Z</dcterms:created>
  <dcterms:modified xsi:type="dcterms:W3CDTF">2022-05-11T14:21:42Z</dcterms:modified>
</cp:coreProperties>
</file>