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universita\Quinto_Anno\primo_semestre\small_project\merkle_tree\"/>
    </mc:Choice>
  </mc:AlternateContent>
  <xr:revisionPtr revIDLastSave="0" documentId="13_ncr:1_{E6C195E2-5865-469F-98ED-25812E619984}" xr6:coauthVersionLast="47" xr6:coauthVersionMax="47" xr10:uidLastSave="{00000000-0000-0000-0000-000000000000}"/>
  <bookViews>
    <workbookView xWindow="-120" yWindow="-120" windowWidth="29040" windowHeight="17520" activeTab="11" xr2:uid="{38100B45-4956-43E1-8487-24CB81609260}"/>
  </bookViews>
  <sheets>
    <sheet name="Foglio1" sheetId="1" r:id="rId1"/>
    <sheet name="Vanilla" sheetId="2" r:id="rId2"/>
    <sheet name="Gadget" sheetId="3" r:id="rId3"/>
    <sheet name="Constraint" sheetId="4" r:id="rId4"/>
    <sheet name="Witness" sheetId="5" r:id="rId5"/>
    <sheet name="Key" sheetId="6" r:id="rId6"/>
    <sheet name="Proof" sheetId="7" r:id="rId7"/>
    <sheet name="Verification" sheetId="8" r:id="rId8"/>
    <sheet name="Total" sheetId="12" r:id="rId9"/>
    <sheet name="Intensity" sheetId="9" r:id="rId10"/>
    <sheet name="MiMCvs256" sheetId="10" r:id="rId11"/>
    <sheet name="MiMCvs512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7" i="1" l="1"/>
  <c r="AN16" i="1"/>
  <c r="AN15" i="1"/>
  <c r="AN14" i="1"/>
  <c r="AN13" i="1"/>
  <c r="AN12" i="1"/>
  <c r="AN11" i="1"/>
  <c r="AN10" i="1"/>
  <c r="AN9" i="1"/>
  <c r="AN8" i="1"/>
  <c r="AN7" i="1"/>
  <c r="AN6" i="1"/>
  <c r="T24" i="1" s="1"/>
  <c r="AN5" i="1"/>
  <c r="T23" i="1" s="1"/>
  <c r="AD17" i="1"/>
  <c r="AD16" i="1"/>
  <c r="AD15" i="1"/>
  <c r="AD14" i="1"/>
  <c r="J32" i="1" s="1"/>
  <c r="AD13" i="1"/>
  <c r="J31" i="1" s="1"/>
  <c r="AD12" i="1"/>
  <c r="J30" i="1" s="1"/>
  <c r="AD11" i="1"/>
  <c r="J29" i="1" s="1"/>
  <c r="AD10" i="1"/>
  <c r="J28" i="1" s="1"/>
  <c r="AD9" i="1"/>
  <c r="AD8" i="1"/>
  <c r="AD7" i="1"/>
  <c r="AD6" i="1"/>
  <c r="AD5" i="1"/>
  <c r="J23" i="1" s="1"/>
  <c r="T17" i="1"/>
  <c r="T16" i="1"/>
  <c r="T34" i="1" s="1"/>
  <c r="T15" i="1"/>
  <c r="T14" i="1"/>
  <c r="T13" i="1"/>
  <c r="T12" i="1"/>
  <c r="T11" i="1"/>
  <c r="T10" i="1"/>
  <c r="T9" i="1"/>
  <c r="T8" i="1"/>
  <c r="T7" i="1"/>
  <c r="T6" i="1"/>
  <c r="T5" i="1"/>
  <c r="J24" i="1"/>
  <c r="J25" i="1"/>
  <c r="J26" i="1"/>
  <c r="J27" i="1"/>
  <c r="J33" i="1"/>
  <c r="J34" i="1"/>
  <c r="J35" i="1"/>
  <c r="J6" i="1"/>
  <c r="J7" i="1"/>
  <c r="J8" i="1"/>
  <c r="J9" i="1"/>
  <c r="J10" i="1"/>
  <c r="J11" i="1"/>
  <c r="J12" i="1"/>
  <c r="J13" i="1"/>
  <c r="J14" i="1"/>
  <c r="J15" i="1"/>
  <c r="J16" i="1"/>
  <c r="J17" i="1"/>
  <c r="J5" i="1"/>
  <c r="C24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T33" i="1"/>
  <c r="N34" i="1"/>
  <c r="O34" i="1"/>
  <c r="P34" i="1"/>
  <c r="Q34" i="1"/>
  <c r="R34" i="1"/>
  <c r="S34" i="1"/>
  <c r="N35" i="1"/>
  <c r="O35" i="1"/>
  <c r="P35" i="1"/>
  <c r="Q35" i="1"/>
  <c r="R35" i="1"/>
  <c r="S35" i="1"/>
  <c r="M24" i="1"/>
  <c r="M25" i="1"/>
  <c r="M26" i="1"/>
  <c r="M27" i="1"/>
  <c r="M28" i="1"/>
  <c r="M29" i="1"/>
  <c r="M30" i="1"/>
  <c r="M31" i="1"/>
  <c r="M32" i="1"/>
  <c r="M33" i="1"/>
  <c r="M34" i="1"/>
  <c r="M35" i="1"/>
  <c r="M23" i="1"/>
  <c r="T31" i="1"/>
  <c r="T25" i="1"/>
  <c r="T32" i="1"/>
  <c r="T29" i="1"/>
  <c r="T27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D23" i="1"/>
  <c r="E23" i="1"/>
  <c r="F23" i="1"/>
  <c r="G23" i="1"/>
  <c r="H23" i="1"/>
  <c r="I23" i="1"/>
  <c r="C23" i="1"/>
  <c r="T35" i="1" l="1"/>
  <c r="T26" i="1"/>
  <c r="T28" i="1"/>
  <c r="T30" i="1"/>
</calcChain>
</file>

<file path=xl/sharedStrings.xml><?xml version="1.0" encoding="utf-8"?>
<sst xmlns="http://schemas.openxmlformats.org/spreadsheetml/2006/main" count="67" uniqueCount="22">
  <si>
    <t>Tree</t>
  </si>
  <si>
    <t>Gadget</t>
  </si>
  <si>
    <t>Constraint</t>
  </si>
  <si>
    <t>Witness</t>
  </si>
  <si>
    <t>Key</t>
  </si>
  <si>
    <t>Proof</t>
  </si>
  <si>
    <t>Verify</t>
  </si>
  <si>
    <t>MiMC256</t>
  </si>
  <si>
    <t>SHA256</t>
  </si>
  <si>
    <t>SHA512</t>
  </si>
  <si>
    <t>Height</t>
  </si>
  <si>
    <t>Vanilla construction</t>
  </si>
  <si>
    <t>Gadget initialization</t>
  </si>
  <si>
    <t>Constraint generation</t>
  </si>
  <si>
    <t>Witness generation</t>
  </si>
  <si>
    <t>Key generation</t>
  </si>
  <si>
    <t>Proof generation</t>
  </si>
  <si>
    <t>Proof verification</t>
  </si>
  <si>
    <t>Total</t>
  </si>
  <si>
    <t>MiMC512F</t>
  </si>
  <si>
    <t>SHA512/MiMC512F</t>
  </si>
  <si>
    <t>SHA256/MiMC256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</si>
</sst>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Vanilla 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Foglio1!$C$5:$C$17</c:f>
              <c:numCache>
                <c:formatCode>General</c:formatCode>
                <c:ptCount val="13"/>
                <c:pt idx="0">
                  <c:v>1.8922999999999999E-2</c:v>
                </c:pt>
                <c:pt idx="1">
                  <c:v>3.0046E-2</c:v>
                </c:pt>
                <c:pt idx="2">
                  <c:v>4.8800000000000003E-2</c:v>
                </c:pt>
                <c:pt idx="3">
                  <c:v>6.0595000000000003E-2</c:v>
                </c:pt>
                <c:pt idx="4">
                  <c:v>0.124476</c:v>
                </c:pt>
                <c:pt idx="5">
                  <c:v>0.193186</c:v>
                </c:pt>
                <c:pt idx="6">
                  <c:v>0.34587200000000001</c:v>
                </c:pt>
                <c:pt idx="7">
                  <c:v>0.68473200000000001</c:v>
                </c:pt>
                <c:pt idx="8">
                  <c:v>1.3136300000000001</c:v>
                </c:pt>
                <c:pt idx="9">
                  <c:v>2.5383800000000001</c:v>
                </c:pt>
                <c:pt idx="10">
                  <c:v>5.0398699999999996</c:v>
                </c:pt>
                <c:pt idx="11">
                  <c:v>9.7963199999999997</c:v>
                </c:pt>
                <c:pt idx="12">
                  <c:v>19.733499999999999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E-4AC5-A167-6AE349473FEE}"/>
            </c:ext>
          </c:extLst>
        </c:ser>
        <c:ser>
          <c:idx val="2"/>
          <c:order val="1"/>
          <c:tx>
            <c:strRef>
              <c:f>Foglio1!$L$3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Foglio1!$M$5:$M$17</c:f>
              <c:numCache>
                <c:formatCode>General</c:formatCode>
                <c:ptCount val="13"/>
                <c:pt idx="0">
                  <c:v>3.3103E-2</c:v>
                </c:pt>
                <c:pt idx="1">
                  <c:v>4.5948000000000003E-2</c:v>
                </c:pt>
                <c:pt idx="2">
                  <c:v>6.4161999999999997E-2</c:v>
                </c:pt>
                <c:pt idx="3">
                  <c:v>0.10327799999999999</c:v>
                </c:pt>
                <c:pt idx="4">
                  <c:v>0.14277799999999999</c:v>
                </c:pt>
                <c:pt idx="5">
                  <c:v>0.24135599999999999</c:v>
                </c:pt>
                <c:pt idx="6">
                  <c:v>0.92540999999999995</c:v>
                </c:pt>
                <c:pt idx="7">
                  <c:v>0.93688199999999999</c:v>
                </c:pt>
                <c:pt idx="8">
                  <c:v>1.72417</c:v>
                </c:pt>
                <c:pt idx="9">
                  <c:v>3.3626399999999999</c:v>
                </c:pt>
                <c:pt idx="10">
                  <c:v>6.6710500000000001</c:v>
                </c:pt>
                <c:pt idx="11">
                  <c:v>14.081099999999999</c:v>
                </c:pt>
                <c:pt idx="12">
                  <c:v>26.8188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E-4AC5-A167-6AE349473FEE}"/>
            </c:ext>
          </c:extLst>
        </c:ser>
        <c:ser>
          <c:idx val="0"/>
          <c:order val="2"/>
          <c:tx>
            <c:strRef>
              <c:f>Foglio1!$V$3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Foglio1!$W$5:$W$17</c:f>
              <c:numCache>
                <c:formatCode>General</c:formatCode>
                <c:ptCount val="13"/>
                <c:pt idx="0">
                  <c:v>0.47651199999999999</c:v>
                </c:pt>
                <c:pt idx="1">
                  <c:v>0.965449</c:v>
                </c:pt>
                <c:pt idx="2">
                  <c:v>1.93489</c:v>
                </c:pt>
                <c:pt idx="3">
                  <c:v>3.8237100000000002</c:v>
                </c:pt>
                <c:pt idx="4">
                  <c:v>7.6826800000000004</c:v>
                </c:pt>
                <c:pt idx="5">
                  <c:v>15.4872</c:v>
                </c:pt>
                <c:pt idx="6">
                  <c:v>31.206199999999999</c:v>
                </c:pt>
                <c:pt idx="7">
                  <c:v>62.013100000000001</c:v>
                </c:pt>
                <c:pt idx="8">
                  <c:v>124.411</c:v>
                </c:pt>
                <c:pt idx="9">
                  <c:v>247.946</c:v>
                </c:pt>
                <c:pt idx="10">
                  <c:v>493.07600000000002</c:v>
                </c:pt>
                <c:pt idx="11">
                  <c:v>988.51099999999997</c:v>
                </c:pt>
                <c:pt idx="12">
                  <c:v>1968.12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E-4AC5-A167-6AE349473FEE}"/>
            </c:ext>
          </c:extLst>
        </c:ser>
        <c:ser>
          <c:idx val="3"/>
          <c:order val="3"/>
          <c:tx>
            <c:strRef>
              <c:f>Foglio1!$AF$3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Foglio1!$AG$5:$AG$17</c:f>
              <c:numCache>
                <c:formatCode>General</c:formatCode>
                <c:ptCount val="13"/>
                <c:pt idx="0">
                  <c:v>0.99096300000000004</c:v>
                </c:pt>
                <c:pt idx="1">
                  <c:v>2.1517400000000002</c:v>
                </c:pt>
                <c:pt idx="2">
                  <c:v>4.3460299999999998</c:v>
                </c:pt>
                <c:pt idx="3">
                  <c:v>8.7875399999999999</c:v>
                </c:pt>
                <c:pt idx="4">
                  <c:v>17.855799999999999</c:v>
                </c:pt>
                <c:pt idx="5">
                  <c:v>35.599299999999999</c:v>
                </c:pt>
                <c:pt idx="6">
                  <c:v>71.331900000000005</c:v>
                </c:pt>
                <c:pt idx="7">
                  <c:v>144.018</c:v>
                </c:pt>
                <c:pt idx="8">
                  <c:v>286.87700000000001</c:v>
                </c:pt>
                <c:pt idx="9">
                  <c:v>573.72</c:v>
                </c:pt>
                <c:pt idx="10">
                  <c:v>1148.3599999999999</c:v>
                </c:pt>
                <c:pt idx="11">
                  <c:v>2290.83</c:v>
                </c:pt>
                <c:pt idx="12">
                  <c:v>4572.88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6-4E20-99F7-8A84D732C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18960"/>
        <c:axId val="321019376"/>
      </c:scatterChart>
      <c:valAx>
        <c:axId val="3210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019376"/>
        <c:crosses val="autoZero"/>
        <c:crossBetween val="midCat"/>
      </c:valAx>
      <c:valAx>
        <c:axId val="3210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01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MiMC256 vs SHA256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Foglio1!$C$22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Foglio1!$C$23:$C$35</c:f>
              <c:numCache>
                <c:formatCode>General</c:formatCode>
                <c:ptCount val="13"/>
                <c:pt idx="0">
                  <c:v>3.9711486804109866E-2</c:v>
                </c:pt>
                <c:pt idx="1">
                  <c:v>3.1121271035549264E-2</c:v>
                </c:pt>
                <c:pt idx="2">
                  <c:v>2.5221071998925006E-2</c:v>
                </c:pt>
                <c:pt idx="3">
                  <c:v>1.5847174602676459E-2</c:v>
                </c:pt>
                <c:pt idx="4">
                  <c:v>1.620215862173096E-2</c:v>
                </c:pt>
                <c:pt idx="5">
                  <c:v>1.2473913941835838E-2</c:v>
                </c:pt>
                <c:pt idx="6">
                  <c:v>1.1083438547468133E-2</c:v>
                </c:pt>
                <c:pt idx="7">
                  <c:v>1.1041731505117468E-2</c:v>
                </c:pt>
                <c:pt idx="8">
                  <c:v>1.0558793032770415E-2</c:v>
                </c:pt>
                <c:pt idx="9">
                  <c:v>1.0237632387697322E-2</c:v>
                </c:pt>
                <c:pt idx="10">
                  <c:v>1.0221284345618118E-2</c:v>
                </c:pt>
                <c:pt idx="11">
                  <c:v>9.9101780354492776E-3</c:v>
                </c:pt>
                <c:pt idx="12">
                  <c:v>1.0026573582911612E-2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9-4BB7-81A7-D3016CF84B91}"/>
            </c:ext>
          </c:extLst>
        </c:ser>
        <c:ser>
          <c:idx val="1"/>
          <c:order val="1"/>
          <c:tx>
            <c:strRef>
              <c:f>Foglio1!$D$22</c:f>
              <c:strCache>
                <c:ptCount val="1"/>
                <c:pt idx="0">
                  <c:v>Gadget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Foglio1!$D$23:$D$35</c:f>
              <c:numCache>
                <c:formatCode>General</c:formatCode>
                <c:ptCount val="13"/>
                <c:pt idx="0">
                  <c:v>87.149111310206138</c:v>
                </c:pt>
                <c:pt idx="1">
                  <c:v>405.57746356129763</c:v>
                </c:pt>
                <c:pt idx="2">
                  <c:v>458.6509678706845</c:v>
                </c:pt>
                <c:pt idx="3">
                  <c:v>513.89058594834762</c:v>
                </c:pt>
                <c:pt idx="4">
                  <c:v>473.40664799304568</c:v>
                </c:pt>
                <c:pt idx="5">
                  <c:v>468.28221013397808</c:v>
                </c:pt>
                <c:pt idx="6">
                  <c:v>464.88510508415459</c:v>
                </c:pt>
                <c:pt idx="7">
                  <c:v>388.59991124635479</c:v>
                </c:pt>
                <c:pt idx="8">
                  <c:v>398.07971980051008</c:v>
                </c:pt>
                <c:pt idx="9">
                  <c:v>445.60019719004191</c:v>
                </c:pt>
                <c:pt idx="10">
                  <c:v>462.84793959036034</c:v>
                </c:pt>
                <c:pt idx="11">
                  <c:v>416.88030241463804</c:v>
                </c:pt>
                <c:pt idx="12">
                  <c:v>450.56383803813912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9-4BB7-81A7-D3016CF84B91}"/>
            </c:ext>
          </c:extLst>
        </c:ser>
        <c:ser>
          <c:idx val="2"/>
          <c:order val="2"/>
          <c:tx>
            <c:strRef>
              <c:f>Foglio1!$E$22</c:f>
              <c:strCache>
                <c:ptCount val="1"/>
                <c:pt idx="0">
                  <c:v>Constraint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Foglio1!$E$23:$E$35</c:f>
              <c:numCache>
                <c:formatCode>General</c:formatCode>
                <c:ptCount val="13"/>
                <c:pt idx="0">
                  <c:v>100.08927291145331</c:v>
                </c:pt>
                <c:pt idx="1">
                  <c:v>88.947273919846396</c:v>
                </c:pt>
                <c:pt idx="2">
                  <c:v>93.417924888910122</c:v>
                </c:pt>
                <c:pt idx="3">
                  <c:v>98.785273661311578</c:v>
                </c:pt>
                <c:pt idx="4">
                  <c:v>94.023770818442301</c:v>
                </c:pt>
                <c:pt idx="5">
                  <c:v>93.725153511637018</c:v>
                </c:pt>
                <c:pt idx="6">
                  <c:v>95.180052227015608</c:v>
                </c:pt>
                <c:pt idx="7">
                  <c:v>93.013966319903432</c:v>
                </c:pt>
                <c:pt idx="8">
                  <c:v>96.186567008951172</c:v>
                </c:pt>
                <c:pt idx="9">
                  <c:v>97.076506405946859</c:v>
                </c:pt>
                <c:pt idx="10">
                  <c:v>101.1590192310924</c:v>
                </c:pt>
                <c:pt idx="11">
                  <c:v>86.441470171526504</c:v>
                </c:pt>
                <c:pt idx="12">
                  <c:v>95.503407503064466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9-4BB7-81A7-D3016CF84B91}"/>
            </c:ext>
          </c:extLst>
        </c:ser>
        <c:ser>
          <c:idx val="3"/>
          <c:order val="3"/>
          <c:tx>
            <c:strRef>
              <c:f>Foglio1!$F$22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Foglio1!$F$23:$F$35</c:f>
              <c:numCache>
                <c:formatCode>General</c:formatCode>
                <c:ptCount val="13"/>
                <c:pt idx="0">
                  <c:v>111.12363591409209</c:v>
                </c:pt>
                <c:pt idx="1">
                  <c:v>99.910093364582934</c:v>
                </c:pt>
                <c:pt idx="2">
                  <c:v>117.1026675253364</c:v>
                </c:pt>
                <c:pt idx="3">
                  <c:v>114.82848409373938</c:v>
                </c:pt>
                <c:pt idx="4">
                  <c:v>114.81527123949427</c:v>
                </c:pt>
                <c:pt idx="5">
                  <c:v>116.04687832187655</c:v>
                </c:pt>
                <c:pt idx="6">
                  <c:v>107.66845532097987</c:v>
                </c:pt>
                <c:pt idx="7">
                  <c:v>113.02703195176024</c:v>
                </c:pt>
                <c:pt idx="8">
                  <c:v>114.60113891946213</c:v>
                </c:pt>
                <c:pt idx="9">
                  <c:v>113.21076904974414</c:v>
                </c:pt>
                <c:pt idx="10">
                  <c:v>112.91311709614266</c:v>
                </c:pt>
                <c:pt idx="11">
                  <c:v>112.40315706163821</c:v>
                </c:pt>
                <c:pt idx="12">
                  <c:v>116.51953961332329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9-4BB7-81A7-D3016CF84B91}"/>
            </c:ext>
          </c:extLst>
        </c:ser>
        <c:ser>
          <c:idx val="4"/>
          <c:order val="4"/>
          <c:tx>
            <c:strRef>
              <c:f>Foglio1!$G$22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Foglio1!$G$23:$G$35</c:f>
              <c:numCache>
                <c:formatCode>General</c:formatCode>
                <c:ptCount val="13"/>
                <c:pt idx="0">
                  <c:v>30.936314555757164</c:v>
                </c:pt>
                <c:pt idx="1">
                  <c:v>29.977270688159823</c:v>
                </c:pt>
                <c:pt idx="2">
                  <c:v>31.026820861836693</c:v>
                </c:pt>
                <c:pt idx="3">
                  <c:v>31.592031175801061</c:v>
                </c:pt>
                <c:pt idx="4">
                  <c:v>31.757348030925819</c:v>
                </c:pt>
                <c:pt idx="5">
                  <c:v>29.605117732256033</c:v>
                </c:pt>
                <c:pt idx="6">
                  <c:v>31.095699615354086</c:v>
                </c:pt>
                <c:pt idx="7">
                  <c:v>31.769112873285291</c:v>
                </c:pt>
                <c:pt idx="8">
                  <c:v>32.905860604013718</c:v>
                </c:pt>
                <c:pt idx="9">
                  <c:v>32.866878429107715</c:v>
                </c:pt>
                <c:pt idx="10">
                  <c:v>32.536570780176646</c:v>
                </c:pt>
                <c:pt idx="11">
                  <c:v>32.217836488540172</c:v>
                </c:pt>
                <c:pt idx="12">
                  <c:v>32.541481074569965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9-4BB7-81A7-D3016CF84B91}"/>
            </c:ext>
          </c:extLst>
        </c:ser>
        <c:ser>
          <c:idx val="5"/>
          <c:order val="5"/>
          <c:tx>
            <c:strRef>
              <c:f>Foglio1!$H$22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Foglio1!$H$23:$H$35</c:f>
              <c:numCache>
                <c:formatCode>General</c:formatCode>
                <c:ptCount val="13"/>
                <c:pt idx="0">
                  <c:v>6.5179227276465763</c:v>
                </c:pt>
                <c:pt idx="1">
                  <c:v>6.2866187487126117</c:v>
                </c:pt>
                <c:pt idx="2">
                  <c:v>6.6418485826345153</c:v>
                </c:pt>
                <c:pt idx="3">
                  <c:v>6.895668565024013</c:v>
                </c:pt>
                <c:pt idx="4">
                  <c:v>7.4024233340585601</c:v>
                </c:pt>
                <c:pt idx="5">
                  <c:v>6.6111498085942868</c:v>
                </c:pt>
                <c:pt idx="6">
                  <c:v>6.7626001857892808</c:v>
                </c:pt>
                <c:pt idx="7">
                  <c:v>6.9539151287665515</c:v>
                </c:pt>
                <c:pt idx="8">
                  <c:v>7.6845866695040748</c:v>
                </c:pt>
                <c:pt idx="9">
                  <c:v>7.4180714374818084</c:v>
                </c:pt>
                <c:pt idx="10">
                  <c:v>7.0484519595056208</c:v>
                </c:pt>
                <c:pt idx="11">
                  <c:v>8.1228989303645491</c:v>
                </c:pt>
                <c:pt idx="12">
                  <c:v>7.71710077730806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C9-4BB7-81A7-D3016CF84B91}"/>
            </c:ext>
          </c:extLst>
        </c:ser>
        <c:ser>
          <c:idx val="6"/>
          <c:order val="6"/>
          <c:tx>
            <c:strRef>
              <c:f>Foglio1!$I$22</c:f>
              <c:strCache>
                <c:ptCount val="1"/>
                <c:pt idx="0">
                  <c:v>Verify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Foglio1!$B$23:$B$35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Foglio1!$I$23:$I$35</c:f>
              <c:numCache>
                <c:formatCode>General</c:formatCode>
                <c:ptCount val="13"/>
                <c:pt idx="0">
                  <c:v>0.97670072583011236</c:v>
                </c:pt>
                <c:pt idx="1">
                  <c:v>0.97640284087273654</c:v>
                </c:pt>
                <c:pt idx="2">
                  <c:v>0.97358050198959301</c:v>
                </c:pt>
                <c:pt idx="3">
                  <c:v>0.96089827600397593</c:v>
                </c:pt>
                <c:pt idx="4">
                  <c:v>0.9665768159717576</c:v>
                </c:pt>
                <c:pt idx="5">
                  <c:v>0.97061201622196325</c:v>
                </c:pt>
                <c:pt idx="6">
                  <c:v>0.97888799871815413</c:v>
                </c:pt>
                <c:pt idx="7">
                  <c:v>0.97881918724936789</c:v>
                </c:pt>
                <c:pt idx="8">
                  <c:v>0.97538540104050298</c:v>
                </c:pt>
                <c:pt idx="9">
                  <c:v>0.98119287966117896</c:v>
                </c:pt>
                <c:pt idx="10">
                  <c:v>1.006964816443386</c:v>
                </c:pt>
                <c:pt idx="11">
                  <c:v>1.0041504390256382</c:v>
                </c:pt>
                <c:pt idx="12">
                  <c:v>1.007980600212987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C9-4BB7-81A7-D3016CF84B91}"/>
            </c:ext>
          </c:extLst>
        </c:ser>
        <c:ser>
          <c:idx val="7"/>
          <c:order val="7"/>
          <c:tx>
            <c:strRef>
              <c:f>Foglio1!$J$22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Foglio1!$B$23:$B$35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Foglio1!$J$23:$J$35</c:f>
              <c:numCache>
                <c:formatCode>General</c:formatCode>
                <c:ptCount val="13"/>
                <c:pt idx="0">
                  <c:v>18.532108078599645</c:v>
                </c:pt>
                <c:pt idx="1">
                  <c:v>18.00593878331641</c:v>
                </c:pt>
                <c:pt idx="2">
                  <c:v>18.717155604944381</c:v>
                </c:pt>
                <c:pt idx="3">
                  <c:v>19.251037979288444</c:v>
                </c:pt>
                <c:pt idx="4">
                  <c:v>19.609590412341966</c:v>
                </c:pt>
                <c:pt idx="5">
                  <c:v>18.409789560625804</c:v>
                </c:pt>
                <c:pt idx="6">
                  <c:v>19.147001597879168</c:v>
                </c:pt>
                <c:pt idx="7">
                  <c:v>19.282690119744956</c:v>
                </c:pt>
                <c:pt idx="8">
                  <c:v>20.230285759164779</c:v>
                </c:pt>
                <c:pt idx="9">
                  <c:v>20.15444533160823</c:v>
                </c:pt>
                <c:pt idx="10">
                  <c:v>19.854529934671024</c:v>
                </c:pt>
                <c:pt idx="11">
                  <c:v>20.487101971747585</c:v>
                </c:pt>
                <c:pt idx="12">
                  <c:v>20.300607095751243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C9-4BB7-81A7-D3016CF84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99727"/>
        <c:axId val="549800143"/>
      </c:scatterChart>
      <c:valAx>
        <c:axId val="5497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800143"/>
        <c:crosses val="autoZero"/>
        <c:crossBetween val="midCat"/>
      </c:valAx>
      <c:valAx>
        <c:axId val="54980014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79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MiMC512F vs SHA512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Foglio1!$M$22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Foglio1!$M$23:$M$35</c:f>
              <c:numCache>
                <c:formatCode>General</c:formatCode>
                <c:ptCount val="13"/>
                <c:pt idx="0">
                  <c:v>3.3404879899653163E-2</c:v>
                </c:pt>
                <c:pt idx="1">
                  <c:v>2.135388104510768E-2</c:v>
                </c:pt>
                <c:pt idx="2">
                  <c:v>1.4763358743496938E-2</c:v>
                </c:pt>
                <c:pt idx="3">
                  <c:v>1.1752777227756573E-2</c:v>
                </c:pt>
                <c:pt idx="4">
                  <c:v>7.996169311932257E-3</c:v>
                </c:pt>
                <c:pt idx="5">
                  <c:v>6.7797962319483809E-3</c:v>
                </c:pt>
                <c:pt idx="6">
                  <c:v>1.2973298061596564E-2</c:v>
                </c:pt>
                <c:pt idx="7">
                  <c:v>6.5053118360204974E-3</c:v>
                </c:pt>
                <c:pt idx="8">
                  <c:v>6.0101367485019706E-3</c:v>
                </c:pt>
                <c:pt idx="9">
                  <c:v>5.8611169211462031E-3</c:v>
                </c:pt>
                <c:pt idx="10">
                  <c:v>5.8091974642098306E-3</c:v>
                </c:pt>
                <c:pt idx="11">
                  <c:v>6.1467241130943803E-3</c:v>
                </c:pt>
                <c:pt idx="12">
                  <c:v>5.8647504417347488E-3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6-4117-9DDD-1B5B59A6181A}"/>
            </c:ext>
          </c:extLst>
        </c:ser>
        <c:ser>
          <c:idx val="1"/>
          <c:order val="1"/>
          <c:tx>
            <c:strRef>
              <c:f>Foglio1!$N$22</c:f>
              <c:strCache>
                <c:ptCount val="1"/>
                <c:pt idx="0">
                  <c:v>Gadget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Foglio1!$N$23:$N$35</c:f>
              <c:numCache>
                <c:formatCode>General</c:formatCode>
                <c:ptCount val="13"/>
                <c:pt idx="0">
                  <c:v>806.67050620153441</c:v>
                </c:pt>
                <c:pt idx="1">
                  <c:v>693.09514637904465</c:v>
                </c:pt>
                <c:pt idx="2">
                  <c:v>750.21896096272383</c:v>
                </c:pt>
                <c:pt idx="3">
                  <c:v>825.03552818569403</c:v>
                </c:pt>
                <c:pt idx="4">
                  <c:v>700.47983951855576</c:v>
                </c:pt>
                <c:pt idx="5">
                  <c:v>793.31740403884692</c:v>
                </c:pt>
                <c:pt idx="6">
                  <c:v>810.0084025767901</c:v>
                </c:pt>
                <c:pt idx="7">
                  <c:v>762.93101061502932</c:v>
                </c:pt>
                <c:pt idx="8">
                  <c:v>695.51037434878856</c:v>
                </c:pt>
                <c:pt idx="9">
                  <c:v>694.51283621022378</c:v>
                </c:pt>
                <c:pt idx="10">
                  <c:v>601.06935330637862</c:v>
                </c:pt>
                <c:pt idx="11">
                  <c:v>665.13372036313842</c:v>
                </c:pt>
                <c:pt idx="12">
                  <c:v>638.69353038677684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6-4117-9DDD-1B5B59A6181A}"/>
            </c:ext>
          </c:extLst>
        </c:ser>
        <c:ser>
          <c:idx val="2"/>
          <c:order val="2"/>
          <c:tx>
            <c:strRef>
              <c:f>Foglio1!$O$22</c:f>
              <c:strCache>
                <c:ptCount val="1"/>
                <c:pt idx="0">
                  <c:v>Constraint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Foglio1!$O$23:$O$35</c:f>
              <c:numCache>
                <c:formatCode>General</c:formatCode>
                <c:ptCount val="13"/>
                <c:pt idx="0">
                  <c:v>88.851460415065347</c:v>
                </c:pt>
                <c:pt idx="1">
                  <c:v>84.505522276940312</c:v>
                </c:pt>
                <c:pt idx="2">
                  <c:v>87.395085448478113</c:v>
                </c:pt>
                <c:pt idx="3">
                  <c:v>86.888935781107108</c:v>
                </c:pt>
                <c:pt idx="4">
                  <c:v>84.20797120325858</c:v>
                </c:pt>
                <c:pt idx="5">
                  <c:v>87.676265789565761</c:v>
                </c:pt>
                <c:pt idx="6">
                  <c:v>95.512264574687762</c:v>
                </c:pt>
                <c:pt idx="7">
                  <c:v>95.017435168257833</c:v>
                </c:pt>
                <c:pt idx="8">
                  <c:v>94.173288906898051</c:v>
                </c:pt>
                <c:pt idx="9">
                  <c:v>89.574550824631359</c:v>
                </c:pt>
                <c:pt idx="10">
                  <c:v>85.843575657824417</c:v>
                </c:pt>
                <c:pt idx="11">
                  <c:v>86.692107843430932</c:v>
                </c:pt>
                <c:pt idx="12">
                  <c:v>91.08956878727038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36-4117-9DDD-1B5B59A6181A}"/>
            </c:ext>
          </c:extLst>
        </c:ser>
        <c:ser>
          <c:idx val="3"/>
          <c:order val="3"/>
          <c:tx>
            <c:strRef>
              <c:f>Foglio1!$P$22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Foglio1!$P$23:$P$35</c:f>
              <c:numCache>
                <c:formatCode>General</c:formatCode>
                <c:ptCount val="13"/>
                <c:pt idx="0">
                  <c:v>118.94414438786849</c:v>
                </c:pt>
                <c:pt idx="1">
                  <c:v>123.40512109475081</c:v>
                </c:pt>
                <c:pt idx="2">
                  <c:v>126.17159381246465</c:v>
                </c:pt>
                <c:pt idx="3">
                  <c:v>128.51428870786074</c:v>
                </c:pt>
                <c:pt idx="4">
                  <c:v>124.48311026689193</c:v>
                </c:pt>
                <c:pt idx="5">
                  <c:v>132.22844754661452</c:v>
                </c:pt>
                <c:pt idx="6">
                  <c:v>130.62906579230901</c:v>
                </c:pt>
                <c:pt idx="7">
                  <c:v>138.47877982233405</c:v>
                </c:pt>
                <c:pt idx="8">
                  <c:v>137.71134597477001</c:v>
                </c:pt>
                <c:pt idx="9">
                  <c:v>131.61558001911962</c:v>
                </c:pt>
                <c:pt idx="10">
                  <c:v>128.88028737177763</c:v>
                </c:pt>
                <c:pt idx="11">
                  <c:v>138.44148300547383</c:v>
                </c:pt>
                <c:pt idx="12">
                  <c:v>128.0754641645039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36-4117-9DDD-1B5B59A6181A}"/>
            </c:ext>
          </c:extLst>
        </c:ser>
        <c:ser>
          <c:idx val="4"/>
          <c:order val="4"/>
          <c:tx>
            <c:strRef>
              <c:f>Foglio1!$Q$22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Foglio1!$Q$23:$Q$35</c:f>
              <c:numCache>
                <c:formatCode>General</c:formatCode>
                <c:ptCount val="13"/>
                <c:pt idx="0">
                  <c:v>38.831814628850999</c:v>
                </c:pt>
                <c:pt idx="1">
                  <c:v>37.891996302758876</c:v>
                </c:pt>
                <c:pt idx="2">
                  <c:v>38.210895022021049</c:v>
                </c:pt>
                <c:pt idx="3">
                  <c:v>39.333661274454464</c:v>
                </c:pt>
                <c:pt idx="4">
                  <c:v>38.220968771229188</c:v>
                </c:pt>
                <c:pt idx="5">
                  <c:v>40.238864582473433</c:v>
                </c:pt>
                <c:pt idx="6">
                  <c:v>42.71126184582166</c:v>
                </c:pt>
                <c:pt idx="7">
                  <c:v>42.334934709961082</c:v>
                </c:pt>
                <c:pt idx="8">
                  <c:v>42.457629446504598</c:v>
                </c:pt>
                <c:pt idx="9">
                  <c:v>41.878006367442978</c:v>
                </c:pt>
                <c:pt idx="10">
                  <c:v>40.523315129328452</c:v>
                </c:pt>
                <c:pt idx="11">
                  <c:v>42.142957663445117</c:v>
                </c:pt>
                <c:pt idx="12">
                  <c:v>43.474408441207721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36-4117-9DDD-1B5B59A6181A}"/>
            </c:ext>
          </c:extLst>
        </c:ser>
        <c:ser>
          <c:idx val="5"/>
          <c:order val="5"/>
          <c:tx>
            <c:strRef>
              <c:f>Foglio1!$R$22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Foglio1!$R$23:$R$35</c:f>
              <c:numCache>
                <c:formatCode>General</c:formatCode>
                <c:ptCount val="13"/>
                <c:pt idx="0">
                  <c:v>8.7918632531518295</c:v>
                </c:pt>
                <c:pt idx="1">
                  <c:v>8.1423483347485615</c:v>
                </c:pt>
                <c:pt idx="2">
                  <c:v>8.5262772124546657</c:v>
                </c:pt>
                <c:pt idx="3">
                  <c:v>9.3334891837058436</c:v>
                </c:pt>
                <c:pt idx="4">
                  <c:v>8.6190586901873019</c:v>
                </c:pt>
                <c:pt idx="5">
                  <c:v>9.8096859436934647</c:v>
                </c:pt>
                <c:pt idx="6">
                  <c:v>11.45655531171259</c:v>
                </c:pt>
                <c:pt idx="7">
                  <c:v>10.354851612702141</c:v>
                </c:pt>
                <c:pt idx="8">
                  <c:v>10.907125762371651</c:v>
                </c:pt>
                <c:pt idx="9">
                  <c:v>10.180608494264492</c:v>
                </c:pt>
                <c:pt idx="10">
                  <c:v>9.8043427994871024</c:v>
                </c:pt>
                <c:pt idx="11">
                  <c:v>9.309458276484829</c:v>
                </c:pt>
                <c:pt idx="12">
                  <c:v>9.3918488410414156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36-4117-9DDD-1B5B59A6181A}"/>
            </c:ext>
          </c:extLst>
        </c:ser>
        <c:ser>
          <c:idx val="6"/>
          <c:order val="6"/>
          <c:tx>
            <c:strRef>
              <c:f>Foglio1!$S$22</c:f>
              <c:strCache>
                <c:ptCount val="1"/>
                <c:pt idx="0">
                  <c:v>Verify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Foglio1!$L$23:$L$35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Foglio1!$S$23:$S$35</c:f>
              <c:numCache>
                <c:formatCode>General</c:formatCode>
                <c:ptCount val="13"/>
                <c:pt idx="0">
                  <c:v>1.0109921154685775</c:v>
                </c:pt>
                <c:pt idx="1">
                  <c:v>1.0100394544164009</c:v>
                </c:pt>
                <c:pt idx="2">
                  <c:v>1.0136530179340488</c:v>
                </c:pt>
                <c:pt idx="3">
                  <c:v>0.99727056049616847</c:v>
                </c:pt>
                <c:pt idx="4">
                  <c:v>1.0238002165986324</c:v>
                </c:pt>
                <c:pt idx="5">
                  <c:v>1.0413651582244303</c:v>
                </c:pt>
                <c:pt idx="6">
                  <c:v>1.0772114813763198</c:v>
                </c:pt>
                <c:pt idx="7">
                  <c:v>1.062089866574206</c:v>
                </c:pt>
                <c:pt idx="8">
                  <c:v>1.0246371226718047</c:v>
                </c:pt>
                <c:pt idx="9">
                  <c:v>1.0188053097345133</c:v>
                </c:pt>
                <c:pt idx="10">
                  <c:v>1.011328304194913</c:v>
                </c:pt>
                <c:pt idx="11">
                  <c:v>1.0301717488558646</c:v>
                </c:pt>
                <c:pt idx="12">
                  <c:v>1.0199234113020079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36-4117-9DDD-1B5B59A6181A}"/>
            </c:ext>
          </c:extLst>
        </c:ser>
        <c:ser>
          <c:idx val="7"/>
          <c:order val="7"/>
          <c:tx>
            <c:strRef>
              <c:f>Foglio1!$T$22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Foglio1!$L$23:$L$35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Foglio1!$T$23:$T$35</c:f>
              <c:numCache>
                <c:formatCode>General</c:formatCode>
                <c:ptCount val="13"/>
                <c:pt idx="0">
                  <c:v>23.808186195962953</c:v>
                </c:pt>
                <c:pt idx="1">
                  <c:v>23.08356290224279</c:v>
                </c:pt>
                <c:pt idx="2">
                  <c:v>23.403517004878701</c:v>
                </c:pt>
                <c:pt idx="3">
                  <c:v>24.544599995008809</c:v>
                </c:pt>
                <c:pt idx="4">
                  <c:v>23.817195390538423</c:v>
                </c:pt>
                <c:pt idx="5">
                  <c:v>25.57371700690366</c:v>
                </c:pt>
                <c:pt idx="6">
                  <c:v>27.581495243894043</c:v>
                </c:pt>
                <c:pt idx="7">
                  <c:v>26.811560716185934</c:v>
                </c:pt>
                <c:pt idx="8">
                  <c:v>27.114172636115498</c:v>
                </c:pt>
                <c:pt idx="9">
                  <c:v>26.42183171861301</c:v>
                </c:pt>
                <c:pt idx="10">
                  <c:v>25.57264179760703</c:v>
                </c:pt>
                <c:pt idx="11">
                  <c:v>26.05967078040738</c:v>
                </c:pt>
                <c:pt idx="12">
                  <c:v>26.786814153265311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36-4117-9DDD-1B5B59A6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543967"/>
        <c:axId val="759542719"/>
      </c:scatterChart>
      <c:valAx>
        <c:axId val="75954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9542719"/>
        <c:crosses val="autoZero"/>
        <c:crossBetween val="midCat"/>
      </c:valAx>
      <c:valAx>
        <c:axId val="75954271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954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Gadget initialization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Foglio1!$D$5:$D$17</c:f>
              <c:numCache>
                <c:formatCode>General</c:formatCode>
                <c:ptCount val="13"/>
                <c:pt idx="0">
                  <c:v>22.275400000000001</c:v>
                </c:pt>
                <c:pt idx="1">
                  <c:v>18.615600000000001</c:v>
                </c:pt>
                <c:pt idx="2">
                  <c:v>22.983000000000001</c:v>
                </c:pt>
                <c:pt idx="3">
                  <c:v>27.7578</c:v>
                </c:pt>
                <c:pt idx="4">
                  <c:v>34.309199999999997</c:v>
                </c:pt>
                <c:pt idx="5">
                  <c:v>37.189100000000003</c:v>
                </c:pt>
                <c:pt idx="6">
                  <c:v>42.646700000000003</c:v>
                </c:pt>
                <c:pt idx="7">
                  <c:v>49.038200000000003</c:v>
                </c:pt>
                <c:pt idx="8">
                  <c:v>52.281799999999997</c:v>
                </c:pt>
                <c:pt idx="9">
                  <c:v>57.849600000000002</c:v>
                </c:pt>
                <c:pt idx="10">
                  <c:v>70.120999999999995</c:v>
                </c:pt>
                <c:pt idx="11">
                  <c:v>67.712199999999996</c:v>
                </c:pt>
                <c:pt idx="12">
                  <c:v>73.197699999999998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0-43AE-A47A-7150753D4EF6}"/>
            </c:ext>
          </c:extLst>
        </c:ser>
        <c:ser>
          <c:idx val="2"/>
          <c:order val="1"/>
          <c:tx>
            <c:strRef>
              <c:f>Foglio1!$L$3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Foglio1!$N$5:$N$17</c:f>
              <c:numCache>
                <c:formatCode>General</c:formatCode>
                <c:ptCount val="13"/>
                <c:pt idx="0">
                  <c:v>39.2179</c:v>
                </c:pt>
                <c:pt idx="1">
                  <c:v>50.3797</c:v>
                </c:pt>
                <c:pt idx="2">
                  <c:v>63.899900000000002</c:v>
                </c:pt>
                <c:pt idx="3">
                  <c:v>76.632599999999996</c:v>
                </c:pt>
                <c:pt idx="4">
                  <c:v>87.297300000000007</c:v>
                </c:pt>
                <c:pt idx="5">
                  <c:v>102.925</c:v>
                </c:pt>
                <c:pt idx="6">
                  <c:v>130.13999999999999</c:v>
                </c:pt>
                <c:pt idx="7">
                  <c:v>137.78</c:v>
                </c:pt>
                <c:pt idx="8">
                  <c:v>146.72</c:v>
                </c:pt>
                <c:pt idx="9">
                  <c:v>156.55500000000001</c:v>
                </c:pt>
                <c:pt idx="10">
                  <c:v>163.22999999999999</c:v>
                </c:pt>
                <c:pt idx="11">
                  <c:v>184.11500000000001</c:v>
                </c:pt>
                <c:pt idx="12">
                  <c:v>193.43600000000001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80-43AE-A47A-7150753D4EF6}"/>
            </c:ext>
          </c:extLst>
        </c:ser>
        <c:ser>
          <c:idx val="0"/>
          <c:order val="2"/>
          <c:tx>
            <c:strRef>
              <c:f>Foglio1!$V$3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Foglio1!$X$5:$X$17</c:f>
              <c:numCache>
                <c:formatCode>General</c:formatCode>
                <c:ptCount val="13"/>
                <c:pt idx="0">
                  <c:v>0.25560100000000002</c:v>
                </c:pt>
                <c:pt idx="1">
                  <c:v>4.5899000000000002E-2</c:v>
                </c:pt>
                <c:pt idx="2">
                  <c:v>5.0110000000000002E-2</c:v>
                </c:pt>
                <c:pt idx="3">
                  <c:v>5.4015000000000001E-2</c:v>
                </c:pt>
                <c:pt idx="4">
                  <c:v>7.2472999999999996E-2</c:v>
                </c:pt>
                <c:pt idx="5">
                  <c:v>7.9416E-2</c:v>
                </c:pt>
                <c:pt idx="6">
                  <c:v>9.1735999999999998E-2</c:v>
                </c:pt>
                <c:pt idx="7">
                  <c:v>0.126192</c:v>
                </c:pt>
                <c:pt idx="8">
                  <c:v>0.13133500000000001</c:v>
                </c:pt>
                <c:pt idx="9">
                  <c:v>0.12982399999999999</c:v>
                </c:pt>
                <c:pt idx="10">
                  <c:v>0.15149899999999999</c:v>
                </c:pt>
                <c:pt idx="11">
                  <c:v>0.16242599999999999</c:v>
                </c:pt>
                <c:pt idx="12">
                  <c:v>0.16245799999999999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0-43AE-A47A-7150753D4EF6}"/>
            </c:ext>
          </c:extLst>
        </c:ser>
        <c:ser>
          <c:idx val="3"/>
          <c:order val="3"/>
          <c:tx>
            <c:strRef>
              <c:f>Foglio1!$AF$3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Foglio1!$AH$5:$AH$17</c:f>
              <c:numCache>
                <c:formatCode>General</c:formatCode>
                <c:ptCount val="13"/>
                <c:pt idx="0">
                  <c:v>4.8617E-2</c:v>
                </c:pt>
                <c:pt idx="1">
                  <c:v>7.2688000000000003E-2</c:v>
                </c:pt>
                <c:pt idx="2">
                  <c:v>8.5175000000000001E-2</c:v>
                </c:pt>
                <c:pt idx="3">
                  <c:v>9.2883999999999994E-2</c:v>
                </c:pt>
                <c:pt idx="4">
                  <c:v>0.124625</c:v>
                </c:pt>
                <c:pt idx="5">
                  <c:v>0.12973999999999999</c:v>
                </c:pt>
                <c:pt idx="6">
                  <c:v>0.160665</c:v>
                </c:pt>
                <c:pt idx="7">
                  <c:v>0.180593</c:v>
                </c:pt>
                <c:pt idx="8">
                  <c:v>0.210953</c:v>
                </c:pt>
                <c:pt idx="9">
                  <c:v>0.22541700000000001</c:v>
                </c:pt>
                <c:pt idx="10">
                  <c:v>0.27156599999999997</c:v>
                </c:pt>
                <c:pt idx="11">
                  <c:v>0.27680900000000003</c:v>
                </c:pt>
                <c:pt idx="12">
                  <c:v>0.30286200000000002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8-471A-9C44-66716878C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22640"/>
        <c:axId val="585918896"/>
      </c:scatterChart>
      <c:valAx>
        <c:axId val="5859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918896"/>
        <c:crosses val="autoZero"/>
        <c:crossBetween val="midCat"/>
      </c:valAx>
      <c:valAx>
        <c:axId val="5859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92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Constraint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Foglio1!$E$5:$E$17</c:f>
              <c:numCache>
                <c:formatCode>General</c:formatCode>
                <c:ptCount val="13"/>
                <c:pt idx="0">
                  <c:v>43.276800000000001</c:v>
                </c:pt>
                <c:pt idx="1">
                  <c:v>48.547600000000003</c:v>
                </c:pt>
                <c:pt idx="2">
                  <c:v>62.564599999999999</c:v>
                </c:pt>
                <c:pt idx="3">
                  <c:v>77.378900000000002</c:v>
                </c:pt>
                <c:pt idx="4">
                  <c:v>89.186999999999998</c:v>
                </c:pt>
                <c:pt idx="5">
                  <c:v>100.434</c:v>
                </c:pt>
                <c:pt idx="6">
                  <c:v>116.271</c:v>
                </c:pt>
                <c:pt idx="7">
                  <c:v>129.46799999999999</c:v>
                </c:pt>
                <c:pt idx="8">
                  <c:v>138.727</c:v>
                </c:pt>
                <c:pt idx="9">
                  <c:v>151.61699999999999</c:v>
                </c:pt>
                <c:pt idx="10">
                  <c:v>180.58199999999999</c:v>
                </c:pt>
                <c:pt idx="11">
                  <c:v>177.54300000000001</c:v>
                </c:pt>
                <c:pt idx="12">
                  <c:v>189.32499999999999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80-4C61-B0C6-C20C42E82C3B}"/>
            </c:ext>
          </c:extLst>
        </c:ser>
        <c:ser>
          <c:idx val="2"/>
          <c:order val="1"/>
          <c:tx>
            <c:strRef>
              <c:f>Foglio1!$L$3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Foglio1!$O$5:$O$17</c:f>
              <c:numCache>
                <c:formatCode>General</c:formatCode>
                <c:ptCount val="13"/>
                <c:pt idx="0">
                  <c:v>92.476600000000005</c:v>
                </c:pt>
                <c:pt idx="1">
                  <c:v>123.72199999999999</c:v>
                </c:pt>
                <c:pt idx="2">
                  <c:v>155.565</c:v>
                </c:pt>
                <c:pt idx="3">
                  <c:v>185.29499999999999</c:v>
                </c:pt>
                <c:pt idx="4">
                  <c:v>213.351</c:v>
                </c:pt>
                <c:pt idx="5">
                  <c:v>250.57</c:v>
                </c:pt>
                <c:pt idx="6">
                  <c:v>338.101</c:v>
                </c:pt>
                <c:pt idx="7">
                  <c:v>336.79500000000002</c:v>
                </c:pt>
                <c:pt idx="8">
                  <c:v>364.88099999999997</c:v>
                </c:pt>
                <c:pt idx="9">
                  <c:v>375.45800000000003</c:v>
                </c:pt>
                <c:pt idx="10">
                  <c:v>401.60199999999998</c:v>
                </c:pt>
                <c:pt idx="11">
                  <c:v>434.12200000000001</c:v>
                </c:pt>
                <c:pt idx="12">
                  <c:v>486.36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80-4C61-B0C6-C20C42E82C3B}"/>
            </c:ext>
          </c:extLst>
        </c:ser>
        <c:ser>
          <c:idx val="0"/>
          <c:order val="2"/>
          <c:tx>
            <c:strRef>
              <c:f>Foglio1!$V$3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Foglio1!$Y$5:$Y$17</c:f>
              <c:numCache>
                <c:formatCode>General</c:formatCode>
                <c:ptCount val="13"/>
                <c:pt idx="0">
                  <c:v>0.43238199999999999</c:v>
                </c:pt>
                <c:pt idx="1">
                  <c:v>0.54580200000000001</c:v>
                </c:pt>
                <c:pt idx="2">
                  <c:v>0.66972799999999999</c:v>
                </c:pt>
                <c:pt idx="3">
                  <c:v>0.783304</c:v>
                </c:pt>
                <c:pt idx="4">
                  <c:v>0.94855800000000001</c:v>
                </c:pt>
                <c:pt idx="5">
                  <c:v>1.07158</c:v>
                </c:pt>
                <c:pt idx="6">
                  <c:v>1.22159</c:v>
                </c:pt>
                <c:pt idx="7">
                  <c:v>1.39192</c:v>
                </c:pt>
                <c:pt idx="8">
                  <c:v>1.4422699999999999</c:v>
                </c:pt>
                <c:pt idx="9">
                  <c:v>1.5618300000000001</c:v>
                </c:pt>
                <c:pt idx="10">
                  <c:v>1.7851300000000001</c:v>
                </c:pt>
                <c:pt idx="11">
                  <c:v>2.0539100000000001</c:v>
                </c:pt>
                <c:pt idx="12">
                  <c:v>1.9823900000000001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0-4C61-B0C6-C20C42E82C3B}"/>
            </c:ext>
          </c:extLst>
        </c:ser>
        <c:ser>
          <c:idx val="3"/>
          <c:order val="3"/>
          <c:tx>
            <c:strRef>
              <c:f>Foglio1!$AF$3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Foglio1!$AI$5:$AI$17</c:f>
              <c:numCache>
                <c:formatCode>General</c:formatCode>
                <c:ptCount val="13"/>
                <c:pt idx="0">
                  <c:v>1.0407999999999999</c:v>
                </c:pt>
                <c:pt idx="1">
                  <c:v>1.46407</c:v>
                </c:pt>
                <c:pt idx="2">
                  <c:v>1.7800199999999999</c:v>
                </c:pt>
                <c:pt idx="3">
                  <c:v>2.1325500000000002</c:v>
                </c:pt>
                <c:pt idx="4">
                  <c:v>2.53362</c:v>
                </c:pt>
                <c:pt idx="5">
                  <c:v>2.8578999999999999</c:v>
                </c:pt>
                <c:pt idx="6">
                  <c:v>3.5398700000000001</c:v>
                </c:pt>
                <c:pt idx="7">
                  <c:v>3.5445600000000002</c:v>
                </c:pt>
                <c:pt idx="8">
                  <c:v>3.8745699999999998</c:v>
                </c:pt>
                <c:pt idx="9">
                  <c:v>4.1915699999999996</c:v>
                </c:pt>
                <c:pt idx="10">
                  <c:v>4.6783000000000001</c:v>
                </c:pt>
                <c:pt idx="11">
                  <c:v>5.0076299999999998</c:v>
                </c:pt>
                <c:pt idx="12">
                  <c:v>5.3393600000000001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6-448B-A45B-BB503803A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07200"/>
        <c:axId val="311408032"/>
      </c:scatterChart>
      <c:valAx>
        <c:axId val="3114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408032"/>
        <c:crosses val="autoZero"/>
        <c:crossBetween val="midCat"/>
      </c:valAx>
      <c:valAx>
        <c:axId val="3114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40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Witness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Foglio1!$F$5:$F$17</c:f>
              <c:numCache>
                <c:formatCode>General</c:formatCode>
                <c:ptCount val="13"/>
                <c:pt idx="0">
                  <c:v>9.88767</c:v>
                </c:pt>
                <c:pt idx="1">
                  <c:v>13.001799999999999</c:v>
                </c:pt>
                <c:pt idx="2">
                  <c:v>17.2744</c:v>
                </c:pt>
                <c:pt idx="3">
                  <c:v>20.285599999999999</c:v>
                </c:pt>
                <c:pt idx="4">
                  <c:v>23.292000000000002</c:v>
                </c:pt>
                <c:pt idx="5">
                  <c:v>26.200600000000001</c:v>
                </c:pt>
                <c:pt idx="6">
                  <c:v>30.278199999999998</c:v>
                </c:pt>
                <c:pt idx="7">
                  <c:v>33.495899999999999</c:v>
                </c:pt>
                <c:pt idx="8">
                  <c:v>35.9223</c:v>
                </c:pt>
                <c:pt idx="9">
                  <c:v>39.447499999999998</c:v>
                </c:pt>
                <c:pt idx="10">
                  <c:v>42.678899999999999</c:v>
                </c:pt>
                <c:pt idx="11">
                  <c:v>46.441499999999998</c:v>
                </c:pt>
                <c:pt idx="12">
                  <c:v>50.395400000000002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4-4716-B939-8FE053B34C92}"/>
            </c:ext>
          </c:extLst>
        </c:ser>
        <c:ser>
          <c:idx val="2"/>
          <c:order val="1"/>
          <c:tx>
            <c:strRef>
              <c:f>Foglio1!$L$3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Foglio1!$P$5:$P$17</c:f>
              <c:numCache>
                <c:formatCode>General</c:formatCode>
                <c:ptCount val="13"/>
                <c:pt idx="0">
                  <c:v>24.621200000000002</c:v>
                </c:pt>
                <c:pt idx="1">
                  <c:v>32.7532</c:v>
                </c:pt>
                <c:pt idx="2">
                  <c:v>40.839599999999997</c:v>
                </c:pt>
                <c:pt idx="3">
                  <c:v>49.062899999999999</c:v>
                </c:pt>
                <c:pt idx="4">
                  <c:v>56.884300000000003</c:v>
                </c:pt>
                <c:pt idx="5">
                  <c:v>67.214100000000002</c:v>
                </c:pt>
                <c:pt idx="6">
                  <c:v>89.719700000000003</c:v>
                </c:pt>
                <c:pt idx="7">
                  <c:v>89.276300000000006</c:v>
                </c:pt>
                <c:pt idx="8">
                  <c:v>98.936099999999996</c:v>
                </c:pt>
                <c:pt idx="9">
                  <c:v>102.018</c:v>
                </c:pt>
                <c:pt idx="10">
                  <c:v>107.348</c:v>
                </c:pt>
                <c:pt idx="11">
                  <c:v>124.89</c:v>
                </c:pt>
                <c:pt idx="12">
                  <c:v>128.30600000000001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A4-4716-B939-8FE053B34C92}"/>
            </c:ext>
          </c:extLst>
        </c:ser>
        <c:ser>
          <c:idx val="0"/>
          <c:order val="2"/>
          <c:tx>
            <c:strRef>
              <c:f>Foglio1!$V$3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Foglio1!$Z$5:$Z$17</c:f>
              <c:numCache>
                <c:formatCode>General</c:formatCode>
                <c:ptCount val="13"/>
                <c:pt idx="0">
                  <c:v>8.8979000000000003E-2</c:v>
                </c:pt>
                <c:pt idx="1">
                  <c:v>0.130135</c:v>
                </c:pt>
                <c:pt idx="2">
                  <c:v>0.14751500000000001</c:v>
                </c:pt>
                <c:pt idx="3">
                  <c:v>0.17666000000000001</c:v>
                </c:pt>
                <c:pt idx="4">
                  <c:v>0.20286499999999999</c:v>
                </c:pt>
                <c:pt idx="5">
                  <c:v>0.225776</c:v>
                </c:pt>
                <c:pt idx="6">
                  <c:v>0.28121699999999999</c:v>
                </c:pt>
                <c:pt idx="7">
                  <c:v>0.29635299999999998</c:v>
                </c:pt>
                <c:pt idx="8">
                  <c:v>0.31345499999999998</c:v>
                </c:pt>
                <c:pt idx="9">
                  <c:v>0.348443</c:v>
                </c:pt>
                <c:pt idx="10">
                  <c:v>0.37797999999999998</c:v>
                </c:pt>
                <c:pt idx="11">
                  <c:v>0.41316900000000001</c:v>
                </c:pt>
                <c:pt idx="12">
                  <c:v>0.432506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4-4716-B939-8FE053B34C92}"/>
            </c:ext>
          </c:extLst>
        </c:ser>
        <c:ser>
          <c:idx val="3"/>
          <c:order val="3"/>
          <c:tx>
            <c:strRef>
              <c:f>Foglio1!$AF$3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Foglio1!$AJ$5:$AJ$17</c:f>
              <c:numCache>
                <c:formatCode>General</c:formatCode>
                <c:ptCount val="13"/>
                <c:pt idx="0">
                  <c:v>0.20699799999999999</c:v>
                </c:pt>
                <c:pt idx="1">
                  <c:v>0.26541199999999998</c:v>
                </c:pt>
                <c:pt idx="2">
                  <c:v>0.323683</c:v>
                </c:pt>
                <c:pt idx="3">
                  <c:v>0.38177</c:v>
                </c:pt>
                <c:pt idx="4">
                  <c:v>0.45696399999999998</c:v>
                </c:pt>
                <c:pt idx="5">
                  <c:v>0.50831800000000005</c:v>
                </c:pt>
                <c:pt idx="6">
                  <c:v>0.68682799999999999</c:v>
                </c:pt>
                <c:pt idx="7">
                  <c:v>0.64469299999999996</c:v>
                </c:pt>
                <c:pt idx="8">
                  <c:v>0.71843100000000004</c:v>
                </c:pt>
                <c:pt idx="9">
                  <c:v>0.77512099999999995</c:v>
                </c:pt>
                <c:pt idx="10">
                  <c:v>0.832928</c:v>
                </c:pt>
                <c:pt idx="11">
                  <c:v>0.90211399999999997</c:v>
                </c:pt>
                <c:pt idx="12">
                  <c:v>1.0018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64-46CC-B038-8FAAB980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20768"/>
        <c:axId val="634509536"/>
      </c:scatterChart>
      <c:valAx>
        <c:axId val="6345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509536"/>
        <c:crosses val="autoZero"/>
        <c:crossBetween val="midCat"/>
      </c:valAx>
      <c:valAx>
        <c:axId val="6345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5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Key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Foglio1!$G$5:$G$17</c:f>
              <c:numCache>
                <c:formatCode>General</c:formatCode>
                <c:ptCount val="13"/>
                <c:pt idx="0">
                  <c:v>11099.3</c:v>
                </c:pt>
                <c:pt idx="1">
                  <c:v>14032.9</c:v>
                </c:pt>
                <c:pt idx="2">
                  <c:v>17734</c:v>
                </c:pt>
                <c:pt idx="3">
                  <c:v>20956.099999999999</c:v>
                </c:pt>
                <c:pt idx="4">
                  <c:v>24205.8</c:v>
                </c:pt>
                <c:pt idx="5">
                  <c:v>26920.2</c:v>
                </c:pt>
                <c:pt idx="6">
                  <c:v>30162.3</c:v>
                </c:pt>
                <c:pt idx="7">
                  <c:v>33372.5</c:v>
                </c:pt>
                <c:pt idx="8">
                  <c:v>37023.699999999997</c:v>
                </c:pt>
                <c:pt idx="9">
                  <c:v>39836.300000000003</c:v>
                </c:pt>
                <c:pt idx="10">
                  <c:v>42438.1</c:v>
                </c:pt>
                <c:pt idx="11">
                  <c:v>46851.5</c:v>
                </c:pt>
                <c:pt idx="12">
                  <c:v>49167.9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B-41C4-9447-2462A06E7180}"/>
            </c:ext>
          </c:extLst>
        </c:ser>
        <c:ser>
          <c:idx val="2"/>
          <c:order val="1"/>
          <c:tx>
            <c:strRef>
              <c:f>Foglio1!$L$3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Foglio1!$Q$5:$Q$17</c:f>
              <c:numCache>
                <c:formatCode>General</c:formatCode>
                <c:ptCount val="13"/>
                <c:pt idx="0">
                  <c:v>25684.1</c:v>
                </c:pt>
                <c:pt idx="1">
                  <c:v>32877.9</c:v>
                </c:pt>
                <c:pt idx="2">
                  <c:v>40690.400000000001</c:v>
                </c:pt>
                <c:pt idx="3">
                  <c:v>48776.1</c:v>
                </c:pt>
                <c:pt idx="4">
                  <c:v>55699.8</c:v>
                </c:pt>
                <c:pt idx="5">
                  <c:v>68242.7</c:v>
                </c:pt>
                <c:pt idx="6">
                  <c:v>78331.600000000006</c:v>
                </c:pt>
                <c:pt idx="7">
                  <c:v>86271.4</c:v>
                </c:pt>
                <c:pt idx="8">
                  <c:v>92740.2</c:v>
                </c:pt>
                <c:pt idx="9">
                  <c:v>96811.9</c:v>
                </c:pt>
                <c:pt idx="10">
                  <c:v>101286</c:v>
                </c:pt>
                <c:pt idx="11">
                  <c:v>110801</c:v>
                </c:pt>
                <c:pt idx="12">
                  <c:v>123153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B-41C4-9447-2462A06E7180}"/>
            </c:ext>
          </c:extLst>
        </c:ser>
        <c:ser>
          <c:idx val="0"/>
          <c:order val="2"/>
          <c:tx>
            <c:strRef>
              <c:f>Foglio1!$V$3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Foglio1!$AA$5:$AA$17</c:f>
              <c:numCache>
                <c:formatCode>General</c:formatCode>
                <c:ptCount val="13"/>
                <c:pt idx="0">
                  <c:v>358.779</c:v>
                </c:pt>
                <c:pt idx="1">
                  <c:v>468.11799999999999</c:v>
                </c:pt>
                <c:pt idx="2">
                  <c:v>571.57000000000005</c:v>
                </c:pt>
                <c:pt idx="3">
                  <c:v>663.33500000000004</c:v>
                </c:pt>
                <c:pt idx="4">
                  <c:v>762.21100000000001</c:v>
                </c:pt>
                <c:pt idx="5">
                  <c:v>909.30899999999997</c:v>
                </c:pt>
                <c:pt idx="6">
                  <c:v>969.98299999999995</c:v>
                </c:pt>
                <c:pt idx="7">
                  <c:v>1050.47</c:v>
                </c:pt>
                <c:pt idx="8">
                  <c:v>1125.1400000000001</c:v>
                </c:pt>
                <c:pt idx="9">
                  <c:v>1212.05</c:v>
                </c:pt>
                <c:pt idx="10">
                  <c:v>1304.32</c:v>
                </c:pt>
                <c:pt idx="11">
                  <c:v>1454.21</c:v>
                </c:pt>
                <c:pt idx="12">
                  <c:v>1510.93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B-41C4-9447-2462A06E7180}"/>
            </c:ext>
          </c:extLst>
        </c:ser>
        <c:ser>
          <c:idx val="3"/>
          <c:order val="3"/>
          <c:tx>
            <c:strRef>
              <c:f>Foglio1!$AF$3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Foglio1!$AK$5:$AK$17</c:f>
              <c:numCache>
                <c:formatCode>General</c:formatCode>
                <c:ptCount val="13"/>
                <c:pt idx="0">
                  <c:v>661.41899999999998</c:v>
                </c:pt>
                <c:pt idx="1">
                  <c:v>867.67399999999998</c:v>
                </c:pt>
                <c:pt idx="2">
                  <c:v>1064.8900000000001</c:v>
                </c:pt>
                <c:pt idx="3">
                  <c:v>1240.06</c:v>
                </c:pt>
                <c:pt idx="4">
                  <c:v>1457.31</c:v>
                </c:pt>
                <c:pt idx="5">
                  <c:v>1695.94</c:v>
                </c:pt>
                <c:pt idx="6">
                  <c:v>1833.98</c:v>
                </c:pt>
                <c:pt idx="7">
                  <c:v>2037.83</c:v>
                </c:pt>
                <c:pt idx="8">
                  <c:v>2184.3000000000002</c:v>
                </c:pt>
                <c:pt idx="9">
                  <c:v>2311.7600000000002</c:v>
                </c:pt>
                <c:pt idx="10">
                  <c:v>2499.4499999999998</c:v>
                </c:pt>
                <c:pt idx="11">
                  <c:v>2629.17</c:v>
                </c:pt>
                <c:pt idx="12">
                  <c:v>2832.77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D-4874-8216-6FA2DD06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80720"/>
        <c:axId val="315082800"/>
      </c:scatterChart>
      <c:valAx>
        <c:axId val="31508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082800"/>
        <c:crosses val="autoZero"/>
        <c:crossBetween val="midCat"/>
      </c:valAx>
      <c:valAx>
        <c:axId val="315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08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Proof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Foglio1!$H$5:$H$17</c:f>
              <c:numCache>
                <c:formatCode>General</c:formatCode>
                <c:ptCount val="13"/>
                <c:pt idx="0">
                  <c:v>2298.1999999999998</c:v>
                </c:pt>
                <c:pt idx="1">
                  <c:v>2899.42</c:v>
                </c:pt>
                <c:pt idx="2">
                  <c:v>3764.54</c:v>
                </c:pt>
                <c:pt idx="3">
                  <c:v>4466.6899999999996</c:v>
                </c:pt>
                <c:pt idx="4">
                  <c:v>5511.8</c:v>
                </c:pt>
                <c:pt idx="5">
                  <c:v>5628.29</c:v>
                </c:pt>
                <c:pt idx="6">
                  <c:v>6260.68</c:v>
                </c:pt>
                <c:pt idx="7">
                  <c:v>7336.45</c:v>
                </c:pt>
                <c:pt idx="8">
                  <c:v>8666.6</c:v>
                </c:pt>
                <c:pt idx="9">
                  <c:v>8919.86</c:v>
                </c:pt>
                <c:pt idx="10">
                  <c:v>9078.9699999999993</c:v>
                </c:pt>
                <c:pt idx="11">
                  <c:v>11163.3</c:v>
                </c:pt>
                <c:pt idx="12">
                  <c:v>11317.9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9-4722-BB61-A1EF6AC96B9F}"/>
            </c:ext>
          </c:extLst>
        </c:ser>
        <c:ser>
          <c:idx val="2"/>
          <c:order val="1"/>
          <c:tx>
            <c:strRef>
              <c:f>Foglio1!$L$3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Foglio1!$R$5:$R$17</c:f>
              <c:numCache>
                <c:formatCode>General</c:formatCode>
                <c:ptCount val="13"/>
                <c:pt idx="0">
                  <c:v>5683.5</c:v>
                </c:pt>
                <c:pt idx="1">
                  <c:v>6904.06</c:v>
                </c:pt>
                <c:pt idx="2">
                  <c:v>8957.11</c:v>
                </c:pt>
                <c:pt idx="3">
                  <c:v>11179</c:v>
                </c:pt>
                <c:pt idx="4">
                  <c:v>11863.1</c:v>
                </c:pt>
                <c:pt idx="5">
                  <c:v>15442.8</c:v>
                </c:pt>
                <c:pt idx="6">
                  <c:v>19733</c:v>
                </c:pt>
                <c:pt idx="7">
                  <c:v>19933.400000000001</c:v>
                </c:pt>
                <c:pt idx="8">
                  <c:v>22604.799999999999</c:v>
                </c:pt>
                <c:pt idx="9">
                  <c:v>22462.799999999999</c:v>
                </c:pt>
                <c:pt idx="10">
                  <c:v>23321.1</c:v>
                </c:pt>
                <c:pt idx="11">
                  <c:v>23608.6</c:v>
                </c:pt>
                <c:pt idx="12">
                  <c:v>25648.2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D9-4722-BB61-A1EF6AC96B9F}"/>
            </c:ext>
          </c:extLst>
        </c:ser>
        <c:ser>
          <c:idx val="0"/>
          <c:order val="2"/>
          <c:tx>
            <c:strRef>
              <c:f>Foglio1!$V$3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Foglio1!$AB$5:$AB$17</c:f>
              <c:numCache>
                <c:formatCode>General</c:formatCode>
                <c:ptCount val="13"/>
                <c:pt idx="0">
                  <c:v>352.59699999999998</c:v>
                </c:pt>
                <c:pt idx="1">
                  <c:v>461.20499999999998</c:v>
                </c:pt>
                <c:pt idx="2">
                  <c:v>566.79100000000005</c:v>
                </c:pt>
                <c:pt idx="3">
                  <c:v>647.75300000000004</c:v>
                </c:pt>
                <c:pt idx="4">
                  <c:v>744.59400000000005</c:v>
                </c:pt>
                <c:pt idx="5">
                  <c:v>851.33299999999997</c:v>
                </c:pt>
                <c:pt idx="6">
                  <c:v>925.78</c:v>
                </c:pt>
                <c:pt idx="7">
                  <c:v>1055.01</c:v>
                </c:pt>
                <c:pt idx="8">
                  <c:v>1127.79</c:v>
                </c:pt>
                <c:pt idx="9">
                  <c:v>1202.45</c:v>
                </c:pt>
                <c:pt idx="10">
                  <c:v>1288.08</c:v>
                </c:pt>
                <c:pt idx="11">
                  <c:v>1374.3</c:v>
                </c:pt>
                <c:pt idx="12">
                  <c:v>1466.6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9-4722-BB61-A1EF6AC96B9F}"/>
            </c:ext>
          </c:extLst>
        </c:ser>
        <c:ser>
          <c:idx val="3"/>
          <c:order val="3"/>
          <c:tx>
            <c:strRef>
              <c:f>Foglio1!$AF$3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Foglio1!$AL$5:$AL$17</c:f>
              <c:numCache>
                <c:formatCode>General</c:formatCode>
                <c:ptCount val="13"/>
                <c:pt idx="0">
                  <c:v>646.45000000000005</c:v>
                </c:pt>
                <c:pt idx="1">
                  <c:v>847.92</c:v>
                </c:pt>
                <c:pt idx="2">
                  <c:v>1050.53</c:v>
                </c:pt>
                <c:pt idx="3">
                  <c:v>1197.73</c:v>
                </c:pt>
                <c:pt idx="4">
                  <c:v>1376.38</c:v>
                </c:pt>
                <c:pt idx="5">
                  <c:v>1574.24</c:v>
                </c:pt>
                <c:pt idx="6">
                  <c:v>1722.42</c:v>
                </c:pt>
                <c:pt idx="7">
                  <c:v>1925.03</c:v>
                </c:pt>
                <c:pt idx="8">
                  <c:v>2072.48</c:v>
                </c:pt>
                <c:pt idx="9">
                  <c:v>2206.4299999999998</c:v>
                </c:pt>
                <c:pt idx="10">
                  <c:v>2378.65</c:v>
                </c:pt>
                <c:pt idx="11">
                  <c:v>2535.98</c:v>
                </c:pt>
                <c:pt idx="12">
                  <c:v>2730.9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0B9-942B-4EC0627A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74352"/>
        <c:axId val="641765616"/>
      </c:scatterChart>
      <c:valAx>
        <c:axId val="6417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65616"/>
        <c:crosses val="autoZero"/>
        <c:crossBetween val="midCat"/>
      </c:valAx>
      <c:valAx>
        <c:axId val="6417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7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Proof verification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Foglio1!$I$5:$I$17</c:f>
              <c:numCache>
                <c:formatCode>General</c:formatCode>
                <c:ptCount val="13"/>
                <c:pt idx="0">
                  <c:v>15.3133</c:v>
                </c:pt>
                <c:pt idx="1">
                  <c:v>15.260199999999999</c:v>
                </c:pt>
                <c:pt idx="2">
                  <c:v>15.267300000000001</c:v>
                </c:pt>
                <c:pt idx="3">
                  <c:v>15.177099999999999</c:v>
                </c:pt>
                <c:pt idx="4">
                  <c:v>15.168200000000001</c:v>
                </c:pt>
                <c:pt idx="5">
                  <c:v>15.2455</c:v>
                </c:pt>
                <c:pt idx="6">
                  <c:v>15.273099999999999</c:v>
                </c:pt>
                <c:pt idx="7">
                  <c:v>15.3287</c:v>
                </c:pt>
                <c:pt idx="8">
                  <c:v>15.2799</c:v>
                </c:pt>
                <c:pt idx="9">
                  <c:v>15.4062</c:v>
                </c:pt>
                <c:pt idx="10">
                  <c:v>15.6868</c:v>
                </c:pt>
                <c:pt idx="11">
                  <c:v>15.7018</c:v>
                </c:pt>
                <c:pt idx="12">
                  <c:v>15.712199999999999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C-4650-8B57-48E827B2844F}"/>
            </c:ext>
          </c:extLst>
        </c:ser>
        <c:ser>
          <c:idx val="2"/>
          <c:order val="1"/>
          <c:tx>
            <c:strRef>
              <c:f>Foglio1!$L$3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Foglio1!$S$5:$S$17</c:f>
              <c:numCache>
                <c:formatCode>General</c:formatCode>
                <c:ptCount val="13"/>
                <c:pt idx="0">
                  <c:v>15.746</c:v>
                </c:pt>
                <c:pt idx="1">
                  <c:v>15.795299999999999</c:v>
                </c:pt>
                <c:pt idx="2">
                  <c:v>15.769399999999999</c:v>
                </c:pt>
                <c:pt idx="3">
                  <c:v>15.565</c:v>
                </c:pt>
                <c:pt idx="4">
                  <c:v>15.9763</c:v>
                </c:pt>
                <c:pt idx="5">
                  <c:v>16.391400000000001</c:v>
                </c:pt>
                <c:pt idx="6">
                  <c:v>16.692900000000002</c:v>
                </c:pt>
                <c:pt idx="7">
                  <c:v>16.5412</c:v>
                </c:pt>
                <c:pt idx="8">
                  <c:v>15.9536</c:v>
                </c:pt>
                <c:pt idx="9">
                  <c:v>15.7491</c:v>
                </c:pt>
                <c:pt idx="10">
                  <c:v>15.872999999999999</c:v>
                </c:pt>
                <c:pt idx="11">
                  <c:v>16.027000000000001</c:v>
                </c:pt>
                <c:pt idx="12">
                  <c:v>15.767200000000001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C-4650-8B57-48E827B2844F}"/>
            </c:ext>
          </c:extLst>
        </c:ser>
        <c:ser>
          <c:idx val="0"/>
          <c:order val="2"/>
          <c:tx>
            <c:strRef>
              <c:f>Foglio1!$V$3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Foglio1!$AC$5:$AC$17</c:f>
              <c:numCache>
                <c:formatCode>General</c:formatCode>
                <c:ptCount val="13"/>
                <c:pt idx="0">
                  <c:v>15.678599999999999</c:v>
                </c:pt>
                <c:pt idx="1">
                  <c:v>15.629</c:v>
                </c:pt>
                <c:pt idx="2">
                  <c:v>15.6816</c:v>
                </c:pt>
                <c:pt idx="3">
                  <c:v>15.794700000000001</c:v>
                </c:pt>
                <c:pt idx="4">
                  <c:v>15.6927</c:v>
                </c:pt>
                <c:pt idx="5">
                  <c:v>15.707100000000001</c:v>
                </c:pt>
                <c:pt idx="6">
                  <c:v>15.602499999999999</c:v>
                </c:pt>
                <c:pt idx="7">
                  <c:v>15.660399999999999</c:v>
                </c:pt>
                <c:pt idx="8">
                  <c:v>15.6655</c:v>
                </c:pt>
                <c:pt idx="9">
                  <c:v>15.701499999999999</c:v>
                </c:pt>
                <c:pt idx="10">
                  <c:v>15.5783</c:v>
                </c:pt>
                <c:pt idx="11">
                  <c:v>15.636900000000001</c:v>
                </c:pt>
                <c:pt idx="12">
                  <c:v>15.5878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C-4650-8B57-48E827B2844F}"/>
            </c:ext>
          </c:extLst>
        </c:ser>
        <c:ser>
          <c:idx val="3"/>
          <c:order val="3"/>
          <c:tx>
            <c:strRef>
              <c:f>Foglio1!$AF$3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Foglio1!$AM$5:$AM$17</c:f>
              <c:numCache>
                <c:formatCode>General</c:formatCode>
                <c:ptCount val="13"/>
                <c:pt idx="0">
                  <c:v>15.5748</c:v>
                </c:pt>
                <c:pt idx="1">
                  <c:v>15.638299999999999</c:v>
                </c:pt>
                <c:pt idx="2">
                  <c:v>15.557</c:v>
                </c:pt>
                <c:pt idx="3">
                  <c:v>15.6076</c:v>
                </c:pt>
                <c:pt idx="4">
                  <c:v>15.604900000000001</c:v>
                </c:pt>
                <c:pt idx="5">
                  <c:v>15.7403</c:v>
                </c:pt>
                <c:pt idx="6">
                  <c:v>15.4964</c:v>
                </c:pt>
                <c:pt idx="7">
                  <c:v>15.574199999999999</c:v>
                </c:pt>
                <c:pt idx="8">
                  <c:v>15.57</c:v>
                </c:pt>
                <c:pt idx="9">
                  <c:v>15.458399999999999</c:v>
                </c:pt>
                <c:pt idx="10">
                  <c:v>15.6952</c:v>
                </c:pt>
                <c:pt idx="11">
                  <c:v>15.557600000000001</c:v>
                </c:pt>
                <c:pt idx="12">
                  <c:v>15.459199999999999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4-42C0-B743-11BA1975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2048"/>
        <c:axId val="306439648"/>
      </c:scatterChart>
      <c:valAx>
        <c:axId val="235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39648"/>
        <c:crosses val="autoZero"/>
        <c:crossBetween val="midCat"/>
      </c:valAx>
      <c:valAx>
        <c:axId val="3064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51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Foglio1!$J$5:$J$17</c:f>
              <c:numCache>
                <c:formatCode>General</c:formatCode>
                <c:ptCount val="13"/>
                <c:pt idx="0">
                  <c:v>13488.253169999998</c:v>
                </c:pt>
                <c:pt idx="1">
                  <c:v>17027.745200000001</c:v>
                </c:pt>
                <c:pt idx="2">
                  <c:v>21616.629300000001</c:v>
                </c:pt>
                <c:pt idx="3">
                  <c:v>25563.389399999996</c:v>
                </c:pt>
                <c:pt idx="4">
                  <c:v>29879.556399999998</c:v>
                </c:pt>
                <c:pt idx="5">
                  <c:v>32727.559200000003</c:v>
                </c:pt>
                <c:pt idx="6">
                  <c:v>36627.449000000001</c:v>
                </c:pt>
                <c:pt idx="7">
                  <c:v>40936.280799999993</c:v>
                </c:pt>
                <c:pt idx="8">
                  <c:v>45932.510999999999</c:v>
                </c:pt>
                <c:pt idx="9">
                  <c:v>49020.480300000003</c:v>
                </c:pt>
                <c:pt idx="10">
                  <c:v>51826.138700000003</c:v>
                </c:pt>
                <c:pt idx="11">
                  <c:v>58322.198500000006</c:v>
                </c:pt>
                <c:pt idx="12">
                  <c:v>60814.430300000007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8-4744-B873-51B21B45EE79}"/>
            </c:ext>
          </c:extLst>
        </c:ser>
        <c:ser>
          <c:idx val="2"/>
          <c:order val="1"/>
          <c:tx>
            <c:strRef>
              <c:f>Foglio1!$L$3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Foglio1!$T$5:$T$17</c:f>
              <c:numCache>
                <c:formatCode>General</c:formatCode>
                <c:ptCount val="13"/>
                <c:pt idx="0">
                  <c:v>31539.661699999997</c:v>
                </c:pt>
                <c:pt idx="1">
                  <c:v>40004.610199999996</c:v>
                </c:pt>
                <c:pt idx="2">
                  <c:v>49923.583899999998</c:v>
                </c:pt>
                <c:pt idx="3">
                  <c:v>60281.655500000001</c:v>
                </c:pt>
                <c:pt idx="4">
                  <c:v>67936.408899999995</c:v>
                </c:pt>
                <c:pt idx="5">
                  <c:v>84122.600499999986</c:v>
                </c:pt>
                <c:pt idx="6">
                  <c:v>98639.253599999996</c:v>
                </c:pt>
                <c:pt idx="7">
                  <c:v>106785.1925</c:v>
                </c:pt>
                <c:pt idx="8">
                  <c:v>115971.49069999999</c:v>
                </c:pt>
                <c:pt idx="9">
                  <c:v>119924.4801</c:v>
                </c:pt>
                <c:pt idx="10">
                  <c:v>125295.15300000001</c:v>
                </c:pt>
                <c:pt idx="11">
                  <c:v>135168.75399999999</c:v>
                </c:pt>
                <c:pt idx="12">
                  <c:v>149625.0692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48-4744-B873-51B21B45EE79}"/>
            </c:ext>
          </c:extLst>
        </c:ser>
        <c:ser>
          <c:idx val="0"/>
          <c:order val="2"/>
          <c:tx>
            <c:strRef>
              <c:f>Foglio1!$V$3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Foglio1!$AD$5:$AD$17</c:f>
              <c:numCache>
                <c:formatCode>General</c:formatCode>
                <c:ptCount val="13"/>
                <c:pt idx="0">
                  <c:v>727.83156199999996</c:v>
                </c:pt>
                <c:pt idx="1">
                  <c:v>945.67383600000005</c:v>
                </c:pt>
                <c:pt idx="2">
                  <c:v>1154.9099529999999</c:v>
                </c:pt>
                <c:pt idx="3">
                  <c:v>1327.8966789999999</c:v>
                </c:pt>
                <c:pt idx="4">
                  <c:v>1523.7215960000001</c:v>
                </c:pt>
                <c:pt idx="5">
                  <c:v>1777.725872</c:v>
                </c:pt>
                <c:pt idx="6">
                  <c:v>1912.960043</c:v>
                </c:pt>
                <c:pt idx="7">
                  <c:v>2122.9548650000002</c:v>
                </c:pt>
                <c:pt idx="8">
                  <c:v>2270.4825600000004</c:v>
                </c:pt>
                <c:pt idx="9">
                  <c:v>2432.2415970000002</c:v>
                </c:pt>
                <c:pt idx="10">
                  <c:v>2610.2929089999998</c:v>
                </c:pt>
                <c:pt idx="11">
                  <c:v>2846.7764050000001</c:v>
                </c:pt>
                <c:pt idx="12">
                  <c:v>2995.6951539999995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8-4744-B873-51B21B45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48095"/>
        <c:axId val="899840191"/>
      </c:scatterChart>
      <c:valAx>
        <c:axId val="8998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40191"/>
        <c:crosses val="autoZero"/>
        <c:crossBetween val="midCat"/>
      </c:valAx>
      <c:valAx>
        <c:axId val="8998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4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Computational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Foglio1!$B$3</c:f>
              <c:strCache>
                <c:ptCount val="1"/>
                <c:pt idx="0">
                  <c:v>SHA256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Foglio1!$B$40:$B$46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Foglio1!$C$17:$I$17</c:f>
              <c:numCache>
                <c:formatCode>General</c:formatCode>
                <c:ptCount val="7"/>
                <c:pt idx="0">
                  <c:v>19.733499999999999</c:v>
                </c:pt>
                <c:pt idx="1">
                  <c:v>73.197699999999998</c:v>
                </c:pt>
                <c:pt idx="2">
                  <c:v>189.32499999999999</c:v>
                </c:pt>
                <c:pt idx="3">
                  <c:v>50.395400000000002</c:v>
                </c:pt>
                <c:pt idx="4">
                  <c:v>49167.9</c:v>
                </c:pt>
                <c:pt idx="5">
                  <c:v>11317.9</c:v>
                </c:pt>
                <c:pt idx="6">
                  <c:v>15.712199999999999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7-44CA-8A64-FA1E5C0FC4CF}"/>
            </c:ext>
          </c:extLst>
        </c:ser>
        <c:ser>
          <c:idx val="2"/>
          <c:order val="1"/>
          <c:tx>
            <c:strRef>
              <c:f>Foglio1!$L$3</c:f>
              <c:strCache>
                <c:ptCount val="1"/>
                <c:pt idx="0">
                  <c:v>SHA512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Foglio1!$B$40:$B$46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Foglio1!$M$17:$S$17</c:f>
              <c:numCache>
                <c:formatCode>General</c:formatCode>
                <c:ptCount val="7"/>
                <c:pt idx="0">
                  <c:v>26.8188</c:v>
                </c:pt>
                <c:pt idx="1">
                  <c:v>193.43600000000001</c:v>
                </c:pt>
                <c:pt idx="2">
                  <c:v>486.36</c:v>
                </c:pt>
                <c:pt idx="3">
                  <c:v>128.30600000000001</c:v>
                </c:pt>
                <c:pt idx="4">
                  <c:v>123153</c:v>
                </c:pt>
                <c:pt idx="5">
                  <c:v>25648.2</c:v>
                </c:pt>
                <c:pt idx="6">
                  <c:v>15.767200000000001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7-44CA-8A64-FA1E5C0FC4CF}"/>
            </c:ext>
          </c:extLst>
        </c:ser>
        <c:ser>
          <c:idx val="0"/>
          <c:order val="2"/>
          <c:tx>
            <c:strRef>
              <c:f>Foglio1!$V$3</c:f>
              <c:strCache>
                <c:ptCount val="1"/>
                <c:pt idx="0">
                  <c:v>MiMC256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Foglio1!$B$40:$B$46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Foglio1!$W$17:$AC$17</c:f>
              <c:numCache>
                <c:formatCode>General</c:formatCode>
                <c:ptCount val="7"/>
                <c:pt idx="0">
                  <c:v>1968.12</c:v>
                </c:pt>
                <c:pt idx="1">
                  <c:v>0.16245799999999999</c:v>
                </c:pt>
                <c:pt idx="2">
                  <c:v>1.9823900000000001</c:v>
                </c:pt>
                <c:pt idx="3">
                  <c:v>0.432506</c:v>
                </c:pt>
                <c:pt idx="4">
                  <c:v>1510.93</c:v>
                </c:pt>
                <c:pt idx="5">
                  <c:v>1466.6</c:v>
                </c:pt>
                <c:pt idx="6">
                  <c:v>15.5878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4CA-8A64-FA1E5C0FC4CF}"/>
            </c:ext>
          </c:extLst>
        </c:ser>
        <c:ser>
          <c:idx val="3"/>
          <c:order val="3"/>
          <c:tx>
            <c:strRef>
              <c:f>Foglio1!$AF$3</c:f>
              <c:strCache>
                <c:ptCount val="1"/>
                <c:pt idx="0">
                  <c:v>MiMC512F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Foglio1!$AG$17:$AM$17</c:f>
              <c:numCache>
                <c:formatCode>General</c:formatCode>
                <c:ptCount val="7"/>
                <c:pt idx="0">
                  <c:v>4572.88</c:v>
                </c:pt>
                <c:pt idx="1">
                  <c:v>0.30286200000000002</c:v>
                </c:pt>
                <c:pt idx="2">
                  <c:v>5.3393600000000001</c:v>
                </c:pt>
                <c:pt idx="3">
                  <c:v>1.0018</c:v>
                </c:pt>
                <c:pt idx="4">
                  <c:v>2832.77</c:v>
                </c:pt>
                <c:pt idx="5">
                  <c:v>2730.9</c:v>
                </c:pt>
                <c:pt idx="6">
                  <c:v>15.459199999999999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6-47AA-B2DB-E140C5EB9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800975"/>
        <c:axId val="549796815"/>
      </c:barChart>
      <c:catAx>
        <c:axId val="5498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796815"/>
        <c:crosses val="autoZero"/>
        <c:auto val="1"/>
        <c:lblAlgn val="ctr"/>
        <c:lblOffset val="100"/>
        <c:noMultiLvlLbl val="0"/>
      </c:catAx>
      <c:valAx>
        <c:axId val="5497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8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016C69-710F-457A-B736-71DFEEF94076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ACFF2-25C2-423E-A6F9-C602AC73192D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EB9F58-43B5-4618-9859-6C48E9BBEA19}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1D9A4E-8DB4-4F52-83C0-8AE591ABBDA3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B1635C-081F-4A1A-8B6E-1D9E9CDC09C9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A2D19B-9BAF-4D2F-AC3D-044F5D6D9179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C367DA-4D26-4245-B766-139D5FDD2BF6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3E07E7-3130-410A-BCF1-0499C3AC02C2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93B65-964B-442F-A7E5-4327566B823B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23D22E-89EB-488F-B834-1ABB1A51B54A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9E76FC-743D-4A08-BEBE-7FF2C6907C01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F5BF50-712F-40EF-B23D-C07E363858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79DFD2-2213-42F1-B66E-EE6FBBD07B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11ADA68-59AE-4E4C-92E1-3335647B44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9BBF75-4B90-4794-BF30-E05E43951B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45CB68-CF12-47D8-8488-62BB182158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A5754B-CB6B-4634-8768-E2F8AC9884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C52FC4-A1F6-4587-87B3-B0C203AA92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8C63BF-503B-425A-84E0-0DE63FE227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5823A8-60D6-44D3-9059-15B2E2006F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1D1968-34EA-431A-81D7-FDA8F2B324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2F024FA-1E44-4126-B47B-B322EE4690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18EB-0D39-4E13-87CB-8056028A89B4}">
  <dimension ref="B2:AN46"/>
  <sheetViews>
    <sheetView topLeftCell="N1" workbookViewId="0">
      <selection activeCell="AN12" sqref="AN12"/>
    </sheetView>
  </sheetViews>
  <sheetFormatPr defaultRowHeight="15" x14ac:dyDescent="0.25"/>
  <cols>
    <col min="2" max="2" width="13.28515625" customWidth="1"/>
    <col min="5" max="5" width="10.140625" customWidth="1"/>
    <col min="15" max="15" width="10.5703125" customWidth="1"/>
    <col min="25" max="25" width="10.28515625" customWidth="1"/>
  </cols>
  <sheetData>
    <row r="2" spans="2:40" ht="15.75" thickBot="1" x14ac:dyDescent="0.3"/>
    <row r="3" spans="2:40" x14ac:dyDescent="0.25">
      <c r="B3" s="19" t="s">
        <v>8</v>
      </c>
      <c r="C3" s="20"/>
      <c r="D3" s="20"/>
      <c r="E3" s="20"/>
      <c r="F3" s="20"/>
      <c r="G3" s="20"/>
      <c r="H3" s="20"/>
      <c r="I3" s="20"/>
      <c r="J3" s="21"/>
      <c r="L3" s="19" t="s">
        <v>9</v>
      </c>
      <c r="M3" s="20"/>
      <c r="N3" s="20"/>
      <c r="O3" s="20"/>
      <c r="P3" s="20"/>
      <c r="Q3" s="20"/>
      <c r="R3" s="20"/>
      <c r="S3" s="20"/>
      <c r="T3" s="21"/>
      <c r="V3" s="16" t="s">
        <v>7</v>
      </c>
      <c r="W3" s="17"/>
      <c r="X3" s="17"/>
      <c r="Y3" s="17"/>
      <c r="Z3" s="17"/>
      <c r="AA3" s="17"/>
      <c r="AB3" s="17"/>
      <c r="AC3" s="17"/>
      <c r="AD3" s="18"/>
      <c r="AF3" s="16" t="s">
        <v>19</v>
      </c>
      <c r="AG3" s="17"/>
      <c r="AH3" s="17"/>
      <c r="AI3" s="17"/>
      <c r="AJ3" s="17"/>
      <c r="AK3" s="17"/>
      <c r="AL3" s="17"/>
      <c r="AM3" s="17"/>
      <c r="AN3" s="18"/>
    </row>
    <row r="4" spans="2:40" x14ac:dyDescent="0.25">
      <c r="B4" s="8" t="s">
        <v>10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9" t="s">
        <v>18</v>
      </c>
      <c r="L4" s="12" t="s">
        <v>10</v>
      </c>
      <c r="M4" s="13" t="s">
        <v>0</v>
      </c>
      <c r="N4" s="13" t="s">
        <v>1</v>
      </c>
      <c r="O4" s="13" t="s">
        <v>2</v>
      </c>
      <c r="P4" s="13" t="s">
        <v>3</v>
      </c>
      <c r="Q4" s="13" t="s">
        <v>4</v>
      </c>
      <c r="R4" s="13" t="s">
        <v>5</v>
      </c>
      <c r="S4" s="13" t="s">
        <v>6</v>
      </c>
      <c r="T4" s="14" t="s">
        <v>18</v>
      </c>
      <c r="V4" s="8" t="s">
        <v>10</v>
      </c>
      <c r="W4" s="3" t="s">
        <v>0</v>
      </c>
      <c r="X4" s="3" t="s">
        <v>1</v>
      </c>
      <c r="Y4" s="3" t="s">
        <v>2</v>
      </c>
      <c r="Z4" s="3" t="s">
        <v>3</v>
      </c>
      <c r="AA4" s="3" t="s">
        <v>4</v>
      </c>
      <c r="AB4" s="3" t="s">
        <v>5</v>
      </c>
      <c r="AC4" s="3" t="s">
        <v>6</v>
      </c>
      <c r="AD4" s="9" t="s">
        <v>18</v>
      </c>
      <c r="AF4" s="8" t="s">
        <v>10</v>
      </c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  <c r="AN4" s="9" t="s">
        <v>18</v>
      </c>
    </row>
    <row r="5" spans="2:40" x14ac:dyDescent="0.25">
      <c r="B5" s="4">
        <v>4</v>
      </c>
      <c r="C5" s="6">
        <v>1.8922999999999999E-2</v>
      </c>
      <c r="D5" s="6">
        <v>22.275400000000001</v>
      </c>
      <c r="E5" s="6">
        <v>43.276800000000001</v>
      </c>
      <c r="F5" s="6">
        <v>9.88767</v>
      </c>
      <c r="G5" s="6">
        <v>11099.3</v>
      </c>
      <c r="H5" s="6">
        <v>2298.1999999999998</v>
      </c>
      <c r="I5" s="6">
        <v>15.3133</v>
      </c>
      <c r="J5" s="1">
        <f>SUM(D5:I5)</f>
        <v>13488.253169999998</v>
      </c>
      <c r="L5" s="4">
        <v>4</v>
      </c>
      <c r="M5" s="10">
        <v>3.3103E-2</v>
      </c>
      <c r="N5" s="10">
        <v>39.2179</v>
      </c>
      <c r="O5" s="10">
        <v>92.476600000000005</v>
      </c>
      <c r="P5" s="10">
        <v>24.621200000000002</v>
      </c>
      <c r="Q5" s="10">
        <v>25684.1</v>
      </c>
      <c r="R5" s="10">
        <v>5683.5</v>
      </c>
      <c r="S5" s="10">
        <v>15.746</v>
      </c>
      <c r="T5" s="1">
        <f>SUM(N5:S5)</f>
        <v>31539.661699999997</v>
      </c>
      <c r="V5" s="4">
        <v>4</v>
      </c>
      <c r="W5" s="6">
        <v>0.47651199999999999</v>
      </c>
      <c r="X5" s="6">
        <v>0.25560100000000002</v>
      </c>
      <c r="Y5" s="6">
        <v>0.43238199999999999</v>
      </c>
      <c r="Z5" s="6">
        <v>8.8979000000000003E-2</v>
      </c>
      <c r="AA5" s="6">
        <v>358.779</v>
      </c>
      <c r="AB5" s="6">
        <v>352.59699999999998</v>
      </c>
      <c r="AC5" s="6">
        <v>15.678599999999999</v>
      </c>
      <c r="AD5" s="1">
        <f>SUM(X5:AC5)</f>
        <v>727.83156199999996</v>
      </c>
      <c r="AF5" s="4">
        <v>4</v>
      </c>
      <c r="AG5" s="6">
        <v>0.99096300000000004</v>
      </c>
      <c r="AH5" s="6">
        <v>4.8617E-2</v>
      </c>
      <c r="AI5" s="6">
        <v>1.0407999999999999</v>
      </c>
      <c r="AJ5" s="6">
        <v>0.20699799999999999</v>
      </c>
      <c r="AK5" s="6">
        <v>661.41899999999998</v>
      </c>
      <c r="AL5" s="6">
        <v>646.45000000000005</v>
      </c>
      <c r="AM5" s="6">
        <v>15.5748</v>
      </c>
      <c r="AN5" s="1">
        <f>SUM(AH5:AM5)</f>
        <v>1324.740215</v>
      </c>
    </row>
    <row r="6" spans="2:40" x14ac:dyDescent="0.25">
      <c r="B6" s="4">
        <v>5</v>
      </c>
      <c r="C6" s="6">
        <v>3.0046E-2</v>
      </c>
      <c r="D6" s="6">
        <v>18.615600000000001</v>
      </c>
      <c r="E6" s="6">
        <v>48.547600000000003</v>
      </c>
      <c r="F6" s="6">
        <v>13.001799999999999</v>
      </c>
      <c r="G6" s="6">
        <v>14032.9</v>
      </c>
      <c r="H6" s="6">
        <v>2899.42</v>
      </c>
      <c r="I6" s="6">
        <v>15.260199999999999</v>
      </c>
      <c r="J6" s="1">
        <f t="shared" ref="J6:J17" si="0">SUM(D6:I6)</f>
        <v>17027.745200000001</v>
      </c>
      <c r="L6" s="4">
        <v>5</v>
      </c>
      <c r="M6" s="10">
        <v>4.5948000000000003E-2</v>
      </c>
      <c r="N6" s="10">
        <v>50.3797</v>
      </c>
      <c r="O6" s="10">
        <v>123.72199999999999</v>
      </c>
      <c r="P6" s="10">
        <v>32.7532</v>
      </c>
      <c r="Q6" s="10">
        <v>32877.9</v>
      </c>
      <c r="R6" s="10">
        <v>6904.06</v>
      </c>
      <c r="S6" s="10">
        <v>15.795299999999999</v>
      </c>
      <c r="T6" s="1">
        <f t="shared" ref="T6:T17" si="1">SUM(N6:S6)</f>
        <v>40004.610199999996</v>
      </c>
      <c r="V6" s="4">
        <v>5</v>
      </c>
      <c r="W6" s="6">
        <v>0.965449</v>
      </c>
      <c r="X6" s="6">
        <v>4.5899000000000002E-2</v>
      </c>
      <c r="Y6" s="6">
        <v>0.54580200000000001</v>
      </c>
      <c r="Z6" s="6">
        <v>0.130135</v>
      </c>
      <c r="AA6" s="6">
        <v>468.11799999999999</v>
      </c>
      <c r="AB6" s="6">
        <v>461.20499999999998</v>
      </c>
      <c r="AC6" s="6">
        <v>15.629</v>
      </c>
      <c r="AD6" s="1">
        <f t="shared" ref="AD6:AD17" si="2">SUM(X6:AC6)</f>
        <v>945.67383600000005</v>
      </c>
      <c r="AF6" s="4">
        <v>5</v>
      </c>
      <c r="AG6" s="6">
        <v>2.1517400000000002</v>
      </c>
      <c r="AH6" s="6">
        <v>7.2688000000000003E-2</v>
      </c>
      <c r="AI6" s="6">
        <v>1.46407</v>
      </c>
      <c r="AJ6" s="6">
        <v>0.26541199999999998</v>
      </c>
      <c r="AK6" s="6">
        <v>867.67399999999998</v>
      </c>
      <c r="AL6" s="6">
        <v>847.92</v>
      </c>
      <c r="AM6" s="6">
        <v>15.638299999999999</v>
      </c>
      <c r="AN6" s="1">
        <f t="shared" ref="AN6:AN17" si="3">SUM(AH6:AM6)</f>
        <v>1733.0344700000001</v>
      </c>
    </row>
    <row r="7" spans="2:40" x14ac:dyDescent="0.25">
      <c r="B7" s="4">
        <v>6</v>
      </c>
      <c r="C7" s="6">
        <v>4.8800000000000003E-2</v>
      </c>
      <c r="D7" s="6">
        <v>22.983000000000001</v>
      </c>
      <c r="E7" s="6">
        <v>62.564599999999999</v>
      </c>
      <c r="F7" s="6">
        <v>17.2744</v>
      </c>
      <c r="G7" s="6">
        <v>17734</v>
      </c>
      <c r="H7" s="6">
        <v>3764.54</v>
      </c>
      <c r="I7" s="6">
        <v>15.267300000000001</v>
      </c>
      <c r="J7" s="1">
        <f t="shared" si="0"/>
        <v>21616.629300000001</v>
      </c>
      <c r="L7" s="4">
        <v>6</v>
      </c>
      <c r="M7" s="10">
        <v>6.4161999999999997E-2</v>
      </c>
      <c r="N7" s="10">
        <v>63.899900000000002</v>
      </c>
      <c r="O7" s="10">
        <v>155.565</v>
      </c>
      <c r="P7" s="10">
        <v>40.839599999999997</v>
      </c>
      <c r="Q7" s="10">
        <v>40690.400000000001</v>
      </c>
      <c r="R7" s="10">
        <v>8957.11</v>
      </c>
      <c r="S7" s="10">
        <v>15.769399999999999</v>
      </c>
      <c r="T7" s="1">
        <f t="shared" si="1"/>
        <v>49923.583899999998</v>
      </c>
      <c r="V7" s="4">
        <v>6</v>
      </c>
      <c r="W7" s="6">
        <v>1.93489</v>
      </c>
      <c r="X7" s="6">
        <v>5.0110000000000002E-2</v>
      </c>
      <c r="Y7" s="6">
        <v>0.66972799999999999</v>
      </c>
      <c r="Z7" s="6">
        <v>0.14751500000000001</v>
      </c>
      <c r="AA7" s="6">
        <v>571.57000000000005</v>
      </c>
      <c r="AB7" s="6">
        <v>566.79100000000005</v>
      </c>
      <c r="AC7" s="6">
        <v>15.6816</v>
      </c>
      <c r="AD7" s="1">
        <f t="shared" si="2"/>
        <v>1154.9099529999999</v>
      </c>
      <c r="AF7" s="4">
        <v>6</v>
      </c>
      <c r="AG7" s="6">
        <v>4.3460299999999998</v>
      </c>
      <c r="AH7" s="6">
        <v>8.5175000000000001E-2</v>
      </c>
      <c r="AI7" s="6">
        <v>1.7800199999999999</v>
      </c>
      <c r="AJ7" s="6">
        <v>0.323683</v>
      </c>
      <c r="AK7" s="6">
        <v>1064.8900000000001</v>
      </c>
      <c r="AL7" s="6">
        <v>1050.53</v>
      </c>
      <c r="AM7" s="6">
        <v>15.557</v>
      </c>
      <c r="AN7" s="1">
        <f t="shared" si="3"/>
        <v>2133.1658779999998</v>
      </c>
    </row>
    <row r="8" spans="2:40" x14ac:dyDescent="0.25">
      <c r="B8" s="4">
        <v>7</v>
      </c>
      <c r="C8" s="6">
        <v>6.0595000000000003E-2</v>
      </c>
      <c r="D8" s="6">
        <v>27.7578</v>
      </c>
      <c r="E8" s="6">
        <v>77.378900000000002</v>
      </c>
      <c r="F8" s="6">
        <v>20.285599999999999</v>
      </c>
      <c r="G8" s="6">
        <v>20956.099999999999</v>
      </c>
      <c r="H8" s="6">
        <v>4466.6899999999996</v>
      </c>
      <c r="I8" s="6">
        <v>15.177099999999999</v>
      </c>
      <c r="J8" s="1">
        <f t="shared" si="0"/>
        <v>25563.389399999996</v>
      </c>
      <c r="L8" s="4">
        <v>7</v>
      </c>
      <c r="M8" s="10">
        <v>0.10327799999999999</v>
      </c>
      <c r="N8" s="10">
        <v>76.632599999999996</v>
      </c>
      <c r="O8" s="10">
        <v>185.29499999999999</v>
      </c>
      <c r="P8" s="10">
        <v>49.062899999999999</v>
      </c>
      <c r="Q8" s="10">
        <v>48776.1</v>
      </c>
      <c r="R8" s="10">
        <v>11179</v>
      </c>
      <c r="S8" s="10">
        <v>15.565</v>
      </c>
      <c r="T8" s="1">
        <f t="shared" si="1"/>
        <v>60281.655500000001</v>
      </c>
      <c r="V8" s="4">
        <v>7</v>
      </c>
      <c r="W8" s="6">
        <v>3.8237100000000002</v>
      </c>
      <c r="X8" s="6">
        <v>5.4015000000000001E-2</v>
      </c>
      <c r="Y8" s="6">
        <v>0.783304</v>
      </c>
      <c r="Z8" s="6">
        <v>0.17666000000000001</v>
      </c>
      <c r="AA8" s="6">
        <v>663.33500000000004</v>
      </c>
      <c r="AB8" s="6">
        <v>647.75300000000004</v>
      </c>
      <c r="AC8" s="6">
        <v>15.794700000000001</v>
      </c>
      <c r="AD8" s="1">
        <f t="shared" si="2"/>
        <v>1327.8966789999999</v>
      </c>
      <c r="AF8" s="4">
        <v>7</v>
      </c>
      <c r="AG8" s="6">
        <v>8.7875399999999999</v>
      </c>
      <c r="AH8" s="6">
        <v>9.2883999999999994E-2</v>
      </c>
      <c r="AI8" s="6">
        <v>2.1325500000000002</v>
      </c>
      <c r="AJ8" s="6">
        <v>0.38177</v>
      </c>
      <c r="AK8" s="6">
        <v>1240.06</v>
      </c>
      <c r="AL8" s="6">
        <v>1197.73</v>
      </c>
      <c r="AM8" s="6">
        <v>15.6076</v>
      </c>
      <c r="AN8" s="1">
        <f t="shared" si="3"/>
        <v>2456.0048039999997</v>
      </c>
    </row>
    <row r="9" spans="2:40" x14ac:dyDescent="0.25">
      <c r="B9" s="4">
        <v>8</v>
      </c>
      <c r="C9" s="6">
        <v>0.124476</v>
      </c>
      <c r="D9" s="6">
        <v>34.309199999999997</v>
      </c>
      <c r="E9" s="6">
        <v>89.186999999999998</v>
      </c>
      <c r="F9" s="6">
        <v>23.292000000000002</v>
      </c>
      <c r="G9" s="6">
        <v>24205.8</v>
      </c>
      <c r="H9" s="6">
        <v>5511.8</v>
      </c>
      <c r="I9" s="6">
        <v>15.168200000000001</v>
      </c>
      <c r="J9" s="1">
        <f t="shared" si="0"/>
        <v>29879.556399999998</v>
      </c>
      <c r="L9" s="4">
        <v>8</v>
      </c>
      <c r="M9" s="10">
        <v>0.14277799999999999</v>
      </c>
      <c r="N9" s="10">
        <v>87.297300000000007</v>
      </c>
      <c r="O9" s="10">
        <v>213.351</v>
      </c>
      <c r="P9" s="10">
        <v>56.884300000000003</v>
      </c>
      <c r="Q9" s="10">
        <v>55699.8</v>
      </c>
      <c r="R9" s="10">
        <v>11863.1</v>
      </c>
      <c r="S9" s="10">
        <v>15.9763</v>
      </c>
      <c r="T9" s="1">
        <f t="shared" si="1"/>
        <v>67936.408899999995</v>
      </c>
      <c r="V9" s="4">
        <v>8</v>
      </c>
      <c r="W9" s="6">
        <v>7.6826800000000004</v>
      </c>
      <c r="X9" s="6">
        <v>7.2472999999999996E-2</v>
      </c>
      <c r="Y9" s="6">
        <v>0.94855800000000001</v>
      </c>
      <c r="Z9" s="6">
        <v>0.20286499999999999</v>
      </c>
      <c r="AA9" s="6">
        <v>762.21100000000001</v>
      </c>
      <c r="AB9" s="6">
        <v>744.59400000000005</v>
      </c>
      <c r="AC9" s="6">
        <v>15.6927</v>
      </c>
      <c r="AD9" s="1">
        <f t="shared" si="2"/>
        <v>1523.7215960000001</v>
      </c>
      <c r="AF9" s="4">
        <v>8</v>
      </c>
      <c r="AG9" s="6">
        <v>17.855799999999999</v>
      </c>
      <c r="AH9" s="6">
        <v>0.124625</v>
      </c>
      <c r="AI9" s="6">
        <v>2.53362</v>
      </c>
      <c r="AJ9" s="6">
        <v>0.45696399999999998</v>
      </c>
      <c r="AK9" s="6">
        <v>1457.31</v>
      </c>
      <c r="AL9" s="6">
        <v>1376.38</v>
      </c>
      <c r="AM9" s="6">
        <v>15.604900000000001</v>
      </c>
      <c r="AN9" s="1">
        <f t="shared" si="3"/>
        <v>2852.4101089999999</v>
      </c>
    </row>
    <row r="10" spans="2:40" x14ac:dyDescent="0.25">
      <c r="B10" s="4">
        <v>9</v>
      </c>
      <c r="C10" s="6">
        <v>0.193186</v>
      </c>
      <c r="D10" s="6">
        <v>37.189100000000003</v>
      </c>
      <c r="E10" s="6">
        <v>100.434</v>
      </c>
      <c r="F10" s="6">
        <v>26.200600000000001</v>
      </c>
      <c r="G10" s="6">
        <v>26920.2</v>
      </c>
      <c r="H10" s="6">
        <v>5628.29</v>
      </c>
      <c r="I10" s="6">
        <v>15.2455</v>
      </c>
      <c r="J10" s="1">
        <f t="shared" si="0"/>
        <v>32727.559200000003</v>
      </c>
      <c r="L10" s="4">
        <v>9</v>
      </c>
      <c r="M10" s="10">
        <v>0.24135599999999999</v>
      </c>
      <c r="N10" s="10">
        <v>102.925</v>
      </c>
      <c r="O10" s="10">
        <v>250.57</v>
      </c>
      <c r="P10" s="10">
        <v>67.214100000000002</v>
      </c>
      <c r="Q10" s="10">
        <v>68242.7</v>
      </c>
      <c r="R10" s="10">
        <v>15442.8</v>
      </c>
      <c r="S10" s="10">
        <v>16.391400000000001</v>
      </c>
      <c r="T10" s="1">
        <f t="shared" si="1"/>
        <v>84122.600499999986</v>
      </c>
      <c r="V10" s="4">
        <v>9</v>
      </c>
      <c r="W10" s="6">
        <v>15.4872</v>
      </c>
      <c r="X10" s="6">
        <v>7.9416E-2</v>
      </c>
      <c r="Y10" s="6">
        <v>1.07158</v>
      </c>
      <c r="Z10" s="6">
        <v>0.225776</v>
      </c>
      <c r="AA10" s="6">
        <v>909.30899999999997</v>
      </c>
      <c r="AB10" s="6">
        <v>851.33299999999997</v>
      </c>
      <c r="AC10" s="6">
        <v>15.707100000000001</v>
      </c>
      <c r="AD10" s="1">
        <f t="shared" si="2"/>
        <v>1777.725872</v>
      </c>
      <c r="AF10" s="4">
        <v>9</v>
      </c>
      <c r="AG10" s="6">
        <v>35.599299999999999</v>
      </c>
      <c r="AH10" s="6">
        <v>0.12973999999999999</v>
      </c>
      <c r="AI10" s="6">
        <v>2.8578999999999999</v>
      </c>
      <c r="AJ10" s="6">
        <v>0.50831800000000005</v>
      </c>
      <c r="AK10" s="6">
        <v>1695.94</v>
      </c>
      <c r="AL10" s="6">
        <v>1574.24</v>
      </c>
      <c r="AM10" s="6">
        <v>15.7403</v>
      </c>
      <c r="AN10" s="1">
        <f t="shared" si="3"/>
        <v>3289.4162579999997</v>
      </c>
    </row>
    <row r="11" spans="2:40" x14ac:dyDescent="0.25">
      <c r="B11" s="4">
        <v>10</v>
      </c>
      <c r="C11" s="6">
        <v>0.34587200000000001</v>
      </c>
      <c r="D11" s="6">
        <v>42.646700000000003</v>
      </c>
      <c r="E11" s="6">
        <v>116.271</v>
      </c>
      <c r="F11" s="6">
        <v>30.278199999999998</v>
      </c>
      <c r="G11" s="6">
        <v>30162.3</v>
      </c>
      <c r="H11" s="6">
        <v>6260.68</v>
      </c>
      <c r="I11" s="6">
        <v>15.273099999999999</v>
      </c>
      <c r="J11" s="1">
        <f t="shared" si="0"/>
        <v>36627.449000000001</v>
      </c>
      <c r="L11" s="4">
        <v>10</v>
      </c>
      <c r="M11" s="10">
        <v>0.92540999999999995</v>
      </c>
      <c r="N11" s="10">
        <v>130.13999999999999</v>
      </c>
      <c r="O11" s="10">
        <v>338.101</v>
      </c>
      <c r="P11" s="10">
        <v>89.719700000000003</v>
      </c>
      <c r="Q11" s="10">
        <v>78331.600000000006</v>
      </c>
      <c r="R11" s="10">
        <v>19733</v>
      </c>
      <c r="S11" s="10">
        <v>16.692900000000002</v>
      </c>
      <c r="T11" s="1">
        <f t="shared" si="1"/>
        <v>98639.253599999996</v>
      </c>
      <c r="V11" s="4">
        <v>10</v>
      </c>
      <c r="W11" s="6">
        <v>31.206199999999999</v>
      </c>
      <c r="X11" s="6">
        <v>9.1735999999999998E-2</v>
      </c>
      <c r="Y11" s="6">
        <v>1.22159</v>
      </c>
      <c r="Z11" s="6">
        <v>0.28121699999999999</v>
      </c>
      <c r="AA11" s="6">
        <v>969.98299999999995</v>
      </c>
      <c r="AB11" s="6">
        <v>925.78</v>
      </c>
      <c r="AC11" s="6">
        <v>15.602499999999999</v>
      </c>
      <c r="AD11" s="1">
        <f t="shared" si="2"/>
        <v>1912.960043</v>
      </c>
      <c r="AF11" s="4">
        <v>10</v>
      </c>
      <c r="AG11" s="6">
        <v>71.331900000000005</v>
      </c>
      <c r="AH11" s="6">
        <v>0.160665</v>
      </c>
      <c r="AI11" s="6">
        <v>3.5398700000000001</v>
      </c>
      <c r="AJ11" s="6">
        <v>0.68682799999999999</v>
      </c>
      <c r="AK11" s="6">
        <v>1833.98</v>
      </c>
      <c r="AL11" s="6">
        <v>1722.42</v>
      </c>
      <c r="AM11" s="6">
        <v>15.4964</v>
      </c>
      <c r="AN11" s="1">
        <f t="shared" si="3"/>
        <v>3576.2837630000004</v>
      </c>
    </row>
    <row r="12" spans="2:40" x14ac:dyDescent="0.25">
      <c r="B12" s="4">
        <v>11</v>
      </c>
      <c r="C12" s="6">
        <v>0.68473200000000001</v>
      </c>
      <c r="D12" s="6">
        <v>49.038200000000003</v>
      </c>
      <c r="E12" s="6">
        <v>129.46799999999999</v>
      </c>
      <c r="F12" s="6">
        <v>33.495899999999999</v>
      </c>
      <c r="G12" s="6">
        <v>33372.5</v>
      </c>
      <c r="H12" s="6">
        <v>7336.45</v>
      </c>
      <c r="I12" s="6">
        <v>15.3287</v>
      </c>
      <c r="J12" s="1">
        <f t="shared" si="0"/>
        <v>40936.280799999993</v>
      </c>
      <c r="L12" s="4">
        <v>11</v>
      </c>
      <c r="M12" s="10">
        <v>0.93688199999999999</v>
      </c>
      <c r="N12" s="10">
        <v>137.78</v>
      </c>
      <c r="O12" s="10">
        <v>336.79500000000002</v>
      </c>
      <c r="P12" s="10">
        <v>89.276300000000006</v>
      </c>
      <c r="Q12" s="10">
        <v>86271.4</v>
      </c>
      <c r="R12" s="10">
        <v>19933.400000000001</v>
      </c>
      <c r="S12" s="10">
        <v>16.5412</v>
      </c>
      <c r="T12" s="1">
        <f t="shared" si="1"/>
        <v>106785.1925</v>
      </c>
      <c r="V12" s="4">
        <v>11</v>
      </c>
      <c r="W12" s="6">
        <v>62.013100000000001</v>
      </c>
      <c r="X12" s="6">
        <v>0.126192</v>
      </c>
      <c r="Y12" s="6">
        <v>1.39192</v>
      </c>
      <c r="Z12" s="6">
        <v>0.29635299999999998</v>
      </c>
      <c r="AA12" s="6">
        <v>1050.47</v>
      </c>
      <c r="AB12" s="6">
        <v>1055.01</v>
      </c>
      <c r="AC12" s="6">
        <v>15.660399999999999</v>
      </c>
      <c r="AD12" s="1">
        <f t="shared" si="2"/>
        <v>2122.9548650000002</v>
      </c>
      <c r="AF12" s="4">
        <v>11</v>
      </c>
      <c r="AG12" s="6">
        <v>144.018</v>
      </c>
      <c r="AH12" s="6">
        <v>0.180593</v>
      </c>
      <c r="AI12" s="6">
        <v>3.5445600000000002</v>
      </c>
      <c r="AJ12" s="6">
        <v>0.64469299999999996</v>
      </c>
      <c r="AK12" s="6">
        <v>2037.83</v>
      </c>
      <c r="AL12" s="6">
        <v>1925.03</v>
      </c>
      <c r="AM12" s="6">
        <v>15.574199999999999</v>
      </c>
      <c r="AN12" s="1">
        <f t="shared" si="3"/>
        <v>3982.8040460000002</v>
      </c>
    </row>
    <row r="13" spans="2:40" x14ac:dyDescent="0.25">
      <c r="B13" s="4">
        <v>12</v>
      </c>
      <c r="C13" s="6">
        <v>1.3136300000000001</v>
      </c>
      <c r="D13" s="6">
        <v>52.281799999999997</v>
      </c>
      <c r="E13" s="6">
        <v>138.727</v>
      </c>
      <c r="F13" s="6">
        <v>35.9223</v>
      </c>
      <c r="G13" s="6">
        <v>37023.699999999997</v>
      </c>
      <c r="H13" s="6">
        <v>8666.6</v>
      </c>
      <c r="I13" s="6">
        <v>15.2799</v>
      </c>
      <c r="J13" s="1">
        <f t="shared" si="0"/>
        <v>45932.510999999999</v>
      </c>
      <c r="L13" s="4">
        <v>12</v>
      </c>
      <c r="M13" s="10">
        <v>1.72417</v>
      </c>
      <c r="N13" s="10">
        <v>146.72</v>
      </c>
      <c r="O13" s="10">
        <v>364.88099999999997</v>
      </c>
      <c r="P13" s="10">
        <v>98.936099999999996</v>
      </c>
      <c r="Q13" s="10">
        <v>92740.2</v>
      </c>
      <c r="R13" s="10">
        <v>22604.799999999999</v>
      </c>
      <c r="S13" s="10">
        <v>15.9536</v>
      </c>
      <c r="T13" s="1">
        <f t="shared" si="1"/>
        <v>115971.49069999999</v>
      </c>
      <c r="V13" s="4">
        <v>12</v>
      </c>
      <c r="W13" s="6">
        <v>124.411</v>
      </c>
      <c r="X13" s="6">
        <v>0.13133500000000001</v>
      </c>
      <c r="Y13" s="6">
        <v>1.4422699999999999</v>
      </c>
      <c r="Z13" s="6">
        <v>0.31345499999999998</v>
      </c>
      <c r="AA13" s="6">
        <v>1125.1400000000001</v>
      </c>
      <c r="AB13" s="6">
        <v>1127.79</v>
      </c>
      <c r="AC13" s="6">
        <v>15.6655</v>
      </c>
      <c r="AD13" s="1">
        <f t="shared" si="2"/>
        <v>2270.4825600000004</v>
      </c>
      <c r="AF13" s="4">
        <v>12</v>
      </c>
      <c r="AG13" s="6">
        <v>286.87700000000001</v>
      </c>
      <c r="AH13" s="6">
        <v>0.210953</v>
      </c>
      <c r="AI13" s="6">
        <v>3.8745699999999998</v>
      </c>
      <c r="AJ13" s="6">
        <v>0.71843100000000004</v>
      </c>
      <c r="AK13" s="6">
        <v>2184.3000000000002</v>
      </c>
      <c r="AL13" s="6">
        <v>2072.48</v>
      </c>
      <c r="AM13" s="6">
        <v>15.57</v>
      </c>
      <c r="AN13" s="1">
        <f t="shared" si="3"/>
        <v>4277.1539539999994</v>
      </c>
    </row>
    <row r="14" spans="2:40" x14ac:dyDescent="0.25">
      <c r="B14" s="4">
        <v>13</v>
      </c>
      <c r="C14" s="6">
        <v>2.5383800000000001</v>
      </c>
      <c r="D14" s="6">
        <v>57.849600000000002</v>
      </c>
      <c r="E14" s="6">
        <v>151.61699999999999</v>
      </c>
      <c r="F14" s="6">
        <v>39.447499999999998</v>
      </c>
      <c r="G14" s="6">
        <v>39836.300000000003</v>
      </c>
      <c r="H14" s="6">
        <v>8919.86</v>
      </c>
      <c r="I14" s="6">
        <v>15.4062</v>
      </c>
      <c r="J14" s="1">
        <f t="shared" si="0"/>
        <v>49020.480300000003</v>
      </c>
      <c r="L14" s="4">
        <v>13</v>
      </c>
      <c r="M14" s="10">
        <v>3.3626399999999999</v>
      </c>
      <c r="N14" s="10">
        <v>156.55500000000001</v>
      </c>
      <c r="O14" s="10">
        <v>375.45800000000003</v>
      </c>
      <c r="P14" s="10">
        <v>102.018</v>
      </c>
      <c r="Q14" s="10">
        <v>96811.9</v>
      </c>
      <c r="R14" s="10">
        <v>22462.799999999999</v>
      </c>
      <c r="S14" s="10">
        <v>15.7491</v>
      </c>
      <c r="T14" s="1">
        <f t="shared" si="1"/>
        <v>119924.4801</v>
      </c>
      <c r="V14" s="4">
        <v>13</v>
      </c>
      <c r="W14" s="6">
        <v>247.946</v>
      </c>
      <c r="X14" s="6">
        <v>0.12982399999999999</v>
      </c>
      <c r="Y14" s="6">
        <v>1.5618300000000001</v>
      </c>
      <c r="Z14" s="6">
        <v>0.348443</v>
      </c>
      <c r="AA14" s="6">
        <v>1212.05</v>
      </c>
      <c r="AB14" s="6">
        <v>1202.45</v>
      </c>
      <c r="AC14" s="6">
        <v>15.701499999999999</v>
      </c>
      <c r="AD14" s="1">
        <f t="shared" si="2"/>
        <v>2432.2415970000002</v>
      </c>
      <c r="AF14" s="4">
        <v>13</v>
      </c>
      <c r="AG14" s="6">
        <v>573.72</v>
      </c>
      <c r="AH14" s="6">
        <v>0.22541700000000001</v>
      </c>
      <c r="AI14" s="6">
        <v>4.1915699999999996</v>
      </c>
      <c r="AJ14" s="6">
        <v>0.77512099999999995</v>
      </c>
      <c r="AK14" s="6">
        <v>2311.7600000000002</v>
      </c>
      <c r="AL14" s="6">
        <v>2206.4299999999998</v>
      </c>
      <c r="AM14" s="6">
        <v>15.458399999999999</v>
      </c>
      <c r="AN14" s="1">
        <f t="shared" si="3"/>
        <v>4538.8405080000002</v>
      </c>
    </row>
    <row r="15" spans="2:40" x14ac:dyDescent="0.25">
      <c r="B15" s="4">
        <v>14</v>
      </c>
      <c r="C15" s="6">
        <v>5.0398699999999996</v>
      </c>
      <c r="D15" s="6">
        <v>70.120999999999995</v>
      </c>
      <c r="E15" s="6">
        <v>180.58199999999999</v>
      </c>
      <c r="F15" s="6">
        <v>42.678899999999999</v>
      </c>
      <c r="G15" s="6">
        <v>42438.1</v>
      </c>
      <c r="H15" s="6">
        <v>9078.9699999999993</v>
      </c>
      <c r="I15" s="6">
        <v>15.6868</v>
      </c>
      <c r="J15" s="1">
        <f t="shared" si="0"/>
        <v>51826.138700000003</v>
      </c>
      <c r="L15" s="4">
        <v>14</v>
      </c>
      <c r="M15" s="10">
        <v>6.6710500000000001</v>
      </c>
      <c r="N15" s="10">
        <v>163.22999999999999</v>
      </c>
      <c r="O15" s="10">
        <v>401.60199999999998</v>
      </c>
      <c r="P15" s="10">
        <v>107.348</v>
      </c>
      <c r="Q15" s="10">
        <v>101286</v>
      </c>
      <c r="R15" s="10">
        <v>23321.1</v>
      </c>
      <c r="S15" s="10">
        <v>15.872999999999999</v>
      </c>
      <c r="T15" s="1">
        <f t="shared" si="1"/>
        <v>125295.15300000001</v>
      </c>
      <c r="V15" s="4">
        <v>14</v>
      </c>
      <c r="W15" s="6">
        <v>493.07600000000002</v>
      </c>
      <c r="X15" s="6">
        <v>0.15149899999999999</v>
      </c>
      <c r="Y15" s="6">
        <v>1.7851300000000001</v>
      </c>
      <c r="Z15" s="6">
        <v>0.37797999999999998</v>
      </c>
      <c r="AA15" s="6">
        <v>1304.32</v>
      </c>
      <c r="AB15" s="6">
        <v>1288.08</v>
      </c>
      <c r="AC15" s="6">
        <v>15.5783</v>
      </c>
      <c r="AD15" s="1">
        <f t="shared" si="2"/>
        <v>2610.2929089999998</v>
      </c>
      <c r="AF15" s="4">
        <v>14</v>
      </c>
      <c r="AG15" s="6">
        <v>1148.3599999999999</v>
      </c>
      <c r="AH15" s="6">
        <v>0.27156599999999997</v>
      </c>
      <c r="AI15" s="6">
        <v>4.6783000000000001</v>
      </c>
      <c r="AJ15" s="6">
        <v>0.832928</v>
      </c>
      <c r="AK15" s="6">
        <v>2499.4499999999998</v>
      </c>
      <c r="AL15" s="6">
        <v>2378.65</v>
      </c>
      <c r="AM15" s="6">
        <v>15.6952</v>
      </c>
      <c r="AN15" s="1">
        <f t="shared" si="3"/>
        <v>4899.5779940000002</v>
      </c>
    </row>
    <row r="16" spans="2:40" x14ac:dyDescent="0.25">
      <c r="B16" s="4">
        <v>15</v>
      </c>
      <c r="C16" s="6">
        <v>9.7963199999999997</v>
      </c>
      <c r="D16" s="6">
        <v>67.712199999999996</v>
      </c>
      <c r="E16" s="6">
        <v>177.54300000000001</v>
      </c>
      <c r="F16" s="6">
        <v>46.441499999999998</v>
      </c>
      <c r="G16" s="6">
        <v>46851.5</v>
      </c>
      <c r="H16" s="6">
        <v>11163.3</v>
      </c>
      <c r="I16" s="6">
        <v>15.7018</v>
      </c>
      <c r="J16" s="1">
        <f t="shared" si="0"/>
        <v>58322.198500000006</v>
      </c>
      <c r="L16" s="4">
        <v>15</v>
      </c>
      <c r="M16" s="10">
        <v>14.081099999999999</v>
      </c>
      <c r="N16" s="10">
        <v>184.11500000000001</v>
      </c>
      <c r="O16" s="10">
        <v>434.12200000000001</v>
      </c>
      <c r="P16" s="10">
        <v>124.89</v>
      </c>
      <c r="Q16" s="10">
        <v>110801</v>
      </c>
      <c r="R16" s="10">
        <v>23608.6</v>
      </c>
      <c r="S16" s="10">
        <v>16.027000000000001</v>
      </c>
      <c r="T16" s="1">
        <f t="shared" si="1"/>
        <v>135168.75399999999</v>
      </c>
      <c r="V16" s="4">
        <v>15</v>
      </c>
      <c r="W16" s="6">
        <v>988.51099999999997</v>
      </c>
      <c r="X16" s="6">
        <v>0.16242599999999999</v>
      </c>
      <c r="Y16" s="6">
        <v>2.0539100000000001</v>
      </c>
      <c r="Z16" s="6">
        <v>0.41316900000000001</v>
      </c>
      <c r="AA16" s="6">
        <v>1454.21</v>
      </c>
      <c r="AB16" s="6">
        <v>1374.3</v>
      </c>
      <c r="AC16" s="6">
        <v>15.636900000000001</v>
      </c>
      <c r="AD16" s="1">
        <f t="shared" si="2"/>
        <v>2846.7764050000001</v>
      </c>
      <c r="AF16" s="4">
        <v>15</v>
      </c>
      <c r="AG16" s="6">
        <v>2290.83</v>
      </c>
      <c r="AH16" s="6">
        <v>0.27680900000000003</v>
      </c>
      <c r="AI16" s="6">
        <v>5.0076299999999998</v>
      </c>
      <c r="AJ16" s="6">
        <v>0.90211399999999997</v>
      </c>
      <c r="AK16" s="6">
        <v>2629.17</v>
      </c>
      <c r="AL16" s="6">
        <v>2535.98</v>
      </c>
      <c r="AM16" s="6">
        <v>15.557600000000001</v>
      </c>
      <c r="AN16" s="1">
        <f t="shared" si="3"/>
        <v>5186.8941530000002</v>
      </c>
    </row>
    <row r="17" spans="2:40" ht="15.75" thickBot="1" x14ac:dyDescent="0.3">
      <c r="B17" s="5">
        <v>16</v>
      </c>
      <c r="C17" s="7">
        <v>19.733499999999999</v>
      </c>
      <c r="D17" s="7">
        <v>73.197699999999998</v>
      </c>
      <c r="E17" s="7">
        <v>189.32499999999999</v>
      </c>
      <c r="F17" s="7">
        <v>50.395400000000002</v>
      </c>
      <c r="G17" s="7">
        <v>49167.9</v>
      </c>
      <c r="H17" s="7">
        <v>11317.9</v>
      </c>
      <c r="I17" s="7">
        <v>15.712199999999999</v>
      </c>
      <c r="J17" s="22">
        <f t="shared" si="0"/>
        <v>60814.430300000007</v>
      </c>
      <c r="L17" s="5">
        <v>16</v>
      </c>
      <c r="M17" s="11">
        <v>26.8188</v>
      </c>
      <c r="N17" s="11">
        <v>193.43600000000001</v>
      </c>
      <c r="O17" s="11">
        <v>486.36</v>
      </c>
      <c r="P17" s="11">
        <v>128.30600000000001</v>
      </c>
      <c r="Q17" s="11">
        <v>123153</v>
      </c>
      <c r="R17" s="11">
        <v>25648.2</v>
      </c>
      <c r="S17" s="11">
        <v>15.767200000000001</v>
      </c>
      <c r="T17" s="22">
        <f t="shared" si="1"/>
        <v>149625.0692</v>
      </c>
      <c r="V17" s="5">
        <v>16</v>
      </c>
      <c r="W17" s="7">
        <v>1968.12</v>
      </c>
      <c r="X17" s="7">
        <v>0.16245799999999999</v>
      </c>
      <c r="Y17" s="7">
        <v>1.9823900000000001</v>
      </c>
      <c r="Z17" s="7">
        <v>0.432506</v>
      </c>
      <c r="AA17" s="7">
        <v>1510.93</v>
      </c>
      <c r="AB17" s="7">
        <v>1466.6</v>
      </c>
      <c r="AC17" s="7">
        <v>15.5878</v>
      </c>
      <c r="AD17" s="22">
        <f t="shared" si="2"/>
        <v>2995.6951539999995</v>
      </c>
      <c r="AF17" s="5">
        <v>16</v>
      </c>
      <c r="AG17" s="7">
        <v>4572.88</v>
      </c>
      <c r="AH17" s="7">
        <v>0.30286200000000002</v>
      </c>
      <c r="AI17" s="7">
        <v>5.3393600000000001</v>
      </c>
      <c r="AJ17" s="7">
        <v>1.0018</v>
      </c>
      <c r="AK17" s="7">
        <v>2832.77</v>
      </c>
      <c r="AL17" s="7">
        <v>2730.9</v>
      </c>
      <c r="AM17" s="7">
        <v>15.459199999999999</v>
      </c>
      <c r="AN17" s="22">
        <f t="shared" si="3"/>
        <v>5585.7732220000007</v>
      </c>
    </row>
    <row r="18" spans="2:40" x14ac:dyDescent="0.25">
      <c r="B18" s="15"/>
      <c r="C18" s="15"/>
      <c r="D18" s="15"/>
      <c r="E18" s="15"/>
      <c r="F18" s="15"/>
      <c r="G18" s="15"/>
      <c r="H18" s="15"/>
      <c r="I18" s="15"/>
      <c r="J18" s="15"/>
      <c r="L18" s="15"/>
      <c r="M18" s="15"/>
      <c r="N18" s="15"/>
      <c r="O18" s="15"/>
      <c r="P18" s="15"/>
      <c r="Q18" s="15"/>
      <c r="R18" s="15"/>
      <c r="S18" s="15"/>
      <c r="T18" s="15"/>
    </row>
    <row r="20" spans="2:40" ht="15.75" thickBot="1" x14ac:dyDescent="0.3"/>
    <row r="21" spans="2:40" x14ac:dyDescent="0.25">
      <c r="B21" s="19" t="s">
        <v>21</v>
      </c>
      <c r="C21" s="20"/>
      <c r="D21" s="20"/>
      <c r="E21" s="20"/>
      <c r="F21" s="20"/>
      <c r="G21" s="20"/>
      <c r="H21" s="20"/>
      <c r="I21" s="20"/>
      <c r="J21" s="21"/>
      <c r="L21" s="19" t="s">
        <v>20</v>
      </c>
      <c r="M21" s="20"/>
      <c r="N21" s="20"/>
      <c r="O21" s="20"/>
      <c r="P21" s="20"/>
      <c r="Q21" s="20"/>
      <c r="R21" s="20"/>
      <c r="S21" s="20"/>
      <c r="T21" s="21"/>
    </row>
    <row r="22" spans="2:40" x14ac:dyDescent="0.25">
      <c r="B22" s="12" t="s">
        <v>10</v>
      </c>
      <c r="C22" s="13" t="s">
        <v>0</v>
      </c>
      <c r="D22" s="13" t="s">
        <v>1</v>
      </c>
      <c r="E22" s="13" t="s">
        <v>2</v>
      </c>
      <c r="F22" s="13" t="s">
        <v>3</v>
      </c>
      <c r="G22" s="13" t="s">
        <v>4</v>
      </c>
      <c r="H22" s="13" t="s">
        <v>5</v>
      </c>
      <c r="I22" s="13" t="s">
        <v>6</v>
      </c>
      <c r="J22" s="14" t="s">
        <v>18</v>
      </c>
      <c r="L22" s="12" t="s">
        <v>10</v>
      </c>
      <c r="M22" s="13" t="s">
        <v>0</v>
      </c>
      <c r="N22" s="13" t="s">
        <v>1</v>
      </c>
      <c r="O22" s="13" t="s">
        <v>2</v>
      </c>
      <c r="P22" s="13" t="s">
        <v>3</v>
      </c>
      <c r="Q22" s="13" t="s">
        <v>4</v>
      </c>
      <c r="R22" s="13" t="s">
        <v>5</v>
      </c>
      <c r="S22" s="13" t="s">
        <v>6</v>
      </c>
      <c r="T22" s="14" t="s">
        <v>18</v>
      </c>
    </row>
    <row r="23" spans="2:40" x14ac:dyDescent="0.25">
      <c r="B23" s="4">
        <v>4</v>
      </c>
      <c r="C23" s="10">
        <f t="shared" ref="C23:C35" si="4">C5/W5</f>
        <v>3.9711486804109866E-2</v>
      </c>
      <c r="D23" s="10">
        <f t="shared" ref="D23:D35" si="5">D5/X5</f>
        <v>87.149111310206138</v>
      </c>
      <c r="E23" s="10">
        <f t="shared" ref="E23:E35" si="6">E5/Y5</f>
        <v>100.08927291145331</v>
      </c>
      <c r="F23" s="10">
        <f t="shared" ref="F23:F35" si="7">F5/Z5</f>
        <v>111.12363591409209</v>
      </c>
      <c r="G23" s="10">
        <f t="shared" ref="G23:G35" si="8">G5/AA5</f>
        <v>30.936314555757164</v>
      </c>
      <c r="H23" s="10">
        <f t="shared" ref="H23:H35" si="9">H5/AB5</f>
        <v>6.5179227276465763</v>
      </c>
      <c r="I23" s="10">
        <f t="shared" ref="I23:I35" si="10">I5/AC5</f>
        <v>0.97670072583011236</v>
      </c>
      <c r="J23" s="10">
        <f t="shared" ref="J23:J35" si="11">J5/AD5</f>
        <v>18.532108078599645</v>
      </c>
      <c r="L23" s="4">
        <v>4</v>
      </c>
      <c r="M23" s="10">
        <f>M5/AG5</f>
        <v>3.3404879899653163E-2</v>
      </c>
      <c r="N23" s="10">
        <f t="shared" ref="N23:T35" si="12">N5/AH5</f>
        <v>806.67050620153441</v>
      </c>
      <c r="O23" s="10">
        <f t="shared" si="12"/>
        <v>88.851460415065347</v>
      </c>
      <c r="P23" s="10">
        <f t="shared" si="12"/>
        <v>118.94414438786849</v>
      </c>
      <c r="Q23" s="10">
        <f t="shared" si="12"/>
        <v>38.831814628850999</v>
      </c>
      <c r="R23" s="10">
        <f t="shared" si="12"/>
        <v>8.7918632531518295</v>
      </c>
      <c r="S23" s="10">
        <f t="shared" si="12"/>
        <v>1.0109921154685775</v>
      </c>
      <c r="T23" s="1">
        <f t="shared" si="12"/>
        <v>23.808186195962953</v>
      </c>
    </row>
    <row r="24" spans="2:40" x14ac:dyDescent="0.25">
      <c r="B24" s="4">
        <v>5</v>
      </c>
      <c r="C24" s="10">
        <f t="shared" si="4"/>
        <v>3.1121271035549264E-2</v>
      </c>
      <c r="D24" s="10">
        <f t="shared" si="5"/>
        <v>405.57746356129763</v>
      </c>
      <c r="E24" s="10">
        <f t="shared" si="6"/>
        <v>88.947273919846396</v>
      </c>
      <c r="F24" s="10">
        <f t="shared" si="7"/>
        <v>99.910093364582934</v>
      </c>
      <c r="G24" s="10">
        <f t="shared" si="8"/>
        <v>29.977270688159823</v>
      </c>
      <c r="H24" s="10">
        <f t="shared" si="9"/>
        <v>6.2866187487126117</v>
      </c>
      <c r="I24" s="10">
        <f t="shared" si="10"/>
        <v>0.97640284087273654</v>
      </c>
      <c r="J24" s="10">
        <f t="shared" si="11"/>
        <v>18.00593878331641</v>
      </c>
      <c r="L24" s="4">
        <v>5</v>
      </c>
      <c r="M24" s="10">
        <f t="shared" ref="M24:M35" si="13">M6/AG6</f>
        <v>2.135388104510768E-2</v>
      </c>
      <c r="N24" s="10">
        <f t="shared" si="12"/>
        <v>693.09514637904465</v>
      </c>
      <c r="O24" s="10">
        <f t="shared" si="12"/>
        <v>84.505522276940312</v>
      </c>
      <c r="P24" s="10">
        <f t="shared" si="12"/>
        <v>123.40512109475081</v>
      </c>
      <c r="Q24" s="10">
        <f t="shared" si="12"/>
        <v>37.891996302758876</v>
      </c>
      <c r="R24" s="10">
        <f t="shared" si="12"/>
        <v>8.1423483347485615</v>
      </c>
      <c r="S24" s="10">
        <f t="shared" si="12"/>
        <v>1.0100394544164009</v>
      </c>
      <c r="T24" s="1">
        <f t="shared" si="12"/>
        <v>23.08356290224279</v>
      </c>
    </row>
    <row r="25" spans="2:40" x14ac:dyDescent="0.25">
      <c r="B25" s="4">
        <v>6</v>
      </c>
      <c r="C25" s="10">
        <f t="shared" si="4"/>
        <v>2.5221071998925006E-2</v>
      </c>
      <c r="D25" s="10">
        <f t="shared" si="5"/>
        <v>458.6509678706845</v>
      </c>
      <c r="E25" s="10">
        <f t="shared" si="6"/>
        <v>93.417924888910122</v>
      </c>
      <c r="F25" s="10">
        <f t="shared" si="7"/>
        <v>117.1026675253364</v>
      </c>
      <c r="G25" s="10">
        <f t="shared" si="8"/>
        <v>31.026820861836693</v>
      </c>
      <c r="H25" s="10">
        <f t="shared" si="9"/>
        <v>6.6418485826345153</v>
      </c>
      <c r="I25" s="10">
        <f t="shared" si="10"/>
        <v>0.97358050198959301</v>
      </c>
      <c r="J25" s="10">
        <f t="shared" si="11"/>
        <v>18.717155604944381</v>
      </c>
      <c r="L25" s="4">
        <v>6</v>
      </c>
      <c r="M25" s="10">
        <f t="shared" si="13"/>
        <v>1.4763358743496938E-2</v>
      </c>
      <c r="N25" s="10">
        <f t="shared" si="12"/>
        <v>750.21896096272383</v>
      </c>
      <c r="O25" s="10">
        <f t="shared" si="12"/>
        <v>87.395085448478113</v>
      </c>
      <c r="P25" s="10">
        <f t="shared" si="12"/>
        <v>126.17159381246465</v>
      </c>
      <c r="Q25" s="10">
        <f t="shared" si="12"/>
        <v>38.210895022021049</v>
      </c>
      <c r="R25" s="10">
        <f t="shared" si="12"/>
        <v>8.5262772124546657</v>
      </c>
      <c r="S25" s="10">
        <f t="shared" si="12"/>
        <v>1.0136530179340488</v>
      </c>
      <c r="T25" s="1">
        <f t="shared" si="12"/>
        <v>23.403517004878701</v>
      </c>
    </row>
    <row r="26" spans="2:40" x14ac:dyDescent="0.25">
      <c r="B26" s="4">
        <v>7</v>
      </c>
      <c r="C26" s="10">
        <f t="shared" si="4"/>
        <v>1.5847174602676459E-2</v>
      </c>
      <c r="D26" s="10">
        <f t="shared" si="5"/>
        <v>513.89058594834762</v>
      </c>
      <c r="E26" s="10">
        <f t="shared" si="6"/>
        <v>98.785273661311578</v>
      </c>
      <c r="F26" s="10">
        <f t="shared" si="7"/>
        <v>114.82848409373938</v>
      </c>
      <c r="G26" s="10">
        <f t="shared" si="8"/>
        <v>31.592031175801061</v>
      </c>
      <c r="H26" s="10">
        <f t="shared" si="9"/>
        <v>6.895668565024013</v>
      </c>
      <c r="I26" s="10">
        <f t="shared" si="10"/>
        <v>0.96089827600397593</v>
      </c>
      <c r="J26" s="10">
        <f t="shared" si="11"/>
        <v>19.251037979288444</v>
      </c>
      <c r="L26" s="4">
        <v>7</v>
      </c>
      <c r="M26" s="10">
        <f t="shared" si="13"/>
        <v>1.1752777227756573E-2</v>
      </c>
      <c r="N26" s="10">
        <f t="shared" si="12"/>
        <v>825.03552818569403</v>
      </c>
      <c r="O26" s="10">
        <f t="shared" si="12"/>
        <v>86.888935781107108</v>
      </c>
      <c r="P26" s="10">
        <f t="shared" si="12"/>
        <v>128.51428870786074</v>
      </c>
      <c r="Q26" s="10">
        <f t="shared" si="12"/>
        <v>39.333661274454464</v>
      </c>
      <c r="R26" s="10">
        <f t="shared" si="12"/>
        <v>9.3334891837058436</v>
      </c>
      <c r="S26" s="10">
        <f t="shared" si="12"/>
        <v>0.99727056049616847</v>
      </c>
      <c r="T26" s="1">
        <f t="shared" si="12"/>
        <v>24.544599995008809</v>
      </c>
    </row>
    <row r="27" spans="2:40" x14ac:dyDescent="0.25">
      <c r="B27" s="4">
        <v>8</v>
      </c>
      <c r="C27" s="10">
        <f t="shared" si="4"/>
        <v>1.620215862173096E-2</v>
      </c>
      <c r="D27" s="10">
        <f t="shared" si="5"/>
        <v>473.40664799304568</v>
      </c>
      <c r="E27" s="10">
        <f t="shared" si="6"/>
        <v>94.023770818442301</v>
      </c>
      <c r="F27" s="10">
        <f t="shared" si="7"/>
        <v>114.81527123949427</v>
      </c>
      <c r="G27" s="10">
        <f t="shared" si="8"/>
        <v>31.757348030925819</v>
      </c>
      <c r="H27" s="10">
        <f t="shared" si="9"/>
        <v>7.4024233340585601</v>
      </c>
      <c r="I27" s="10">
        <f t="shared" si="10"/>
        <v>0.9665768159717576</v>
      </c>
      <c r="J27" s="10">
        <f t="shared" si="11"/>
        <v>19.609590412341966</v>
      </c>
      <c r="L27" s="4">
        <v>8</v>
      </c>
      <c r="M27" s="10">
        <f t="shared" si="13"/>
        <v>7.996169311932257E-3</v>
      </c>
      <c r="N27" s="10">
        <f t="shared" si="12"/>
        <v>700.47983951855576</v>
      </c>
      <c r="O27" s="10">
        <f t="shared" si="12"/>
        <v>84.20797120325858</v>
      </c>
      <c r="P27" s="10">
        <f t="shared" si="12"/>
        <v>124.48311026689193</v>
      </c>
      <c r="Q27" s="10">
        <f t="shared" si="12"/>
        <v>38.220968771229188</v>
      </c>
      <c r="R27" s="10">
        <f t="shared" si="12"/>
        <v>8.6190586901873019</v>
      </c>
      <c r="S27" s="10">
        <f t="shared" si="12"/>
        <v>1.0238002165986324</v>
      </c>
      <c r="T27" s="1">
        <f t="shared" si="12"/>
        <v>23.817195390538423</v>
      </c>
    </row>
    <row r="28" spans="2:40" x14ac:dyDescent="0.25">
      <c r="B28" s="4">
        <v>9</v>
      </c>
      <c r="C28" s="10">
        <f t="shared" si="4"/>
        <v>1.2473913941835838E-2</v>
      </c>
      <c r="D28" s="10">
        <f t="shared" si="5"/>
        <v>468.28221013397808</v>
      </c>
      <c r="E28" s="10">
        <f t="shared" si="6"/>
        <v>93.725153511637018</v>
      </c>
      <c r="F28" s="10">
        <f t="shared" si="7"/>
        <v>116.04687832187655</v>
      </c>
      <c r="G28" s="10">
        <f t="shared" si="8"/>
        <v>29.605117732256033</v>
      </c>
      <c r="H28" s="10">
        <f t="shared" si="9"/>
        <v>6.6111498085942868</v>
      </c>
      <c r="I28" s="10">
        <f t="shared" si="10"/>
        <v>0.97061201622196325</v>
      </c>
      <c r="J28" s="10">
        <f t="shared" si="11"/>
        <v>18.409789560625804</v>
      </c>
      <c r="L28" s="4">
        <v>9</v>
      </c>
      <c r="M28" s="10">
        <f t="shared" si="13"/>
        <v>6.7797962319483809E-3</v>
      </c>
      <c r="N28" s="10">
        <f t="shared" si="12"/>
        <v>793.31740403884692</v>
      </c>
      <c r="O28" s="10">
        <f t="shared" si="12"/>
        <v>87.676265789565761</v>
      </c>
      <c r="P28" s="10">
        <f t="shared" si="12"/>
        <v>132.22844754661452</v>
      </c>
      <c r="Q28" s="10">
        <f t="shared" si="12"/>
        <v>40.238864582473433</v>
      </c>
      <c r="R28" s="10">
        <f t="shared" si="12"/>
        <v>9.8096859436934647</v>
      </c>
      <c r="S28" s="10">
        <f t="shared" si="12"/>
        <v>1.0413651582244303</v>
      </c>
      <c r="T28" s="1">
        <f t="shared" si="12"/>
        <v>25.57371700690366</v>
      </c>
    </row>
    <row r="29" spans="2:40" x14ac:dyDescent="0.25">
      <c r="B29" s="4">
        <v>10</v>
      </c>
      <c r="C29" s="10">
        <f t="shared" si="4"/>
        <v>1.1083438547468133E-2</v>
      </c>
      <c r="D29" s="10">
        <f t="shared" si="5"/>
        <v>464.88510508415459</v>
      </c>
      <c r="E29" s="10">
        <f t="shared" si="6"/>
        <v>95.180052227015608</v>
      </c>
      <c r="F29" s="10">
        <f t="shared" si="7"/>
        <v>107.66845532097987</v>
      </c>
      <c r="G29" s="10">
        <f t="shared" si="8"/>
        <v>31.095699615354086</v>
      </c>
      <c r="H29" s="10">
        <f t="shared" si="9"/>
        <v>6.7626001857892808</v>
      </c>
      <c r="I29" s="10">
        <f t="shared" si="10"/>
        <v>0.97888799871815413</v>
      </c>
      <c r="J29" s="10">
        <f t="shared" si="11"/>
        <v>19.147001597879168</v>
      </c>
      <c r="L29" s="4">
        <v>10</v>
      </c>
      <c r="M29" s="10">
        <f t="shared" si="13"/>
        <v>1.2973298061596564E-2</v>
      </c>
      <c r="N29" s="10">
        <f t="shared" si="12"/>
        <v>810.0084025767901</v>
      </c>
      <c r="O29" s="10">
        <f t="shared" si="12"/>
        <v>95.512264574687762</v>
      </c>
      <c r="P29" s="10">
        <f t="shared" si="12"/>
        <v>130.62906579230901</v>
      </c>
      <c r="Q29" s="10">
        <f t="shared" si="12"/>
        <v>42.71126184582166</v>
      </c>
      <c r="R29" s="10">
        <f t="shared" si="12"/>
        <v>11.45655531171259</v>
      </c>
      <c r="S29" s="10">
        <f t="shared" si="12"/>
        <v>1.0772114813763198</v>
      </c>
      <c r="T29" s="1">
        <f t="shared" si="12"/>
        <v>27.581495243894043</v>
      </c>
    </row>
    <row r="30" spans="2:40" x14ac:dyDescent="0.25">
      <c r="B30" s="4">
        <v>11</v>
      </c>
      <c r="C30" s="10">
        <f t="shared" si="4"/>
        <v>1.1041731505117468E-2</v>
      </c>
      <c r="D30" s="10">
        <f t="shared" si="5"/>
        <v>388.59991124635479</v>
      </c>
      <c r="E30" s="10">
        <f t="shared" si="6"/>
        <v>93.013966319903432</v>
      </c>
      <c r="F30" s="10">
        <f t="shared" si="7"/>
        <v>113.02703195176024</v>
      </c>
      <c r="G30" s="10">
        <f t="shared" si="8"/>
        <v>31.769112873285291</v>
      </c>
      <c r="H30" s="10">
        <f t="shared" si="9"/>
        <v>6.9539151287665515</v>
      </c>
      <c r="I30" s="10">
        <f t="shared" si="10"/>
        <v>0.97881918724936789</v>
      </c>
      <c r="J30" s="10">
        <f t="shared" si="11"/>
        <v>19.282690119744956</v>
      </c>
      <c r="L30" s="4">
        <v>11</v>
      </c>
      <c r="M30" s="10">
        <f t="shared" si="13"/>
        <v>6.5053118360204974E-3</v>
      </c>
      <c r="N30" s="10">
        <f t="shared" si="12"/>
        <v>762.93101061502932</v>
      </c>
      <c r="O30" s="10">
        <f t="shared" si="12"/>
        <v>95.017435168257833</v>
      </c>
      <c r="P30" s="10">
        <f t="shared" si="12"/>
        <v>138.47877982233405</v>
      </c>
      <c r="Q30" s="10">
        <f t="shared" si="12"/>
        <v>42.334934709961082</v>
      </c>
      <c r="R30" s="10">
        <f t="shared" si="12"/>
        <v>10.354851612702141</v>
      </c>
      <c r="S30" s="10">
        <f t="shared" si="12"/>
        <v>1.062089866574206</v>
      </c>
      <c r="T30" s="1">
        <f t="shared" si="12"/>
        <v>26.811560716185934</v>
      </c>
    </row>
    <row r="31" spans="2:40" x14ac:dyDescent="0.25">
      <c r="B31" s="4">
        <v>12</v>
      </c>
      <c r="C31" s="10">
        <f t="shared" si="4"/>
        <v>1.0558793032770415E-2</v>
      </c>
      <c r="D31" s="10">
        <f t="shared" si="5"/>
        <v>398.07971980051008</v>
      </c>
      <c r="E31" s="10">
        <f t="shared" si="6"/>
        <v>96.186567008951172</v>
      </c>
      <c r="F31" s="10">
        <f t="shared" si="7"/>
        <v>114.60113891946213</v>
      </c>
      <c r="G31" s="10">
        <f t="shared" si="8"/>
        <v>32.905860604013718</v>
      </c>
      <c r="H31" s="10">
        <f t="shared" si="9"/>
        <v>7.6845866695040748</v>
      </c>
      <c r="I31" s="10">
        <f t="shared" si="10"/>
        <v>0.97538540104050298</v>
      </c>
      <c r="J31" s="10">
        <f t="shared" si="11"/>
        <v>20.230285759164779</v>
      </c>
      <c r="L31" s="4">
        <v>12</v>
      </c>
      <c r="M31" s="10">
        <f t="shared" si="13"/>
        <v>6.0101367485019706E-3</v>
      </c>
      <c r="N31" s="10">
        <f t="shared" si="12"/>
        <v>695.51037434878856</v>
      </c>
      <c r="O31" s="10">
        <f t="shared" si="12"/>
        <v>94.173288906898051</v>
      </c>
      <c r="P31" s="10">
        <f t="shared" si="12"/>
        <v>137.71134597477001</v>
      </c>
      <c r="Q31" s="10">
        <f t="shared" si="12"/>
        <v>42.457629446504598</v>
      </c>
      <c r="R31" s="10">
        <f t="shared" si="12"/>
        <v>10.907125762371651</v>
      </c>
      <c r="S31" s="10">
        <f t="shared" si="12"/>
        <v>1.0246371226718047</v>
      </c>
      <c r="T31" s="1">
        <f t="shared" si="12"/>
        <v>27.114172636115498</v>
      </c>
    </row>
    <row r="32" spans="2:40" x14ac:dyDescent="0.25">
      <c r="B32" s="4">
        <v>13</v>
      </c>
      <c r="C32" s="10">
        <f t="shared" si="4"/>
        <v>1.0237632387697322E-2</v>
      </c>
      <c r="D32" s="10">
        <f t="shared" si="5"/>
        <v>445.60019719004191</v>
      </c>
      <c r="E32" s="10">
        <f t="shared" si="6"/>
        <v>97.076506405946859</v>
      </c>
      <c r="F32" s="10">
        <f t="shared" si="7"/>
        <v>113.21076904974414</v>
      </c>
      <c r="G32" s="10">
        <f t="shared" si="8"/>
        <v>32.866878429107715</v>
      </c>
      <c r="H32" s="10">
        <f t="shared" si="9"/>
        <v>7.4180714374818084</v>
      </c>
      <c r="I32" s="10">
        <f t="shared" si="10"/>
        <v>0.98119287966117896</v>
      </c>
      <c r="J32" s="10">
        <f t="shared" si="11"/>
        <v>20.15444533160823</v>
      </c>
      <c r="L32" s="4">
        <v>13</v>
      </c>
      <c r="M32" s="10">
        <f t="shared" si="13"/>
        <v>5.8611169211462031E-3</v>
      </c>
      <c r="N32" s="10">
        <f t="shared" si="12"/>
        <v>694.51283621022378</v>
      </c>
      <c r="O32" s="10">
        <f t="shared" si="12"/>
        <v>89.574550824631359</v>
      </c>
      <c r="P32" s="10">
        <f t="shared" si="12"/>
        <v>131.61558001911962</v>
      </c>
      <c r="Q32" s="10">
        <f t="shared" si="12"/>
        <v>41.878006367442978</v>
      </c>
      <c r="R32" s="10">
        <f t="shared" si="12"/>
        <v>10.180608494264492</v>
      </c>
      <c r="S32" s="10">
        <f t="shared" si="12"/>
        <v>1.0188053097345133</v>
      </c>
      <c r="T32" s="1">
        <f t="shared" si="12"/>
        <v>26.42183171861301</v>
      </c>
    </row>
    <row r="33" spans="2:30" x14ac:dyDescent="0.25">
      <c r="B33" s="4">
        <v>14</v>
      </c>
      <c r="C33" s="10">
        <f t="shared" si="4"/>
        <v>1.0221284345618118E-2</v>
      </c>
      <c r="D33" s="10">
        <f t="shared" si="5"/>
        <v>462.84793959036034</v>
      </c>
      <c r="E33" s="10">
        <f t="shared" si="6"/>
        <v>101.1590192310924</v>
      </c>
      <c r="F33" s="10">
        <f t="shared" si="7"/>
        <v>112.91311709614266</v>
      </c>
      <c r="G33" s="10">
        <f t="shared" si="8"/>
        <v>32.536570780176646</v>
      </c>
      <c r="H33" s="10">
        <f t="shared" si="9"/>
        <v>7.0484519595056208</v>
      </c>
      <c r="I33" s="10">
        <f t="shared" si="10"/>
        <v>1.006964816443386</v>
      </c>
      <c r="J33" s="10">
        <f t="shared" si="11"/>
        <v>19.854529934671024</v>
      </c>
      <c r="L33" s="4">
        <v>14</v>
      </c>
      <c r="M33" s="10">
        <f t="shared" si="13"/>
        <v>5.8091974642098306E-3</v>
      </c>
      <c r="N33" s="10">
        <f t="shared" si="12"/>
        <v>601.06935330637862</v>
      </c>
      <c r="O33" s="10">
        <f t="shared" si="12"/>
        <v>85.843575657824417</v>
      </c>
      <c r="P33" s="10">
        <f t="shared" si="12"/>
        <v>128.88028737177763</v>
      </c>
      <c r="Q33" s="10">
        <f t="shared" si="12"/>
        <v>40.523315129328452</v>
      </c>
      <c r="R33" s="10">
        <f t="shared" si="12"/>
        <v>9.8043427994871024</v>
      </c>
      <c r="S33" s="10">
        <f t="shared" si="12"/>
        <v>1.011328304194913</v>
      </c>
      <c r="T33" s="1">
        <f t="shared" si="12"/>
        <v>25.57264179760703</v>
      </c>
    </row>
    <row r="34" spans="2:30" x14ac:dyDescent="0.25">
      <c r="B34" s="4">
        <v>15</v>
      </c>
      <c r="C34" s="10">
        <f t="shared" si="4"/>
        <v>9.9101780354492776E-3</v>
      </c>
      <c r="D34" s="10">
        <f t="shared" si="5"/>
        <v>416.88030241463804</v>
      </c>
      <c r="E34" s="10">
        <f t="shared" si="6"/>
        <v>86.441470171526504</v>
      </c>
      <c r="F34" s="10">
        <f t="shared" si="7"/>
        <v>112.40315706163821</v>
      </c>
      <c r="G34" s="10">
        <f t="shared" si="8"/>
        <v>32.217836488540172</v>
      </c>
      <c r="H34" s="10">
        <f t="shared" si="9"/>
        <v>8.1228989303645491</v>
      </c>
      <c r="I34" s="10">
        <f t="shared" si="10"/>
        <v>1.0041504390256382</v>
      </c>
      <c r="J34" s="10">
        <f t="shared" si="11"/>
        <v>20.487101971747585</v>
      </c>
      <c r="L34" s="4">
        <v>15</v>
      </c>
      <c r="M34" s="10">
        <f t="shared" si="13"/>
        <v>6.1467241130943803E-3</v>
      </c>
      <c r="N34" s="10">
        <f t="shared" si="12"/>
        <v>665.13372036313842</v>
      </c>
      <c r="O34" s="10">
        <f t="shared" si="12"/>
        <v>86.692107843430932</v>
      </c>
      <c r="P34" s="10">
        <f t="shared" si="12"/>
        <v>138.44148300547383</v>
      </c>
      <c r="Q34" s="10">
        <f t="shared" si="12"/>
        <v>42.142957663445117</v>
      </c>
      <c r="R34" s="10">
        <f t="shared" si="12"/>
        <v>9.309458276484829</v>
      </c>
      <c r="S34" s="10">
        <f t="shared" si="12"/>
        <v>1.0301717488558646</v>
      </c>
      <c r="T34" s="1">
        <f t="shared" si="12"/>
        <v>26.05967078040738</v>
      </c>
    </row>
    <row r="35" spans="2:30" ht="15.75" thickBot="1" x14ac:dyDescent="0.3">
      <c r="B35" s="5">
        <v>16</v>
      </c>
      <c r="C35" s="11">
        <f t="shared" si="4"/>
        <v>1.0026573582911612E-2</v>
      </c>
      <c r="D35" s="11">
        <f t="shared" si="5"/>
        <v>450.56383803813912</v>
      </c>
      <c r="E35" s="11">
        <f t="shared" si="6"/>
        <v>95.503407503064466</v>
      </c>
      <c r="F35" s="11">
        <f t="shared" si="7"/>
        <v>116.51953961332329</v>
      </c>
      <c r="G35" s="11">
        <f t="shared" si="8"/>
        <v>32.541481074569965</v>
      </c>
      <c r="H35" s="11">
        <f t="shared" si="9"/>
        <v>7.71710077730806</v>
      </c>
      <c r="I35" s="11">
        <f t="shared" si="10"/>
        <v>1.007980600212987</v>
      </c>
      <c r="J35" s="11">
        <f t="shared" si="11"/>
        <v>20.300607095751243</v>
      </c>
      <c r="L35" s="5">
        <v>16</v>
      </c>
      <c r="M35" s="11">
        <f t="shared" si="13"/>
        <v>5.8647504417347488E-3</v>
      </c>
      <c r="N35" s="11">
        <f t="shared" si="12"/>
        <v>638.69353038677684</v>
      </c>
      <c r="O35" s="11">
        <f t="shared" si="12"/>
        <v>91.08956878727038</v>
      </c>
      <c r="P35" s="11">
        <f t="shared" si="12"/>
        <v>128.0754641645039</v>
      </c>
      <c r="Q35" s="11">
        <f t="shared" si="12"/>
        <v>43.474408441207721</v>
      </c>
      <c r="R35" s="11">
        <f t="shared" si="12"/>
        <v>9.3918488410414156</v>
      </c>
      <c r="S35" s="11">
        <f t="shared" si="12"/>
        <v>1.0199234113020079</v>
      </c>
      <c r="T35" s="2">
        <f t="shared" si="12"/>
        <v>26.786814153265311</v>
      </c>
    </row>
    <row r="36" spans="2:30" x14ac:dyDescent="0.25">
      <c r="L36" s="15"/>
      <c r="M36" s="15"/>
      <c r="N36" s="15"/>
      <c r="O36" s="15"/>
      <c r="P36" s="15"/>
      <c r="Q36" s="15"/>
      <c r="R36" s="15"/>
      <c r="S36" s="15"/>
      <c r="T36" s="15"/>
      <c r="V36" s="15"/>
      <c r="W36" s="15"/>
      <c r="X36" s="15"/>
      <c r="Y36" s="15"/>
      <c r="Z36" s="15"/>
      <c r="AA36" s="15"/>
      <c r="AB36" s="15"/>
      <c r="AC36" s="15"/>
      <c r="AD36" s="15"/>
    </row>
    <row r="40" spans="2:30" x14ac:dyDescent="0.25">
      <c r="B40" t="s">
        <v>11</v>
      </c>
    </row>
    <row r="41" spans="2:30" x14ac:dyDescent="0.25">
      <c r="B41" t="s">
        <v>12</v>
      </c>
    </row>
    <row r="42" spans="2:30" x14ac:dyDescent="0.25">
      <c r="B42" t="s">
        <v>13</v>
      </c>
    </row>
    <row r="43" spans="2:30" x14ac:dyDescent="0.25">
      <c r="B43" t="s">
        <v>14</v>
      </c>
    </row>
    <row r="44" spans="2:30" x14ac:dyDescent="0.25">
      <c r="B44" t="s">
        <v>15</v>
      </c>
    </row>
    <row r="45" spans="2:30" x14ac:dyDescent="0.25">
      <c r="B45" t="s">
        <v>16</v>
      </c>
    </row>
    <row r="46" spans="2:30" x14ac:dyDescent="0.25">
      <c r="B46" t="s">
        <v>17</v>
      </c>
    </row>
  </sheetData>
  <mergeCells count="6">
    <mergeCell ref="AF3:AN3"/>
    <mergeCell ref="V3:AD3"/>
    <mergeCell ref="B3:J3"/>
    <mergeCell ref="L3:T3"/>
    <mergeCell ref="B21:J21"/>
    <mergeCell ref="L21:T21"/>
  </mergeCells>
  <pageMargins left="0.7" right="0.7" top="0.75" bottom="0.75" header="0.3" footer="0.3"/>
  <ignoredErrors>
    <ignoredError sqref="J5:J17 T5:T17 AD5:AD17 AN5:AN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11</vt:i4>
      </vt:variant>
    </vt:vector>
  </HeadingPairs>
  <TitlesOfParts>
    <vt:vector size="12" baseType="lpstr">
      <vt:lpstr>Foglio1</vt:lpstr>
      <vt:lpstr>Vanilla</vt:lpstr>
      <vt:lpstr>Gadget</vt:lpstr>
      <vt:lpstr>Constraint</vt:lpstr>
      <vt:lpstr>Witness</vt:lpstr>
      <vt:lpstr>Key</vt:lpstr>
      <vt:lpstr>Proof</vt:lpstr>
      <vt:lpstr>Verification</vt:lpstr>
      <vt:lpstr>Total</vt:lpstr>
      <vt:lpstr>Intensity</vt:lpstr>
      <vt:lpstr>MiMCvs256</vt:lpstr>
      <vt:lpstr>MiMCvs512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Trevisani</dc:creator>
  <cp:lastModifiedBy>Stefano Trevisani</cp:lastModifiedBy>
  <dcterms:created xsi:type="dcterms:W3CDTF">2022-03-29T16:18:02Z</dcterms:created>
  <dcterms:modified xsi:type="dcterms:W3CDTF">2022-05-02T12:55:31Z</dcterms:modified>
</cp:coreProperties>
</file>