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/>
  <bookViews>
    <workbookView xWindow="-108" yWindow="-108" windowWidth="23256" windowHeight="12720" xr2:uid="{00000000-000D-0000-FFFF-FFFF00000000}"/>
  </bookViews>
  <sheets>
    <sheet name="Expense report" sheetId="1" r:id="rId1"/>
  </sheets>
  <definedNames>
    <definedName name="ColumnTitle1">Expenses[[#Headers],[Date]]</definedName>
    <definedName name="MileageRate">'Expense report'!$L$3</definedName>
    <definedName name="_xlnm.Print_Titles" localSheetId="0">'Expense report'!$9:$9</definedName>
    <definedName name="TotalReimbursementDue">Expenses[[#Totals],[Total]]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B13" i="1"/>
  <c r="B12" i="1"/>
  <c r="B11" i="1"/>
  <c r="B10" i="1"/>
  <c r="C7" i="1" l="1"/>
  <c r="J13" i="1"/>
  <c r="N13" i="1" s="1"/>
  <c r="J10" i="1" l="1"/>
  <c r="J11" i="1"/>
  <c r="J12" i="1"/>
  <c r="N10" i="1" l="1"/>
  <c r="N12" i="1"/>
  <c r="N11" i="1"/>
  <c r="K14" i="1" l="1"/>
  <c r="I14" i="1"/>
  <c r="H14" i="1"/>
  <c r="G14" i="1"/>
  <c r="F14" i="1"/>
  <c r="E14" i="1"/>
  <c r="D14" i="1"/>
  <c r="N14" i="1" l="1"/>
  <c r="L5" i="1" s="1"/>
  <c r="J14" i="1"/>
</calcChain>
</file>

<file path=xl/sharedStrings.xml><?xml version="1.0" encoding="utf-8"?>
<sst xmlns="http://schemas.openxmlformats.org/spreadsheetml/2006/main" count="33" uniqueCount="30">
  <si>
    <t>Name</t>
  </si>
  <si>
    <t>Department</t>
  </si>
  <si>
    <t>Period</t>
  </si>
  <si>
    <t>Authorized by</t>
  </si>
  <si>
    <t>Date</t>
  </si>
  <si>
    <t>Airfare</t>
  </si>
  <si>
    <t>Lodging</t>
  </si>
  <si>
    <t>Miscellaneous</t>
  </si>
  <si>
    <t>Travel to client office</t>
  </si>
  <si>
    <t>USD</t>
  </si>
  <si>
    <t>Total</t>
  </si>
  <si>
    <t>Miles</t>
  </si>
  <si>
    <t>Kim Ambercrombie</t>
  </si>
  <si>
    <t>Sales</t>
  </si>
  <si>
    <t>Yossi Banai</t>
  </si>
  <si>
    <t>Lunch with client</t>
  </si>
  <si>
    <t>CAD</t>
  </si>
  <si>
    <t>Travel to airport</t>
  </si>
  <si>
    <t>Afternoon seminar</t>
  </si>
  <si>
    <t>Description of expense</t>
  </si>
  <si>
    <t>Ground 
transportation 
(gas, rental car, taxi)</t>
  </si>
  <si>
    <t>Meals &amp; tips</t>
  </si>
  <si>
    <t>Conferences and seminars</t>
  </si>
  <si>
    <t>Mileage reimbursement</t>
  </si>
  <si>
    <t>Currency exchange  rate</t>
  </si>
  <si>
    <t>Expense currency</t>
  </si>
  <si>
    <t>Date submitted</t>
  </si>
  <si>
    <t>Per mile reimbursement</t>
  </si>
  <si>
    <t>Total reimbursement due</t>
  </si>
  <si>
    <t>Travel expense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</si>
</sst>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12" x14ac:knownFonts="1">
    <font>
      <sz val="12"/>
      <color theme="2" tint="-0.89996032593768116"/>
      <name val="Calibri Light"/>
      <family val="2"/>
      <scheme val="minor"/>
    </font>
    <font>
      <sz val="11"/>
      <color theme="1"/>
      <name val="Calibri Light"/>
      <family val="2"/>
      <scheme val="minor"/>
    </font>
    <font>
      <sz val="12"/>
      <color theme="0"/>
      <name val="Calibri Light"/>
      <family val="2"/>
      <scheme val="minor"/>
    </font>
    <font>
      <b/>
      <sz val="22"/>
      <color theme="0"/>
      <name val="Calibri"/>
      <family val="2"/>
      <scheme val="major"/>
    </font>
    <font>
      <i/>
      <sz val="12"/>
      <color theme="1"/>
      <name val="Calibri Light"/>
      <family val="2"/>
      <scheme val="minor"/>
    </font>
    <font>
      <sz val="12"/>
      <color theme="1"/>
      <name val="Calibri Light"/>
      <family val="2"/>
      <scheme val="minor"/>
    </font>
    <font>
      <b/>
      <sz val="12"/>
      <color theme="1"/>
      <name val="Calibri Light"/>
      <family val="2"/>
      <scheme val="minor"/>
    </font>
    <font>
      <sz val="12"/>
      <color theme="2" tint="-0.89996032593768116"/>
      <name val="Calibri Light"/>
      <family val="2"/>
      <scheme val="minor"/>
    </font>
    <font>
      <b/>
      <sz val="12"/>
      <color rgb="FF3F3F3F"/>
      <name val="Calibri Light"/>
      <family val="2"/>
      <scheme val="minor"/>
    </font>
    <font>
      <i/>
      <sz val="12"/>
      <color theme="3"/>
      <name val="Calibri"/>
      <family val="2"/>
      <scheme val="major"/>
    </font>
    <font>
      <b/>
      <sz val="12"/>
      <color theme="0"/>
      <name val="Calibri"/>
      <family val="2"/>
      <scheme val="major"/>
    </font>
    <font>
      <b/>
      <sz val="11"/>
      <color theme="3"/>
      <name val="Calibri Light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2" tint="-0.249977111117893"/>
      </left>
      <right/>
      <top/>
      <bottom/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/>
      <top/>
      <bottom style="thin">
        <color theme="2" tint="-0.249977111117893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</borders>
  <cellStyleXfs count="18">
    <xf numFmtId="0" fontId="0" fillId="0" borderId="0" applyFill="0" applyBorder="0">
      <alignment horizontal="left" vertical="center" wrapText="1" indent="1"/>
    </xf>
    <xf numFmtId="0" fontId="9" fillId="0" borderId="0" applyProtection="0">
      <alignment horizontal="right" vertical="center"/>
    </xf>
    <xf numFmtId="0" fontId="4" fillId="0" borderId="0" applyNumberFormat="0" applyFill="0" applyBorder="0" applyAlignment="0" applyProtection="0"/>
    <xf numFmtId="0" fontId="6" fillId="0" borderId="0" applyNumberFormat="0" applyFill="0" applyBorder="0" applyProtection="0">
      <alignment horizontal="right" vertical="center" indent="1"/>
    </xf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4" fontId="7" fillId="0" borderId="0" applyProtection="0">
      <alignment horizontal="right" vertical="center" wrapText="1" indent="1"/>
    </xf>
    <xf numFmtId="0" fontId="8" fillId="5" borderId="2" applyNumberFormat="0" applyBorder="0" applyAlignment="0" applyProtection="0"/>
    <xf numFmtId="0" fontId="10" fillId="6" borderId="0" applyBorder="0" applyProtection="0">
      <alignment horizontal="center" vertical="top" wrapText="1"/>
    </xf>
    <xf numFmtId="0" fontId="10" fillId="6" borderId="3" applyNumberFormat="0" applyBorder="0" applyProtection="0">
      <alignment horizontal="center" vertical="top" wrapText="1"/>
    </xf>
    <xf numFmtId="44" fontId="1" fillId="0" borderId="0" applyFont="0" applyFill="0" applyBorder="0" applyAlignment="0" applyProtection="0"/>
    <xf numFmtId="164" fontId="5" fillId="7" borderId="1" applyFill="0" applyBorder="0">
      <alignment horizontal="right" vertical="center" indent="1"/>
    </xf>
    <xf numFmtId="7" fontId="5" fillId="0" borderId="0" applyFont="0" applyFill="0" applyBorder="0" applyProtection="0">
      <alignment horizontal="right" vertical="center" indent="1"/>
    </xf>
    <xf numFmtId="0" fontId="3" fillId="2" borderId="0" applyBorder="0" applyProtection="0">
      <alignment horizontal="right" vertical="center"/>
    </xf>
    <xf numFmtId="0" fontId="11" fillId="0" borderId="0" applyNumberFormat="0" applyFill="0" applyBorder="0" applyAlignment="0" applyProtection="0"/>
    <xf numFmtId="14" fontId="7" fillId="0" borderId="0" applyFont="0" applyFill="0" applyBorder="0" applyAlignment="0">
      <alignment horizontal="left" vertical="center" indent="1"/>
      <protection locked="0"/>
    </xf>
    <xf numFmtId="0" fontId="7" fillId="0" borderId="8" applyNumberFormat="0" applyFont="0" applyFill="0" applyAlignment="0">
      <alignment horizontal="left" vertical="center" wrapText="1" indent="1"/>
    </xf>
    <xf numFmtId="0" fontId="7" fillId="0" borderId="0" applyFont="0" applyFill="0" applyBorder="0">
      <alignment horizontal="right" vertical="center" indent="1"/>
      <protection locked="0"/>
    </xf>
  </cellStyleXfs>
  <cellXfs count="34">
    <xf numFmtId="0" fontId="0" fillId="0" borderId="0" xfId="0">
      <alignment horizontal="left" vertical="center" wrapText="1" indent="1"/>
    </xf>
    <xf numFmtId="0" fontId="0" fillId="2" borderId="0" xfId="0" applyFill="1" applyProtection="1">
      <alignment horizontal="left" vertical="center" wrapText="1" indent="1"/>
      <protection locked="0"/>
    </xf>
    <xf numFmtId="14" fontId="0" fillId="0" borderId="8" xfId="16" applyNumberFormat="1" applyFont="1" applyFill="1" applyAlignment="1">
      <alignment horizontal="left" vertical="center" indent="1"/>
    </xf>
    <xf numFmtId="0" fontId="3" fillId="2" borderId="0" xfId="13" applyProtection="1">
      <alignment horizontal="right" vertical="center"/>
      <protection locked="0"/>
    </xf>
    <xf numFmtId="0" fontId="0" fillId="0" borderId="0" xfId="0" applyBorder="1">
      <alignment horizontal="left" vertical="center" wrapText="1" indent="1"/>
    </xf>
    <xf numFmtId="0" fontId="9" fillId="0" borderId="0" xfId="1">
      <alignment horizontal="right" vertical="center"/>
    </xf>
    <xf numFmtId="0" fontId="0" fillId="0" borderId="4" xfId="0" applyBorder="1">
      <alignment horizontal="left" vertical="center" wrapText="1" indent="1"/>
    </xf>
    <xf numFmtId="0" fontId="0" fillId="0" borderId="5" xfId="0" applyBorder="1">
      <alignment horizontal="left" vertical="center" wrapText="1" indent="1"/>
    </xf>
    <xf numFmtId="0" fontId="0" fillId="0" borderId="6" xfId="0" applyBorder="1">
      <alignment horizontal="left" vertical="center" wrapText="1" indent="1"/>
    </xf>
    <xf numFmtId="0" fontId="0" fillId="0" borderId="7" xfId="0" applyBorder="1">
      <alignment horizontal="left" vertical="center" wrapText="1" indent="1"/>
    </xf>
    <xf numFmtId="0" fontId="0" fillId="0" borderId="8" xfId="16" applyFont="1" applyFill="1">
      <alignment horizontal="left" vertical="center" wrapText="1" indent="1"/>
    </xf>
    <xf numFmtId="7" fontId="7" fillId="0" borderId="8" xfId="16" applyNumberFormat="1" applyFont="1" applyFill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0" fillId="6" borderId="0" xfId="8" applyProtection="1">
      <alignment horizontal="center" vertical="top" wrapText="1"/>
      <protection locked="0"/>
    </xf>
    <xf numFmtId="0" fontId="10" fillId="6" borderId="0" xfId="8">
      <alignment horizontal="center" vertical="top" wrapText="1"/>
    </xf>
    <xf numFmtId="14" fontId="7" fillId="0" borderId="0" xfId="15" applyBorder="1" applyAlignment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 wrapText="1"/>
      <protection locked="0"/>
    </xf>
    <xf numFmtId="4" fontId="7" fillId="0" borderId="0" xfId="6" applyAlignment="1" applyProtection="1">
      <alignment horizontal="center" vertical="center" wrapText="1"/>
      <protection locked="0"/>
    </xf>
    <xf numFmtId="4" fontId="7" fillId="0" borderId="0" xfId="6" applyAlignment="1" applyProtection="1">
      <alignment horizontal="center" vertical="center" wrapText="1"/>
    </xf>
    <xf numFmtId="4" fontId="7" fillId="0" borderId="0" xfId="6" applyAlignment="1">
      <alignment horizontal="center" vertical="center" wrapText="1"/>
    </xf>
    <xf numFmtId="0" fontId="0" fillId="0" borderId="0" xfId="17" applyFont="1" applyFill="1" applyBorder="1" applyAlignment="1">
      <alignment horizontal="center" vertical="center"/>
      <protection locked="0"/>
    </xf>
    <xf numFmtId="7" fontId="0" fillId="0" borderId="0" xfId="12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9" fillId="0" borderId="9" xfId="1" applyBorder="1">
      <alignment horizontal="right" vertical="center"/>
    </xf>
    <xf numFmtId="0" fontId="9" fillId="0" borderId="0" xfId="1">
      <alignment horizontal="right" vertical="center"/>
    </xf>
    <xf numFmtId="0" fontId="9" fillId="0" borderId="10" xfId="1" applyBorder="1">
      <alignment horizontal="right" vertical="center"/>
    </xf>
    <xf numFmtId="0" fontId="3" fillId="2" borderId="0" xfId="13" applyProtection="1">
      <alignment horizontal="right" vertical="center"/>
      <protection locked="0"/>
    </xf>
    <xf numFmtId="0" fontId="0" fillId="0" borderId="8" xfId="16" applyFont="1" applyFill="1">
      <alignment horizontal="left" vertical="center" wrapText="1" indent="1"/>
    </xf>
    <xf numFmtId="14" fontId="7" fillId="0" borderId="8" xfId="16" applyNumberFormat="1" applyAlignment="1">
      <alignment horizontal="left" vertical="center" indent="1"/>
    </xf>
  </cellXfs>
  <cellStyles count="18">
    <cellStyle name="40% - Accent6" xfId="5" builtinId="51" customBuiltin="1"/>
    <cellStyle name="Accent6" xfId="4" builtinId="49" customBuiltin="1"/>
    <cellStyle name="Calculation" xfId="11" builtinId="22" customBuiltin="1"/>
    <cellStyle name="Currency" xfId="12" builtinId="4" customBuiltin="1"/>
    <cellStyle name="Currency [0]" xfId="10" builtinId="7" customBuiltin="1"/>
    <cellStyle name="Date" xfId="15" xr:uid="{00000000-0005-0000-0000-000005000000}"/>
    <cellStyle name="Exchange currency" xfId="17" xr:uid="{00000000-0005-0000-0000-000006000000}"/>
    <cellStyle name="Explanatory Text" xfId="2" builtinId="53" customBuiltin="1"/>
    <cellStyle name="Heading 1" xfId="1" builtinId="16" customBuiltin="1"/>
    <cellStyle name="Heading 2" xfId="8" builtinId="17" customBuiltin="1"/>
    <cellStyle name="Heading 3" xfId="9" builtinId="18" hidden="1" customBuiltin="1"/>
    <cellStyle name="Heading 4" xfId="14" builtinId="19" hidden="1" customBuiltin="1"/>
    <cellStyle name="Input" xfId="6" builtinId="20" customBuiltin="1"/>
    <cellStyle name="Input Box" xfId="16" xr:uid="{00000000-0005-0000-0000-00000D000000}"/>
    <cellStyle name="Normal" xfId="0" builtinId="0" customBuiltin="1"/>
    <cellStyle name="Output" xfId="7" builtinId="21" customBuiltin="1"/>
    <cellStyle name="Title" xfId="13" builtinId="15" customBuiltin="1"/>
    <cellStyle name="Total" xfId="3" builtinId="25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alibri Light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alibri Light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alibri Light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alibri Light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alibri Light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alibri Light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alibri Light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alibri Light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alibri Light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alibri Light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alibri Light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2" tint="-0.89996032593768116"/>
        <name val="Calibri Light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indent="0" justifyLastLine="0" shrinkToFit="0" readingOrder="0"/>
    </dxf>
    <dxf>
      <alignment horizontal="center" textRotation="0" wrapText="1" indent="0" justifyLastLine="0" shrinkToFit="0" readingOrder="0"/>
    </dxf>
    <dxf>
      <font>
        <b/>
        <i val="0"/>
        <color theme="1" tint="0.14993743705557422"/>
      </font>
      <fill>
        <patternFill>
          <bgColor theme="5"/>
        </patternFill>
      </fill>
      <border diagonalUp="0" diagonalDown="0">
        <left/>
        <right/>
        <top style="thin">
          <color theme="0"/>
        </top>
        <bottom/>
        <vertical style="thin">
          <color theme="0"/>
        </vertical>
        <horizontal/>
      </border>
    </dxf>
    <dxf>
      <font>
        <b/>
        <i val="0"/>
        <color theme="0"/>
      </font>
      <fill>
        <patternFill patternType="solid">
          <fgColor theme="6"/>
          <bgColor theme="1" tint="0.24994659260841701"/>
        </patternFill>
      </fill>
      <border>
        <vertical style="thin">
          <color theme="0"/>
        </vertical>
        <horizontal/>
      </border>
    </dxf>
    <dxf>
      <font>
        <b val="0"/>
        <i val="0"/>
        <color theme="1" tint="0.14993743705557422"/>
      </font>
      <border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Travel Expense Report" defaultPivotStyle="PivotStyleLight16">
    <tableStyle name="Travel Expense Report" pivot="0" count="3" xr9:uid="{00000000-0011-0000-FFFF-FFFF00000000}">
      <tableStyleElement type="wholeTable" dxfId="17"/>
      <tableStyleElement type="headerRow" dxfId="16"/>
      <tableStyleElement type="total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738331</xdr:colOff>
      <xdr:row>0</xdr:row>
      <xdr:rowOff>0</xdr:rowOff>
    </xdr:from>
    <xdr:to>
      <xdr:col>3</xdr:col>
      <xdr:colOff>313170</xdr:colOff>
      <xdr:row>1</xdr:row>
      <xdr:rowOff>42430</xdr:rowOff>
    </xdr:to>
    <xdr:grpSp>
      <xdr:nvGrpSpPr>
        <xdr:cNvPr id="1027" name="Group 3" descr="Airplane, bus, and car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GrpSpPr>
          <a:grpSpLocks noChangeAspect="1"/>
        </xdr:cNvGrpSpPr>
      </xdr:nvGrpSpPr>
      <xdr:grpSpPr bwMode="auto">
        <a:xfrm>
          <a:off x="936451" y="0"/>
          <a:ext cx="2851439" cy="994930"/>
          <a:chOff x="110" y="24"/>
          <a:chExt cx="173" cy="62"/>
        </a:xfrm>
      </xdr:grpSpPr>
      <xdr:sp macro="" textlink="">
        <xdr:nvSpPr>
          <xdr:cNvPr id="1026" name="AutoShape 2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110" y="24"/>
            <a:ext cx="173" cy="6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8" name="Rectangle 4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SpPr>
            <a:spLocks noChangeArrowheads="1"/>
          </xdr:cNvSpPr>
        </xdr:nvSpPr>
        <xdr:spPr bwMode="auto">
          <a:xfrm>
            <a:off x="110" y="24"/>
            <a:ext cx="173" cy="6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9" name="Freeform 5">
            <a:extLst>
              <a:ext uri="{FF2B5EF4-FFF2-40B4-BE49-F238E27FC236}">
                <a16:creationId xmlns:a16="http://schemas.microsoft.com/office/drawing/2014/main" id="{00000000-0008-0000-0000-000005040000}"/>
              </a:ext>
            </a:extLst>
          </xdr:cNvPr>
          <xdr:cNvSpPr>
            <a:spLocks/>
          </xdr:cNvSpPr>
        </xdr:nvSpPr>
        <xdr:spPr bwMode="auto">
          <a:xfrm>
            <a:off x="110" y="25"/>
            <a:ext cx="172" cy="61"/>
          </a:xfrm>
          <a:custGeom>
            <a:avLst/>
            <a:gdLst>
              <a:gd name="T0" fmla="*/ 242 w 3443"/>
              <a:gd name="T1" fmla="*/ 0 h 1163"/>
              <a:gd name="T2" fmla="*/ 3201 w 3443"/>
              <a:gd name="T3" fmla="*/ 0 h 1163"/>
              <a:gd name="T4" fmla="*/ 3240 w 3443"/>
              <a:gd name="T5" fmla="*/ 3 h 1163"/>
              <a:gd name="T6" fmla="*/ 3277 w 3443"/>
              <a:gd name="T7" fmla="*/ 12 h 1163"/>
              <a:gd name="T8" fmla="*/ 3311 w 3443"/>
              <a:gd name="T9" fmla="*/ 26 h 1163"/>
              <a:gd name="T10" fmla="*/ 3344 w 3443"/>
              <a:gd name="T11" fmla="*/ 45 h 1163"/>
              <a:gd name="T12" fmla="*/ 3372 w 3443"/>
              <a:gd name="T13" fmla="*/ 68 h 1163"/>
              <a:gd name="T14" fmla="*/ 3396 w 3443"/>
              <a:gd name="T15" fmla="*/ 96 h 1163"/>
              <a:gd name="T16" fmla="*/ 3416 w 3443"/>
              <a:gd name="T17" fmla="*/ 126 h 1163"/>
              <a:gd name="T18" fmla="*/ 3431 w 3443"/>
              <a:gd name="T19" fmla="*/ 159 h 1163"/>
              <a:gd name="T20" fmla="*/ 3439 w 3443"/>
              <a:gd name="T21" fmla="*/ 194 h 1163"/>
              <a:gd name="T22" fmla="*/ 3443 w 3443"/>
              <a:gd name="T23" fmla="*/ 232 h 1163"/>
              <a:gd name="T24" fmla="*/ 3443 w 3443"/>
              <a:gd name="T25" fmla="*/ 931 h 1163"/>
              <a:gd name="T26" fmla="*/ 3439 w 3443"/>
              <a:gd name="T27" fmla="*/ 968 h 1163"/>
              <a:gd name="T28" fmla="*/ 3431 w 3443"/>
              <a:gd name="T29" fmla="*/ 1004 h 1163"/>
              <a:gd name="T30" fmla="*/ 3416 w 3443"/>
              <a:gd name="T31" fmla="*/ 1037 h 1163"/>
              <a:gd name="T32" fmla="*/ 3396 w 3443"/>
              <a:gd name="T33" fmla="*/ 1067 h 1163"/>
              <a:gd name="T34" fmla="*/ 3372 w 3443"/>
              <a:gd name="T35" fmla="*/ 1095 h 1163"/>
              <a:gd name="T36" fmla="*/ 3344 w 3443"/>
              <a:gd name="T37" fmla="*/ 1118 h 1163"/>
              <a:gd name="T38" fmla="*/ 3311 w 3443"/>
              <a:gd name="T39" fmla="*/ 1137 h 1163"/>
              <a:gd name="T40" fmla="*/ 3277 w 3443"/>
              <a:gd name="T41" fmla="*/ 1151 h 1163"/>
              <a:gd name="T42" fmla="*/ 3240 w 3443"/>
              <a:gd name="T43" fmla="*/ 1160 h 1163"/>
              <a:gd name="T44" fmla="*/ 3201 w 3443"/>
              <a:gd name="T45" fmla="*/ 1163 h 1163"/>
              <a:gd name="T46" fmla="*/ 242 w 3443"/>
              <a:gd name="T47" fmla="*/ 1163 h 1163"/>
              <a:gd name="T48" fmla="*/ 203 w 3443"/>
              <a:gd name="T49" fmla="*/ 1160 h 1163"/>
              <a:gd name="T50" fmla="*/ 166 w 3443"/>
              <a:gd name="T51" fmla="*/ 1151 h 1163"/>
              <a:gd name="T52" fmla="*/ 131 w 3443"/>
              <a:gd name="T53" fmla="*/ 1137 h 1163"/>
              <a:gd name="T54" fmla="*/ 100 w 3443"/>
              <a:gd name="T55" fmla="*/ 1118 h 1163"/>
              <a:gd name="T56" fmla="*/ 71 w 3443"/>
              <a:gd name="T57" fmla="*/ 1095 h 1163"/>
              <a:gd name="T58" fmla="*/ 47 w 3443"/>
              <a:gd name="T59" fmla="*/ 1067 h 1163"/>
              <a:gd name="T60" fmla="*/ 27 w 3443"/>
              <a:gd name="T61" fmla="*/ 1037 h 1163"/>
              <a:gd name="T62" fmla="*/ 13 w 3443"/>
              <a:gd name="T63" fmla="*/ 1004 h 1163"/>
              <a:gd name="T64" fmla="*/ 3 w 3443"/>
              <a:gd name="T65" fmla="*/ 968 h 1163"/>
              <a:gd name="T66" fmla="*/ 0 w 3443"/>
              <a:gd name="T67" fmla="*/ 931 h 1163"/>
              <a:gd name="T68" fmla="*/ 0 w 3443"/>
              <a:gd name="T69" fmla="*/ 232 h 1163"/>
              <a:gd name="T70" fmla="*/ 3 w 3443"/>
              <a:gd name="T71" fmla="*/ 194 h 1163"/>
              <a:gd name="T72" fmla="*/ 13 w 3443"/>
              <a:gd name="T73" fmla="*/ 159 h 1163"/>
              <a:gd name="T74" fmla="*/ 27 w 3443"/>
              <a:gd name="T75" fmla="*/ 126 h 1163"/>
              <a:gd name="T76" fmla="*/ 47 w 3443"/>
              <a:gd name="T77" fmla="*/ 96 h 1163"/>
              <a:gd name="T78" fmla="*/ 71 w 3443"/>
              <a:gd name="T79" fmla="*/ 68 h 1163"/>
              <a:gd name="T80" fmla="*/ 100 w 3443"/>
              <a:gd name="T81" fmla="*/ 45 h 1163"/>
              <a:gd name="T82" fmla="*/ 131 w 3443"/>
              <a:gd name="T83" fmla="*/ 26 h 1163"/>
              <a:gd name="T84" fmla="*/ 166 w 3443"/>
              <a:gd name="T85" fmla="*/ 12 h 1163"/>
              <a:gd name="T86" fmla="*/ 203 w 3443"/>
              <a:gd name="T87" fmla="*/ 3 h 1163"/>
              <a:gd name="T88" fmla="*/ 242 w 3443"/>
              <a:gd name="T89" fmla="*/ 0 h 116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443" h="1163">
                <a:moveTo>
                  <a:pt x="242" y="0"/>
                </a:moveTo>
                <a:lnTo>
                  <a:pt x="3201" y="0"/>
                </a:lnTo>
                <a:lnTo>
                  <a:pt x="3240" y="3"/>
                </a:lnTo>
                <a:lnTo>
                  <a:pt x="3277" y="12"/>
                </a:lnTo>
                <a:lnTo>
                  <a:pt x="3311" y="26"/>
                </a:lnTo>
                <a:lnTo>
                  <a:pt x="3344" y="45"/>
                </a:lnTo>
                <a:lnTo>
                  <a:pt x="3372" y="68"/>
                </a:lnTo>
                <a:lnTo>
                  <a:pt x="3396" y="96"/>
                </a:lnTo>
                <a:lnTo>
                  <a:pt x="3416" y="126"/>
                </a:lnTo>
                <a:lnTo>
                  <a:pt x="3431" y="159"/>
                </a:lnTo>
                <a:lnTo>
                  <a:pt x="3439" y="194"/>
                </a:lnTo>
                <a:lnTo>
                  <a:pt x="3443" y="232"/>
                </a:lnTo>
                <a:lnTo>
                  <a:pt x="3443" y="931"/>
                </a:lnTo>
                <a:lnTo>
                  <a:pt x="3439" y="968"/>
                </a:lnTo>
                <a:lnTo>
                  <a:pt x="3431" y="1004"/>
                </a:lnTo>
                <a:lnTo>
                  <a:pt x="3416" y="1037"/>
                </a:lnTo>
                <a:lnTo>
                  <a:pt x="3396" y="1067"/>
                </a:lnTo>
                <a:lnTo>
                  <a:pt x="3372" y="1095"/>
                </a:lnTo>
                <a:lnTo>
                  <a:pt x="3344" y="1118"/>
                </a:lnTo>
                <a:lnTo>
                  <a:pt x="3311" y="1137"/>
                </a:lnTo>
                <a:lnTo>
                  <a:pt x="3277" y="1151"/>
                </a:lnTo>
                <a:lnTo>
                  <a:pt x="3240" y="1160"/>
                </a:lnTo>
                <a:lnTo>
                  <a:pt x="3201" y="1163"/>
                </a:lnTo>
                <a:lnTo>
                  <a:pt x="242" y="1163"/>
                </a:lnTo>
                <a:lnTo>
                  <a:pt x="203" y="1160"/>
                </a:lnTo>
                <a:lnTo>
                  <a:pt x="166" y="1151"/>
                </a:lnTo>
                <a:lnTo>
                  <a:pt x="131" y="1137"/>
                </a:lnTo>
                <a:lnTo>
                  <a:pt x="100" y="1118"/>
                </a:lnTo>
                <a:lnTo>
                  <a:pt x="71" y="1095"/>
                </a:lnTo>
                <a:lnTo>
                  <a:pt x="47" y="1067"/>
                </a:lnTo>
                <a:lnTo>
                  <a:pt x="27" y="1037"/>
                </a:lnTo>
                <a:lnTo>
                  <a:pt x="13" y="1004"/>
                </a:lnTo>
                <a:lnTo>
                  <a:pt x="3" y="968"/>
                </a:lnTo>
                <a:lnTo>
                  <a:pt x="0" y="931"/>
                </a:lnTo>
                <a:lnTo>
                  <a:pt x="0" y="232"/>
                </a:lnTo>
                <a:lnTo>
                  <a:pt x="3" y="194"/>
                </a:lnTo>
                <a:lnTo>
                  <a:pt x="13" y="159"/>
                </a:lnTo>
                <a:lnTo>
                  <a:pt x="27" y="126"/>
                </a:lnTo>
                <a:lnTo>
                  <a:pt x="47" y="96"/>
                </a:lnTo>
                <a:lnTo>
                  <a:pt x="71" y="68"/>
                </a:lnTo>
                <a:lnTo>
                  <a:pt x="100" y="45"/>
                </a:lnTo>
                <a:lnTo>
                  <a:pt x="131" y="26"/>
                </a:lnTo>
                <a:lnTo>
                  <a:pt x="166" y="12"/>
                </a:lnTo>
                <a:lnTo>
                  <a:pt x="203" y="3"/>
                </a:lnTo>
                <a:lnTo>
                  <a:pt x="24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0" name="Freeform 6">
            <a:extLst>
              <a:ext uri="{FF2B5EF4-FFF2-40B4-BE49-F238E27FC236}">
                <a16:creationId xmlns:a16="http://schemas.microsoft.com/office/drawing/2014/main" id="{00000000-0008-0000-0000-000006040000}"/>
              </a:ext>
            </a:extLst>
          </xdr:cNvPr>
          <xdr:cNvSpPr>
            <a:spLocks noEditPoints="1"/>
          </xdr:cNvSpPr>
        </xdr:nvSpPr>
        <xdr:spPr bwMode="auto">
          <a:xfrm>
            <a:off x="120" y="35"/>
            <a:ext cx="40" cy="41"/>
          </a:xfrm>
          <a:custGeom>
            <a:avLst/>
            <a:gdLst>
              <a:gd name="T0" fmla="*/ 81 w 799"/>
              <a:gd name="T1" fmla="*/ 7 h 768"/>
              <a:gd name="T2" fmla="*/ 41 w 799"/>
              <a:gd name="T3" fmla="*/ 25 h 768"/>
              <a:gd name="T4" fmla="*/ 14 w 799"/>
              <a:gd name="T5" fmla="*/ 59 h 768"/>
              <a:gd name="T6" fmla="*/ 4 w 799"/>
              <a:gd name="T7" fmla="*/ 100 h 768"/>
              <a:gd name="T8" fmla="*/ 7 w 799"/>
              <a:gd name="T9" fmla="*/ 690 h 768"/>
              <a:gd name="T10" fmla="*/ 26 w 799"/>
              <a:gd name="T11" fmla="*/ 728 h 768"/>
              <a:gd name="T12" fmla="*/ 60 w 799"/>
              <a:gd name="T13" fmla="*/ 754 h 768"/>
              <a:gd name="T14" fmla="*/ 103 w 799"/>
              <a:gd name="T15" fmla="*/ 764 h 768"/>
              <a:gd name="T16" fmla="*/ 719 w 799"/>
              <a:gd name="T17" fmla="*/ 761 h 768"/>
              <a:gd name="T18" fmla="*/ 758 w 799"/>
              <a:gd name="T19" fmla="*/ 743 h 768"/>
              <a:gd name="T20" fmla="*/ 785 w 799"/>
              <a:gd name="T21" fmla="*/ 710 h 768"/>
              <a:gd name="T22" fmla="*/ 795 w 799"/>
              <a:gd name="T23" fmla="*/ 668 h 768"/>
              <a:gd name="T24" fmla="*/ 792 w 799"/>
              <a:gd name="T25" fmla="*/ 79 h 768"/>
              <a:gd name="T26" fmla="*/ 773 w 799"/>
              <a:gd name="T27" fmla="*/ 41 h 768"/>
              <a:gd name="T28" fmla="*/ 740 w 799"/>
              <a:gd name="T29" fmla="*/ 14 h 768"/>
              <a:gd name="T30" fmla="*/ 696 w 799"/>
              <a:gd name="T31" fmla="*/ 5 h 768"/>
              <a:gd name="T32" fmla="*/ 103 w 799"/>
              <a:gd name="T33" fmla="*/ 0 h 768"/>
              <a:gd name="T34" fmla="*/ 720 w 799"/>
              <a:gd name="T35" fmla="*/ 3 h 768"/>
              <a:gd name="T36" fmla="*/ 761 w 799"/>
              <a:gd name="T37" fmla="*/ 22 h 768"/>
              <a:gd name="T38" fmla="*/ 789 w 799"/>
              <a:gd name="T39" fmla="*/ 57 h 768"/>
              <a:gd name="T40" fmla="*/ 799 w 799"/>
              <a:gd name="T41" fmla="*/ 100 h 768"/>
              <a:gd name="T42" fmla="*/ 796 w 799"/>
              <a:gd name="T43" fmla="*/ 691 h 768"/>
              <a:gd name="T44" fmla="*/ 776 w 799"/>
              <a:gd name="T45" fmla="*/ 731 h 768"/>
              <a:gd name="T46" fmla="*/ 741 w 799"/>
              <a:gd name="T47" fmla="*/ 758 h 768"/>
              <a:gd name="T48" fmla="*/ 696 w 799"/>
              <a:gd name="T49" fmla="*/ 768 h 768"/>
              <a:gd name="T50" fmla="*/ 80 w 799"/>
              <a:gd name="T51" fmla="*/ 765 h 768"/>
              <a:gd name="T52" fmla="*/ 38 w 799"/>
              <a:gd name="T53" fmla="*/ 746 h 768"/>
              <a:gd name="T54" fmla="*/ 10 w 799"/>
              <a:gd name="T55" fmla="*/ 712 h 768"/>
              <a:gd name="T56" fmla="*/ 0 w 799"/>
              <a:gd name="T57" fmla="*/ 668 h 768"/>
              <a:gd name="T58" fmla="*/ 3 w 799"/>
              <a:gd name="T59" fmla="*/ 78 h 768"/>
              <a:gd name="T60" fmla="*/ 23 w 799"/>
              <a:gd name="T61" fmla="*/ 38 h 768"/>
              <a:gd name="T62" fmla="*/ 58 w 799"/>
              <a:gd name="T63" fmla="*/ 11 h 768"/>
              <a:gd name="T64" fmla="*/ 103 w 799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799" h="768">
                <a:moveTo>
                  <a:pt x="103" y="5"/>
                </a:moveTo>
                <a:lnTo>
                  <a:pt x="81" y="7"/>
                </a:lnTo>
                <a:lnTo>
                  <a:pt x="60" y="14"/>
                </a:lnTo>
                <a:lnTo>
                  <a:pt x="41" y="25"/>
                </a:lnTo>
                <a:lnTo>
                  <a:pt x="26" y="41"/>
                </a:lnTo>
                <a:lnTo>
                  <a:pt x="14" y="59"/>
                </a:lnTo>
                <a:lnTo>
                  <a:pt x="7" y="79"/>
                </a:lnTo>
                <a:lnTo>
                  <a:pt x="4" y="100"/>
                </a:lnTo>
                <a:lnTo>
                  <a:pt x="4" y="668"/>
                </a:lnTo>
                <a:lnTo>
                  <a:pt x="7" y="690"/>
                </a:lnTo>
                <a:lnTo>
                  <a:pt x="14" y="710"/>
                </a:lnTo>
                <a:lnTo>
                  <a:pt x="26" y="728"/>
                </a:lnTo>
                <a:lnTo>
                  <a:pt x="41" y="743"/>
                </a:lnTo>
                <a:lnTo>
                  <a:pt x="60" y="754"/>
                </a:lnTo>
                <a:lnTo>
                  <a:pt x="81" y="761"/>
                </a:lnTo>
                <a:lnTo>
                  <a:pt x="103" y="764"/>
                </a:lnTo>
                <a:lnTo>
                  <a:pt x="696" y="764"/>
                </a:lnTo>
                <a:lnTo>
                  <a:pt x="719" y="761"/>
                </a:lnTo>
                <a:lnTo>
                  <a:pt x="740" y="754"/>
                </a:lnTo>
                <a:lnTo>
                  <a:pt x="758" y="743"/>
                </a:lnTo>
                <a:lnTo>
                  <a:pt x="773" y="728"/>
                </a:lnTo>
                <a:lnTo>
                  <a:pt x="785" y="710"/>
                </a:lnTo>
                <a:lnTo>
                  <a:pt x="792" y="690"/>
                </a:lnTo>
                <a:lnTo>
                  <a:pt x="795" y="668"/>
                </a:lnTo>
                <a:lnTo>
                  <a:pt x="795" y="100"/>
                </a:lnTo>
                <a:lnTo>
                  <a:pt x="792" y="79"/>
                </a:lnTo>
                <a:lnTo>
                  <a:pt x="785" y="59"/>
                </a:lnTo>
                <a:lnTo>
                  <a:pt x="773" y="41"/>
                </a:lnTo>
                <a:lnTo>
                  <a:pt x="758" y="25"/>
                </a:lnTo>
                <a:lnTo>
                  <a:pt x="740" y="14"/>
                </a:lnTo>
                <a:lnTo>
                  <a:pt x="719" y="7"/>
                </a:lnTo>
                <a:lnTo>
                  <a:pt x="696" y="5"/>
                </a:lnTo>
                <a:lnTo>
                  <a:pt x="103" y="5"/>
                </a:lnTo>
                <a:close/>
                <a:moveTo>
                  <a:pt x="103" y="0"/>
                </a:moveTo>
                <a:lnTo>
                  <a:pt x="696" y="0"/>
                </a:lnTo>
                <a:lnTo>
                  <a:pt x="720" y="3"/>
                </a:lnTo>
                <a:lnTo>
                  <a:pt x="741" y="11"/>
                </a:lnTo>
                <a:lnTo>
                  <a:pt x="761" y="22"/>
                </a:lnTo>
                <a:lnTo>
                  <a:pt x="776" y="38"/>
                </a:lnTo>
                <a:lnTo>
                  <a:pt x="789" y="57"/>
                </a:lnTo>
                <a:lnTo>
                  <a:pt x="796" y="78"/>
                </a:lnTo>
                <a:lnTo>
                  <a:pt x="799" y="100"/>
                </a:lnTo>
                <a:lnTo>
                  <a:pt x="799" y="668"/>
                </a:lnTo>
                <a:lnTo>
                  <a:pt x="796" y="691"/>
                </a:lnTo>
                <a:lnTo>
                  <a:pt x="789" y="712"/>
                </a:lnTo>
                <a:lnTo>
                  <a:pt x="776" y="731"/>
                </a:lnTo>
                <a:lnTo>
                  <a:pt x="761" y="746"/>
                </a:lnTo>
                <a:lnTo>
                  <a:pt x="741" y="758"/>
                </a:lnTo>
                <a:lnTo>
                  <a:pt x="720" y="765"/>
                </a:lnTo>
                <a:lnTo>
                  <a:pt x="696" y="768"/>
                </a:lnTo>
                <a:lnTo>
                  <a:pt x="103" y="768"/>
                </a:lnTo>
                <a:lnTo>
                  <a:pt x="80" y="765"/>
                </a:lnTo>
                <a:lnTo>
                  <a:pt x="58" y="758"/>
                </a:lnTo>
                <a:lnTo>
                  <a:pt x="38" y="746"/>
                </a:lnTo>
                <a:lnTo>
                  <a:pt x="23" y="731"/>
                </a:lnTo>
                <a:lnTo>
                  <a:pt x="10" y="712"/>
                </a:lnTo>
                <a:lnTo>
                  <a:pt x="3" y="691"/>
                </a:lnTo>
                <a:lnTo>
                  <a:pt x="0" y="668"/>
                </a:lnTo>
                <a:lnTo>
                  <a:pt x="0" y="100"/>
                </a:lnTo>
                <a:lnTo>
                  <a:pt x="3" y="78"/>
                </a:lnTo>
                <a:lnTo>
                  <a:pt x="10" y="57"/>
                </a:lnTo>
                <a:lnTo>
                  <a:pt x="23" y="38"/>
                </a:lnTo>
                <a:lnTo>
                  <a:pt x="38" y="22"/>
                </a:lnTo>
                <a:lnTo>
                  <a:pt x="58" y="11"/>
                </a:lnTo>
                <a:lnTo>
                  <a:pt x="80" y="3"/>
                </a:lnTo>
                <a:lnTo>
                  <a:pt x="103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1" name="Freeform 7">
            <a:extLst>
              <a:ext uri="{FF2B5EF4-FFF2-40B4-BE49-F238E27FC236}">
                <a16:creationId xmlns:a16="http://schemas.microsoft.com/office/drawing/2014/main" id="{00000000-0008-0000-0000-000007040000}"/>
              </a:ext>
            </a:extLst>
          </xdr:cNvPr>
          <xdr:cNvSpPr>
            <a:spLocks noEditPoints="1"/>
          </xdr:cNvSpPr>
        </xdr:nvSpPr>
        <xdr:spPr bwMode="auto">
          <a:xfrm>
            <a:off x="119" y="34"/>
            <a:ext cx="43" cy="43"/>
          </a:xfrm>
          <a:custGeom>
            <a:avLst/>
            <a:gdLst>
              <a:gd name="T0" fmla="*/ 99 w 857"/>
              <a:gd name="T1" fmla="*/ 8 h 822"/>
              <a:gd name="T2" fmla="*/ 51 w 857"/>
              <a:gd name="T3" fmla="*/ 30 h 822"/>
              <a:gd name="T4" fmla="*/ 17 w 857"/>
              <a:gd name="T5" fmla="*/ 71 h 822"/>
              <a:gd name="T6" fmla="*/ 4 w 857"/>
              <a:gd name="T7" fmla="*/ 122 h 822"/>
              <a:gd name="T8" fmla="*/ 8 w 857"/>
              <a:gd name="T9" fmla="*/ 727 h 822"/>
              <a:gd name="T10" fmla="*/ 32 w 857"/>
              <a:gd name="T11" fmla="*/ 774 h 822"/>
              <a:gd name="T12" fmla="*/ 74 w 857"/>
              <a:gd name="T13" fmla="*/ 806 h 822"/>
              <a:gd name="T14" fmla="*/ 127 w 857"/>
              <a:gd name="T15" fmla="*/ 818 h 822"/>
              <a:gd name="T16" fmla="*/ 758 w 857"/>
              <a:gd name="T17" fmla="*/ 815 h 822"/>
              <a:gd name="T18" fmla="*/ 806 w 857"/>
              <a:gd name="T19" fmla="*/ 792 h 822"/>
              <a:gd name="T20" fmla="*/ 840 w 857"/>
              <a:gd name="T21" fmla="*/ 753 h 822"/>
              <a:gd name="T22" fmla="*/ 853 w 857"/>
              <a:gd name="T23" fmla="*/ 701 h 822"/>
              <a:gd name="T24" fmla="*/ 849 w 857"/>
              <a:gd name="T25" fmla="*/ 95 h 822"/>
              <a:gd name="T26" fmla="*/ 825 w 857"/>
              <a:gd name="T27" fmla="*/ 48 h 822"/>
              <a:gd name="T28" fmla="*/ 784 w 857"/>
              <a:gd name="T29" fmla="*/ 16 h 822"/>
              <a:gd name="T30" fmla="*/ 731 w 857"/>
              <a:gd name="T31" fmla="*/ 5 h 822"/>
              <a:gd name="T32" fmla="*/ 127 w 857"/>
              <a:gd name="T33" fmla="*/ 0 h 822"/>
              <a:gd name="T34" fmla="*/ 756 w 857"/>
              <a:gd name="T35" fmla="*/ 3 h 822"/>
              <a:gd name="T36" fmla="*/ 801 w 857"/>
              <a:gd name="T37" fmla="*/ 21 h 822"/>
              <a:gd name="T38" fmla="*/ 835 w 857"/>
              <a:gd name="T39" fmla="*/ 54 h 822"/>
              <a:gd name="T40" fmla="*/ 855 w 857"/>
              <a:gd name="T41" fmla="*/ 98 h 822"/>
              <a:gd name="T42" fmla="*/ 857 w 857"/>
              <a:gd name="T43" fmla="*/ 701 h 822"/>
              <a:gd name="T44" fmla="*/ 847 w 857"/>
              <a:gd name="T45" fmla="*/ 748 h 822"/>
              <a:gd name="T46" fmla="*/ 820 w 857"/>
              <a:gd name="T47" fmla="*/ 787 h 822"/>
              <a:gd name="T48" fmla="*/ 779 w 857"/>
              <a:gd name="T49" fmla="*/ 813 h 822"/>
              <a:gd name="T50" fmla="*/ 731 w 857"/>
              <a:gd name="T51" fmla="*/ 822 h 822"/>
              <a:gd name="T52" fmla="*/ 102 w 857"/>
              <a:gd name="T53" fmla="*/ 820 h 822"/>
              <a:gd name="T54" fmla="*/ 56 w 857"/>
              <a:gd name="T55" fmla="*/ 802 h 822"/>
              <a:gd name="T56" fmla="*/ 22 w 857"/>
              <a:gd name="T57" fmla="*/ 769 h 822"/>
              <a:gd name="T58" fmla="*/ 3 w 857"/>
              <a:gd name="T59" fmla="*/ 725 h 822"/>
              <a:gd name="T60" fmla="*/ 0 w 857"/>
              <a:gd name="T61" fmla="*/ 122 h 822"/>
              <a:gd name="T62" fmla="*/ 11 w 857"/>
              <a:gd name="T63" fmla="*/ 75 h 822"/>
              <a:gd name="T64" fmla="*/ 38 w 857"/>
              <a:gd name="T65" fmla="*/ 36 h 822"/>
              <a:gd name="T66" fmla="*/ 78 w 857"/>
              <a:gd name="T67" fmla="*/ 10 h 822"/>
              <a:gd name="T68" fmla="*/ 127 w 857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7" h="822">
                <a:moveTo>
                  <a:pt x="127" y="5"/>
                </a:moveTo>
                <a:lnTo>
                  <a:pt x="99" y="8"/>
                </a:lnTo>
                <a:lnTo>
                  <a:pt x="74" y="16"/>
                </a:lnTo>
                <a:lnTo>
                  <a:pt x="51" y="30"/>
                </a:lnTo>
                <a:lnTo>
                  <a:pt x="32" y="48"/>
                </a:lnTo>
                <a:lnTo>
                  <a:pt x="17" y="71"/>
                </a:lnTo>
                <a:lnTo>
                  <a:pt x="8" y="95"/>
                </a:lnTo>
                <a:lnTo>
                  <a:pt x="4" y="122"/>
                </a:lnTo>
                <a:lnTo>
                  <a:pt x="4" y="701"/>
                </a:lnTo>
                <a:lnTo>
                  <a:pt x="8" y="727"/>
                </a:lnTo>
                <a:lnTo>
                  <a:pt x="17" y="753"/>
                </a:lnTo>
                <a:lnTo>
                  <a:pt x="32" y="774"/>
                </a:lnTo>
                <a:lnTo>
                  <a:pt x="51" y="792"/>
                </a:lnTo>
                <a:lnTo>
                  <a:pt x="74" y="806"/>
                </a:lnTo>
                <a:lnTo>
                  <a:pt x="99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4" y="806"/>
                </a:lnTo>
                <a:lnTo>
                  <a:pt x="806" y="792"/>
                </a:lnTo>
                <a:lnTo>
                  <a:pt x="825" y="774"/>
                </a:lnTo>
                <a:lnTo>
                  <a:pt x="840" y="753"/>
                </a:lnTo>
                <a:lnTo>
                  <a:pt x="849" y="727"/>
                </a:lnTo>
                <a:lnTo>
                  <a:pt x="853" y="701"/>
                </a:lnTo>
                <a:lnTo>
                  <a:pt x="853" y="122"/>
                </a:lnTo>
                <a:lnTo>
                  <a:pt x="849" y="95"/>
                </a:lnTo>
                <a:lnTo>
                  <a:pt x="840" y="71"/>
                </a:lnTo>
                <a:lnTo>
                  <a:pt x="825" y="48"/>
                </a:lnTo>
                <a:lnTo>
                  <a:pt x="806" y="30"/>
                </a:lnTo>
                <a:lnTo>
                  <a:pt x="784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79" y="10"/>
                </a:lnTo>
                <a:lnTo>
                  <a:pt x="801" y="21"/>
                </a:lnTo>
                <a:lnTo>
                  <a:pt x="820" y="36"/>
                </a:lnTo>
                <a:lnTo>
                  <a:pt x="835" y="54"/>
                </a:lnTo>
                <a:lnTo>
                  <a:pt x="847" y="75"/>
                </a:lnTo>
                <a:lnTo>
                  <a:pt x="855" y="98"/>
                </a:lnTo>
                <a:lnTo>
                  <a:pt x="857" y="122"/>
                </a:lnTo>
                <a:lnTo>
                  <a:pt x="857" y="701"/>
                </a:lnTo>
                <a:lnTo>
                  <a:pt x="855" y="725"/>
                </a:lnTo>
                <a:lnTo>
                  <a:pt x="847" y="748"/>
                </a:lnTo>
                <a:lnTo>
                  <a:pt x="835" y="769"/>
                </a:lnTo>
                <a:lnTo>
                  <a:pt x="820" y="787"/>
                </a:lnTo>
                <a:lnTo>
                  <a:pt x="801" y="802"/>
                </a:lnTo>
                <a:lnTo>
                  <a:pt x="779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2" y="820"/>
                </a:lnTo>
                <a:lnTo>
                  <a:pt x="78" y="813"/>
                </a:lnTo>
                <a:lnTo>
                  <a:pt x="56" y="802"/>
                </a:lnTo>
                <a:lnTo>
                  <a:pt x="38" y="787"/>
                </a:lnTo>
                <a:lnTo>
                  <a:pt x="22" y="769"/>
                </a:lnTo>
                <a:lnTo>
                  <a:pt x="11" y="748"/>
                </a:lnTo>
                <a:lnTo>
                  <a:pt x="3" y="725"/>
                </a:lnTo>
                <a:lnTo>
                  <a:pt x="0" y="701"/>
                </a:lnTo>
                <a:lnTo>
                  <a:pt x="0" y="122"/>
                </a:lnTo>
                <a:lnTo>
                  <a:pt x="3" y="98"/>
                </a:lnTo>
                <a:lnTo>
                  <a:pt x="11" y="75"/>
                </a:lnTo>
                <a:lnTo>
                  <a:pt x="22" y="54"/>
                </a:lnTo>
                <a:lnTo>
                  <a:pt x="38" y="36"/>
                </a:lnTo>
                <a:lnTo>
                  <a:pt x="56" y="21"/>
                </a:lnTo>
                <a:lnTo>
                  <a:pt x="78" y="10"/>
                </a:lnTo>
                <a:lnTo>
                  <a:pt x="102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2" name="Freeform 8">
            <a:extLst>
              <a:ext uri="{FF2B5EF4-FFF2-40B4-BE49-F238E27FC236}">
                <a16:creationId xmlns:a16="http://schemas.microsoft.com/office/drawing/2014/main" id="{00000000-0008-0000-0000-000008040000}"/>
              </a:ext>
            </a:extLst>
          </xdr:cNvPr>
          <xdr:cNvSpPr>
            <a:spLocks noEditPoints="1"/>
          </xdr:cNvSpPr>
        </xdr:nvSpPr>
        <xdr:spPr bwMode="auto">
          <a:xfrm>
            <a:off x="176" y="35"/>
            <a:ext cx="40" cy="41"/>
          </a:xfrm>
          <a:custGeom>
            <a:avLst/>
            <a:gdLst>
              <a:gd name="T0" fmla="*/ 82 w 800"/>
              <a:gd name="T1" fmla="*/ 7 h 768"/>
              <a:gd name="T2" fmla="*/ 42 w 800"/>
              <a:gd name="T3" fmla="*/ 25 h 768"/>
              <a:gd name="T4" fmla="*/ 15 w 800"/>
              <a:gd name="T5" fmla="*/ 59 h 768"/>
              <a:gd name="T6" fmla="*/ 4 w 800"/>
              <a:gd name="T7" fmla="*/ 100 h 768"/>
              <a:gd name="T8" fmla="*/ 7 w 800"/>
              <a:gd name="T9" fmla="*/ 690 h 768"/>
              <a:gd name="T10" fmla="*/ 26 w 800"/>
              <a:gd name="T11" fmla="*/ 728 h 768"/>
              <a:gd name="T12" fmla="*/ 61 w 800"/>
              <a:gd name="T13" fmla="*/ 754 h 768"/>
              <a:gd name="T14" fmla="*/ 104 w 800"/>
              <a:gd name="T15" fmla="*/ 764 h 768"/>
              <a:gd name="T16" fmla="*/ 719 w 800"/>
              <a:gd name="T17" fmla="*/ 761 h 768"/>
              <a:gd name="T18" fmla="*/ 758 w 800"/>
              <a:gd name="T19" fmla="*/ 743 h 768"/>
              <a:gd name="T20" fmla="*/ 785 w 800"/>
              <a:gd name="T21" fmla="*/ 710 h 768"/>
              <a:gd name="T22" fmla="*/ 796 w 800"/>
              <a:gd name="T23" fmla="*/ 668 h 768"/>
              <a:gd name="T24" fmla="*/ 793 w 800"/>
              <a:gd name="T25" fmla="*/ 79 h 768"/>
              <a:gd name="T26" fmla="*/ 774 w 800"/>
              <a:gd name="T27" fmla="*/ 41 h 768"/>
              <a:gd name="T28" fmla="*/ 740 w 800"/>
              <a:gd name="T29" fmla="*/ 14 h 768"/>
              <a:gd name="T30" fmla="*/ 696 w 800"/>
              <a:gd name="T31" fmla="*/ 5 h 768"/>
              <a:gd name="T32" fmla="*/ 104 w 800"/>
              <a:gd name="T33" fmla="*/ 0 h 768"/>
              <a:gd name="T34" fmla="*/ 720 w 800"/>
              <a:gd name="T35" fmla="*/ 3 h 768"/>
              <a:gd name="T36" fmla="*/ 761 w 800"/>
              <a:gd name="T37" fmla="*/ 22 h 768"/>
              <a:gd name="T38" fmla="*/ 790 w 800"/>
              <a:gd name="T39" fmla="*/ 57 h 768"/>
              <a:gd name="T40" fmla="*/ 800 w 800"/>
              <a:gd name="T41" fmla="*/ 100 h 768"/>
              <a:gd name="T42" fmla="*/ 797 w 800"/>
              <a:gd name="T43" fmla="*/ 691 h 768"/>
              <a:gd name="T44" fmla="*/ 777 w 800"/>
              <a:gd name="T45" fmla="*/ 731 h 768"/>
              <a:gd name="T46" fmla="*/ 741 w 800"/>
              <a:gd name="T47" fmla="*/ 758 h 768"/>
              <a:gd name="T48" fmla="*/ 696 w 800"/>
              <a:gd name="T49" fmla="*/ 768 h 768"/>
              <a:gd name="T50" fmla="*/ 81 w 800"/>
              <a:gd name="T51" fmla="*/ 765 h 768"/>
              <a:gd name="T52" fmla="*/ 40 w 800"/>
              <a:gd name="T53" fmla="*/ 746 h 768"/>
              <a:gd name="T54" fmla="*/ 11 w 800"/>
              <a:gd name="T55" fmla="*/ 712 h 768"/>
              <a:gd name="T56" fmla="*/ 0 w 800"/>
              <a:gd name="T57" fmla="*/ 668 h 768"/>
              <a:gd name="T58" fmla="*/ 3 w 800"/>
              <a:gd name="T59" fmla="*/ 78 h 768"/>
              <a:gd name="T60" fmla="*/ 23 w 800"/>
              <a:gd name="T61" fmla="*/ 38 h 768"/>
              <a:gd name="T62" fmla="*/ 59 w 800"/>
              <a:gd name="T63" fmla="*/ 11 h 768"/>
              <a:gd name="T64" fmla="*/ 104 w 800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800" h="768">
                <a:moveTo>
                  <a:pt x="104" y="5"/>
                </a:moveTo>
                <a:lnTo>
                  <a:pt x="82" y="7"/>
                </a:lnTo>
                <a:lnTo>
                  <a:pt x="61" y="14"/>
                </a:lnTo>
                <a:lnTo>
                  <a:pt x="42" y="25"/>
                </a:lnTo>
                <a:lnTo>
                  <a:pt x="26" y="41"/>
                </a:lnTo>
                <a:lnTo>
                  <a:pt x="15" y="59"/>
                </a:lnTo>
                <a:lnTo>
                  <a:pt x="7" y="79"/>
                </a:lnTo>
                <a:lnTo>
                  <a:pt x="4" y="100"/>
                </a:lnTo>
                <a:lnTo>
                  <a:pt x="4" y="668"/>
                </a:lnTo>
                <a:lnTo>
                  <a:pt x="7" y="690"/>
                </a:lnTo>
                <a:lnTo>
                  <a:pt x="15" y="710"/>
                </a:lnTo>
                <a:lnTo>
                  <a:pt x="26" y="728"/>
                </a:lnTo>
                <a:lnTo>
                  <a:pt x="42" y="743"/>
                </a:lnTo>
                <a:lnTo>
                  <a:pt x="61" y="754"/>
                </a:lnTo>
                <a:lnTo>
                  <a:pt x="82" y="761"/>
                </a:lnTo>
                <a:lnTo>
                  <a:pt x="104" y="764"/>
                </a:lnTo>
                <a:lnTo>
                  <a:pt x="696" y="764"/>
                </a:lnTo>
                <a:lnTo>
                  <a:pt x="719" y="761"/>
                </a:lnTo>
                <a:lnTo>
                  <a:pt x="740" y="754"/>
                </a:lnTo>
                <a:lnTo>
                  <a:pt x="758" y="743"/>
                </a:lnTo>
                <a:lnTo>
                  <a:pt x="774" y="728"/>
                </a:lnTo>
                <a:lnTo>
                  <a:pt x="785" y="710"/>
                </a:lnTo>
                <a:lnTo>
                  <a:pt x="793" y="690"/>
                </a:lnTo>
                <a:lnTo>
                  <a:pt x="796" y="668"/>
                </a:lnTo>
                <a:lnTo>
                  <a:pt x="796" y="100"/>
                </a:lnTo>
                <a:lnTo>
                  <a:pt x="793" y="79"/>
                </a:lnTo>
                <a:lnTo>
                  <a:pt x="785" y="59"/>
                </a:lnTo>
                <a:lnTo>
                  <a:pt x="774" y="41"/>
                </a:lnTo>
                <a:lnTo>
                  <a:pt x="758" y="25"/>
                </a:lnTo>
                <a:lnTo>
                  <a:pt x="740" y="14"/>
                </a:lnTo>
                <a:lnTo>
                  <a:pt x="719" y="7"/>
                </a:lnTo>
                <a:lnTo>
                  <a:pt x="696" y="5"/>
                </a:lnTo>
                <a:lnTo>
                  <a:pt x="104" y="5"/>
                </a:lnTo>
                <a:close/>
                <a:moveTo>
                  <a:pt x="104" y="0"/>
                </a:moveTo>
                <a:lnTo>
                  <a:pt x="696" y="0"/>
                </a:lnTo>
                <a:lnTo>
                  <a:pt x="720" y="3"/>
                </a:lnTo>
                <a:lnTo>
                  <a:pt x="741" y="11"/>
                </a:lnTo>
                <a:lnTo>
                  <a:pt x="761" y="22"/>
                </a:lnTo>
                <a:lnTo>
                  <a:pt x="777" y="38"/>
                </a:lnTo>
                <a:lnTo>
                  <a:pt x="790" y="57"/>
                </a:lnTo>
                <a:lnTo>
                  <a:pt x="797" y="78"/>
                </a:lnTo>
                <a:lnTo>
                  <a:pt x="800" y="100"/>
                </a:lnTo>
                <a:lnTo>
                  <a:pt x="800" y="668"/>
                </a:lnTo>
                <a:lnTo>
                  <a:pt x="797" y="691"/>
                </a:lnTo>
                <a:lnTo>
                  <a:pt x="790" y="712"/>
                </a:lnTo>
                <a:lnTo>
                  <a:pt x="777" y="731"/>
                </a:lnTo>
                <a:lnTo>
                  <a:pt x="761" y="746"/>
                </a:lnTo>
                <a:lnTo>
                  <a:pt x="741" y="758"/>
                </a:lnTo>
                <a:lnTo>
                  <a:pt x="720" y="765"/>
                </a:lnTo>
                <a:lnTo>
                  <a:pt x="696" y="768"/>
                </a:lnTo>
                <a:lnTo>
                  <a:pt x="104" y="768"/>
                </a:lnTo>
                <a:lnTo>
                  <a:pt x="81" y="765"/>
                </a:lnTo>
                <a:lnTo>
                  <a:pt x="59" y="758"/>
                </a:lnTo>
                <a:lnTo>
                  <a:pt x="40" y="746"/>
                </a:lnTo>
                <a:lnTo>
                  <a:pt x="23" y="731"/>
                </a:lnTo>
                <a:lnTo>
                  <a:pt x="11" y="712"/>
                </a:lnTo>
                <a:lnTo>
                  <a:pt x="3" y="691"/>
                </a:lnTo>
                <a:lnTo>
                  <a:pt x="0" y="668"/>
                </a:lnTo>
                <a:lnTo>
                  <a:pt x="0" y="100"/>
                </a:lnTo>
                <a:lnTo>
                  <a:pt x="3" y="78"/>
                </a:lnTo>
                <a:lnTo>
                  <a:pt x="11" y="57"/>
                </a:lnTo>
                <a:lnTo>
                  <a:pt x="23" y="38"/>
                </a:lnTo>
                <a:lnTo>
                  <a:pt x="40" y="22"/>
                </a:lnTo>
                <a:lnTo>
                  <a:pt x="59" y="11"/>
                </a:lnTo>
                <a:lnTo>
                  <a:pt x="81" y="3"/>
                </a:lnTo>
                <a:lnTo>
                  <a:pt x="104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3" name="Freeform 9">
            <a:extLst>
              <a:ext uri="{FF2B5EF4-FFF2-40B4-BE49-F238E27FC236}">
                <a16:creationId xmlns:a16="http://schemas.microsoft.com/office/drawing/2014/main" id="{00000000-0008-0000-0000-000009040000}"/>
              </a:ext>
            </a:extLst>
          </xdr:cNvPr>
          <xdr:cNvSpPr>
            <a:spLocks noEditPoints="1"/>
          </xdr:cNvSpPr>
        </xdr:nvSpPr>
        <xdr:spPr bwMode="auto">
          <a:xfrm>
            <a:off x="175" y="34"/>
            <a:ext cx="42" cy="43"/>
          </a:xfrm>
          <a:custGeom>
            <a:avLst/>
            <a:gdLst>
              <a:gd name="T0" fmla="*/ 98 w 856"/>
              <a:gd name="T1" fmla="*/ 8 h 822"/>
              <a:gd name="T2" fmla="*/ 50 w 856"/>
              <a:gd name="T3" fmla="*/ 30 h 822"/>
              <a:gd name="T4" fmla="*/ 17 w 856"/>
              <a:gd name="T5" fmla="*/ 71 h 822"/>
              <a:gd name="T6" fmla="*/ 4 w 856"/>
              <a:gd name="T7" fmla="*/ 122 h 822"/>
              <a:gd name="T8" fmla="*/ 8 w 856"/>
              <a:gd name="T9" fmla="*/ 727 h 822"/>
              <a:gd name="T10" fmla="*/ 31 w 856"/>
              <a:gd name="T11" fmla="*/ 774 h 822"/>
              <a:gd name="T12" fmla="*/ 73 w 856"/>
              <a:gd name="T13" fmla="*/ 806 h 822"/>
              <a:gd name="T14" fmla="*/ 127 w 856"/>
              <a:gd name="T15" fmla="*/ 818 h 822"/>
              <a:gd name="T16" fmla="*/ 758 w 856"/>
              <a:gd name="T17" fmla="*/ 815 h 822"/>
              <a:gd name="T18" fmla="*/ 806 w 856"/>
              <a:gd name="T19" fmla="*/ 792 h 822"/>
              <a:gd name="T20" fmla="*/ 840 w 856"/>
              <a:gd name="T21" fmla="*/ 753 h 822"/>
              <a:gd name="T22" fmla="*/ 852 w 856"/>
              <a:gd name="T23" fmla="*/ 701 h 822"/>
              <a:gd name="T24" fmla="*/ 849 w 856"/>
              <a:gd name="T25" fmla="*/ 95 h 822"/>
              <a:gd name="T26" fmla="*/ 825 w 856"/>
              <a:gd name="T27" fmla="*/ 48 h 822"/>
              <a:gd name="T28" fmla="*/ 784 w 856"/>
              <a:gd name="T29" fmla="*/ 16 h 822"/>
              <a:gd name="T30" fmla="*/ 731 w 856"/>
              <a:gd name="T31" fmla="*/ 5 h 822"/>
              <a:gd name="T32" fmla="*/ 127 w 856"/>
              <a:gd name="T33" fmla="*/ 0 h 822"/>
              <a:gd name="T34" fmla="*/ 756 w 856"/>
              <a:gd name="T35" fmla="*/ 3 h 822"/>
              <a:gd name="T36" fmla="*/ 801 w 856"/>
              <a:gd name="T37" fmla="*/ 21 h 822"/>
              <a:gd name="T38" fmla="*/ 834 w 856"/>
              <a:gd name="T39" fmla="*/ 54 h 822"/>
              <a:gd name="T40" fmla="*/ 854 w 856"/>
              <a:gd name="T41" fmla="*/ 98 h 822"/>
              <a:gd name="T42" fmla="*/ 856 w 856"/>
              <a:gd name="T43" fmla="*/ 701 h 822"/>
              <a:gd name="T44" fmla="*/ 847 w 856"/>
              <a:gd name="T45" fmla="*/ 748 h 822"/>
              <a:gd name="T46" fmla="*/ 820 w 856"/>
              <a:gd name="T47" fmla="*/ 787 h 822"/>
              <a:gd name="T48" fmla="*/ 779 w 856"/>
              <a:gd name="T49" fmla="*/ 813 h 822"/>
              <a:gd name="T50" fmla="*/ 731 w 856"/>
              <a:gd name="T51" fmla="*/ 822 h 822"/>
              <a:gd name="T52" fmla="*/ 101 w 856"/>
              <a:gd name="T53" fmla="*/ 820 h 822"/>
              <a:gd name="T54" fmla="*/ 56 w 856"/>
              <a:gd name="T55" fmla="*/ 802 h 822"/>
              <a:gd name="T56" fmla="*/ 22 w 856"/>
              <a:gd name="T57" fmla="*/ 769 h 822"/>
              <a:gd name="T58" fmla="*/ 3 w 856"/>
              <a:gd name="T59" fmla="*/ 725 h 822"/>
              <a:gd name="T60" fmla="*/ 0 w 856"/>
              <a:gd name="T61" fmla="*/ 122 h 822"/>
              <a:gd name="T62" fmla="*/ 10 w 856"/>
              <a:gd name="T63" fmla="*/ 75 h 822"/>
              <a:gd name="T64" fmla="*/ 38 w 856"/>
              <a:gd name="T65" fmla="*/ 36 h 822"/>
              <a:gd name="T66" fmla="*/ 77 w 856"/>
              <a:gd name="T67" fmla="*/ 10 h 822"/>
              <a:gd name="T68" fmla="*/ 127 w 856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6" h="822">
                <a:moveTo>
                  <a:pt x="127" y="5"/>
                </a:moveTo>
                <a:lnTo>
                  <a:pt x="98" y="8"/>
                </a:lnTo>
                <a:lnTo>
                  <a:pt x="73" y="16"/>
                </a:lnTo>
                <a:lnTo>
                  <a:pt x="50" y="30"/>
                </a:lnTo>
                <a:lnTo>
                  <a:pt x="31" y="48"/>
                </a:lnTo>
                <a:lnTo>
                  <a:pt x="17" y="71"/>
                </a:lnTo>
                <a:lnTo>
                  <a:pt x="8" y="95"/>
                </a:lnTo>
                <a:lnTo>
                  <a:pt x="4" y="122"/>
                </a:lnTo>
                <a:lnTo>
                  <a:pt x="4" y="701"/>
                </a:lnTo>
                <a:lnTo>
                  <a:pt x="8" y="727"/>
                </a:lnTo>
                <a:lnTo>
                  <a:pt x="17" y="753"/>
                </a:lnTo>
                <a:lnTo>
                  <a:pt x="31" y="774"/>
                </a:lnTo>
                <a:lnTo>
                  <a:pt x="50" y="792"/>
                </a:lnTo>
                <a:lnTo>
                  <a:pt x="73" y="806"/>
                </a:lnTo>
                <a:lnTo>
                  <a:pt x="98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4" y="806"/>
                </a:lnTo>
                <a:lnTo>
                  <a:pt x="806" y="792"/>
                </a:lnTo>
                <a:lnTo>
                  <a:pt x="825" y="774"/>
                </a:lnTo>
                <a:lnTo>
                  <a:pt x="840" y="753"/>
                </a:lnTo>
                <a:lnTo>
                  <a:pt x="849" y="727"/>
                </a:lnTo>
                <a:lnTo>
                  <a:pt x="852" y="701"/>
                </a:lnTo>
                <a:lnTo>
                  <a:pt x="852" y="122"/>
                </a:lnTo>
                <a:lnTo>
                  <a:pt x="849" y="95"/>
                </a:lnTo>
                <a:lnTo>
                  <a:pt x="840" y="71"/>
                </a:lnTo>
                <a:lnTo>
                  <a:pt x="825" y="48"/>
                </a:lnTo>
                <a:lnTo>
                  <a:pt x="806" y="30"/>
                </a:lnTo>
                <a:lnTo>
                  <a:pt x="784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79" y="10"/>
                </a:lnTo>
                <a:lnTo>
                  <a:pt x="801" y="21"/>
                </a:lnTo>
                <a:lnTo>
                  <a:pt x="820" y="36"/>
                </a:lnTo>
                <a:lnTo>
                  <a:pt x="834" y="54"/>
                </a:lnTo>
                <a:lnTo>
                  <a:pt x="847" y="75"/>
                </a:lnTo>
                <a:lnTo>
                  <a:pt x="854" y="98"/>
                </a:lnTo>
                <a:lnTo>
                  <a:pt x="856" y="122"/>
                </a:lnTo>
                <a:lnTo>
                  <a:pt x="856" y="701"/>
                </a:lnTo>
                <a:lnTo>
                  <a:pt x="854" y="725"/>
                </a:lnTo>
                <a:lnTo>
                  <a:pt x="847" y="748"/>
                </a:lnTo>
                <a:lnTo>
                  <a:pt x="834" y="769"/>
                </a:lnTo>
                <a:lnTo>
                  <a:pt x="820" y="787"/>
                </a:lnTo>
                <a:lnTo>
                  <a:pt x="801" y="802"/>
                </a:lnTo>
                <a:lnTo>
                  <a:pt x="779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1" y="820"/>
                </a:lnTo>
                <a:lnTo>
                  <a:pt x="77" y="813"/>
                </a:lnTo>
                <a:lnTo>
                  <a:pt x="56" y="802"/>
                </a:lnTo>
                <a:lnTo>
                  <a:pt x="38" y="787"/>
                </a:lnTo>
                <a:lnTo>
                  <a:pt x="22" y="769"/>
                </a:lnTo>
                <a:lnTo>
                  <a:pt x="10" y="748"/>
                </a:lnTo>
                <a:lnTo>
                  <a:pt x="3" y="725"/>
                </a:lnTo>
                <a:lnTo>
                  <a:pt x="0" y="701"/>
                </a:lnTo>
                <a:lnTo>
                  <a:pt x="0" y="122"/>
                </a:lnTo>
                <a:lnTo>
                  <a:pt x="3" y="98"/>
                </a:lnTo>
                <a:lnTo>
                  <a:pt x="10" y="75"/>
                </a:lnTo>
                <a:lnTo>
                  <a:pt x="22" y="54"/>
                </a:lnTo>
                <a:lnTo>
                  <a:pt x="38" y="36"/>
                </a:lnTo>
                <a:lnTo>
                  <a:pt x="56" y="21"/>
                </a:lnTo>
                <a:lnTo>
                  <a:pt x="77" y="10"/>
                </a:lnTo>
                <a:lnTo>
                  <a:pt x="101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4" name="Freeform 10">
            <a:extLst>
              <a:ext uri="{FF2B5EF4-FFF2-40B4-BE49-F238E27FC236}">
                <a16:creationId xmlns:a16="http://schemas.microsoft.com/office/drawing/2014/main" id="{00000000-0008-0000-0000-00000A040000}"/>
              </a:ext>
            </a:extLst>
          </xdr:cNvPr>
          <xdr:cNvSpPr>
            <a:spLocks noEditPoints="1"/>
          </xdr:cNvSpPr>
        </xdr:nvSpPr>
        <xdr:spPr bwMode="auto">
          <a:xfrm>
            <a:off x="232" y="35"/>
            <a:ext cx="40" cy="41"/>
          </a:xfrm>
          <a:custGeom>
            <a:avLst/>
            <a:gdLst>
              <a:gd name="T0" fmla="*/ 80 w 799"/>
              <a:gd name="T1" fmla="*/ 7 h 768"/>
              <a:gd name="T2" fmla="*/ 41 w 799"/>
              <a:gd name="T3" fmla="*/ 25 h 768"/>
              <a:gd name="T4" fmla="*/ 13 w 799"/>
              <a:gd name="T5" fmla="*/ 59 h 768"/>
              <a:gd name="T6" fmla="*/ 4 w 799"/>
              <a:gd name="T7" fmla="*/ 100 h 768"/>
              <a:gd name="T8" fmla="*/ 6 w 799"/>
              <a:gd name="T9" fmla="*/ 690 h 768"/>
              <a:gd name="T10" fmla="*/ 26 w 799"/>
              <a:gd name="T11" fmla="*/ 728 h 768"/>
              <a:gd name="T12" fmla="*/ 59 w 799"/>
              <a:gd name="T13" fmla="*/ 754 h 768"/>
              <a:gd name="T14" fmla="*/ 104 w 799"/>
              <a:gd name="T15" fmla="*/ 764 h 768"/>
              <a:gd name="T16" fmla="*/ 718 w 799"/>
              <a:gd name="T17" fmla="*/ 761 h 768"/>
              <a:gd name="T18" fmla="*/ 757 w 799"/>
              <a:gd name="T19" fmla="*/ 743 h 768"/>
              <a:gd name="T20" fmla="*/ 784 w 799"/>
              <a:gd name="T21" fmla="*/ 710 h 768"/>
              <a:gd name="T22" fmla="*/ 794 w 799"/>
              <a:gd name="T23" fmla="*/ 668 h 768"/>
              <a:gd name="T24" fmla="*/ 792 w 799"/>
              <a:gd name="T25" fmla="*/ 79 h 768"/>
              <a:gd name="T26" fmla="*/ 772 w 799"/>
              <a:gd name="T27" fmla="*/ 41 h 768"/>
              <a:gd name="T28" fmla="*/ 739 w 799"/>
              <a:gd name="T29" fmla="*/ 14 h 768"/>
              <a:gd name="T30" fmla="*/ 695 w 799"/>
              <a:gd name="T31" fmla="*/ 5 h 768"/>
              <a:gd name="T32" fmla="*/ 104 w 799"/>
              <a:gd name="T33" fmla="*/ 0 h 768"/>
              <a:gd name="T34" fmla="*/ 719 w 799"/>
              <a:gd name="T35" fmla="*/ 3 h 768"/>
              <a:gd name="T36" fmla="*/ 760 w 799"/>
              <a:gd name="T37" fmla="*/ 22 h 768"/>
              <a:gd name="T38" fmla="*/ 788 w 799"/>
              <a:gd name="T39" fmla="*/ 57 h 768"/>
              <a:gd name="T40" fmla="*/ 799 w 799"/>
              <a:gd name="T41" fmla="*/ 100 h 768"/>
              <a:gd name="T42" fmla="*/ 797 w 799"/>
              <a:gd name="T43" fmla="*/ 691 h 768"/>
              <a:gd name="T44" fmla="*/ 776 w 799"/>
              <a:gd name="T45" fmla="*/ 731 h 768"/>
              <a:gd name="T46" fmla="*/ 741 w 799"/>
              <a:gd name="T47" fmla="*/ 758 h 768"/>
              <a:gd name="T48" fmla="*/ 695 w 799"/>
              <a:gd name="T49" fmla="*/ 768 h 768"/>
              <a:gd name="T50" fmla="*/ 79 w 799"/>
              <a:gd name="T51" fmla="*/ 765 h 768"/>
              <a:gd name="T52" fmla="*/ 39 w 799"/>
              <a:gd name="T53" fmla="*/ 746 h 768"/>
              <a:gd name="T54" fmla="*/ 10 w 799"/>
              <a:gd name="T55" fmla="*/ 712 h 768"/>
              <a:gd name="T56" fmla="*/ 0 w 799"/>
              <a:gd name="T57" fmla="*/ 668 h 768"/>
              <a:gd name="T58" fmla="*/ 2 w 799"/>
              <a:gd name="T59" fmla="*/ 78 h 768"/>
              <a:gd name="T60" fmla="*/ 22 w 799"/>
              <a:gd name="T61" fmla="*/ 38 h 768"/>
              <a:gd name="T62" fmla="*/ 57 w 799"/>
              <a:gd name="T63" fmla="*/ 11 h 768"/>
              <a:gd name="T64" fmla="*/ 104 w 799"/>
              <a:gd name="T65" fmla="*/ 0 h 76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</a:cxnLst>
            <a:rect l="0" t="0" r="r" b="b"/>
            <a:pathLst>
              <a:path w="799" h="768">
                <a:moveTo>
                  <a:pt x="104" y="5"/>
                </a:moveTo>
                <a:lnTo>
                  <a:pt x="80" y="7"/>
                </a:lnTo>
                <a:lnTo>
                  <a:pt x="59" y="14"/>
                </a:lnTo>
                <a:lnTo>
                  <a:pt x="41" y="25"/>
                </a:lnTo>
                <a:lnTo>
                  <a:pt x="26" y="41"/>
                </a:lnTo>
                <a:lnTo>
                  <a:pt x="13" y="59"/>
                </a:lnTo>
                <a:lnTo>
                  <a:pt x="6" y="79"/>
                </a:lnTo>
                <a:lnTo>
                  <a:pt x="4" y="100"/>
                </a:lnTo>
                <a:lnTo>
                  <a:pt x="4" y="668"/>
                </a:lnTo>
                <a:lnTo>
                  <a:pt x="6" y="690"/>
                </a:lnTo>
                <a:lnTo>
                  <a:pt x="13" y="710"/>
                </a:lnTo>
                <a:lnTo>
                  <a:pt x="26" y="728"/>
                </a:lnTo>
                <a:lnTo>
                  <a:pt x="41" y="743"/>
                </a:lnTo>
                <a:lnTo>
                  <a:pt x="59" y="754"/>
                </a:lnTo>
                <a:lnTo>
                  <a:pt x="80" y="761"/>
                </a:lnTo>
                <a:lnTo>
                  <a:pt x="104" y="764"/>
                </a:lnTo>
                <a:lnTo>
                  <a:pt x="695" y="764"/>
                </a:lnTo>
                <a:lnTo>
                  <a:pt x="718" y="761"/>
                </a:lnTo>
                <a:lnTo>
                  <a:pt x="739" y="754"/>
                </a:lnTo>
                <a:lnTo>
                  <a:pt x="757" y="743"/>
                </a:lnTo>
                <a:lnTo>
                  <a:pt x="772" y="728"/>
                </a:lnTo>
                <a:lnTo>
                  <a:pt x="784" y="710"/>
                </a:lnTo>
                <a:lnTo>
                  <a:pt x="792" y="690"/>
                </a:lnTo>
                <a:lnTo>
                  <a:pt x="794" y="668"/>
                </a:lnTo>
                <a:lnTo>
                  <a:pt x="794" y="100"/>
                </a:lnTo>
                <a:lnTo>
                  <a:pt x="792" y="79"/>
                </a:lnTo>
                <a:lnTo>
                  <a:pt x="784" y="59"/>
                </a:lnTo>
                <a:lnTo>
                  <a:pt x="772" y="41"/>
                </a:lnTo>
                <a:lnTo>
                  <a:pt x="757" y="25"/>
                </a:lnTo>
                <a:lnTo>
                  <a:pt x="739" y="14"/>
                </a:lnTo>
                <a:lnTo>
                  <a:pt x="718" y="7"/>
                </a:lnTo>
                <a:lnTo>
                  <a:pt x="695" y="5"/>
                </a:lnTo>
                <a:lnTo>
                  <a:pt x="104" y="5"/>
                </a:lnTo>
                <a:close/>
                <a:moveTo>
                  <a:pt x="104" y="0"/>
                </a:moveTo>
                <a:lnTo>
                  <a:pt x="695" y="0"/>
                </a:lnTo>
                <a:lnTo>
                  <a:pt x="719" y="3"/>
                </a:lnTo>
                <a:lnTo>
                  <a:pt x="741" y="11"/>
                </a:lnTo>
                <a:lnTo>
                  <a:pt x="760" y="22"/>
                </a:lnTo>
                <a:lnTo>
                  <a:pt x="776" y="38"/>
                </a:lnTo>
                <a:lnTo>
                  <a:pt x="788" y="57"/>
                </a:lnTo>
                <a:lnTo>
                  <a:pt x="797" y="78"/>
                </a:lnTo>
                <a:lnTo>
                  <a:pt x="799" y="100"/>
                </a:lnTo>
                <a:lnTo>
                  <a:pt x="799" y="668"/>
                </a:lnTo>
                <a:lnTo>
                  <a:pt x="797" y="691"/>
                </a:lnTo>
                <a:lnTo>
                  <a:pt x="788" y="712"/>
                </a:lnTo>
                <a:lnTo>
                  <a:pt x="776" y="731"/>
                </a:lnTo>
                <a:lnTo>
                  <a:pt x="760" y="746"/>
                </a:lnTo>
                <a:lnTo>
                  <a:pt x="741" y="758"/>
                </a:lnTo>
                <a:lnTo>
                  <a:pt x="719" y="765"/>
                </a:lnTo>
                <a:lnTo>
                  <a:pt x="695" y="768"/>
                </a:lnTo>
                <a:lnTo>
                  <a:pt x="104" y="768"/>
                </a:lnTo>
                <a:lnTo>
                  <a:pt x="79" y="765"/>
                </a:lnTo>
                <a:lnTo>
                  <a:pt x="57" y="758"/>
                </a:lnTo>
                <a:lnTo>
                  <a:pt x="39" y="746"/>
                </a:lnTo>
                <a:lnTo>
                  <a:pt x="22" y="731"/>
                </a:lnTo>
                <a:lnTo>
                  <a:pt x="10" y="712"/>
                </a:lnTo>
                <a:lnTo>
                  <a:pt x="2" y="691"/>
                </a:lnTo>
                <a:lnTo>
                  <a:pt x="0" y="668"/>
                </a:lnTo>
                <a:lnTo>
                  <a:pt x="0" y="100"/>
                </a:lnTo>
                <a:lnTo>
                  <a:pt x="2" y="78"/>
                </a:lnTo>
                <a:lnTo>
                  <a:pt x="10" y="57"/>
                </a:lnTo>
                <a:lnTo>
                  <a:pt x="22" y="38"/>
                </a:lnTo>
                <a:lnTo>
                  <a:pt x="39" y="22"/>
                </a:lnTo>
                <a:lnTo>
                  <a:pt x="57" y="11"/>
                </a:lnTo>
                <a:lnTo>
                  <a:pt x="79" y="3"/>
                </a:lnTo>
                <a:lnTo>
                  <a:pt x="104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5" name="Freeform 11">
            <a:extLst>
              <a:ext uri="{FF2B5EF4-FFF2-40B4-BE49-F238E27FC236}">
                <a16:creationId xmlns:a16="http://schemas.microsoft.com/office/drawing/2014/main" id="{00000000-0008-0000-0000-00000B040000}"/>
              </a:ext>
            </a:extLst>
          </xdr:cNvPr>
          <xdr:cNvSpPr>
            <a:spLocks noEditPoints="1"/>
          </xdr:cNvSpPr>
        </xdr:nvSpPr>
        <xdr:spPr bwMode="auto">
          <a:xfrm>
            <a:off x="230" y="34"/>
            <a:ext cx="43" cy="43"/>
          </a:xfrm>
          <a:custGeom>
            <a:avLst/>
            <a:gdLst>
              <a:gd name="T0" fmla="*/ 99 w 857"/>
              <a:gd name="T1" fmla="*/ 8 h 822"/>
              <a:gd name="T2" fmla="*/ 51 w 857"/>
              <a:gd name="T3" fmla="*/ 30 h 822"/>
              <a:gd name="T4" fmla="*/ 17 w 857"/>
              <a:gd name="T5" fmla="*/ 71 h 822"/>
              <a:gd name="T6" fmla="*/ 6 w 857"/>
              <a:gd name="T7" fmla="*/ 122 h 822"/>
              <a:gd name="T8" fmla="*/ 9 w 857"/>
              <a:gd name="T9" fmla="*/ 727 h 822"/>
              <a:gd name="T10" fmla="*/ 32 w 857"/>
              <a:gd name="T11" fmla="*/ 774 h 822"/>
              <a:gd name="T12" fmla="*/ 74 w 857"/>
              <a:gd name="T13" fmla="*/ 806 h 822"/>
              <a:gd name="T14" fmla="*/ 127 w 857"/>
              <a:gd name="T15" fmla="*/ 818 h 822"/>
              <a:gd name="T16" fmla="*/ 758 w 857"/>
              <a:gd name="T17" fmla="*/ 815 h 822"/>
              <a:gd name="T18" fmla="*/ 808 w 857"/>
              <a:gd name="T19" fmla="*/ 792 h 822"/>
              <a:gd name="T20" fmla="*/ 840 w 857"/>
              <a:gd name="T21" fmla="*/ 753 h 822"/>
              <a:gd name="T22" fmla="*/ 853 w 857"/>
              <a:gd name="T23" fmla="*/ 701 h 822"/>
              <a:gd name="T24" fmla="*/ 850 w 857"/>
              <a:gd name="T25" fmla="*/ 95 h 822"/>
              <a:gd name="T26" fmla="*/ 827 w 857"/>
              <a:gd name="T27" fmla="*/ 48 h 822"/>
              <a:gd name="T28" fmla="*/ 785 w 857"/>
              <a:gd name="T29" fmla="*/ 16 h 822"/>
              <a:gd name="T30" fmla="*/ 731 w 857"/>
              <a:gd name="T31" fmla="*/ 5 h 822"/>
              <a:gd name="T32" fmla="*/ 127 w 857"/>
              <a:gd name="T33" fmla="*/ 0 h 822"/>
              <a:gd name="T34" fmla="*/ 756 w 857"/>
              <a:gd name="T35" fmla="*/ 3 h 822"/>
              <a:gd name="T36" fmla="*/ 801 w 857"/>
              <a:gd name="T37" fmla="*/ 21 h 822"/>
              <a:gd name="T38" fmla="*/ 836 w 857"/>
              <a:gd name="T39" fmla="*/ 54 h 822"/>
              <a:gd name="T40" fmla="*/ 855 w 857"/>
              <a:gd name="T41" fmla="*/ 98 h 822"/>
              <a:gd name="T42" fmla="*/ 857 w 857"/>
              <a:gd name="T43" fmla="*/ 701 h 822"/>
              <a:gd name="T44" fmla="*/ 848 w 857"/>
              <a:gd name="T45" fmla="*/ 748 h 822"/>
              <a:gd name="T46" fmla="*/ 820 w 857"/>
              <a:gd name="T47" fmla="*/ 787 h 822"/>
              <a:gd name="T48" fmla="*/ 780 w 857"/>
              <a:gd name="T49" fmla="*/ 813 h 822"/>
              <a:gd name="T50" fmla="*/ 731 w 857"/>
              <a:gd name="T51" fmla="*/ 822 h 822"/>
              <a:gd name="T52" fmla="*/ 102 w 857"/>
              <a:gd name="T53" fmla="*/ 820 h 822"/>
              <a:gd name="T54" fmla="*/ 57 w 857"/>
              <a:gd name="T55" fmla="*/ 802 h 822"/>
              <a:gd name="T56" fmla="*/ 22 w 857"/>
              <a:gd name="T57" fmla="*/ 769 h 822"/>
              <a:gd name="T58" fmla="*/ 4 w 857"/>
              <a:gd name="T59" fmla="*/ 725 h 822"/>
              <a:gd name="T60" fmla="*/ 0 w 857"/>
              <a:gd name="T61" fmla="*/ 122 h 822"/>
              <a:gd name="T62" fmla="*/ 11 w 857"/>
              <a:gd name="T63" fmla="*/ 75 h 822"/>
              <a:gd name="T64" fmla="*/ 38 w 857"/>
              <a:gd name="T65" fmla="*/ 36 h 822"/>
              <a:gd name="T66" fmla="*/ 78 w 857"/>
              <a:gd name="T67" fmla="*/ 10 h 822"/>
              <a:gd name="T68" fmla="*/ 127 w 857"/>
              <a:gd name="T69" fmla="*/ 0 h 82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857" h="822">
                <a:moveTo>
                  <a:pt x="127" y="5"/>
                </a:moveTo>
                <a:lnTo>
                  <a:pt x="99" y="8"/>
                </a:lnTo>
                <a:lnTo>
                  <a:pt x="74" y="16"/>
                </a:lnTo>
                <a:lnTo>
                  <a:pt x="51" y="30"/>
                </a:lnTo>
                <a:lnTo>
                  <a:pt x="32" y="48"/>
                </a:lnTo>
                <a:lnTo>
                  <a:pt x="17" y="71"/>
                </a:lnTo>
                <a:lnTo>
                  <a:pt x="9" y="95"/>
                </a:lnTo>
                <a:lnTo>
                  <a:pt x="6" y="122"/>
                </a:lnTo>
                <a:lnTo>
                  <a:pt x="6" y="701"/>
                </a:lnTo>
                <a:lnTo>
                  <a:pt x="9" y="727"/>
                </a:lnTo>
                <a:lnTo>
                  <a:pt x="17" y="753"/>
                </a:lnTo>
                <a:lnTo>
                  <a:pt x="32" y="774"/>
                </a:lnTo>
                <a:lnTo>
                  <a:pt x="51" y="792"/>
                </a:lnTo>
                <a:lnTo>
                  <a:pt x="74" y="806"/>
                </a:lnTo>
                <a:lnTo>
                  <a:pt x="99" y="815"/>
                </a:lnTo>
                <a:lnTo>
                  <a:pt x="127" y="818"/>
                </a:lnTo>
                <a:lnTo>
                  <a:pt x="731" y="818"/>
                </a:lnTo>
                <a:lnTo>
                  <a:pt x="758" y="815"/>
                </a:lnTo>
                <a:lnTo>
                  <a:pt x="785" y="806"/>
                </a:lnTo>
                <a:lnTo>
                  <a:pt x="808" y="792"/>
                </a:lnTo>
                <a:lnTo>
                  <a:pt x="827" y="774"/>
                </a:lnTo>
                <a:lnTo>
                  <a:pt x="840" y="753"/>
                </a:lnTo>
                <a:lnTo>
                  <a:pt x="850" y="727"/>
                </a:lnTo>
                <a:lnTo>
                  <a:pt x="853" y="701"/>
                </a:lnTo>
                <a:lnTo>
                  <a:pt x="853" y="122"/>
                </a:lnTo>
                <a:lnTo>
                  <a:pt x="850" y="95"/>
                </a:lnTo>
                <a:lnTo>
                  <a:pt x="840" y="71"/>
                </a:lnTo>
                <a:lnTo>
                  <a:pt x="827" y="48"/>
                </a:lnTo>
                <a:lnTo>
                  <a:pt x="808" y="30"/>
                </a:lnTo>
                <a:lnTo>
                  <a:pt x="785" y="16"/>
                </a:lnTo>
                <a:lnTo>
                  <a:pt x="758" y="8"/>
                </a:lnTo>
                <a:lnTo>
                  <a:pt x="731" y="5"/>
                </a:lnTo>
                <a:lnTo>
                  <a:pt x="127" y="5"/>
                </a:lnTo>
                <a:close/>
                <a:moveTo>
                  <a:pt x="127" y="0"/>
                </a:moveTo>
                <a:lnTo>
                  <a:pt x="731" y="0"/>
                </a:lnTo>
                <a:lnTo>
                  <a:pt x="756" y="3"/>
                </a:lnTo>
                <a:lnTo>
                  <a:pt x="780" y="10"/>
                </a:lnTo>
                <a:lnTo>
                  <a:pt x="801" y="21"/>
                </a:lnTo>
                <a:lnTo>
                  <a:pt x="820" y="36"/>
                </a:lnTo>
                <a:lnTo>
                  <a:pt x="836" y="54"/>
                </a:lnTo>
                <a:lnTo>
                  <a:pt x="848" y="75"/>
                </a:lnTo>
                <a:lnTo>
                  <a:pt x="855" y="98"/>
                </a:lnTo>
                <a:lnTo>
                  <a:pt x="857" y="122"/>
                </a:lnTo>
                <a:lnTo>
                  <a:pt x="857" y="701"/>
                </a:lnTo>
                <a:lnTo>
                  <a:pt x="855" y="725"/>
                </a:lnTo>
                <a:lnTo>
                  <a:pt x="848" y="748"/>
                </a:lnTo>
                <a:lnTo>
                  <a:pt x="836" y="769"/>
                </a:lnTo>
                <a:lnTo>
                  <a:pt x="820" y="787"/>
                </a:lnTo>
                <a:lnTo>
                  <a:pt x="801" y="802"/>
                </a:lnTo>
                <a:lnTo>
                  <a:pt x="780" y="813"/>
                </a:lnTo>
                <a:lnTo>
                  <a:pt x="756" y="820"/>
                </a:lnTo>
                <a:lnTo>
                  <a:pt x="731" y="822"/>
                </a:lnTo>
                <a:lnTo>
                  <a:pt x="127" y="822"/>
                </a:lnTo>
                <a:lnTo>
                  <a:pt x="102" y="820"/>
                </a:lnTo>
                <a:lnTo>
                  <a:pt x="78" y="813"/>
                </a:lnTo>
                <a:lnTo>
                  <a:pt x="57" y="802"/>
                </a:lnTo>
                <a:lnTo>
                  <a:pt x="38" y="787"/>
                </a:lnTo>
                <a:lnTo>
                  <a:pt x="22" y="769"/>
                </a:lnTo>
                <a:lnTo>
                  <a:pt x="11" y="748"/>
                </a:lnTo>
                <a:lnTo>
                  <a:pt x="4" y="725"/>
                </a:lnTo>
                <a:lnTo>
                  <a:pt x="0" y="701"/>
                </a:lnTo>
                <a:lnTo>
                  <a:pt x="0" y="122"/>
                </a:lnTo>
                <a:lnTo>
                  <a:pt x="4" y="98"/>
                </a:lnTo>
                <a:lnTo>
                  <a:pt x="11" y="75"/>
                </a:lnTo>
                <a:lnTo>
                  <a:pt x="22" y="54"/>
                </a:lnTo>
                <a:lnTo>
                  <a:pt x="38" y="36"/>
                </a:lnTo>
                <a:lnTo>
                  <a:pt x="57" y="21"/>
                </a:lnTo>
                <a:lnTo>
                  <a:pt x="78" y="10"/>
                </a:lnTo>
                <a:lnTo>
                  <a:pt x="102" y="3"/>
                </a:lnTo>
                <a:lnTo>
                  <a:pt x="127" y="0"/>
                </a:lnTo>
                <a:close/>
              </a:path>
            </a:pathLst>
          </a:custGeom>
          <a:solidFill>
            <a:srgbClr val="BFBFB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6" name="Freeform 12">
            <a:extLst>
              <a:ext uri="{FF2B5EF4-FFF2-40B4-BE49-F238E27FC236}">
                <a16:creationId xmlns:a16="http://schemas.microsoft.com/office/drawing/2014/main" id="{00000000-0008-0000-0000-00000C040000}"/>
              </a:ext>
            </a:extLst>
          </xdr:cNvPr>
          <xdr:cNvSpPr>
            <a:spLocks/>
          </xdr:cNvSpPr>
        </xdr:nvSpPr>
        <xdr:spPr bwMode="auto">
          <a:xfrm>
            <a:off x="125" y="41"/>
            <a:ext cx="30" cy="29"/>
          </a:xfrm>
          <a:custGeom>
            <a:avLst/>
            <a:gdLst>
              <a:gd name="T0" fmla="*/ 310 w 605"/>
              <a:gd name="T1" fmla="*/ 2 h 555"/>
              <a:gd name="T2" fmla="*/ 321 w 605"/>
              <a:gd name="T3" fmla="*/ 13 h 555"/>
              <a:gd name="T4" fmla="*/ 326 w 605"/>
              <a:gd name="T5" fmla="*/ 28 h 555"/>
              <a:gd name="T6" fmla="*/ 327 w 605"/>
              <a:gd name="T7" fmla="*/ 44 h 555"/>
              <a:gd name="T8" fmla="*/ 330 w 605"/>
              <a:gd name="T9" fmla="*/ 75 h 555"/>
              <a:gd name="T10" fmla="*/ 333 w 605"/>
              <a:gd name="T11" fmla="*/ 113 h 555"/>
              <a:gd name="T12" fmla="*/ 337 w 605"/>
              <a:gd name="T13" fmla="*/ 146 h 555"/>
              <a:gd name="T14" fmla="*/ 338 w 605"/>
              <a:gd name="T15" fmla="*/ 167 h 555"/>
              <a:gd name="T16" fmla="*/ 429 w 605"/>
              <a:gd name="T17" fmla="*/ 228 h 555"/>
              <a:gd name="T18" fmla="*/ 451 w 605"/>
              <a:gd name="T19" fmla="*/ 211 h 555"/>
              <a:gd name="T20" fmla="*/ 514 w 605"/>
              <a:gd name="T21" fmla="*/ 283 h 555"/>
              <a:gd name="T22" fmla="*/ 536 w 605"/>
              <a:gd name="T23" fmla="*/ 264 h 555"/>
              <a:gd name="T24" fmla="*/ 605 w 605"/>
              <a:gd name="T25" fmla="*/ 344 h 555"/>
              <a:gd name="T26" fmla="*/ 386 w 605"/>
              <a:gd name="T27" fmla="*/ 303 h 555"/>
              <a:gd name="T28" fmla="*/ 382 w 605"/>
              <a:gd name="T29" fmla="*/ 301 h 555"/>
              <a:gd name="T30" fmla="*/ 369 w 605"/>
              <a:gd name="T31" fmla="*/ 298 h 555"/>
              <a:gd name="T32" fmla="*/ 354 w 605"/>
              <a:gd name="T33" fmla="*/ 298 h 555"/>
              <a:gd name="T34" fmla="*/ 342 w 605"/>
              <a:gd name="T35" fmla="*/ 306 h 555"/>
              <a:gd name="T36" fmla="*/ 337 w 605"/>
              <a:gd name="T37" fmla="*/ 326 h 555"/>
              <a:gd name="T38" fmla="*/ 418 w 605"/>
              <a:gd name="T39" fmla="*/ 539 h 555"/>
              <a:gd name="T40" fmla="*/ 324 w 605"/>
              <a:gd name="T41" fmla="*/ 533 h 555"/>
              <a:gd name="T42" fmla="*/ 188 w 605"/>
              <a:gd name="T43" fmla="*/ 555 h 555"/>
              <a:gd name="T44" fmla="*/ 273 w 605"/>
              <a:gd name="T45" fmla="*/ 472 h 555"/>
              <a:gd name="T46" fmla="*/ 267 w 605"/>
              <a:gd name="T47" fmla="*/ 314 h 555"/>
              <a:gd name="T48" fmla="*/ 258 w 605"/>
              <a:gd name="T49" fmla="*/ 301 h 555"/>
              <a:gd name="T50" fmla="*/ 243 w 605"/>
              <a:gd name="T51" fmla="*/ 297 h 555"/>
              <a:gd name="T52" fmla="*/ 230 w 605"/>
              <a:gd name="T53" fmla="*/ 300 h 555"/>
              <a:gd name="T54" fmla="*/ 220 w 605"/>
              <a:gd name="T55" fmla="*/ 303 h 555"/>
              <a:gd name="T56" fmla="*/ 0 w 605"/>
              <a:gd name="T57" fmla="*/ 379 h 555"/>
              <a:gd name="T58" fmla="*/ 70 w 605"/>
              <a:gd name="T59" fmla="*/ 297 h 555"/>
              <a:gd name="T60" fmla="*/ 91 w 605"/>
              <a:gd name="T61" fmla="*/ 264 h 555"/>
              <a:gd name="T62" fmla="*/ 155 w 605"/>
              <a:gd name="T63" fmla="*/ 243 h 555"/>
              <a:gd name="T64" fmla="*/ 176 w 605"/>
              <a:gd name="T65" fmla="*/ 211 h 555"/>
              <a:gd name="T66" fmla="*/ 267 w 605"/>
              <a:gd name="T67" fmla="*/ 170 h 555"/>
              <a:gd name="T68" fmla="*/ 268 w 605"/>
              <a:gd name="T69" fmla="*/ 159 h 555"/>
              <a:gd name="T70" fmla="*/ 271 w 605"/>
              <a:gd name="T71" fmla="*/ 131 h 555"/>
              <a:gd name="T72" fmla="*/ 274 w 605"/>
              <a:gd name="T73" fmla="*/ 93 h 555"/>
              <a:gd name="T74" fmla="*/ 277 w 605"/>
              <a:gd name="T75" fmla="*/ 59 h 555"/>
              <a:gd name="T76" fmla="*/ 279 w 605"/>
              <a:gd name="T77" fmla="*/ 34 h 555"/>
              <a:gd name="T78" fmla="*/ 281 w 605"/>
              <a:gd name="T79" fmla="*/ 21 h 555"/>
              <a:gd name="T80" fmla="*/ 288 w 605"/>
              <a:gd name="T81" fmla="*/ 6 h 555"/>
              <a:gd name="T82" fmla="*/ 303 w 605"/>
              <a:gd name="T83" fmla="*/ 0 h 55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605" h="555">
                <a:moveTo>
                  <a:pt x="303" y="0"/>
                </a:moveTo>
                <a:lnTo>
                  <a:pt x="310" y="2"/>
                </a:lnTo>
                <a:lnTo>
                  <a:pt x="317" y="6"/>
                </a:lnTo>
                <a:lnTo>
                  <a:pt x="321" y="13"/>
                </a:lnTo>
                <a:lnTo>
                  <a:pt x="324" y="21"/>
                </a:lnTo>
                <a:lnTo>
                  <a:pt x="326" y="28"/>
                </a:lnTo>
                <a:lnTo>
                  <a:pt x="326" y="34"/>
                </a:lnTo>
                <a:lnTo>
                  <a:pt x="327" y="44"/>
                </a:lnTo>
                <a:lnTo>
                  <a:pt x="328" y="59"/>
                </a:lnTo>
                <a:lnTo>
                  <a:pt x="330" y="75"/>
                </a:lnTo>
                <a:lnTo>
                  <a:pt x="331" y="93"/>
                </a:lnTo>
                <a:lnTo>
                  <a:pt x="333" y="113"/>
                </a:lnTo>
                <a:lnTo>
                  <a:pt x="334" y="131"/>
                </a:lnTo>
                <a:lnTo>
                  <a:pt x="337" y="146"/>
                </a:lnTo>
                <a:lnTo>
                  <a:pt x="338" y="159"/>
                </a:lnTo>
                <a:lnTo>
                  <a:pt x="338" y="167"/>
                </a:lnTo>
                <a:lnTo>
                  <a:pt x="339" y="170"/>
                </a:lnTo>
                <a:lnTo>
                  <a:pt x="429" y="228"/>
                </a:lnTo>
                <a:lnTo>
                  <a:pt x="429" y="211"/>
                </a:lnTo>
                <a:lnTo>
                  <a:pt x="451" y="211"/>
                </a:lnTo>
                <a:lnTo>
                  <a:pt x="451" y="243"/>
                </a:lnTo>
                <a:lnTo>
                  <a:pt x="514" y="283"/>
                </a:lnTo>
                <a:lnTo>
                  <a:pt x="514" y="264"/>
                </a:lnTo>
                <a:lnTo>
                  <a:pt x="536" y="264"/>
                </a:lnTo>
                <a:lnTo>
                  <a:pt x="536" y="297"/>
                </a:lnTo>
                <a:lnTo>
                  <a:pt x="605" y="344"/>
                </a:lnTo>
                <a:lnTo>
                  <a:pt x="605" y="379"/>
                </a:lnTo>
                <a:lnTo>
                  <a:pt x="386" y="303"/>
                </a:lnTo>
                <a:lnTo>
                  <a:pt x="385" y="303"/>
                </a:lnTo>
                <a:lnTo>
                  <a:pt x="382" y="301"/>
                </a:lnTo>
                <a:lnTo>
                  <a:pt x="375" y="300"/>
                </a:lnTo>
                <a:lnTo>
                  <a:pt x="369" y="298"/>
                </a:lnTo>
                <a:lnTo>
                  <a:pt x="362" y="297"/>
                </a:lnTo>
                <a:lnTo>
                  <a:pt x="354" y="298"/>
                </a:lnTo>
                <a:lnTo>
                  <a:pt x="348" y="301"/>
                </a:lnTo>
                <a:lnTo>
                  <a:pt x="342" y="306"/>
                </a:lnTo>
                <a:lnTo>
                  <a:pt x="339" y="314"/>
                </a:lnTo>
                <a:lnTo>
                  <a:pt x="337" y="326"/>
                </a:lnTo>
                <a:lnTo>
                  <a:pt x="332" y="472"/>
                </a:lnTo>
                <a:lnTo>
                  <a:pt x="418" y="539"/>
                </a:lnTo>
                <a:lnTo>
                  <a:pt x="418" y="555"/>
                </a:lnTo>
                <a:lnTo>
                  <a:pt x="324" y="533"/>
                </a:lnTo>
                <a:lnTo>
                  <a:pt x="281" y="533"/>
                </a:lnTo>
                <a:lnTo>
                  <a:pt x="188" y="555"/>
                </a:lnTo>
                <a:lnTo>
                  <a:pt x="188" y="539"/>
                </a:lnTo>
                <a:lnTo>
                  <a:pt x="273" y="472"/>
                </a:lnTo>
                <a:lnTo>
                  <a:pt x="268" y="326"/>
                </a:lnTo>
                <a:lnTo>
                  <a:pt x="267" y="314"/>
                </a:lnTo>
                <a:lnTo>
                  <a:pt x="263" y="306"/>
                </a:lnTo>
                <a:lnTo>
                  <a:pt x="258" y="301"/>
                </a:lnTo>
                <a:lnTo>
                  <a:pt x="251" y="298"/>
                </a:lnTo>
                <a:lnTo>
                  <a:pt x="243" y="297"/>
                </a:lnTo>
                <a:lnTo>
                  <a:pt x="236" y="298"/>
                </a:lnTo>
                <a:lnTo>
                  <a:pt x="230" y="300"/>
                </a:lnTo>
                <a:lnTo>
                  <a:pt x="224" y="301"/>
                </a:lnTo>
                <a:lnTo>
                  <a:pt x="220" y="303"/>
                </a:lnTo>
                <a:lnTo>
                  <a:pt x="219" y="303"/>
                </a:lnTo>
                <a:lnTo>
                  <a:pt x="0" y="379"/>
                </a:lnTo>
                <a:lnTo>
                  <a:pt x="0" y="344"/>
                </a:lnTo>
                <a:lnTo>
                  <a:pt x="70" y="297"/>
                </a:lnTo>
                <a:lnTo>
                  <a:pt x="70" y="264"/>
                </a:lnTo>
                <a:lnTo>
                  <a:pt x="91" y="264"/>
                </a:lnTo>
                <a:lnTo>
                  <a:pt x="91" y="283"/>
                </a:lnTo>
                <a:lnTo>
                  <a:pt x="155" y="243"/>
                </a:lnTo>
                <a:lnTo>
                  <a:pt x="155" y="211"/>
                </a:lnTo>
                <a:lnTo>
                  <a:pt x="176" y="211"/>
                </a:lnTo>
                <a:lnTo>
                  <a:pt x="176" y="228"/>
                </a:lnTo>
                <a:lnTo>
                  <a:pt x="267" y="170"/>
                </a:lnTo>
                <a:lnTo>
                  <a:pt x="267" y="167"/>
                </a:lnTo>
                <a:lnTo>
                  <a:pt x="268" y="159"/>
                </a:lnTo>
                <a:lnTo>
                  <a:pt x="269" y="146"/>
                </a:lnTo>
                <a:lnTo>
                  <a:pt x="271" y="131"/>
                </a:lnTo>
                <a:lnTo>
                  <a:pt x="273" y="113"/>
                </a:lnTo>
                <a:lnTo>
                  <a:pt x="274" y="93"/>
                </a:lnTo>
                <a:lnTo>
                  <a:pt x="276" y="75"/>
                </a:lnTo>
                <a:lnTo>
                  <a:pt x="277" y="59"/>
                </a:lnTo>
                <a:lnTo>
                  <a:pt x="278" y="44"/>
                </a:lnTo>
                <a:lnTo>
                  <a:pt x="279" y="34"/>
                </a:lnTo>
                <a:lnTo>
                  <a:pt x="280" y="28"/>
                </a:lnTo>
                <a:lnTo>
                  <a:pt x="281" y="21"/>
                </a:lnTo>
                <a:lnTo>
                  <a:pt x="284" y="13"/>
                </a:lnTo>
                <a:lnTo>
                  <a:pt x="288" y="6"/>
                </a:lnTo>
                <a:lnTo>
                  <a:pt x="295" y="2"/>
                </a:lnTo>
                <a:lnTo>
                  <a:pt x="303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7" name="Freeform 13">
            <a:extLst>
              <a:ext uri="{FF2B5EF4-FFF2-40B4-BE49-F238E27FC236}">
                <a16:creationId xmlns:a16="http://schemas.microsoft.com/office/drawing/2014/main" id="{00000000-0008-0000-0000-00000D040000}"/>
              </a:ext>
            </a:extLst>
          </xdr:cNvPr>
          <xdr:cNvSpPr>
            <a:spLocks noEditPoints="1"/>
          </xdr:cNvSpPr>
        </xdr:nvSpPr>
        <xdr:spPr bwMode="auto">
          <a:xfrm>
            <a:off x="115" y="30"/>
            <a:ext cx="51" cy="51"/>
          </a:xfrm>
          <a:custGeom>
            <a:avLst/>
            <a:gdLst>
              <a:gd name="T0" fmla="*/ 152 w 1019"/>
              <a:gd name="T1" fmla="*/ 19 h 976"/>
              <a:gd name="T2" fmla="*/ 100 w 1019"/>
              <a:gd name="T3" fmla="*/ 38 h 976"/>
              <a:gd name="T4" fmla="*/ 57 w 1019"/>
              <a:gd name="T5" fmla="*/ 73 h 976"/>
              <a:gd name="T6" fmla="*/ 29 w 1019"/>
              <a:gd name="T7" fmla="*/ 119 h 976"/>
              <a:gd name="T8" fmla="*/ 18 w 1019"/>
              <a:gd name="T9" fmla="*/ 175 h 976"/>
              <a:gd name="T10" fmla="*/ 20 w 1019"/>
              <a:gd name="T11" fmla="*/ 831 h 976"/>
              <a:gd name="T12" fmla="*/ 40 w 1019"/>
              <a:gd name="T13" fmla="*/ 882 h 976"/>
              <a:gd name="T14" fmla="*/ 77 w 1019"/>
              <a:gd name="T15" fmla="*/ 923 h 976"/>
              <a:gd name="T16" fmla="*/ 125 w 1019"/>
              <a:gd name="T17" fmla="*/ 950 h 976"/>
              <a:gd name="T18" fmla="*/ 183 w 1019"/>
              <a:gd name="T19" fmla="*/ 960 h 976"/>
              <a:gd name="T20" fmla="*/ 867 w 1019"/>
              <a:gd name="T21" fmla="*/ 957 h 976"/>
              <a:gd name="T22" fmla="*/ 920 w 1019"/>
              <a:gd name="T23" fmla="*/ 938 h 976"/>
              <a:gd name="T24" fmla="*/ 963 w 1019"/>
              <a:gd name="T25" fmla="*/ 904 h 976"/>
              <a:gd name="T26" fmla="*/ 991 w 1019"/>
              <a:gd name="T27" fmla="*/ 857 h 976"/>
              <a:gd name="T28" fmla="*/ 1001 w 1019"/>
              <a:gd name="T29" fmla="*/ 802 h 976"/>
              <a:gd name="T30" fmla="*/ 999 w 1019"/>
              <a:gd name="T31" fmla="*/ 147 h 976"/>
              <a:gd name="T32" fmla="*/ 979 w 1019"/>
              <a:gd name="T33" fmla="*/ 95 h 976"/>
              <a:gd name="T34" fmla="*/ 943 w 1019"/>
              <a:gd name="T35" fmla="*/ 54 h 976"/>
              <a:gd name="T36" fmla="*/ 894 w 1019"/>
              <a:gd name="T37" fmla="*/ 27 h 976"/>
              <a:gd name="T38" fmla="*/ 837 w 1019"/>
              <a:gd name="T39" fmla="*/ 17 h 976"/>
              <a:gd name="T40" fmla="*/ 183 w 1019"/>
              <a:gd name="T41" fmla="*/ 0 h 976"/>
              <a:gd name="T42" fmla="*/ 870 w 1019"/>
              <a:gd name="T43" fmla="*/ 3 h 976"/>
              <a:gd name="T44" fmla="*/ 928 w 1019"/>
              <a:gd name="T45" fmla="*/ 24 h 976"/>
              <a:gd name="T46" fmla="*/ 976 w 1019"/>
              <a:gd name="T47" fmla="*/ 62 h 976"/>
              <a:gd name="T48" fmla="*/ 1007 w 1019"/>
              <a:gd name="T49" fmla="*/ 113 h 976"/>
              <a:gd name="T50" fmla="*/ 1019 w 1019"/>
              <a:gd name="T51" fmla="*/ 175 h 976"/>
              <a:gd name="T52" fmla="*/ 1015 w 1019"/>
              <a:gd name="T53" fmla="*/ 834 h 976"/>
              <a:gd name="T54" fmla="*/ 993 w 1019"/>
              <a:gd name="T55" fmla="*/ 890 h 976"/>
              <a:gd name="T56" fmla="*/ 954 w 1019"/>
              <a:gd name="T57" fmla="*/ 935 h 976"/>
              <a:gd name="T58" fmla="*/ 900 w 1019"/>
              <a:gd name="T59" fmla="*/ 965 h 976"/>
              <a:gd name="T60" fmla="*/ 837 w 1019"/>
              <a:gd name="T61" fmla="*/ 976 h 976"/>
              <a:gd name="T62" fmla="*/ 150 w 1019"/>
              <a:gd name="T63" fmla="*/ 973 h 976"/>
              <a:gd name="T64" fmla="*/ 91 w 1019"/>
              <a:gd name="T65" fmla="*/ 952 h 976"/>
              <a:gd name="T66" fmla="*/ 43 w 1019"/>
              <a:gd name="T67" fmla="*/ 914 h 976"/>
              <a:gd name="T68" fmla="*/ 12 w 1019"/>
              <a:gd name="T69" fmla="*/ 863 h 976"/>
              <a:gd name="T70" fmla="*/ 0 w 1019"/>
              <a:gd name="T71" fmla="*/ 802 h 976"/>
              <a:gd name="T72" fmla="*/ 4 w 1019"/>
              <a:gd name="T73" fmla="*/ 143 h 976"/>
              <a:gd name="T74" fmla="*/ 26 w 1019"/>
              <a:gd name="T75" fmla="*/ 86 h 976"/>
              <a:gd name="T76" fmla="*/ 65 w 1019"/>
              <a:gd name="T77" fmla="*/ 41 h 976"/>
              <a:gd name="T78" fmla="*/ 119 w 1019"/>
              <a:gd name="T79" fmla="*/ 11 h 976"/>
              <a:gd name="T80" fmla="*/ 183 w 1019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9" h="976">
                <a:moveTo>
                  <a:pt x="183" y="17"/>
                </a:moveTo>
                <a:lnTo>
                  <a:pt x="152" y="19"/>
                </a:lnTo>
                <a:lnTo>
                  <a:pt x="125" y="27"/>
                </a:lnTo>
                <a:lnTo>
                  <a:pt x="100" y="38"/>
                </a:lnTo>
                <a:lnTo>
                  <a:pt x="77" y="54"/>
                </a:lnTo>
                <a:lnTo>
                  <a:pt x="57" y="73"/>
                </a:lnTo>
                <a:lnTo>
                  <a:pt x="40" y="95"/>
                </a:lnTo>
                <a:lnTo>
                  <a:pt x="29" y="119"/>
                </a:lnTo>
                <a:lnTo>
                  <a:pt x="20" y="147"/>
                </a:lnTo>
                <a:lnTo>
                  <a:pt x="18" y="175"/>
                </a:lnTo>
                <a:lnTo>
                  <a:pt x="18" y="802"/>
                </a:lnTo>
                <a:lnTo>
                  <a:pt x="20" y="831"/>
                </a:lnTo>
                <a:lnTo>
                  <a:pt x="29" y="857"/>
                </a:lnTo>
                <a:lnTo>
                  <a:pt x="40" y="882"/>
                </a:lnTo>
                <a:lnTo>
                  <a:pt x="57" y="904"/>
                </a:lnTo>
                <a:lnTo>
                  <a:pt x="77" y="923"/>
                </a:lnTo>
                <a:lnTo>
                  <a:pt x="100" y="938"/>
                </a:lnTo>
                <a:lnTo>
                  <a:pt x="125" y="950"/>
                </a:lnTo>
                <a:lnTo>
                  <a:pt x="152" y="957"/>
                </a:lnTo>
                <a:lnTo>
                  <a:pt x="183" y="960"/>
                </a:lnTo>
                <a:lnTo>
                  <a:pt x="837" y="960"/>
                </a:lnTo>
                <a:lnTo>
                  <a:pt x="867" y="957"/>
                </a:lnTo>
                <a:lnTo>
                  <a:pt x="894" y="950"/>
                </a:lnTo>
                <a:lnTo>
                  <a:pt x="920" y="938"/>
                </a:lnTo>
                <a:lnTo>
                  <a:pt x="943" y="923"/>
                </a:lnTo>
                <a:lnTo>
                  <a:pt x="963" y="904"/>
                </a:lnTo>
                <a:lnTo>
                  <a:pt x="979" y="882"/>
                </a:lnTo>
                <a:lnTo>
                  <a:pt x="991" y="857"/>
                </a:lnTo>
                <a:lnTo>
                  <a:pt x="999" y="831"/>
                </a:lnTo>
                <a:lnTo>
                  <a:pt x="1001" y="802"/>
                </a:lnTo>
                <a:lnTo>
                  <a:pt x="1001" y="175"/>
                </a:lnTo>
                <a:lnTo>
                  <a:pt x="999" y="147"/>
                </a:lnTo>
                <a:lnTo>
                  <a:pt x="991" y="119"/>
                </a:lnTo>
                <a:lnTo>
                  <a:pt x="979" y="95"/>
                </a:lnTo>
                <a:lnTo>
                  <a:pt x="963" y="73"/>
                </a:lnTo>
                <a:lnTo>
                  <a:pt x="943" y="54"/>
                </a:lnTo>
                <a:lnTo>
                  <a:pt x="920" y="38"/>
                </a:lnTo>
                <a:lnTo>
                  <a:pt x="894" y="27"/>
                </a:lnTo>
                <a:lnTo>
                  <a:pt x="867" y="19"/>
                </a:lnTo>
                <a:lnTo>
                  <a:pt x="837" y="17"/>
                </a:lnTo>
                <a:lnTo>
                  <a:pt x="183" y="17"/>
                </a:lnTo>
                <a:close/>
                <a:moveTo>
                  <a:pt x="183" y="0"/>
                </a:moveTo>
                <a:lnTo>
                  <a:pt x="837" y="0"/>
                </a:lnTo>
                <a:lnTo>
                  <a:pt x="870" y="3"/>
                </a:lnTo>
                <a:lnTo>
                  <a:pt x="900" y="11"/>
                </a:lnTo>
                <a:lnTo>
                  <a:pt x="928" y="24"/>
                </a:lnTo>
                <a:lnTo>
                  <a:pt x="954" y="41"/>
                </a:lnTo>
                <a:lnTo>
                  <a:pt x="976" y="62"/>
                </a:lnTo>
                <a:lnTo>
                  <a:pt x="993" y="86"/>
                </a:lnTo>
                <a:lnTo>
                  <a:pt x="1007" y="113"/>
                </a:lnTo>
                <a:lnTo>
                  <a:pt x="1015" y="143"/>
                </a:lnTo>
                <a:lnTo>
                  <a:pt x="1019" y="175"/>
                </a:lnTo>
                <a:lnTo>
                  <a:pt x="1019" y="802"/>
                </a:lnTo>
                <a:lnTo>
                  <a:pt x="1015" y="834"/>
                </a:lnTo>
                <a:lnTo>
                  <a:pt x="1007" y="863"/>
                </a:lnTo>
                <a:lnTo>
                  <a:pt x="993" y="890"/>
                </a:lnTo>
                <a:lnTo>
                  <a:pt x="976" y="914"/>
                </a:lnTo>
                <a:lnTo>
                  <a:pt x="954" y="935"/>
                </a:lnTo>
                <a:lnTo>
                  <a:pt x="928" y="952"/>
                </a:lnTo>
                <a:lnTo>
                  <a:pt x="900" y="965"/>
                </a:lnTo>
                <a:lnTo>
                  <a:pt x="870" y="973"/>
                </a:lnTo>
                <a:lnTo>
                  <a:pt x="837" y="976"/>
                </a:lnTo>
                <a:lnTo>
                  <a:pt x="183" y="976"/>
                </a:lnTo>
                <a:lnTo>
                  <a:pt x="150" y="973"/>
                </a:lnTo>
                <a:lnTo>
                  <a:pt x="119" y="965"/>
                </a:lnTo>
                <a:lnTo>
                  <a:pt x="91" y="952"/>
                </a:lnTo>
                <a:lnTo>
                  <a:pt x="65" y="935"/>
                </a:lnTo>
                <a:lnTo>
                  <a:pt x="43" y="914"/>
                </a:lnTo>
                <a:lnTo>
                  <a:pt x="26" y="890"/>
                </a:lnTo>
                <a:lnTo>
                  <a:pt x="12" y="863"/>
                </a:lnTo>
                <a:lnTo>
                  <a:pt x="4" y="834"/>
                </a:lnTo>
                <a:lnTo>
                  <a:pt x="0" y="802"/>
                </a:lnTo>
                <a:lnTo>
                  <a:pt x="0" y="175"/>
                </a:lnTo>
                <a:lnTo>
                  <a:pt x="4" y="143"/>
                </a:lnTo>
                <a:lnTo>
                  <a:pt x="12" y="113"/>
                </a:lnTo>
                <a:lnTo>
                  <a:pt x="26" y="86"/>
                </a:lnTo>
                <a:lnTo>
                  <a:pt x="43" y="62"/>
                </a:lnTo>
                <a:lnTo>
                  <a:pt x="65" y="41"/>
                </a:lnTo>
                <a:lnTo>
                  <a:pt x="91" y="24"/>
                </a:lnTo>
                <a:lnTo>
                  <a:pt x="119" y="11"/>
                </a:lnTo>
                <a:lnTo>
                  <a:pt x="150" y="3"/>
                </a:lnTo>
                <a:lnTo>
                  <a:pt x="183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8" name="Freeform 14">
            <a:extLst>
              <a:ext uri="{FF2B5EF4-FFF2-40B4-BE49-F238E27FC236}">
                <a16:creationId xmlns:a16="http://schemas.microsoft.com/office/drawing/2014/main" id="{00000000-0008-0000-0000-00000E040000}"/>
              </a:ext>
            </a:extLst>
          </xdr:cNvPr>
          <xdr:cNvSpPr>
            <a:spLocks noEditPoints="1"/>
          </xdr:cNvSpPr>
        </xdr:nvSpPr>
        <xdr:spPr bwMode="auto">
          <a:xfrm>
            <a:off x="186" y="58"/>
            <a:ext cx="20" cy="7"/>
          </a:xfrm>
          <a:custGeom>
            <a:avLst/>
            <a:gdLst>
              <a:gd name="T0" fmla="*/ 336 w 408"/>
              <a:gd name="T1" fmla="*/ 56 h 141"/>
              <a:gd name="T2" fmla="*/ 321 w 408"/>
              <a:gd name="T3" fmla="*/ 70 h 141"/>
              <a:gd name="T4" fmla="*/ 321 w 408"/>
              <a:gd name="T5" fmla="*/ 91 h 141"/>
              <a:gd name="T6" fmla="*/ 336 w 408"/>
              <a:gd name="T7" fmla="*/ 105 h 141"/>
              <a:gd name="T8" fmla="*/ 358 w 408"/>
              <a:gd name="T9" fmla="*/ 105 h 141"/>
              <a:gd name="T10" fmla="*/ 372 w 408"/>
              <a:gd name="T11" fmla="*/ 91 h 141"/>
              <a:gd name="T12" fmla="*/ 372 w 408"/>
              <a:gd name="T13" fmla="*/ 70 h 141"/>
              <a:gd name="T14" fmla="*/ 358 w 408"/>
              <a:gd name="T15" fmla="*/ 56 h 141"/>
              <a:gd name="T16" fmla="*/ 66 w 408"/>
              <a:gd name="T17" fmla="*/ 54 h 141"/>
              <a:gd name="T18" fmla="*/ 46 w 408"/>
              <a:gd name="T19" fmla="*/ 62 h 141"/>
              <a:gd name="T20" fmla="*/ 38 w 408"/>
              <a:gd name="T21" fmla="*/ 80 h 141"/>
              <a:gd name="T22" fmla="*/ 46 w 408"/>
              <a:gd name="T23" fmla="*/ 99 h 141"/>
              <a:gd name="T24" fmla="*/ 66 w 408"/>
              <a:gd name="T25" fmla="*/ 107 h 141"/>
              <a:gd name="T26" fmla="*/ 86 w 408"/>
              <a:gd name="T27" fmla="*/ 99 h 141"/>
              <a:gd name="T28" fmla="*/ 95 w 408"/>
              <a:gd name="T29" fmla="*/ 80 h 141"/>
              <a:gd name="T30" fmla="*/ 86 w 408"/>
              <a:gd name="T31" fmla="*/ 62 h 141"/>
              <a:gd name="T32" fmla="*/ 66 w 408"/>
              <a:gd name="T33" fmla="*/ 54 h 141"/>
              <a:gd name="T34" fmla="*/ 383 w 408"/>
              <a:gd name="T35" fmla="*/ 0 h 141"/>
              <a:gd name="T36" fmla="*/ 408 w 408"/>
              <a:gd name="T37" fmla="*/ 3 h 141"/>
              <a:gd name="T38" fmla="*/ 406 w 408"/>
              <a:gd name="T39" fmla="*/ 95 h 141"/>
              <a:gd name="T40" fmla="*/ 389 w 408"/>
              <a:gd name="T41" fmla="*/ 123 h 141"/>
              <a:gd name="T42" fmla="*/ 361 w 408"/>
              <a:gd name="T43" fmla="*/ 139 h 141"/>
              <a:gd name="T44" fmla="*/ 65 w 408"/>
              <a:gd name="T45" fmla="*/ 141 h 141"/>
              <a:gd name="T46" fmla="*/ 33 w 408"/>
              <a:gd name="T47" fmla="*/ 133 h 141"/>
              <a:gd name="T48" fmla="*/ 10 w 408"/>
              <a:gd name="T49" fmla="*/ 110 h 141"/>
              <a:gd name="T50" fmla="*/ 0 w 408"/>
              <a:gd name="T51" fmla="*/ 78 h 141"/>
              <a:gd name="T52" fmla="*/ 9 w 408"/>
              <a:gd name="T53" fmla="*/ 2 h 141"/>
              <a:gd name="T54" fmla="*/ 38 w 408"/>
              <a:gd name="T55" fmla="*/ 0 h 141"/>
              <a:gd name="T56" fmla="*/ 79 w 408"/>
              <a:gd name="T57" fmla="*/ 3 h 141"/>
              <a:gd name="T58" fmla="*/ 126 w 408"/>
              <a:gd name="T59" fmla="*/ 15 h 141"/>
              <a:gd name="T60" fmla="*/ 174 w 408"/>
              <a:gd name="T61" fmla="*/ 40 h 141"/>
              <a:gd name="T62" fmla="*/ 205 w 408"/>
              <a:gd name="T63" fmla="*/ 65 h 141"/>
              <a:gd name="T64" fmla="*/ 237 w 408"/>
              <a:gd name="T65" fmla="*/ 38 h 141"/>
              <a:gd name="T66" fmla="*/ 291 w 408"/>
              <a:gd name="T67" fmla="*/ 11 h 141"/>
              <a:gd name="T68" fmla="*/ 342 w 408"/>
              <a:gd name="T69" fmla="*/ 1 h 1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</a:cxnLst>
            <a:rect l="0" t="0" r="r" b="b"/>
            <a:pathLst>
              <a:path w="408" h="141">
                <a:moveTo>
                  <a:pt x="347" y="54"/>
                </a:moveTo>
                <a:lnTo>
                  <a:pt x="336" y="56"/>
                </a:lnTo>
                <a:lnTo>
                  <a:pt x="327" y="62"/>
                </a:lnTo>
                <a:lnTo>
                  <a:pt x="321" y="70"/>
                </a:lnTo>
                <a:lnTo>
                  <a:pt x="319" y="80"/>
                </a:lnTo>
                <a:lnTo>
                  <a:pt x="321" y="91"/>
                </a:lnTo>
                <a:lnTo>
                  <a:pt x="327" y="99"/>
                </a:lnTo>
                <a:lnTo>
                  <a:pt x="336" y="105"/>
                </a:lnTo>
                <a:lnTo>
                  <a:pt x="347" y="107"/>
                </a:lnTo>
                <a:lnTo>
                  <a:pt x="358" y="105"/>
                </a:lnTo>
                <a:lnTo>
                  <a:pt x="366" y="99"/>
                </a:lnTo>
                <a:lnTo>
                  <a:pt x="372" y="91"/>
                </a:lnTo>
                <a:lnTo>
                  <a:pt x="374" y="80"/>
                </a:lnTo>
                <a:lnTo>
                  <a:pt x="372" y="70"/>
                </a:lnTo>
                <a:lnTo>
                  <a:pt x="366" y="62"/>
                </a:lnTo>
                <a:lnTo>
                  <a:pt x="358" y="56"/>
                </a:lnTo>
                <a:lnTo>
                  <a:pt x="347" y="54"/>
                </a:lnTo>
                <a:close/>
                <a:moveTo>
                  <a:pt x="66" y="54"/>
                </a:moveTo>
                <a:lnTo>
                  <a:pt x="56" y="56"/>
                </a:lnTo>
                <a:lnTo>
                  <a:pt x="46" y="62"/>
                </a:lnTo>
                <a:lnTo>
                  <a:pt x="40" y="70"/>
                </a:lnTo>
                <a:lnTo>
                  <a:pt x="38" y="80"/>
                </a:lnTo>
                <a:lnTo>
                  <a:pt x="40" y="91"/>
                </a:lnTo>
                <a:lnTo>
                  <a:pt x="46" y="99"/>
                </a:lnTo>
                <a:lnTo>
                  <a:pt x="56" y="105"/>
                </a:lnTo>
                <a:lnTo>
                  <a:pt x="66" y="107"/>
                </a:lnTo>
                <a:lnTo>
                  <a:pt x="77" y="105"/>
                </a:lnTo>
                <a:lnTo>
                  <a:pt x="86" y="99"/>
                </a:lnTo>
                <a:lnTo>
                  <a:pt x="91" y="91"/>
                </a:lnTo>
                <a:lnTo>
                  <a:pt x="95" y="80"/>
                </a:lnTo>
                <a:lnTo>
                  <a:pt x="91" y="70"/>
                </a:lnTo>
                <a:lnTo>
                  <a:pt x="86" y="62"/>
                </a:lnTo>
                <a:lnTo>
                  <a:pt x="77" y="56"/>
                </a:lnTo>
                <a:lnTo>
                  <a:pt x="66" y="54"/>
                </a:lnTo>
                <a:close/>
                <a:moveTo>
                  <a:pt x="364" y="0"/>
                </a:moveTo>
                <a:lnTo>
                  <a:pt x="383" y="0"/>
                </a:lnTo>
                <a:lnTo>
                  <a:pt x="399" y="2"/>
                </a:lnTo>
                <a:lnTo>
                  <a:pt x="408" y="3"/>
                </a:lnTo>
                <a:lnTo>
                  <a:pt x="408" y="78"/>
                </a:lnTo>
                <a:lnTo>
                  <a:pt x="406" y="95"/>
                </a:lnTo>
                <a:lnTo>
                  <a:pt x="400" y="110"/>
                </a:lnTo>
                <a:lnTo>
                  <a:pt x="389" y="123"/>
                </a:lnTo>
                <a:lnTo>
                  <a:pt x="377" y="133"/>
                </a:lnTo>
                <a:lnTo>
                  <a:pt x="361" y="139"/>
                </a:lnTo>
                <a:lnTo>
                  <a:pt x="343" y="141"/>
                </a:lnTo>
                <a:lnTo>
                  <a:pt x="65" y="141"/>
                </a:lnTo>
                <a:lnTo>
                  <a:pt x="48" y="139"/>
                </a:lnTo>
                <a:lnTo>
                  <a:pt x="33" y="133"/>
                </a:lnTo>
                <a:lnTo>
                  <a:pt x="19" y="123"/>
                </a:lnTo>
                <a:lnTo>
                  <a:pt x="10" y="110"/>
                </a:lnTo>
                <a:lnTo>
                  <a:pt x="2" y="95"/>
                </a:lnTo>
                <a:lnTo>
                  <a:pt x="0" y="78"/>
                </a:lnTo>
                <a:lnTo>
                  <a:pt x="0" y="4"/>
                </a:lnTo>
                <a:lnTo>
                  <a:pt x="9" y="2"/>
                </a:lnTo>
                <a:lnTo>
                  <a:pt x="21" y="1"/>
                </a:lnTo>
                <a:lnTo>
                  <a:pt x="38" y="0"/>
                </a:lnTo>
                <a:lnTo>
                  <a:pt x="57" y="1"/>
                </a:lnTo>
                <a:lnTo>
                  <a:pt x="79" y="3"/>
                </a:lnTo>
                <a:lnTo>
                  <a:pt x="102" y="7"/>
                </a:lnTo>
                <a:lnTo>
                  <a:pt x="126" y="15"/>
                </a:lnTo>
                <a:lnTo>
                  <a:pt x="150" y="25"/>
                </a:lnTo>
                <a:lnTo>
                  <a:pt x="174" y="40"/>
                </a:lnTo>
                <a:lnTo>
                  <a:pt x="197" y="59"/>
                </a:lnTo>
                <a:lnTo>
                  <a:pt x="205" y="65"/>
                </a:lnTo>
                <a:lnTo>
                  <a:pt x="211" y="59"/>
                </a:lnTo>
                <a:lnTo>
                  <a:pt x="237" y="38"/>
                </a:lnTo>
                <a:lnTo>
                  <a:pt x="264" y="22"/>
                </a:lnTo>
                <a:lnTo>
                  <a:pt x="291" y="11"/>
                </a:lnTo>
                <a:lnTo>
                  <a:pt x="318" y="4"/>
                </a:lnTo>
                <a:lnTo>
                  <a:pt x="342" y="1"/>
                </a:lnTo>
                <a:lnTo>
                  <a:pt x="364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39" name="Freeform 15">
            <a:extLst>
              <a:ext uri="{FF2B5EF4-FFF2-40B4-BE49-F238E27FC236}">
                <a16:creationId xmlns:a16="http://schemas.microsoft.com/office/drawing/2014/main" id="{00000000-0008-0000-0000-00000F040000}"/>
              </a:ext>
            </a:extLst>
          </xdr:cNvPr>
          <xdr:cNvSpPr>
            <a:spLocks noEditPoints="1"/>
          </xdr:cNvSpPr>
        </xdr:nvSpPr>
        <xdr:spPr bwMode="auto">
          <a:xfrm>
            <a:off x="186" y="41"/>
            <a:ext cx="20" cy="19"/>
          </a:xfrm>
          <a:custGeom>
            <a:avLst/>
            <a:gdLst>
              <a:gd name="T0" fmla="*/ 225 w 408"/>
              <a:gd name="T1" fmla="*/ 86 h 365"/>
              <a:gd name="T2" fmla="*/ 215 w 408"/>
              <a:gd name="T3" fmla="*/ 100 h 365"/>
              <a:gd name="T4" fmla="*/ 217 w 408"/>
              <a:gd name="T5" fmla="*/ 156 h 365"/>
              <a:gd name="T6" fmla="*/ 233 w 408"/>
              <a:gd name="T7" fmla="*/ 168 h 365"/>
              <a:gd name="T8" fmla="*/ 386 w 408"/>
              <a:gd name="T9" fmla="*/ 194 h 365"/>
              <a:gd name="T10" fmla="*/ 395 w 408"/>
              <a:gd name="T11" fmla="*/ 180 h 365"/>
              <a:gd name="T12" fmla="*/ 392 w 408"/>
              <a:gd name="T13" fmla="*/ 125 h 365"/>
              <a:gd name="T14" fmla="*/ 377 w 408"/>
              <a:gd name="T15" fmla="*/ 113 h 365"/>
              <a:gd name="T16" fmla="*/ 179 w 408"/>
              <a:gd name="T17" fmla="*/ 86 h 365"/>
              <a:gd name="T18" fmla="*/ 26 w 408"/>
              <a:gd name="T19" fmla="*/ 118 h 365"/>
              <a:gd name="T20" fmla="*/ 17 w 408"/>
              <a:gd name="T21" fmla="*/ 135 h 365"/>
              <a:gd name="T22" fmla="*/ 20 w 408"/>
              <a:gd name="T23" fmla="*/ 189 h 365"/>
              <a:gd name="T24" fmla="*/ 36 w 408"/>
              <a:gd name="T25" fmla="*/ 194 h 365"/>
              <a:gd name="T26" fmla="*/ 188 w 408"/>
              <a:gd name="T27" fmla="*/ 163 h 365"/>
              <a:gd name="T28" fmla="*/ 197 w 408"/>
              <a:gd name="T29" fmla="*/ 146 h 365"/>
              <a:gd name="T30" fmla="*/ 195 w 408"/>
              <a:gd name="T31" fmla="*/ 92 h 365"/>
              <a:gd name="T32" fmla="*/ 179 w 408"/>
              <a:gd name="T33" fmla="*/ 86 h 365"/>
              <a:gd name="T34" fmla="*/ 192 w 408"/>
              <a:gd name="T35" fmla="*/ 14 h 365"/>
              <a:gd name="T36" fmla="*/ 175 w 408"/>
              <a:gd name="T37" fmla="*/ 30 h 365"/>
              <a:gd name="T38" fmla="*/ 175 w 408"/>
              <a:gd name="T39" fmla="*/ 53 h 365"/>
              <a:gd name="T40" fmla="*/ 192 w 408"/>
              <a:gd name="T41" fmla="*/ 69 h 365"/>
              <a:gd name="T42" fmla="*/ 216 w 408"/>
              <a:gd name="T43" fmla="*/ 69 h 365"/>
              <a:gd name="T44" fmla="*/ 233 w 408"/>
              <a:gd name="T45" fmla="*/ 53 h 365"/>
              <a:gd name="T46" fmla="*/ 233 w 408"/>
              <a:gd name="T47" fmla="*/ 30 h 365"/>
              <a:gd name="T48" fmla="*/ 216 w 408"/>
              <a:gd name="T49" fmla="*/ 14 h 365"/>
              <a:gd name="T50" fmla="*/ 75 w 408"/>
              <a:gd name="T51" fmla="*/ 0 h 365"/>
              <a:gd name="T52" fmla="*/ 353 w 408"/>
              <a:gd name="T53" fmla="*/ 3 h 365"/>
              <a:gd name="T54" fmla="*/ 386 w 408"/>
              <a:gd name="T55" fmla="*/ 21 h 365"/>
              <a:gd name="T56" fmla="*/ 406 w 408"/>
              <a:gd name="T57" fmla="*/ 52 h 365"/>
              <a:gd name="T58" fmla="*/ 408 w 408"/>
              <a:gd name="T59" fmla="*/ 310 h 365"/>
              <a:gd name="T60" fmla="*/ 380 w 408"/>
              <a:gd name="T61" fmla="*/ 307 h 365"/>
              <a:gd name="T62" fmla="*/ 337 w 408"/>
              <a:gd name="T63" fmla="*/ 308 h 365"/>
              <a:gd name="T64" fmla="*/ 285 w 408"/>
              <a:gd name="T65" fmla="*/ 319 h 365"/>
              <a:gd name="T66" fmla="*/ 231 w 408"/>
              <a:gd name="T67" fmla="*/ 345 h 365"/>
              <a:gd name="T68" fmla="*/ 177 w 408"/>
              <a:gd name="T69" fmla="*/ 345 h 365"/>
              <a:gd name="T70" fmla="*/ 123 w 408"/>
              <a:gd name="T71" fmla="*/ 319 h 365"/>
              <a:gd name="T72" fmla="*/ 71 w 408"/>
              <a:gd name="T73" fmla="*/ 309 h 365"/>
              <a:gd name="T74" fmla="*/ 28 w 408"/>
              <a:gd name="T75" fmla="*/ 308 h 365"/>
              <a:gd name="T76" fmla="*/ 0 w 408"/>
              <a:gd name="T77" fmla="*/ 310 h 365"/>
              <a:gd name="T78" fmla="*/ 3 w 408"/>
              <a:gd name="T79" fmla="*/ 52 h 365"/>
              <a:gd name="T80" fmla="*/ 22 w 408"/>
              <a:gd name="T81" fmla="*/ 21 h 365"/>
              <a:gd name="T82" fmla="*/ 55 w 408"/>
              <a:gd name="T83" fmla="*/ 3 h 36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408" h="365">
                <a:moveTo>
                  <a:pt x="233" y="86"/>
                </a:moveTo>
                <a:lnTo>
                  <a:pt x="225" y="86"/>
                </a:lnTo>
                <a:lnTo>
                  <a:pt x="217" y="92"/>
                </a:lnTo>
                <a:lnTo>
                  <a:pt x="215" y="100"/>
                </a:lnTo>
                <a:lnTo>
                  <a:pt x="215" y="146"/>
                </a:lnTo>
                <a:lnTo>
                  <a:pt x="217" y="156"/>
                </a:lnTo>
                <a:lnTo>
                  <a:pt x="225" y="163"/>
                </a:lnTo>
                <a:lnTo>
                  <a:pt x="233" y="168"/>
                </a:lnTo>
                <a:lnTo>
                  <a:pt x="377" y="194"/>
                </a:lnTo>
                <a:lnTo>
                  <a:pt x="386" y="194"/>
                </a:lnTo>
                <a:lnTo>
                  <a:pt x="392" y="189"/>
                </a:lnTo>
                <a:lnTo>
                  <a:pt x="395" y="180"/>
                </a:lnTo>
                <a:lnTo>
                  <a:pt x="395" y="135"/>
                </a:lnTo>
                <a:lnTo>
                  <a:pt x="392" y="125"/>
                </a:lnTo>
                <a:lnTo>
                  <a:pt x="386" y="118"/>
                </a:lnTo>
                <a:lnTo>
                  <a:pt x="377" y="113"/>
                </a:lnTo>
                <a:lnTo>
                  <a:pt x="233" y="86"/>
                </a:lnTo>
                <a:close/>
                <a:moveTo>
                  <a:pt x="179" y="86"/>
                </a:moveTo>
                <a:lnTo>
                  <a:pt x="36" y="113"/>
                </a:lnTo>
                <a:lnTo>
                  <a:pt x="26" y="118"/>
                </a:lnTo>
                <a:lnTo>
                  <a:pt x="20" y="125"/>
                </a:lnTo>
                <a:lnTo>
                  <a:pt x="17" y="135"/>
                </a:lnTo>
                <a:lnTo>
                  <a:pt x="17" y="180"/>
                </a:lnTo>
                <a:lnTo>
                  <a:pt x="20" y="189"/>
                </a:lnTo>
                <a:lnTo>
                  <a:pt x="26" y="194"/>
                </a:lnTo>
                <a:lnTo>
                  <a:pt x="36" y="194"/>
                </a:lnTo>
                <a:lnTo>
                  <a:pt x="179" y="168"/>
                </a:lnTo>
                <a:lnTo>
                  <a:pt x="188" y="163"/>
                </a:lnTo>
                <a:lnTo>
                  <a:pt x="195" y="156"/>
                </a:lnTo>
                <a:lnTo>
                  <a:pt x="197" y="146"/>
                </a:lnTo>
                <a:lnTo>
                  <a:pt x="197" y="100"/>
                </a:lnTo>
                <a:lnTo>
                  <a:pt x="195" y="92"/>
                </a:lnTo>
                <a:lnTo>
                  <a:pt x="188" y="86"/>
                </a:lnTo>
                <a:lnTo>
                  <a:pt x="179" y="86"/>
                </a:lnTo>
                <a:close/>
                <a:moveTo>
                  <a:pt x="205" y="11"/>
                </a:moveTo>
                <a:lnTo>
                  <a:pt x="192" y="14"/>
                </a:lnTo>
                <a:lnTo>
                  <a:pt x="183" y="20"/>
                </a:lnTo>
                <a:lnTo>
                  <a:pt x="175" y="30"/>
                </a:lnTo>
                <a:lnTo>
                  <a:pt x="173" y="41"/>
                </a:lnTo>
                <a:lnTo>
                  <a:pt x="175" y="53"/>
                </a:lnTo>
                <a:lnTo>
                  <a:pt x="183" y="62"/>
                </a:lnTo>
                <a:lnTo>
                  <a:pt x="192" y="69"/>
                </a:lnTo>
                <a:lnTo>
                  <a:pt x="205" y="71"/>
                </a:lnTo>
                <a:lnTo>
                  <a:pt x="216" y="69"/>
                </a:lnTo>
                <a:lnTo>
                  <a:pt x="227" y="62"/>
                </a:lnTo>
                <a:lnTo>
                  <a:pt x="233" y="53"/>
                </a:lnTo>
                <a:lnTo>
                  <a:pt x="235" y="41"/>
                </a:lnTo>
                <a:lnTo>
                  <a:pt x="233" y="30"/>
                </a:lnTo>
                <a:lnTo>
                  <a:pt x="227" y="20"/>
                </a:lnTo>
                <a:lnTo>
                  <a:pt x="216" y="14"/>
                </a:lnTo>
                <a:lnTo>
                  <a:pt x="205" y="11"/>
                </a:lnTo>
                <a:close/>
                <a:moveTo>
                  <a:pt x="75" y="0"/>
                </a:moveTo>
                <a:lnTo>
                  <a:pt x="334" y="0"/>
                </a:lnTo>
                <a:lnTo>
                  <a:pt x="353" y="3"/>
                </a:lnTo>
                <a:lnTo>
                  <a:pt x="371" y="10"/>
                </a:lnTo>
                <a:lnTo>
                  <a:pt x="386" y="21"/>
                </a:lnTo>
                <a:lnTo>
                  <a:pt x="399" y="35"/>
                </a:lnTo>
                <a:lnTo>
                  <a:pt x="406" y="52"/>
                </a:lnTo>
                <a:lnTo>
                  <a:pt x="408" y="71"/>
                </a:lnTo>
                <a:lnTo>
                  <a:pt x="408" y="310"/>
                </a:lnTo>
                <a:lnTo>
                  <a:pt x="396" y="308"/>
                </a:lnTo>
                <a:lnTo>
                  <a:pt x="380" y="307"/>
                </a:lnTo>
                <a:lnTo>
                  <a:pt x="360" y="307"/>
                </a:lnTo>
                <a:lnTo>
                  <a:pt x="337" y="308"/>
                </a:lnTo>
                <a:lnTo>
                  <a:pt x="312" y="312"/>
                </a:lnTo>
                <a:lnTo>
                  <a:pt x="285" y="319"/>
                </a:lnTo>
                <a:lnTo>
                  <a:pt x="258" y="330"/>
                </a:lnTo>
                <a:lnTo>
                  <a:pt x="231" y="345"/>
                </a:lnTo>
                <a:lnTo>
                  <a:pt x="205" y="365"/>
                </a:lnTo>
                <a:lnTo>
                  <a:pt x="177" y="345"/>
                </a:lnTo>
                <a:lnTo>
                  <a:pt x="150" y="330"/>
                </a:lnTo>
                <a:lnTo>
                  <a:pt x="123" y="319"/>
                </a:lnTo>
                <a:lnTo>
                  <a:pt x="97" y="313"/>
                </a:lnTo>
                <a:lnTo>
                  <a:pt x="71" y="309"/>
                </a:lnTo>
                <a:lnTo>
                  <a:pt x="48" y="307"/>
                </a:lnTo>
                <a:lnTo>
                  <a:pt x="28" y="308"/>
                </a:lnTo>
                <a:lnTo>
                  <a:pt x="12" y="309"/>
                </a:lnTo>
                <a:lnTo>
                  <a:pt x="0" y="310"/>
                </a:lnTo>
                <a:lnTo>
                  <a:pt x="0" y="71"/>
                </a:lnTo>
                <a:lnTo>
                  <a:pt x="3" y="52"/>
                </a:lnTo>
                <a:lnTo>
                  <a:pt x="11" y="35"/>
                </a:lnTo>
                <a:lnTo>
                  <a:pt x="22" y="21"/>
                </a:lnTo>
                <a:lnTo>
                  <a:pt x="37" y="10"/>
                </a:lnTo>
                <a:lnTo>
                  <a:pt x="55" y="3"/>
                </a:lnTo>
                <a:lnTo>
                  <a:pt x="75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0" name="Freeform 16">
            <a:extLst>
              <a:ext uri="{FF2B5EF4-FFF2-40B4-BE49-F238E27FC236}">
                <a16:creationId xmlns:a16="http://schemas.microsoft.com/office/drawing/2014/main" id="{00000000-0008-0000-0000-000010040000}"/>
              </a:ext>
            </a:extLst>
          </xdr:cNvPr>
          <xdr:cNvSpPr>
            <a:spLocks/>
          </xdr:cNvSpPr>
        </xdr:nvSpPr>
        <xdr:spPr bwMode="auto">
          <a:xfrm>
            <a:off x="187" y="66"/>
            <a:ext cx="6" cy="4"/>
          </a:xfrm>
          <a:custGeom>
            <a:avLst/>
            <a:gdLst>
              <a:gd name="T0" fmla="*/ 91 w 117"/>
              <a:gd name="T1" fmla="*/ 0 h 79"/>
              <a:gd name="T2" fmla="*/ 117 w 117"/>
              <a:gd name="T3" fmla="*/ 0 h 79"/>
              <a:gd name="T4" fmla="*/ 50 w 117"/>
              <a:gd name="T5" fmla="*/ 79 h 79"/>
              <a:gd name="T6" fmla="*/ 0 w 117"/>
              <a:gd name="T7" fmla="*/ 79 h 79"/>
              <a:gd name="T8" fmla="*/ 91 w 117"/>
              <a:gd name="T9" fmla="*/ 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17" h="79">
                <a:moveTo>
                  <a:pt x="91" y="0"/>
                </a:moveTo>
                <a:lnTo>
                  <a:pt x="117" y="0"/>
                </a:lnTo>
                <a:lnTo>
                  <a:pt x="50" y="79"/>
                </a:lnTo>
                <a:lnTo>
                  <a:pt x="0" y="79"/>
                </a:lnTo>
                <a:lnTo>
                  <a:pt x="91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1" name="Freeform 17">
            <a:extLst>
              <a:ext uri="{FF2B5EF4-FFF2-40B4-BE49-F238E27FC236}">
                <a16:creationId xmlns:a16="http://schemas.microsoft.com/office/drawing/2014/main" id="{00000000-0008-0000-0000-000011040000}"/>
              </a:ext>
            </a:extLst>
          </xdr:cNvPr>
          <xdr:cNvSpPr>
            <a:spLocks/>
          </xdr:cNvSpPr>
        </xdr:nvSpPr>
        <xdr:spPr bwMode="auto">
          <a:xfrm>
            <a:off x="200" y="66"/>
            <a:ext cx="6" cy="4"/>
          </a:xfrm>
          <a:custGeom>
            <a:avLst/>
            <a:gdLst>
              <a:gd name="T0" fmla="*/ 0 w 115"/>
              <a:gd name="T1" fmla="*/ 0 h 79"/>
              <a:gd name="T2" fmla="*/ 25 w 115"/>
              <a:gd name="T3" fmla="*/ 0 h 79"/>
              <a:gd name="T4" fmla="*/ 115 w 115"/>
              <a:gd name="T5" fmla="*/ 79 h 79"/>
              <a:gd name="T6" fmla="*/ 65 w 115"/>
              <a:gd name="T7" fmla="*/ 79 h 79"/>
              <a:gd name="T8" fmla="*/ 0 w 115"/>
              <a:gd name="T9" fmla="*/ 0 h 7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15" h="79">
                <a:moveTo>
                  <a:pt x="0" y="0"/>
                </a:moveTo>
                <a:lnTo>
                  <a:pt x="25" y="0"/>
                </a:lnTo>
                <a:lnTo>
                  <a:pt x="115" y="79"/>
                </a:lnTo>
                <a:lnTo>
                  <a:pt x="65" y="79"/>
                </a:lnTo>
                <a:lnTo>
                  <a:pt x="0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2" name="Freeform 18">
            <a:extLst>
              <a:ext uri="{FF2B5EF4-FFF2-40B4-BE49-F238E27FC236}">
                <a16:creationId xmlns:a16="http://schemas.microsoft.com/office/drawing/2014/main" id="{00000000-0008-0000-0000-000012040000}"/>
              </a:ext>
            </a:extLst>
          </xdr:cNvPr>
          <xdr:cNvSpPr>
            <a:spLocks noEditPoints="1"/>
          </xdr:cNvSpPr>
        </xdr:nvSpPr>
        <xdr:spPr bwMode="auto">
          <a:xfrm>
            <a:off x="171" y="30"/>
            <a:ext cx="51" cy="51"/>
          </a:xfrm>
          <a:custGeom>
            <a:avLst/>
            <a:gdLst>
              <a:gd name="T0" fmla="*/ 152 w 1018"/>
              <a:gd name="T1" fmla="*/ 19 h 976"/>
              <a:gd name="T2" fmla="*/ 100 w 1018"/>
              <a:gd name="T3" fmla="*/ 38 h 976"/>
              <a:gd name="T4" fmla="*/ 57 w 1018"/>
              <a:gd name="T5" fmla="*/ 73 h 976"/>
              <a:gd name="T6" fmla="*/ 28 w 1018"/>
              <a:gd name="T7" fmla="*/ 119 h 976"/>
              <a:gd name="T8" fmla="*/ 18 w 1018"/>
              <a:gd name="T9" fmla="*/ 175 h 976"/>
              <a:gd name="T10" fmla="*/ 20 w 1018"/>
              <a:gd name="T11" fmla="*/ 831 h 976"/>
              <a:gd name="T12" fmla="*/ 40 w 1018"/>
              <a:gd name="T13" fmla="*/ 882 h 976"/>
              <a:gd name="T14" fmla="*/ 77 w 1018"/>
              <a:gd name="T15" fmla="*/ 923 h 976"/>
              <a:gd name="T16" fmla="*/ 125 w 1018"/>
              <a:gd name="T17" fmla="*/ 950 h 976"/>
              <a:gd name="T18" fmla="*/ 182 w 1018"/>
              <a:gd name="T19" fmla="*/ 960 h 976"/>
              <a:gd name="T20" fmla="*/ 866 w 1018"/>
              <a:gd name="T21" fmla="*/ 957 h 976"/>
              <a:gd name="T22" fmla="*/ 920 w 1018"/>
              <a:gd name="T23" fmla="*/ 938 h 976"/>
              <a:gd name="T24" fmla="*/ 963 w 1018"/>
              <a:gd name="T25" fmla="*/ 904 h 976"/>
              <a:gd name="T26" fmla="*/ 991 w 1018"/>
              <a:gd name="T27" fmla="*/ 857 h 976"/>
              <a:gd name="T28" fmla="*/ 1001 w 1018"/>
              <a:gd name="T29" fmla="*/ 802 h 976"/>
              <a:gd name="T30" fmla="*/ 998 w 1018"/>
              <a:gd name="T31" fmla="*/ 147 h 976"/>
              <a:gd name="T32" fmla="*/ 978 w 1018"/>
              <a:gd name="T33" fmla="*/ 95 h 976"/>
              <a:gd name="T34" fmla="*/ 943 w 1018"/>
              <a:gd name="T35" fmla="*/ 54 h 976"/>
              <a:gd name="T36" fmla="*/ 893 w 1018"/>
              <a:gd name="T37" fmla="*/ 27 h 976"/>
              <a:gd name="T38" fmla="*/ 837 w 1018"/>
              <a:gd name="T39" fmla="*/ 17 h 976"/>
              <a:gd name="T40" fmla="*/ 182 w 1018"/>
              <a:gd name="T41" fmla="*/ 0 h 976"/>
              <a:gd name="T42" fmla="*/ 869 w 1018"/>
              <a:gd name="T43" fmla="*/ 3 h 976"/>
              <a:gd name="T44" fmla="*/ 928 w 1018"/>
              <a:gd name="T45" fmla="*/ 24 h 976"/>
              <a:gd name="T46" fmla="*/ 975 w 1018"/>
              <a:gd name="T47" fmla="*/ 62 h 976"/>
              <a:gd name="T48" fmla="*/ 1007 w 1018"/>
              <a:gd name="T49" fmla="*/ 113 h 976"/>
              <a:gd name="T50" fmla="*/ 1018 w 1018"/>
              <a:gd name="T51" fmla="*/ 175 h 976"/>
              <a:gd name="T52" fmla="*/ 1015 w 1018"/>
              <a:gd name="T53" fmla="*/ 834 h 976"/>
              <a:gd name="T54" fmla="*/ 993 w 1018"/>
              <a:gd name="T55" fmla="*/ 890 h 976"/>
              <a:gd name="T56" fmla="*/ 953 w 1018"/>
              <a:gd name="T57" fmla="*/ 935 h 976"/>
              <a:gd name="T58" fmla="*/ 900 w 1018"/>
              <a:gd name="T59" fmla="*/ 965 h 976"/>
              <a:gd name="T60" fmla="*/ 837 w 1018"/>
              <a:gd name="T61" fmla="*/ 976 h 976"/>
              <a:gd name="T62" fmla="*/ 150 w 1018"/>
              <a:gd name="T63" fmla="*/ 973 h 976"/>
              <a:gd name="T64" fmla="*/ 90 w 1018"/>
              <a:gd name="T65" fmla="*/ 952 h 976"/>
              <a:gd name="T66" fmla="*/ 43 w 1018"/>
              <a:gd name="T67" fmla="*/ 914 h 976"/>
              <a:gd name="T68" fmla="*/ 12 w 1018"/>
              <a:gd name="T69" fmla="*/ 863 h 976"/>
              <a:gd name="T70" fmla="*/ 0 w 1018"/>
              <a:gd name="T71" fmla="*/ 802 h 976"/>
              <a:gd name="T72" fmla="*/ 3 w 1018"/>
              <a:gd name="T73" fmla="*/ 143 h 976"/>
              <a:gd name="T74" fmla="*/ 25 w 1018"/>
              <a:gd name="T75" fmla="*/ 86 h 976"/>
              <a:gd name="T76" fmla="*/ 65 w 1018"/>
              <a:gd name="T77" fmla="*/ 41 h 976"/>
              <a:gd name="T78" fmla="*/ 119 w 1018"/>
              <a:gd name="T79" fmla="*/ 11 h 976"/>
              <a:gd name="T80" fmla="*/ 182 w 1018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8" h="976">
                <a:moveTo>
                  <a:pt x="182" y="17"/>
                </a:moveTo>
                <a:lnTo>
                  <a:pt x="152" y="19"/>
                </a:lnTo>
                <a:lnTo>
                  <a:pt x="125" y="27"/>
                </a:lnTo>
                <a:lnTo>
                  <a:pt x="100" y="38"/>
                </a:lnTo>
                <a:lnTo>
                  <a:pt x="77" y="54"/>
                </a:lnTo>
                <a:lnTo>
                  <a:pt x="57" y="73"/>
                </a:lnTo>
                <a:lnTo>
                  <a:pt x="40" y="95"/>
                </a:lnTo>
                <a:lnTo>
                  <a:pt x="28" y="119"/>
                </a:lnTo>
                <a:lnTo>
                  <a:pt x="20" y="147"/>
                </a:lnTo>
                <a:lnTo>
                  <a:pt x="18" y="175"/>
                </a:lnTo>
                <a:lnTo>
                  <a:pt x="18" y="802"/>
                </a:lnTo>
                <a:lnTo>
                  <a:pt x="20" y="831"/>
                </a:lnTo>
                <a:lnTo>
                  <a:pt x="28" y="857"/>
                </a:lnTo>
                <a:lnTo>
                  <a:pt x="40" y="882"/>
                </a:lnTo>
                <a:lnTo>
                  <a:pt x="57" y="904"/>
                </a:lnTo>
                <a:lnTo>
                  <a:pt x="77" y="923"/>
                </a:lnTo>
                <a:lnTo>
                  <a:pt x="100" y="938"/>
                </a:lnTo>
                <a:lnTo>
                  <a:pt x="125" y="950"/>
                </a:lnTo>
                <a:lnTo>
                  <a:pt x="152" y="957"/>
                </a:lnTo>
                <a:lnTo>
                  <a:pt x="182" y="960"/>
                </a:lnTo>
                <a:lnTo>
                  <a:pt x="837" y="960"/>
                </a:lnTo>
                <a:lnTo>
                  <a:pt x="866" y="957"/>
                </a:lnTo>
                <a:lnTo>
                  <a:pt x="893" y="950"/>
                </a:lnTo>
                <a:lnTo>
                  <a:pt x="920" y="938"/>
                </a:lnTo>
                <a:lnTo>
                  <a:pt x="943" y="923"/>
                </a:lnTo>
                <a:lnTo>
                  <a:pt x="963" y="904"/>
                </a:lnTo>
                <a:lnTo>
                  <a:pt x="978" y="882"/>
                </a:lnTo>
                <a:lnTo>
                  <a:pt x="991" y="857"/>
                </a:lnTo>
                <a:lnTo>
                  <a:pt x="998" y="831"/>
                </a:lnTo>
                <a:lnTo>
                  <a:pt x="1001" y="802"/>
                </a:lnTo>
                <a:lnTo>
                  <a:pt x="1001" y="175"/>
                </a:lnTo>
                <a:lnTo>
                  <a:pt x="998" y="147"/>
                </a:lnTo>
                <a:lnTo>
                  <a:pt x="991" y="119"/>
                </a:lnTo>
                <a:lnTo>
                  <a:pt x="978" y="95"/>
                </a:lnTo>
                <a:lnTo>
                  <a:pt x="963" y="73"/>
                </a:lnTo>
                <a:lnTo>
                  <a:pt x="943" y="54"/>
                </a:lnTo>
                <a:lnTo>
                  <a:pt x="920" y="38"/>
                </a:lnTo>
                <a:lnTo>
                  <a:pt x="893" y="27"/>
                </a:lnTo>
                <a:lnTo>
                  <a:pt x="866" y="19"/>
                </a:lnTo>
                <a:lnTo>
                  <a:pt x="837" y="17"/>
                </a:lnTo>
                <a:lnTo>
                  <a:pt x="182" y="17"/>
                </a:lnTo>
                <a:close/>
                <a:moveTo>
                  <a:pt x="182" y="0"/>
                </a:moveTo>
                <a:lnTo>
                  <a:pt x="837" y="0"/>
                </a:lnTo>
                <a:lnTo>
                  <a:pt x="869" y="3"/>
                </a:lnTo>
                <a:lnTo>
                  <a:pt x="900" y="11"/>
                </a:lnTo>
                <a:lnTo>
                  <a:pt x="928" y="24"/>
                </a:lnTo>
                <a:lnTo>
                  <a:pt x="953" y="41"/>
                </a:lnTo>
                <a:lnTo>
                  <a:pt x="975" y="62"/>
                </a:lnTo>
                <a:lnTo>
                  <a:pt x="993" y="86"/>
                </a:lnTo>
                <a:lnTo>
                  <a:pt x="1007" y="113"/>
                </a:lnTo>
                <a:lnTo>
                  <a:pt x="1015" y="143"/>
                </a:lnTo>
                <a:lnTo>
                  <a:pt x="1018" y="175"/>
                </a:lnTo>
                <a:lnTo>
                  <a:pt x="1018" y="802"/>
                </a:lnTo>
                <a:lnTo>
                  <a:pt x="1015" y="834"/>
                </a:lnTo>
                <a:lnTo>
                  <a:pt x="1007" y="863"/>
                </a:lnTo>
                <a:lnTo>
                  <a:pt x="993" y="890"/>
                </a:lnTo>
                <a:lnTo>
                  <a:pt x="975" y="914"/>
                </a:lnTo>
                <a:lnTo>
                  <a:pt x="953" y="935"/>
                </a:lnTo>
                <a:lnTo>
                  <a:pt x="928" y="952"/>
                </a:lnTo>
                <a:lnTo>
                  <a:pt x="900" y="965"/>
                </a:lnTo>
                <a:lnTo>
                  <a:pt x="869" y="973"/>
                </a:lnTo>
                <a:lnTo>
                  <a:pt x="837" y="976"/>
                </a:lnTo>
                <a:lnTo>
                  <a:pt x="182" y="976"/>
                </a:lnTo>
                <a:lnTo>
                  <a:pt x="150" y="973"/>
                </a:lnTo>
                <a:lnTo>
                  <a:pt x="119" y="965"/>
                </a:lnTo>
                <a:lnTo>
                  <a:pt x="90" y="952"/>
                </a:lnTo>
                <a:lnTo>
                  <a:pt x="65" y="935"/>
                </a:lnTo>
                <a:lnTo>
                  <a:pt x="43" y="914"/>
                </a:lnTo>
                <a:lnTo>
                  <a:pt x="25" y="890"/>
                </a:lnTo>
                <a:lnTo>
                  <a:pt x="12" y="863"/>
                </a:lnTo>
                <a:lnTo>
                  <a:pt x="3" y="834"/>
                </a:lnTo>
                <a:lnTo>
                  <a:pt x="0" y="802"/>
                </a:lnTo>
                <a:lnTo>
                  <a:pt x="0" y="175"/>
                </a:lnTo>
                <a:lnTo>
                  <a:pt x="3" y="143"/>
                </a:lnTo>
                <a:lnTo>
                  <a:pt x="12" y="113"/>
                </a:lnTo>
                <a:lnTo>
                  <a:pt x="25" y="86"/>
                </a:lnTo>
                <a:lnTo>
                  <a:pt x="43" y="62"/>
                </a:lnTo>
                <a:lnTo>
                  <a:pt x="65" y="41"/>
                </a:lnTo>
                <a:lnTo>
                  <a:pt x="90" y="24"/>
                </a:lnTo>
                <a:lnTo>
                  <a:pt x="119" y="11"/>
                </a:lnTo>
                <a:lnTo>
                  <a:pt x="150" y="3"/>
                </a:lnTo>
                <a:lnTo>
                  <a:pt x="182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3" name="Freeform 19">
            <a:extLst>
              <a:ext uri="{FF2B5EF4-FFF2-40B4-BE49-F238E27FC236}">
                <a16:creationId xmlns:a16="http://schemas.microsoft.com/office/drawing/2014/main" id="{00000000-0008-0000-0000-000013040000}"/>
              </a:ext>
            </a:extLst>
          </xdr:cNvPr>
          <xdr:cNvSpPr>
            <a:spLocks noEditPoints="1"/>
          </xdr:cNvSpPr>
        </xdr:nvSpPr>
        <xdr:spPr bwMode="auto">
          <a:xfrm>
            <a:off x="237" y="44"/>
            <a:ext cx="30" cy="23"/>
          </a:xfrm>
          <a:custGeom>
            <a:avLst/>
            <a:gdLst>
              <a:gd name="T0" fmla="*/ 482 w 594"/>
              <a:gd name="T1" fmla="*/ 190 h 431"/>
              <a:gd name="T2" fmla="*/ 465 w 594"/>
              <a:gd name="T3" fmla="*/ 211 h 431"/>
              <a:gd name="T4" fmla="*/ 465 w 594"/>
              <a:gd name="T5" fmla="*/ 237 h 431"/>
              <a:gd name="T6" fmla="*/ 480 w 594"/>
              <a:gd name="T7" fmla="*/ 257 h 431"/>
              <a:gd name="T8" fmla="*/ 504 w 594"/>
              <a:gd name="T9" fmla="*/ 264 h 431"/>
              <a:gd name="T10" fmla="*/ 528 w 594"/>
              <a:gd name="T11" fmla="*/ 257 h 431"/>
              <a:gd name="T12" fmla="*/ 544 w 594"/>
              <a:gd name="T13" fmla="*/ 237 h 431"/>
              <a:gd name="T14" fmla="*/ 543 w 594"/>
              <a:gd name="T15" fmla="*/ 211 h 431"/>
              <a:gd name="T16" fmla="*/ 526 w 594"/>
              <a:gd name="T17" fmla="*/ 190 h 431"/>
              <a:gd name="T18" fmla="*/ 495 w 594"/>
              <a:gd name="T19" fmla="*/ 185 h 431"/>
              <a:gd name="T20" fmla="*/ 70 w 594"/>
              <a:gd name="T21" fmla="*/ 190 h 431"/>
              <a:gd name="T22" fmla="*/ 53 w 594"/>
              <a:gd name="T23" fmla="*/ 211 h 431"/>
              <a:gd name="T24" fmla="*/ 52 w 594"/>
              <a:gd name="T25" fmla="*/ 237 h 431"/>
              <a:gd name="T26" fmla="*/ 67 w 594"/>
              <a:gd name="T27" fmla="*/ 257 h 431"/>
              <a:gd name="T28" fmla="*/ 92 w 594"/>
              <a:gd name="T29" fmla="*/ 264 h 431"/>
              <a:gd name="T30" fmla="*/ 116 w 594"/>
              <a:gd name="T31" fmla="*/ 257 h 431"/>
              <a:gd name="T32" fmla="*/ 130 w 594"/>
              <a:gd name="T33" fmla="*/ 237 h 431"/>
              <a:gd name="T34" fmla="*/ 130 w 594"/>
              <a:gd name="T35" fmla="*/ 211 h 431"/>
              <a:gd name="T36" fmla="*/ 113 w 594"/>
              <a:gd name="T37" fmla="*/ 190 h 431"/>
              <a:gd name="T38" fmla="*/ 82 w 594"/>
              <a:gd name="T39" fmla="*/ 185 h 431"/>
              <a:gd name="T40" fmla="*/ 153 w 594"/>
              <a:gd name="T41" fmla="*/ 37 h 431"/>
              <a:gd name="T42" fmla="*/ 145 w 594"/>
              <a:gd name="T43" fmla="*/ 43 h 431"/>
              <a:gd name="T44" fmla="*/ 99 w 594"/>
              <a:gd name="T45" fmla="*/ 147 h 431"/>
              <a:gd name="T46" fmla="*/ 450 w 594"/>
              <a:gd name="T47" fmla="*/ 46 h 431"/>
              <a:gd name="T48" fmla="*/ 445 w 594"/>
              <a:gd name="T49" fmla="*/ 39 h 431"/>
              <a:gd name="T50" fmla="*/ 437 w 594"/>
              <a:gd name="T51" fmla="*/ 37 h 431"/>
              <a:gd name="T52" fmla="*/ 154 w 594"/>
              <a:gd name="T53" fmla="*/ 0 h 431"/>
              <a:gd name="T54" fmla="*/ 454 w 594"/>
              <a:gd name="T55" fmla="*/ 2 h 431"/>
              <a:gd name="T56" fmla="*/ 482 w 594"/>
              <a:gd name="T57" fmla="*/ 19 h 431"/>
              <a:gd name="T58" fmla="*/ 540 w 594"/>
              <a:gd name="T59" fmla="*/ 147 h 431"/>
              <a:gd name="T60" fmla="*/ 562 w 594"/>
              <a:gd name="T61" fmla="*/ 150 h 431"/>
              <a:gd name="T62" fmla="*/ 586 w 594"/>
              <a:gd name="T63" fmla="*/ 165 h 431"/>
              <a:gd name="T64" fmla="*/ 594 w 594"/>
              <a:gd name="T65" fmla="*/ 191 h 431"/>
              <a:gd name="T66" fmla="*/ 550 w 594"/>
              <a:gd name="T67" fmla="*/ 344 h 431"/>
              <a:gd name="T68" fmla="*/ 550 w 594"/>
              <a:gd name="T69" fmla="*/ 367 h 431"/>
              <a:gd name="T70" fmla="*/ 551 w 594"/>
              <a:gd name="T71" fmla="*/ 389 h 431"/>
              <a:gd name="T72" fmla="*/ 543 w 594"/>
              <a:gd name="T73" fmla="*/ 414 h 431"/>
              <a:gd name="T74" fmla="*/ 521 w 594"/>
              <a:gd name="T75" fmla="*/ 429 h 431"/>
              <a:gd name="T76" fmla="*/ 492 w 594"/>
              <a:gd name="T77" fmla="*/ 429 h 431"/>
              <a:gd name="T78" fmla="*/ 471 w 594"/>
              <a:gd name="T79" fmla="*/ 414 h 431"/>
              <a:gd name="T80" fmla="*/ 463 w 594"/>
              <a:gd name="T81" fmla="*/ 389 h 431"/>
              <a:gd name="T82" fmla="*/ 133 w 594"/>
              <a:gd name="T83" fmla="*/ 344 h 431"/>
              <a:gd name="T84" fmla="*/ 130 w 594"/>
              <a:gd name="T85" fmla="*/ 402 h 431"/>
              <a:gd name="T86" fmla="*/ 115 w 594"/>
              <a:gd name="T87" fmla="*/ 423 h 431"/>
              <a:gd name="T88" fmla="*/ 89 w 594"/>
              <a:gd name="T89" fmla="*/ 431 h 431"/>
              <a:gd name="T90" fmla="*/ 62 w 594"/>
              <a:gd name="T91" fmla="*/ 423 h 431"/>
              <a:gd name="T92" fmla="*/ 47 w 594"/>
              <a:gd name="T93" fmla="*/ 402 h 431"/>
              <a:gd name="T94" fmla="*/ 45 w 594"/>
              <a:gd name="T95" fmla="*/ 380 h 431"/>
              <a:gd name="T96" fmla="*/ 46 w 594"/>
              <a:gd name="T97" fmla="*/ 354 h 431"/>
              <a:gd name="T98" fmla="*/ 0 w 594"/>
              <a:gd name="T99" fmla="*/ 344 h 431"/>
              <a:gd name="T100" fmla="*/ 3 w 594"/>
              <a:gd name="T101" fmla="*/ 177 h 431"/>
              <a:gd name="T102" fmla="*/ 19 w 594"/>
              <a:gd name="T103" fmla="*/ 156 h 431"/>
              <a:gd name="T104" fmla="*/ 47 w 594"/>
              <a:gd name="T105" fmla="*/ 147 h 431"/>
              <a:gd name="T106" fmla="*/ 103 w 594"/>
              <a:gd name="T107" fmla="*/ 32 h 431"/>
              <a:gd name="T108" fmla="*/ 123 w 594"/>
              <a:gd name="T109" fmla="*/ 9 h 431"/>
              <a:gd name="T110" fmla="*/ 154 w 594"/>
              <a:gd name="T111" fmla="*/ 0 h 4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</a:cxnLst>
            <a:rect l="0" t="0" r="r" b="b"/>
            <a:pathLst>
              <a:path w="594" h="431">
                <a:moveTo>
                  <a:pt x="495" y="185"/>
                </a:moveTo>
                <a:lnTo>
                  <a:pt x="482" y="190"/>
                </a:lnTo>
                <a:lnTo>
                  <a:pt x="472" y="199"/>
                </a:lnTo>
                <a:lnTo>
                  <a:pt x="465" y="211"/>
                </a:lnTo>
                <a:lnTo>
                  <a:pt x="463" y="225"/>
                </a:lnTo>
                <a:lnTo>
                  <a:pt x="465" y="237"/>
                </a:lnTo>
                <a:lnTo>
                  <a:pt x="470" y="248"/>
                </a:lnTo>
                <a:lnTo>
                  <a:pt x="480" y="257"/>
                </a:lnTo>
                <a:lnTo>
                  <a:pt x="491" y="262"/>
                </a:lnTo>
                <a:lnTo>
                  <a:pt x="504" y="264"/>
                </a:lnTo>
                <a:lnTo>
                  <a:pt x="517" y="262"/>
                </a:lnTo>
                <a:lnTo>
                  <a:pt x="528" y="257"/>
                </a:lnTo>
                <a:lnTo>
                  <a:pt x="537" y="248"/>
                </a:lnTo>
                <a:lnTo>
                  <a:pt x="544" y="237"/>
                </a:lnTo>
                <a:lnTo>
                  <a:pt x="546" y="225"/>
                </a:lnTo>
                <a:lnTo>
                  <a:pt x="543" y="211"/>
                </a:lnTo>
                <a:lnTo>
                  <a:pt x="536" y="199"/>
                </a:lnTo>
                <a:lnTo>
                  <a:pt x="526" y="190"/>
                </a:lnTo>
                <a:lnTo>
                  <a:pt x="512" y="185"/>
                </a:lnTo>
                <a:lnTo>
                  <a:pt x="495" y="185"/>
                </a:lnTo>
                <a:close/>
                <a:moveTo>
                  <a:pt x="82" y="185"/>
                </a:moveTo>
                <a:lnTo>
                  <a:pt x="70" y="190"/>
                </a:lnTo>
                <a:lnTo>
                  <a:pt x="59" y="199"/>
                </a:lnTo>
                <a:lnTo>
                  <a:pt x="53" y="211"/>
                </a:lnTo>
                <a:lnTo>
                  <a:pt x="50" y="225"/>
                </a:lnTo>
                <a:lnTo>
                  <a:pt x="52" y="237"/>
                </a:lnTo>
                <a:lnTo>
                  <a:pt x="58" y="248"/>
                </a:lnTo>
                <a:lnTo>
                  <a:pt x="67" y="257"/>
                </a:lnTo>
                <a:lnTo>
                  <a:pt x="78" y="262"/>
                </a:lnTo>
                <a:lnTo>
                  <a:pt x="92" y="264"/>
                </a:lnTo>
                <a:lnTo>
                  <a:pt x="104" y="262"/>
                </a:lnTo>
                <a:lnTo>
                  <a:pt x="116" y="257"/>
                </a:lnTo>
                <a:lnTo>
                  <a:pt x="125" y="248"/>
                </a:lnTo>
                <a:lnTo>
                  <a:pt x="130" y="237"/>
                </a:lnTo>
                <a:lnTo>
                  <a:pt x="133" y="225"/>
                </a:lnTo>
                <a:lnTo>
                  <a:pt x="130" y="211"/>
                </a:lnTo>
                <a:lnTo>
                  <a:pt x="123" y="199"/>
                </a:lnTo>
                <a:lnTo>
                  <a:pt x="113" y="190"/>
                </a:lnTo>
                <a:lnTo>
                  <a:pt x="100" y="185"/>
                </a:lnTo>
                <a:lnTo>
                  <a:pt x="82" y="185"/>
                </a:lnTo>
                <a:close/>
                <a:moveTo>
                  <a:pt x="156" y="37"/>
                </a:moveTo>
                <a:lnTo>
                  <a:pt x="153" y="37"/>
                </a:lnTo>
                <a:lnTo>
                  <a:pt x="148" y="39"/>
                </a:lnTo>
                <a:lnTo>
                  <a:pt x="145" y="43"/>
                </a:lnTo>
                <a:lnTo>
                  <a:pt x="143" y="46"/>
                </a:lnTo>
                <a:lnTo>
                  <a:pt x="99" y="147"/>
                </a:lnTo>
                <a:lnTo>
                  <a:pt x="495" y="147"/>
                </a:lnTo>
                <a:lnTo>
                  <a:pt x="450" y="46"/>
                </a:lnTo>
                <a:lnTo>
                  <a:pt x="448" y="43"/>
                </a:lnTo>
                <a:lnTo>
                  <a:pt x="445" y="39"/>
                </a:lnTo>
                <a:lnTo>
                  <a:pt x="441" y="37"/>
                </a:lnTo>
                <a:lnTo>
                  <a:pt x="437" y="37"/>
                </a:lnTo>
                <a:lnTo>
                  <a:pt x="156" y="37"/>
                </a:lnTo>
                <a:close/>
                <a:moveTo>
                  <a:pt x="154" y="0"/>
                </a:moveTo>
                <a:lnTo>
                  <a:pt x="439" y="0"/>
                </a:lnTo>
                <a:lnTo>
                  <a:pt x="454" y="2"/>
                </a:lnTo>
                <a:lnTo>
                  <a:pt x="469" y="9"/>
                </a:lnTo>
                <a:lnTo>
                  <a:pt x="482" y="19"/>
                </a:lnTo>
                <a:lnTo>
                  <a:pt x="490" y="32"/>
                </a:lnTo>
                <a:lnTo>
                  <a:pt x="540" y="147"/>
                </a:lnTo>
                <a:lnTo>
                  <a:pt x="548" y="147"/>
                </a:lnTo>
                <a:lnTo>
                  <a:pt x="562" y="150"/>
                </a:lnTo>
                <a:lnTo>
                  <a:pt x="575" y="156"/>
                </a:lnTo>
                <a:lnTo>
                  <a:pt x="586" y="165"/>
                </a:lnTo>
                <a:lnTo>
                  <a:pt x="592" y="177"/>
                </a:lnTo>
                <a:lnTo>
                  <a:pt x="594" y="191"/>
                </a:lnTo>
                <a:lnTo>
                  <a:pt x="594" y="344"/>
                </a:lnTo>
                <a:lnTo>
                  <a:pt x="550" y="344"/>
                </a:lnTo>
                <a:lnTo>
                  <a:pt x="550" y="354"/>
                </a:lnTo>
                <a:lnTo>
                  <a:pt x="550" y="367"/>
                </a:lnTo>
                <a:lnTo>
                  <a:pt x="551" y="380"/>
                </a:lnTo>
                <a:lnTo>
                  <a:pt x="551" y="389"/>
                </a:lnTo>
                <a:lnTo>
                  <a:pt x="549" y="402"/>
                </a:lnTo>
                <a:lnTo>
                  <a:pt x="543" y="414"/>
                </a:lnTo>
                <a:lnTo>
                  <a:pt x="532" y="423"/>
                </a:lnTo>
                <a:lnTo>
                  <a:pt x="521" y="429"/>
                </a:lnTo>
                <a:lnTo>
                  <a:pt x="507" y="431"/>
                </a:lnTo>
                <a:lnTo>
                  <a:pt x="492" y="429"/>
                </a:lnTo>
                <a:lnTo>
                  <a:pt x="481" y="423"/>
                </a:lnTo>
                <a:lnTo>
                  <a:pt x="471" y="414"/>
                </a:lnTo>
                <a:lnTo>
                  <a:pt x="465" y="402"/>
                </a:lnTo>
                <a:lnTo>
                  <a:pt x="463" y="389"/>
                </a:lnTo>
                <a:lnTo>
                  <a:pt x="463" y="344"/>
                </a:lnTo>
                <a:lnTo>
                  <a:pt x="133" y="344"/>
                </a:lnTo>
                <a:lnTo>
                  <a:pt x="133" y="389"/>
                </a:lnTo>
                <a:lnTo>
                  <a:pt x="130" y="402"/>
                </a:lnTo>
                <a:lnTo>
                  <a:pt x="124" y="414"/>
                </a:lnTo>
                <a:lnTo>
                  <a:pt x="115" y="423"/>
                </a:lnTo>
                <a:lnTo>
                  <a:pt x="102" y="429"/>
                </a:lnTo>
                <a:lnTo>
                  <a:pt x="89" y="431"/>
                </a:lnTo>
                <a:lnTo>
                  <a:pt x="75" y="429"/>
                </a:lnTo>
                <a:lnTo>
                  <a:pt x="62" y="423"/>
                </a:lnTo>
                <a:lnTo>
                  <a:pt x="53" y="414"/>
                </a:lnTo>
                <a:lnTo>
                  <a:pt x="47" y="402"/>
                </a:lnTo>
                <a:lnTo>
                  <a:pt x="45" y="389"/>
                </a:lnTo>
                <a:lnTo>
                  <a:pt x="45" y="380"/>
                </a:lnTo>
                <a:lnTo>
                  <a:pt x="45" y="367"/>
                </a:lnTo>
                <a:lnTo>
                  <a:pt x="46" y="354"/>
                </a:lnTo>
                <a:lnTo>
                  <a:pt x="46" y="344"/>
                </a:lnTo>
                <a:lnTo>
                  <a:pt x="0" y="344"/>
                </a:lnTo>
                <a:lnTo>
                  <a:pt x="0" y="191"/>
                </a:lnTo>
                <a:lnTo>
                  <a:pt x="3" y="177"/>
                </a:lnTo>
                <a:lnTo>
                  <a:pt x="9" y="165"/>
                </a:lnTo>
                <a:lnTo>
                  <a:pt x="19" y="156"/>
                </a:lnTo>
                <a:lnTo>
                  <a:pt x="32" y="150"/>
                </a:lnTo>
                <a:lnTo>
                  <a:pt x="47" y="147"/>
                </a:lnTo>
                <a:lnTo>
                  <a:pt x="53" y="147"/>
                </a:lnTo>
                <a:lnTo>
                  <a:pt x="103" y="32"/>
                </a:lnTo>
                <a:lnTo>
                  <a:pt x="112" y="19"/>
                </a:lnTo>
                <a:lnTo>
                  <a:pt x="123" y="9"/>
                </a:lnTo>
                <a:lnTo>
                  <a:pt x="138" y="2"/>
                </a:lnTo>
                <a:lnTo>
                  <a:pt x="154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044" name="Freeform 20">
            <a:extLst>
              <a:ext uri="{FF2B5EF4-FFF2-40B4-BE49-F238E27FC236}">
                <a16:creationId xmlns:a16="http://schemas.microsoft.com/office/drawing/2014/main" id="{00000000-0008-0000-0000-000014040000}"/>
              </a:ext>
            </a:extLst>
          </xdr:cNvPr>
          <xdr:cNvSpPr>
            <a:spLocks noEditPoints="1"/>
          </xdr:cNvSpPr>
        </xdr:nvSpPr>
        <xdr:spPr bwMode="auto">
          <a:xfrm>
            <a:off x="226" y="30"/>
            <a:ext cx="51" cy="51"/>
          </a:xfrm>
          <a:custGeom>
            <a:avLst/>
            <a:gdLst>
              <a:gd name="T0" fmla="*/ 152 w 1017"/>
              <a:gd name="T1" fmla="*/ 19 h 976"/>
              <a:gd name="T2" fmla="*/ 98 w 1017"/>
              <a:gd name="T3" fmla="*/ 38 h 976"/>
              <a:gd name="T4" fmla="*/ 55 w 1017"/>
              <a:gd name="T5" fmla="*/ 73 h 976"/>
              <a:gd name="T6" fmla="*/ 27 w 1017"/>
              <a:gd name="T7" fmla="*/ 119 h 976"/>
              <a:gd name="T8" fmla="*/ 16 w 1017"/>
              <a:gd name="T9" fmla="*/ 175 h 976"/>
              <a:gd name="T10" fmla="*/ 20 w 1017"/>
              <a:gd name="T11" fmla="*/ 831 h 976"/>
              <a:gd name="T12" fmla="*/ 38 w 1017"/>
              <a:gd name="T13" fmla="*/ 882 h 976"/>
              <a:gd name="T14" fmla="*/ 75 w 1017"/>
              <a:gd name="T15" fmla="*/ 923 h 976"/>
              <a:gd name="T16" fmla="*/ 123 w 1017"/>
              <a:gd name="T17" fmla="*/ 950 h 976"/>
              <a:gd name="T18" fmla="*/ 181 w 1017"/>
              <a:gd name="T19" fmla="*/ 960 h 976"/>
              <a:gd name="T20" fmla="*/ 865 w 1017"/>
              <a:gd name="T21" fmla="*/ 957 h 976"/>
              <a:gd name="T22" fmla="*/ 918 w 1017"/>
              <a:gd name="T23" fmla="*/ 938 h 976"/>
              <a:gd name="T24" fmla="*/ 961 w 1017"/>
              <a:gd name="T25" fmla="*/ 904 h 976"/>
              <a:gd name="T26" fmla="*/ 989 w 1017"/>
              <a:gd name="T27" fmla="*/ 857 h 976"/>
              <a:gd name="T28" fmla="*/ 1000 w 1017"/>
              <a:gd name="T29" fmla="*/ 802 h 976"/>
              <a:gd name="T30" fmla="*/ 997 w 1017"/>
              <a:gd name="T31" fmla="*/ 147 h 976"/>
              <a:gd name="T32" fmla="*/ 977 w 1017"/>
              <a:gd name="T33" fmla="*/ 95 h 976"/>
              <a:gd name="T34" fmla="*/ 941 w 1017"/>
              <a:gd name="T35" fmla="*/ 54 h 976"/>
              <a:gd name="T36" fmla="*/ 893 w 1017"/>
              <a:gd name="T37" fmla="*/ 27 h 976"/>
              <a:gd name="T38" fmla="*/ 835 w 1017"/>
              <a:gd name="T39" fmla="*/ 17 h 976"/>
              <a:gd name="T40" fmla="*/ 181 w 1017"/>
              <a:gd name="T41" fmla="*/ 0 h 976"/>
              <a:gd name="T42" fmla="*/ 868 w 1017"/>
              <a:gd name="T43" fmla="*/ 3 h 976"/>
              <a:gd name="T44" fmla="*/ 927 w 1017"/>
              <a:gd name="T45" fmla="*/ 24 h 976"/>
              <a:gd name="T46" fmla="*/ 974 w 1017"/>
              <a:gd name="T47" fmla="*/ 62 h 976"/>
              <a:gd name="T48" fmla="*/ 1005 w 1017"/>
              <a:gd name="T49" fmla="*/ 113 h 976"/>
              <a:gd name="T50" fmla="*/ 1017 w 1017"/>
              <a:gd name="T51" fmla="*/ 175 h 976"/>
              <a:gd name="T52" fmla="*/ 1014 w 1017"/>
              <a:gd name="T53" fmla="*/ 834 h 976"/>
              <a:gd name="T54" fmla="*/ 992 w 1017"/>
              <a:gd name="T55" fmla="*/ 890 h 976"/>
              <a:gd name="T56" fmla="*/ 952 w 1017"/>
              <a:gd name="T57" fmla="*/ 935 h 976"/>
              <a:gd name="T58" fmla="*/ 898 w 1017"/>
              <a:gd name="T59" fmla="*/ 965 h 976"/>
              <a:gd name="T60" fmla="*/ 835 w 1017"/>
              <a:gd name="T61" fmla="*/ 976 h 976"/>
              <a:gd name="T62" fmla="*/ 149 w 1017"/>
              <a:gd name="T63" fmla="*/ 973 h 976"/>
              <a:gd name="T64" fmla="*/ 90 w 1017"/>
              <a:gd name="T65" fmla="*/ 952 h 976"/>
              <a:gd name="T66" fmla="*/ 42 w 1017"/>
              <a:gd name="T67" fmla="*/ 914 h 976"/>
              <a:gd name="T68" fmla="*/ 10 w 1017"/>
              <a:gd name="T69" fmla="*/ 863 h 976"/>
              <a:gd name="T70" fmla="*/ 0 w 1017"/>
              <a:gd name="T71" fmla="*/ 802 h 976"/>
              <a:gd name="T72" fmla="*/ 2 w 1017"/>
              <a:gd name="T73" fmla="*/ 143 h 976"/>
              <a:gd name="T74" fmla="*/ 24 w 1017"/>
              <a:gd name="T75" fmla="*/ 86 h 976"/>
              <a:gd name="T76" fmla="*/ 64 w 1017"/>
              <a:gd name="T77" fmla="*/ 41 h 976"/>
              <a:gd name="T78" fmla="*/ 118 w 1017"/>
              <a:gd name="T79" fmla="*/ 11 h 976"/>
              <a:gd name="T80" fmla="*/ 181 w 1017"/>
              <a:gd name="T81" fmla="*/ 0 h 9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</a:cxnLst>
            <a:rect l="0" t="0" r="r" b="b"/>
            <a:pathLst>
              <a:path w="1017" h="976">
                <a:moveTo>
                  <a:pt x="181" y="17"/>
                </a:moveTo>
                <a:lnTo>
                  <a:pt x="152" y="19"/>
                </a:lnTo>
                <a:lnTo>
                  <a:pt x="123" y="27"/>
                </a:lnTo>
                <a:lnTo>
                  <a:pt x="98" y="38"/>
                </a:lnTo>
                <a:lnTo>
                  <a:pt x="75" y="54"/>
                </a:lnTo>
                <a:lnTo>
                  <a:pt x="55" y="73"/>
                </a:lnTo>
                <a:lnTo>
                  <a:pt x="38" y="95"/>
                </a:lnTo>
                <a:lnTo>
                  <a:pt x="27" y="119"/>
                </a:lnTo>
                <a:lnTo>
                  <a:pt x="20" y="147"/>
                </a:lnTo>
                <a:lnTo>
                  <a:pt x="16" y="175"/>
                </a:lnTo>
                <a:lnTo>
                  <a:pt x="16" y="802"/>
                </a:lnTo>
                <a:lnTo>
                  <a:pt x="20" y="831"/>
                </a:lnTo>
                <a:lnTo>
                  <a:pt x="27" y="857"/>
                </a:lnTo>
                <a:lnTo>
                  <a:pt x="38" y="882"/>
                </a:lnTo>
                <a:lnTo>
                  <a:pt x="55" y="904"/>
                </a:lnTo>
                <a:lnTo>
                  <a:pt x="75" y="923"/>
                </a:lnTo>
                <a:lnTo>
                  <a:pt x="98" y="938"/>
                </a:lnTo>
                <a:lnTo>
                  <a:pt x="123" y="950"/>
                </a:lnTo>
                <a:lnTo>
                  <a:pt x="152" y="957"/>
                </a:lnTo>
                <a:lnTo>
                  <a:pt x="181" y="960"/>
                </a:lnTo>
                <a:lnTo>
                  <a:pt x="835" y="960"/>
                </a:lnTo>
                <a:lnTo>
                  <a:pt x="865" y="957"/>
                </a:lnTo>
                <a:lnTo>
                  <a:pt x="893" y="950"/>
                </a:lnTo>
                <a:lnTo>
                  <a:pt x="918" y="938"/>
                </a:lnTo>
                <a:lnTo>
                  <a:pt x="941" y="923"/>
                </a:lnTo>
                <a:lnTo>
                  <a:pt x="961" y="904"/>
                </a:lnTo>
                <a:lnTo>
                  <a:pt x="977" y="882"/>
                </a:lnTo>
                <a:lnTo>
                  <a:pt x="989" y="857"/>
                </a:lnTo>
                <a:lnTo>
                  <a:pt x="997" y="831"/>
                </a:lnTo>
                <a:lnTo>
                  <a:pt x="1000" y="802"/>
                </a:lnTo>
                <a:lnTo>
                  <a:pt x="1000" y="175"/>
                </a:lnTo>
                <a:lnTo>
                  <a:pt x="997" y="147"/>
                </a:lnTo>
                <a:lnTo>
                  <a:pt x="989" y="119"/>
                </a:lnTo>
                <a:lnTo>
                  <a:pt x="977" y="95"/>
                </a:lnTo>
                <a:lnTo>
                  <a:pt x="961" y="73"/>
                </a:lnTo>
                <a:lnTo>
                  <a:pt x="941" y="54"/>
                </a:lnTo>
                <a:lnTo>
                  <a:pt x="918" y="38"/>
                </a:lnTo>
                <a:lnTo>
                  <a:pt x="893" y="27"/>
                </a:lnTo>
                <a:lnTo>
                  <a:pt x="865" y="19"/>
                </a:lnTo>
                <a:lnTo>
                  <a:pt x="835" y="17"/>
                </a:lnTo>
                <a:lnTo>
                  <a:pt x="181" y="17"/>
                </a:lnTo>
                <a:close/>
                <a:moveTo>
                  <a:pt x="181" y="0"/>
                </a:moveTo>
                <a:lnTo>
                  <a:pt x="835" y="0"/>
                </a:lnTo>
                <a:lnTo>
                  <a:pt x="868" y="3"/>
                </a:lnTo>
                <a:lnTo>
                  <a:pt x="898" y="11"/>
                </a:lnTo>
                <a:lnTo>
                  <a:pt x="927" y="24"/>
                </a:lnTo>
                <a:lnTo>
                  <a:pt x="952" y="41"/>
                </a:lnTo>
                <a:lnTo>
                  <a:pt x="974" y="62"/>
                </a:lnTo>
                <a:lnTo>
                  <a:pt x="992" y="86"/>
                </a:lnTo>
                <a:lnTo>
                  <a:pt x="1005" y="113"/>
                </a:lnTo>
                <a:lnTo>
                  <a:pt x="1014" y="143"/>
                </a:lnTo>
                <a:lnTo>
                  <a:pt x="1017" y="175"/>
                </a:lnTo>
                <a:lnTo>
                  <a:pt x="1017" y="802"/>
                </a:lnTo>
                <a:lnTo>
                  <a:pt x="1014" y="834"/>
                </a:lnTo>
                <a:lnTo>
                  <a:pt x="1005" y="863"/>
                </a:lnTo>
                <a:lnTo>
                  <a:pt x="992" y="890"/>
                </a:lnTo>
                <a:lnTo>
                  <a:pt x="974" y="914"/>
                </a:lnTo>
                <a:lnTo>
                  <a:pt x="952" y="935"/>
                </a:lnTo>
                <a:lnTo>
                  <a:pt x="927" y="952"/>
                </a:lnTo>
                <a:lnTo>
                  <a:pt x="898" y="965"/>
                </a:lnTo>
                <a:lnTo>
                  <a:pt x="868" y="973"/>
                </a:lnTo>
                <a:lnTo>
                  <a:pt x="835" y="976"/>
                </a:lnTo>
                <a:lnTo>
                  <a:pt x="181" y="976"/>
                </a:lnTo>
                <a:lnTo>
                  <a:pt x="149" y="973"/>
                </a:lnTo>
                <a:lnTo>
                  <a:pt x="118" y="965"/>
                </a:lnTo>
                <a:lnTo>
                  <a:pt x="90" y="952"/>
                </a:lnTo>
                <a:lnTo>
                  <a:pt x="64" y="935"/>
                </a:lnTo>
                <a:lnTo>
                  <a:pt x="42" y="914"/>
                </a:lnTo>
                <a:lnTo>
                  <a:pt x="24" y="890"/>
                </a:lnTo>
                <a:lnTo>
                  <a:pt x="10" y="863"/>
                </a:lnTo>
                <a:lnTo>
                  <a:pt x="2" y="834"/>
                </a:lnTo>
                <a:lnTo>
                  <a:pt x="0" y="802"/>
                </a:lnTo>
                <a:lnTo>
                  <a:pt x="0" y="175"/>
                </a:lnTo>
                <a:lnTo>
                  <a:pt x="2" y="143"/>
                </a:lnTo>
                <a:lnTo>
                  <a:pt x="10" y="113"/>
                </a:lnTo>
                <a:lnTo>
                  <a:pt x="24" y="86"/>
                </a:lnTo>
                <a:lnTo>
                  <a:pt x="42" y="62"/>
                </a:lnTo>
                <a:lnTo>
                  <a:pt x="64" y="41"/>
                </a:lnTo>
                <a:lnTo>
                  <a:pt x="90" y="24"/>
                </a:lnTo>
                <a:lnTo>
                  <a:pt x="118" y="11"/>
                </a:lnTo>
                <a:lnTo>
                  <a:pt x="149" y="3"/>
                </a:lnTo>
                <a:lnTo>
                  <a:pt x="181" y="0"/>
                </a:lnTo>
                <a:close/>
              </a:path>
            </a:pathLst>
          </a:custGeom>
          <a:solidFill>
            <a:srgbClr val="0D0D0D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xpenses" displayName="Expenses" ref="B9:N14" totalsRowCount="1" headerRowDxfId="14" totalsRowDxfId="13" headerRowCellStyle="Heading 2">
  <autoFilter ref="B9:N1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000-000001000000}" name="Date" totalsRowLabel="Total" totalsRowDxfId="12" dataCellStyle="Date"/>
    <tableColumn id="2" xr3:uid="{00000000-0010-0000-0000-000002000000}" name="Description of expense" totalsRowDxfId="11"/>
    <tableColumn id="3" xr3:uid="{00000000-0010-0000-0000-000003000000}" name="Airfare" totalsRowFunction="sum" totalsRowDxfId="10" dataCellStyle="Input"/>
    <tableColumn id="4" xr3:uid="{00000000-0010-0000-0000-000004000000}" name="Lodging" totalsRowFunction="sum" totalsRowDxfId="9" dataCellStyle="Input"/>
    <tableColumn id="5" xr3:uid="{00000000-0010-0000-0000-000005000000}" name="Ground _x000a_transportation _x000a_(gas, rental car, taxi)" totalsRowFunction="sum" totalsRowDxfId="8" dataCellStyle="Input"/>
    <tableColumn id="6" xr3:uid="{00000000-0010-0000-0000-000006000000}" name="Meals &amp; tips" totalsRowFunction="sum" totalsRowDxfId="7" dataCellStyle="Input"/>
    <tableColumn id="7" xr3:uid="{00000000-0010-0000-0000-000007000000}" name="Conferences and seminars" totalsRowFunction="sum" totalsRowDxfId="6" dataCellStyle="Input"/>
    <tableColumn id="8" xr3:uid="{00000000-0010-0000-0000-000008000000}" name="Miles" totalsRowFunction="sum" totalsRowDxfId="5" dataCellStyle="Input"/>
    <tableColumn id="9" xr3:uid="{00000000-0010-0000-0000-000009000000}" name="Mileage reimbursement" totalsRowFunction="sum" totalsRowDxfId="4" dataCellStyle="Input">
      <calculatedColumnFormula>IF('Expense report'!I10&lt;&gt;"",'Expense report'!I10*MileageRate,"")</calculatedColumnFormula>
    </tableColumn>
    <tableColumn id="10" xr3:uid="{00000000-0010-0000-0000-00000A000000}" name="Miscellaneous" totalsRowFunction="sum" totalsRowDxfId="3" dataCellStyle="Input"/>
    <tableColumn id="11" xr3:uid="{00000000-0010-0000-0000-00000B000000}" name="Currency exchange  rate" totalsRowDxfId="2" dataCellStyle="Input"/>
    <tableColumn id="12" xr3:uid="{00000000-0010-0000-0000-00000C000000}" name="Expense currency" totalsRowDxfId="1" dataCellStyle="Exchange currency"/>
    <tableColumn id="13" xr3:uid="{00000000-0010-0000-0000-00000D000000}" name="Total" totalsRowFunction="sum" totalsRowDxfId="0" dataCellStyle="Currency">
      <calculatedColumnFormula>IFERROR(IF(OR('Expense report'!$L10="",'Expense report'!$L10=1),SUM('Expense report'!$J10:$K10,'Expense report'!$D10:$H10)*1,SUM('Expense report'!$J10:$K10,'Expense report'!$D10:$H10)/'Expense report'!$L10),"")</calculatedColumnFormula>
    </tableColumn>
  </tableColumns>
  <tableStyleInfo name="TableStyleMedium1" showFirstColumn="0" showLastColumn="0" showRowStripes="1" showColumnStripes="0"/>
  <extLst>
    <ext xmlns:x14="http://schemas.microsoft.com/office/spreadsheetml/2009/9/main" uri="{504A1905-F514-4f6f-8877-14C23A59335A}">
      <x14:table altTextSummary="List of expense details such as Date, Description, Airfare, Lodging, Ground Transportation, Meals &amp; Tips, Conferences and Seminars, Miles, Mileage Reimbursement, Miscellaneous, Currency Exchange Rage, Expense Currency, and Total"/>
    </ext>
  </extLst>
</table>
</file>

<file path=xl/theme/theme1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Travel Expense Report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autoPageBreaks="0" fitToPage="1"/>
  </sheetPr>
  <dimension ref="B1:N14"/>
  <sheetViews>
    <sheetView showGridLines="0" tabSelected="1" zoomScaleNormal="100" workbookViewId="0"/>
  </sheetViews>
  <sheetFormatPr defaultColWidth="11.5" defaultRowHeight="30" customHeight="1" x14ac:dyDescent="0.3"/>
  <cols>
    <col min="1" max="1" width="2.59765625" customWidth="1"/>
    <col min="2" max="2" width="12.3984375" customWidth="1"/>
    <col min="3" max="3" width="30.59765625" customWidth="1"/>
    <col min="4" max="4" width="13.69921875" customWidth="1"/>
    <col min="5" max="5" width="11.59765625" customWidth="1"/>
    <col min="6" max="6" width="20.19921875" customWidth="1"/>
    <col min="7" max="7" width="13.59765625" customWidth="1"/>
    <col min="8" max="8" width="18.8984375" customWidth="1"/>
    <col min="9" max="9" width="11.59765625" customWidth="1"/>
    <col min="10" max="10" width="16.3984375" customWidth="1"/>
    <col min="11" max="11" width="14.5" customWidth="1"/>
    <col min="12" max="12" width="15" customWidth="1"/>
    <col min="13" max="13" width="11.59765625" customWidth="1"/>
    <col min="14" max="14" width="16.5" customWidth="1"/>
    <col min="15" max="15" width="2.59765625" customWidth="1"/>
  </cols>
  <sheetData>
    <row r="1" spans="2:14" ht="75" customHeight="1" x14ac:dyDescent="0.3">
      <c r="B1" s="31" t="s">
        <v>29</v>
      </c>
      <c r="C1" s="31"/>
      <c r="D1" s="31"/>
      <c r="E1" s="31"/>
      <c r="F1" s="31"/>
      <c r="G1" s="3"/>
      <c r="H1" s="3"/>
      <c r="I1" s="3"/>
      <c r="J1" s="1"/>
      <c r="K1" s="1"/>
      <c r="L1" s="1"/>
      <c r="M1" s="1"/>
      <c r="N1" s="1"/>
    </row>
    <row r="2" spans="2:14" ht="15" customHeight="1" x14ac:dyDescent="0.3">
      <c r="B2" s="4"/>
    </row>
    <row r="3" spans="2:14" ht="30" customHeight="1" x14ac:dyDescent="0.3">
      <c r="B3" s="5" t="s">
        <v>0</v>
      </c>
      <c r="C3" s="10" t="s">
        <v>12</v>
      </c>
      <c r="D3" s="28" t="s">
        <v>3</v>
      </c>
      <c r="E3" s="29"/>
      <c r="F3" s="30"/>
      <c r="G3" s="32" t="s">
        <v>14</v>
      </c>
      <c r="H3" s="32"/>
      <c r="I3" s="28" t="s">
        <v>27</v>
      </c>
      <c r="J3" s="29"/>
      <c r="K3" s="30"/>
      <c r="L3" s="11">
        <v>0.32</v>
      </c>
      <c r="M3" s="6"/>
    </row>
    <row r="4" spans="2:14" ht="8.1" customHeight="1" x14ac:dyDescent="0.3">
      <c r="B4" s="4"/>
      <c r="F4" s="4"/>
      <c r="G4" s="7"/>
      <c r="H4" s="8"/>
      <c r="J4" s="4"/>
      <c r="K4" s="4"/>
    </row>
    <row r="5" spans="2:14" ht="30" customHeight="1" x14ac:dyDescent="0.3">
      <c r="B5" s="5" t="s">
        <v>1</v>
      </c>
      <c r="C5" s="10" t="s">
        <v>13</v>
      </c>
      <c r="D5" s="28" t="s">
        <v>26</v>
      </c>
      <c r="E5" s="29"/>
      <c r="F5" s="30"/>
      <c r="G5" s="33">
        <f ca="1">TODAY()</f>
        <v>44871</v>
      </c>
      <c r="H5" s="33"/>
      <c r="I5" s="28" t="s">
        <v>28</v>
      </c>
      <c r="J5" s="29"/>
      <c r="K5" s="30"/>
      <c r="L5" s="11">
        <f>TotalReimbursementDue</f>
        <v>617.70931297709922</v>
      </c>
      <c r="M5" s="6"/>
    </row>
    <row r="6" spans="2:14" ht="8.1" customHeight="1" x14ac:dyDescent="0.3">
      <c r="B6" s="4"/>
      <c r="C6" s="9"/>
      <c r="D6" s="4"/>
      <c r="E6" s="4"/>
      <c r="F6" s="4"/>
      <c r="L6" s="8"/>
    </row>
    <row r="7" spans="2:14" ht="30" customHeight="1" x14ac:dyDescent="0.3">
      <c r="B7" s="5" t="s">
        <v>2</v>
      </c>
      <c r="C7" s="2" t="str">
        <f ca="1">IF(MIN(B10:B13)=MAX(B10:B13),TEXT(MIN(B10:B13),"m/d/yy"),"From "&amp;TEXT(MIN(B10:B13),"m/d/yy")&amp;" to "&amp;TEXT(MAX(B10:B13),"m/d/yy"))</f>
        <v>From 10/7/22 to 10/12/22</v>
      </c>
      <c r="D7" s="4"/>
      <c r="E7" s="4"/>
      <c r="F7" s="4"/>
    </row>
    <row r="8" spans="2:14" ht="15" customHeight="1" x14ac:dyDescent="0.3">
      <c r="B8" s="4"/>
      <c r="C8" s="8"/>
      <c r="F8" s="4"/>
      <c r="G8" s="4"/>
      <c r="H8" s="4"/>
    </row>
    <row r="9" spans="2:14" s="12" customFormat="1" ht="50.1" customHeight="1" x14ac:dyDescent="0.3">
      <c r="B9" s="13" t="s">
        <v>4</v>
      </c>
      <c r="C9" s="14" t="s">
        <v>19</v>
      </c>
      <c r="D9" s="14" t="s">
        <v>5</v>
      </c>
      <c r="E9" s="14" t="s">
        <v>6</v>
      </c>
      <c r="F9" s="14" t="s">
        <v>20</v>
      </c>
      <c r="G9" s="14" t="s">
        <v>21</v>
      </c>
      <c r="H9" s="14" t="s">
        <v>22</v>
      </c>
      <c r="I9" s="14" t="s">
        <v>11</v>
      </c>
      <c r="J9" s="14" t="s">
        <v>23</v>
      </c>
      <c r="K9" s="14" t="s">
        <v>7</v>
      </c>
      <c r="L9" s="13" t="s">
        <v>24</v>
      </c>
      <c r="M9" s="13" t="s">
        <v>25</v>
      </c>
      <c r="N9" s="14" t="s">
        <v>10</v>
      </c>
    </row>
    <row r="10" spans="2:14" s="12" customFormat="1" ht="30" customHeight="1" x14ac:dyDescent="0.3">
      <c r="B10" s="15">
        <f ca="1">TODAY()-30</f>
        <v>44841</v>
      </c>
      <c r="C10" s="16" t="s">
        <v>8</v>
      </c>
      <c r="D10" s="17">
        <v>350</v>
      </c>
      <c r="E10" s="17">
        <v>150</v>
      </c>
      <c r="F10" s="17">
        <v>45</v>
      </c>
      <c r="G10" s="17">
        <v>12</v>
      </c>
      <c r="H10" s="17">
        <v>50</v>
      </c>
      <c r="I10" s="17">
        <v>35</v>
      </c>
      <c r="J10" s="18">
        <f>IF('Expense report'!I10&lt;&gt;"",'Expense report'!I10*MileageRate,"")</f>
        <v>11.200000000000001</v>
      </c>
      <c r="K10" s="17"/>
      <c r="L10" s="19">
        <v>1.31</v>
      </c>
      <c r="M10" s="20" t="s">
        <v>16</v>
      </c>
      <c r="N10" s="21">
        <f>IFERROR(IF(OR('Expense report'!$L10="",'Expense report'!$L10=1),SUM('Expense report'!$J10:$K10,'Expense report'!$D10:$H10)*1,SUM('Expense report'!$J10:$K10,'Expense report'!$D10:$H10)/'Expense report'!$L10),"")</f>
        <v>471.90839694656489</v>
      </c>
    </row>
    <row r="11" spans="2:14" s="12" customFormat="1" ht="30" customHeight="1" x14ac:dyDescent="0.3">
      <c r="B11" s="15">
        <f t="shared" ref="B11:B12" ca="1" si="0">TODAY()-30</f>
        <v>44841</v>
      </c>
      <c r="C11" s="16" t="s">
        <v>15</v>
      </c>
      <c r="D11" s="17"/>
      <c r="E11" s="17"/>
      <c r="F11" s="17"/>
      <c r="G11" s="17">
        <v>24.3</v>
      </c>
      <c r="H11" s="17"/>
      <c r="I11" s="17">
        <v>12</v>
      </c>
      <c r="J11" s="18">
        <f>IF('Expense report'!I11&lt;&gt;"",'Expense report'!I11*MileageRate,"")</f>
        <v>3.84</v>
      </c>
      <c r="K11" s="17"/>
      <c r="L11" s="19">
        <v>1.31</v>
      </c>
      <c r="M11" s="20" t="s">
        <v>16</v>
      </c>
      <c r="N11" s="21">
        <f>IFERROR(IF(OR('Expense report'!$L11="",'Expense report'!$L11=1),SUM('Expense report'!$J11:$K11,'Expense report'!$D11:$H11)*1,SUM('Expense report'!$J11:$K11,'Expense report'!$D11:$H11)/'Expense report'!$L11),"")</f>
        <v>21.480916030534349</v>
      </c>
    </row>
    <row r="12" spans="2:14" s="12" customFormat="1" ht="30" customHeight="1" x14ac:dyDescent="0.3">
      <c r="B12" s="15">
        <f t="shared" ca="1" si="0"/>
        <v>44841</v>
      </c>
      <c r="C12" s="16" t="s">
        <v>18</v>
      </c>
      <c r="D12" s="17"/>
      <c r="E12" s="17"/>
      <c r="F12" s="17"/>
      <c r="G12" s="17"/>
      <c r="H12" s="17">
        <v>100</v>
      </c>
      <c r="I12" s="17">
        <v>6</v>
      </c>
      <c r="J12" s="18">
        <f>IF('Expense report'!I12&lt;&gt;"",'Expense report'!I12*MileageRate,"")</f>
        <v>1.92</v>
      </c>
      <c r="K12" s="17"/>
      <c r="L12" s="19">
        <v>1</v>
      </c>
      <c r="M12" s="20" t="s">
        <v>9</v>
      </c>
      <c r="N12" s="21">
        <f>IFERROR(IF(OR('Expense report'!$L12="",'Expense report'!$L12=1),SUM('Expense report'!$J12:$K12,'Expense report'!$D12:$H12)*1,SUM('Expense report'!$J12:$K12,'Expense report'!$D12:$H12)/'Expense report'!$L12),"")</f>
        <v>101.92</v>
      </c>
    </row>
    <row r="13" spans="2:14" s="12" customFormat="1" ht="30" customHeight="1" x14ac:dyDescent="0.3">
      <c r="B13" s="15">
        <f ca="1">TODAY()-25</f>
        <v>44846</v>
      </c>
      <c r="C13" s="16" t="s">
        <v>17</v>
      </c>
      <c r="D13" s="17"/>
      <c r="E13" s="17"/>
      <c r="F13" s="17"/>
      <c r="G13" s="17"/>
      <c r="H13" s="17"/>
      <c r="I13" s="17">
        <v>70</v>
      </c>
      <c r="J13" s="18">
        <f>IF('Expense report'!I13&lt;&gt;"",'Expense report'!I13*MileageRate,"")</f>
        <v>22.400000000000002</v>
      </c>
      <c r="K13" s="17"/>
      <c r="L13" s="19">
        <v>1</v>
      </c>
      <c r="M13" s="20" t="s">
        <v>9</v>
      </c>
      <c r="N13" s="21">
        <f>IFERROR(IF(OR('Expense report'!$L13="",'Expense report'!$L13=1),SUM('Expense report'!$J13:$K13,'Expense report'!$D13:$H13)*1,SUM('Expense report'!$J13:$K13,'Expense report'!$D13:$H13)/'Expense report'!$L13),"")</f>
        <v>22.400000000000002</v>
      </c>
    </row>
    <row r="14" spans="2:14" s="12" customFormat="1" ht="30" customHeight="1" x14ac:dyDescent="0.3">
      <c r="B14" s="22" t="s">
        <v>10</v>
      </c>
      <c r="C14" s="23"/>
      <c r="D14" s="24">
        <f>SUBTOTAL(109,Expenses[Airfare])</f>
        <v>350</v>
      </c>
      <c r="E14" s="24">
        <f>SUBTOTAL(109,Expenses[Lodging])</f>
        <v>150</v>
      </c>
      <c r="F14" s="25">
        <f>SUBTOTAL(109,Expenses[Ground 
transportation 
(gas, rental car, taxi)])</f>
        <v>45</v>
      </c>
      <c r="G14" s="24">
        <f>SUBTOTAL(109,Expenses[Meals &amp; tips])</f>
        <v>36.299999999999997</v>
      </c>
      <c r="H14" s="24">
        <f>SUBTOTAL(109,Expenses[Conferences and seminars])</f>
        <v>150</v>
      </c>
      <c r="I14" s="24">
        <f>SUBTOTAL(109,Expenses[Miles])</f>
        <v>123</v>
      </c>
      <c r="J14" s="24">
        <f>SUBTOTAL(109,Expenses[Mileage reimbursement])</f>
        <v>39.36</v>
      </c>
      <c r="K14" s="24">
        <f>SUBTOTAL(109,Expenses[Miscellaneous])</f>
        <v>0</v>
      </c>
      <c r="L14" s="26"/>
      <c r="M14" s="26"/>
      <c r="N14" s="27">
        <f>SUBTOTAL(109,Expenses[Total])</f>
        <v>617.70931297709922</v>
      </c>
    </row>
  </sheetData>
  <sheetProtection selectLockedCells="1"/>
  <mergeCells count="7">
    <mergeCell ref="I3:K3"/>
    <mergeCell ref="I5:K5"/>
    <mergeCell ref="B1:F1"/>
    <mergeCell ref="G3:H3"/>
    <mergeCell ref="G5:H5"/>
    <mergeCell ref="D3:F3"/>
    <mergeCell ref="D5:F5"/>
  </mergeCells>
  <dataValidations xWindow="39" yWindow="298" count="31">
    <dataValidation type="date" operator="greaterThan" allowBlank="1" showInputMessage="1" showErrorMessage="1" sqref="B10:B13" xr:uid="{00000000-0002-0000-0000-000000000000}">
      <formula1>37622</formula1>
    </dataValidation>
    <dataValidation allowBlank="1" showInputMessage="1" showErrorMessage="1" errorTitle="ALERT" error="This cell is automatically populated and should not be overwitten. Overwriting this cell would break calculations in this worksheet." sqref="N10:N13" xr:uid="{00000000-0002-0000-0000-000001000000}"/>
    <dataValidation allowBlank="1" showInputMessage="1" showErrorMessage="1" prompt="Create a Travel Expense Report in this worksheet. Enter Expense Description with date in given table. The Total Reimbursement Due is automatically calculated" sqref="A1" xr:uid="{00000000-0002-0000-0000-000002000000}"/>
    <dataValidation allowBlank="1" showInputMessage="1" showErrorMessage="1" prompt="Worksheet title is in this cell. Enter Travel details in cells B3 to L7" sqref="B1:F1" xr:uid="{00000000-0002-0000-0000-000003000000}"/>
    <dataValidation allowBlank="1" showInputMessage="1" showErrorMessage="1" prompt="Period is automatically updated in cell at right based on entries in Expenses Table, below" sqref="B7" xr:uid="{00000000-0002-0000-0000-000004000000}"/>
    <dataValidation allowBlank="1" showInputMessage="1" showErrorMessage="1" prompt="Enter Department in this cell" sqref="C5" xr:uid="{00000000-0002-0000-0000-000005000000}"/>
    <dataValidation allowBlank="1" showInputMessage="1" showErrorMessage="1" prompt="Enter Department in cell at right" sqref="B5" xr:uid="{00000000-0002-0000-0000-000006000000}"/>
    <dataValidation allowBlank="1" showInputMessage="1" showErrorMessage="1" prompt="Enter Name in this cell" sqref="C3" xr:uid="{00000000-0002-0000-0000-000007000000}"/>
    <dataValidation allowBlank="1" showInputMessage="1" showErrorMessage="1" prompt="Enter Name in cell at right" sqref="B3" xr:uid="{00000000-0002-0000-0000-000008000000}"/>
    <dataValidation type="custom" errorStyle="warning" allowBlank="1" showInputMessage="1" showErrorMessage="1" error="This cell should not be overwitten. Overwriting this cell would break calculations in this worksheet" prompt="Period is automatically updated based on entries in Expense table, below" sqref="C7" xr:uid="{00000000-0002-0000-0000-000009000000}">
      <formula1>LEN(C7)=""</formula1>
    </dataValidation>
    <dataValidation allowBlank="1" showInputMessage="1" showErrorMessage="1" prompt="Enter Date of Submission in this cell" sqref="G5" xr:uid="{00000000-0002-0000-0000-00000A000000}"/>
    <dataValidation allowBlank="1" showInputMessage="1" showErrorMessage="1" prompt="Enter expense report Date Submitted in cell at right" sqref="D5" xr:uid="{00000000-0002-0000-0000-00000B000000}"/>
    <dataValidation allowBlank="1" showInputMessage="1" showErrorMessage="1" prompt="Enter Authorized Person’s Name in this cell" sqref="G3:H3" xr:uid="{00000000-0002-0000-0000-00000C000000}"/>
    <dataValidation allowBlank="1" showInputMessage="1" showErrorMessage="1" prompt="Enter expenses Authorized By name in cell at right" sqref="D3" xr:uid="{00000000-0002-0000-0000-00000D000000}"/>
    <dataValidation allowBlank="1" showInputMessage="1" showErrorMessage="1" prompt="Total Reimbursement Due is automatically calculated in cell at right" sqref="I5" xr:uid="{00000000-0002-0000-0000-00000E000000}"/>
    <dataValidation allowBlank="1" showInputMessage="1" showErrorMessage="1" prompt="Enter Per Mile Reimbursement in cell at right" sqref="I3" xr:uid="{00000000-0002-0000-0000-00000F000000}"/>
    <dataValidation allowBlank="1" showInputMessage="1" showErrorMessage="1" prompt="Enter Per Mile Reimbursement in this cell" sqref="L3" xr:uid="{00000000-0002-0000-0000-000010000000}"/>
    <dataValidation allowBlank="1" showInputMessage="1" showErrorMessage="1" prompt="Total Reimbursement Due is automatically calculated in this cell" sqref="L5" xr:uid="{00000000-0002-0000-0000-000011000000}"/>
    <dataValidation allowBlank="1" showInputMessage="1" showErrorMessage="1" prompt="The Total for each row is automatically calculated in this column under this heading" sqref="N9" xr:uid="{00000000-0002-0000-0000-000012000000}"/>
    <dataValidation allowBlank="1" showInputMessage="1" showErrorMessage="1" prompt="Enter Expense Currency in this column under this heading" sqref="M9" xr:uid="{00000000-0002-0000-0000-000013000000}"/>
    <dataValidation allowBlank="1" showInputMessage="1" showErrorMessage="1" prompt="Enter Currency Exchange Rate in this column under this heading" sqref="L9" xr:uid="{00000000-0002-0000-0000-000014000000}"/>
    <dataValidation allowBlank="1" showInputMessage="1" showErrorMessage="1" prompt="Enter  amount for Miscellaneous expenses in this column under this heading" sqref="K9" xr:uid="{00000000-0002-0000-0000-000015000000}"/>
    <dataValidation allowBlank="1" showInputMessage="1" showErrorMessage="1" prompt="Mileage Reimbursement is automatically calculated in this column under this heading" sqref="J9" xr:uid="{00000000-0002-0000-0000-000016000000}"/>
    <dataValidation allowBlank="1" showInputMessage="1" showErrorMessage="1" prompt="Enter Miles in this column under this heading" sqref="I9" xr:uid="{00000000-0002-0000-0000-000017000000}"/>
    <dataValidation allowBlank="1" showInputMessage="1" showErrorMessage="1" prompt="Enter amount for Seminars &amp; Conferences in this column under this heading" sqref="H9" xr:uid="{00000000-0002-0000-0000-000018000000}"/>
    <dataValidation allowBlank="1" showInputMessage="1" showErrorMessage="1" prompt="Enter  amount for Meals &amp; Tips in this column under this heading" sqref="G9" xr:uid="{00000000-0002-0000-0000-000019000000}"/>
    <dataValidation allowBlank="1" showInputMessage="1" showErrorMessage="1" prompt="Enter  amount for Ground Transportation in this column under this heading" sqref="F9" xr:uid="{00000000-0002-0000-0000-00001A000000}"/>
    <dataValidation allowBlank="1" showInputMessage="1" showErrorMessage="1" prompt="Enter amount for Lodging in this column under this heading" sqref="E9" xr:uid="{00000000-0002-0000-0000-00001B000000}"/>
    <dataValidation allowBlank="1" showInputMessage="1" showErrorMessage="1" prompt="Enter amount for Airfare in this column under this heading" sqref="D9" xr:uid="{00000000-0002-0000-0000-00001C000000}"/>
    <dataValidation allowBlank="1" showInputMessage="1" showErrorMessage="1" prompt="Enter Description of Expense in this column under this heading" sqref="C9" xr:uid="{00000000-0002-0000-0000-00001D000000}"/>
    <dataValidation allowBlank="1" showInputMessage="1" showErrorMessage="1" prompt="Enter expense Date in this column under this heading " sqref="B9" xr:uid="{00000000-0002-0000-0000-00001E000000}"/>
  </dataValidations>
  <printOptions horizontalCentered="1"/>
  <pageMargins left="0.25" right="0.25" top="0.75" bottom="0.75" header="0.3" footer="0.3"/>
  <pageSetup scale="58" fitToHeight="0" orientation="landscape" r:id="rId1"/>
  <headerFooter differentFirst="1">
    <oddFooter>Page &amp;P of &amp;N</oddFooter>
  </headerFooter>
  <ignoredErrors>
    <ignoredError sqref="G5 B10:B13" unlockedFormula="1"/>
  </ignoredErrors>
  <drawing r:id="rId2"/>
  <tableParts count="1">
    <tablePart r:id="rId3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8DD197F7-6041-44BC-BD1D-E19D367752C8}"/>
</file>

<file path=customXml/itemProps22.xml><?xml version="1.0" encoding="utf-8"?>
<ds:datastoreItem xmlns:ds="http://schemas.openxmlformats.org/officeDocument/2006/customXml" ds:itemID="{26611120-C944-4945-BA70-2B21E9D9D0CA}"/>
</file>

<file path=customXml/itemProps31.xml><?xml version="1.0" encoding="utf-8"?>
<ds:datastoreItem xmlns:ds="http://schemas.openxmlformats.org/officeDocument/2006/customXml" ds:itemID="{727D3CF8-F42A-4032-8160-0891C6A10984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TM03428990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Expense report</vt:lpstr>
      <vt:lpstr>ColumnTitle1</vt:lpstr>
      <vt:lpstr>MileageRate</vt:lpstr>
      <vt:lpstr>'Expense report'!Print_Titles</vt:lpstr>
      <vt:lpstr>TotalReimbursementDue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2022-11-06T06:44:04Z</dcterms:created>
  <dcterms:modified xsi:type="dcterms:W3CDTF">2022-11-06T05:44:18Z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