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autoCompressPictures="0"/>
  <bookViews>
    <workbookView xWindow="480" yWindow="160" windowWidth="38500" windowHeight="22940" tabRatio="771"/>
  </bookViews>
  <sheets>
    <sheet name="P&amp;S Final" sheetId="38" r:id="rId1"/>
    <sheet name="SM&amp;O Initial" sheetId="8" state="hidden" r:id="rId2"/>
    <sheet name="Division de Tareas Equipo" sheetId="39" r:id="rId3"/>
  </sheets>
  <definedNames>
    <definedName name="_xlnm.Print_Area" localSheetId="0">'P&amp;S Final'!$C$22:$U$42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39" l="1"/>
  <c r="A4" i="39"/>
  <c r="A5" i="39"/>
  <c r="A6" i="39"/>
  <c r="A7" i="39"/>
  <c r="A8" i="39"/>
  <c r="A9" i="39"/>
  <c r="A10" i="39"/>
  <c r="A11" i="39"/>
  <c r="A12" i="39"/>
  <c r="A13" i="39"/>
  <c r="A14" i="39"/>
  <c r="A15" i="39"/>
  <c r="A16" i="39"/>
  <c r="A17" i="39"/>
  <c r="A18" i="39"/>
  <c r="A19" i="39"/>
  <c r="F23" i="39"/>
  <c r="F22" i="39"/>
  <c r="F21" i="39"/>
  <c r="C22" i="38"/>
  <c r="D8" i="8"/>
  <c r="D10" i="8"/>
  <c r="D12" i="8"/>
  <c r="D13" i="8"/>
  <c r="D14" i="8"/>
  <c r="D16" i="8"/>
  <c r="D18" i="8"/>
  <c r="D19" i="8"/>
  <c r="E22" i="8"/>
  <c r="F22" i="8"/>
  <c r="F49" i="8"/>
  <c r="G22" i="8"/>
  <c r="G49" i="8"/>
  <c r="H22" i="8"/>
  <c r="I22" i="8"/>
  <c r="J22" i="8"/>
  <c r="J49" i="8"/>
  <c r="K22" i="8"/>
  <c r="K49" i="8"/>
  <c r="D25" i="8"/>
  <c r="D27" i="8"/>
  <c r="D29" i="8"/>
  <c r="D31" i="8"/>
  <c r="D33" i="8"/>
  <c r="D35" i="8"/>
  <c r="D37" i="8"/>
  <c r="D40" i="8"/>
  <c r="D43" i="8"/>
  <c r="D46" i="8"/>
  <c r="E49" i="8"/>
  <c r="H49" i="8"/>
  <c r="I49" i="8"/>
  <c r="C52" i="8"/>
  <c r="E52" i="8"/>
  <c r="H52" i="8"/>
  <c r="I52" i="8"/>
  <c r="C54" i="8"/>
  <c r="E54" i="8"/>
  <c r="F54" i="8"/>
  <c r="G54" i="8"/>
  <c r="H54" i="8"/>
  <c r="I54" i="8"/>
  <c r="J54" i="8"/>
  <c r="K54" i="8"/>
  <c r="D54" i="8"/>
  <c r="E56" i="8"/>
  <c r="H56" i="8"/>
  <c r="I56" i="8"/>
  <c r="M54" i="8"/>
  <c r="K52" i="8"/>
  <c r="K56" i="8"/>
  <c r="F52" i="8"/>
  <c r="F56" i="8"/>
  <c r="C56" i="8"/>
  <c r="G52" i="8"/>
  <c r="G56" i="8"/>
  <c r="J52" i="8"/>
  <c r="J56" i="8"/>
  <c r="D52" i="8"/>
  <c r="M52" i="8"/>
  <c r="D56" i="8"/>
  <c r="M56" i="8"/>
</calcChain>
</file>

<file path=xl/sharedStrings.xml><?xml version="1.0" encoding="utf-8"?>
<sst xmlns="http://schemas.openxmlformats.org/spreadsheetml/2006/main" count="360" uniqueCount="117">
  <si>
    <t>On Site Support</t>
  </si>
  <si>
    <t>Service Design</t>
  </si>
  <si>
    <t>Services</t>
  </si>
  <si>
    <t>x</t>
  </si>
  <si>
    <t>Help Desk</t>
  </si>
  <si>
    <t>Technical</t>
  </si>
  <si>
    <t>Functional</t>
  </si>
  <si>
    <t>Regional</t>
  </si>
  <si>
    <t>Local</t>
  </si>
  <si>
    <t>Wintel Services</t>
  </si>
  <si>
    <t>Data Centre</t>
  </si>
  <si>
    <t>WAN</t>
  </si>
  <si>
    <t>Telecomm Services</t>
  </si>
  <si>
    <t>Regional SAP</t>
  </si>
  <si>
    <t>Local Apps</t>
  </si>
  <si>
    <t>SERVICES</t>
  </si>
  <si>
    <t>Change Management</t>
  </si>
  <si>
    <t>Problem Management</t>
  </si>
  <si>
    <t>Incident Management</t>
  </si>
  <si>
    <t>Request Fulfilment</t>
  </si>
  <si>
    <t>Capacity Management</t>
  </si>
  <si>
    <t>Impact Assessment</t>
  </si>
  <si>
    <t>Compliance Management</t>
  </si>
  <si>
    <t>CO</t>
  </si>
  <si>
    <t>PE</t>
  </si>
  <si>
    <t>EC</t>
  </si>
  <si>
    <t>HN</t>
  </si>
  <si>
    <t>SV</t>
  </si>
  <si>
    <t>PA</t>
  </si>
  <si>
    <t>AR</t>
  </si>
  <si>
    <t>HUB</t>
  </si>
  <si>
    <t>End User Services</t>
  </si>
  <si>
    <t>OPERATIONS</t>
  </si>
  <si>
    <t>In Sourced</t>
  </si>
  <si>
    <t>Out Sourced</t>
  </si>
  <si>
    <t>Ctys</t>
  </si>
  <si>
    <t>Application Services</t>
  </si>
  <si>
    <t>Continuity &amp; Availabilty Management</t>
  </si>
  <si>
    <t>SERVICE INTRODUCTION</t>
  </si>
  <si>
    <t>TOTAL</t>
  </si>
  <si>
    <t>AD &amp; E-mail Services</t>
  </si>
  <si>
    <t xml:space="preserve">Dispatching </t>
  </si>
  <si>
    <t>Mission Critical Services</t>
  </si>
  <si>
    <t>Regional SAP (CO/PE/PA)</t>
  </si>
  <si>
    <t>Local SAP (HN/SV)</t>
  </si>
  <si>
    <t>CONTROL</t>
  </si>
  <si>
    <t>PROCESSES</t>
  </si>
  <si>
    <t>Governance</t>
  </si>
  <si>
    <t>Total</t>
  </si>
  <si>
    <t>CUSTOMER SERVICE MANAGEMENT</t>
  </si>
  <si>
    <t xml:space="preserve">Local Data &amp; Voice </t>
  </si>
  <si>
    <t>Asset &amp; Warehousing</t>
  </si>
  <si>
    <t>MANAGEMENT</t>
  </si>
  <si>
    <t>SERVICE DELIVERY</t>
  </si>
  <si>
    <t>Strategy</t>
  </si>
  <si>
    <t>Modelo Conceptual</t>
  </si>
  <si>
    <t>Arquitectura</t>
  </si>
  <si>
    <t>Variabilidad</t>
  </si>
  <si>
    <t>Funcionalidad</t>
  </si>
  <si>
    <t>Conceptos de Variablidad</t>
  </si>
  <si>
    <t>Login</t>
  </si>
  <si>
    <t>IF (Conditional)</t>
  </si>
  <si>
    <t>Bike Aids</t>
  </si>
  <si>
    <t>Diferentes Implementaciones</t>
  </si>
  <si>
    <t>Achivements</t>
  </si>
  <si>
    <t>Path Social</t>
  </si>
  <si>
    <t>Path Deportivo</t>
  </si>
  <si>
    <t>Reporting</t>
  </si>
  <si>
    <t>Bike Configuration</t>
  </si>
  <si>
    <t>Ruta Montaña</t>
  </si>
  <si>
    <t>Ruta Carretera</t>
  </si>
  <si>
    <t>Ruta Mixta</t>
  </si>
  <si>
    <t>Config</t>
  </si>
  <si>
    <t>Feature IDE</t>
  </si>
  <si>
    <t>SPLOT</t>
  </si>
  <si>
    <t>GZ</t>
  </si>
  <si>
    <t>JS</t>
  </si>
  <si>
    <t>Responsable</t>
  </si>
  <si>
    <t>Estado</t>
  </si>
  <si>
    <t>En Progreso</t>
  </si>
  <si>
    <t>Avance</t>
  </si>
  <si>
    <t>No Iniciada</t>
  </si>
  <si>
    <t>Alquiler de Bicicletas</t>
  </si>
  <si>
    <t>Set Up</t>
  </si>
  <si>
    <t>Seguimiento de logros</t>
  </si>
  <si>
    <t>Achiv Social (Publicar Redes)</t>
  </si>
  <si>
    <t>Mes</t>
  </si>
  <si>
    <t>Semana</t>
  </si>
  <si>
    <t>Presentacion</t>
  </si>
  <si>
    <t>Share Social</t>
  </si>
  <si>
    <t>ID Funcion</t>
  </si>
  <si>
    <t>Tipo Variabilidad</t>
  </si>
  <si>
    <t>Comentarios</t>
  </si>
  <si>
    <t>AA</t>
  </si>
  <si>
    <t>Arbol de Derivacion</t>
  </si>
  <si>
    <t>Esamble y empaquetamiento automatico</t>
  </si>
  <si>
    <t>Lectura string configuracion POM</t>
  </si>
  <si>
    <t xml:space="preserve">Automatizacion Proceso </t>
  </si>
  <si>
    <t>Factory, Third Party Mgmt</t>
  </si>
  <si>
    <t>Aspectos</t>
  </si>
  <si>
    <t>Tener my Rutes en historial de rutas</t>
  </si>
  <si>
    <t>Compartir Viajes planeados, Realizados</t>
  </si>
  <si>
    <t>Persistencia</t>
  </si>
  <si>
    <t xml:space="preserve">Revisar Funcionalidad Grupal </t>
  </si>
  <si>
    <t>Func Obligatoria</t>
  </si>
  <si>
    <t>Lo que se arreglo en clase</t>
  </si>
  <si>
    <t>Imprementacion Variabilidad</t>
  </si>
  <si>
    <t>Implementacion derivador</t>
  </si>
  <si>
    <t>Ajustes funcionalidad</t>
  </si>
  <si>
    <t>Social Media (Login, Share)</t>
  </si>
  <si>
    <t>Achivements (Set Up - Follow  UP)</t>
  </si>
  <si>
    <t>Share</t>
  </si>
  <si>
    <t>Path Social, Path Deportivo</t>
  </si>
  <si>
    <t>Factory (Creacion del Path)</t>
  </si>
  <si>
    <t>Flow-Up de logros</t>
  </si>
  <si>
    <t>Bike Configuration (Montaña, Carretera, Mixta)</t>
  </si>
  <si>
    <t>Strategy/Servicios SOA? (USANDO SPLOT, FEATURE IDE)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</si>
</sst>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color indexed="9"/>
      <name val="Calibri"/>
      <family val="2"/>
    </font>
    <font>
      <b/>
      <sz val="10"/>
      <color indexed="9"/>
      <name val="Calibri"/>
      <family val="2"/>
    </font>
    <font>
      <sz val="10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b/>
      <sz val="16"/>
      <color indexed="9"/>
      <name val="Calibri"/>
      <family val="2"/>
    </font>
    <font>
      <b/>
      <sz val="12"/>
      <color indexed="9"/>
      <name val="Calibri"/>
      <family val="2"/>
    </font>
    <font>
      <b/>
      <sz val="14"/>
      <color indexed="9"/>
      <name val="Calibri"/>
      <family val="2"/>
    </font>
    <font>
      <b/>
      <sz val="14"/>
      <name val="Calibri"/>
      <family val="2"/>
    </font>
    <font>
      <sz val="14"/>
      <color indexed="9"/>
      <name val="Calibri"/>
      <family val="2"/>
    </font>
    <font>
      <sz val="10"/>
      <name val="Wingdings"/>
      <charset val="2"/>
    </font>
    <font>
      <sz val="16"/>
      <name val="Calibri"/>
      <family val="2"/>
    </font>
    <font>
      <sz val="14"/>
      <name val="Calibri"/>
      <family val="2"/>
    </font>
    <font>
      <sz val="18"/>
      <color indexed="9"/>
      <name val="Calibri"/>
      <family val="2"/>
    </font>
    <font>
      <b/>
      <sz val="10"/>
      <name val="Arial"/>
      <family val="2"/>
    </font>
    <font>
      <sz val="10"/>
      <color indexed="9"/>
      <name val="Calibri"/>
      <family val="2"/>
    </font>
    <font>
      <b/>
      <sz val="10"/>
      <name val="Calibri"/>
      <family val="2"/>
    </font>
    <font>
      <sz val="14"/>
      <color indexed="10"/>
      <name val="Calibri"/>
      <family val="2"/>
    </font>
    <font>
      <sz val="14"/>
      <color indexed="16"/>
      <name val="Calibri"/>
      <family val="2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8"/>
      <color indexed="8"/>
      <name val="Calibri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1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61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43">
    <xf numFmtId="0" fontId="0" fillId="0" borderId="0"/>
    <xf numFmtId="0" fontId="22" fillId="2" borderId="0" applyNumberFormat="0" applyBorder="0" applyAlignment="0" applyProtection="0"/>
    <xf numFmtId="0" fontId="24" fillId="0" borderId="0"/>
    <xf numFmtId="0" fontId="23" fillId="0" borderId="1" applyNumberFormat="0" applyFill="0" applyAlignment="0" applyProtection="0"/>
    <xf numFmtId="0" fontId="1" fillId="0" borderId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</cellStyleXfs>
  <cellXfs count="299">
    <xf numFmtId="0" fontId="0" fillId="0" borderId="0" xfId="0"/>
    <xf numFmtId="0" fontId="5" fillId="0" borderId="0" xfId="0" applyFont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5" fillId="3" borderId="6" xfId="0" applyFont="1" applyFill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8" xfId="0" applyFont="1" applyFill="1" applyBorder="1" applyAlignment="1">
      <alignment vertical="center" wrapText="1"/>
    </xf>
    <xf numFmtId="0" fontId="8" fillId="0" borderId="9" xfId="0" applyFont="1" applyFill="1" applyBorder="1" applyAlignment="1">
      <alignment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left" vertical="center" wrapText="1"/>
    </xf>
    <xf numFmtId="0" fontId="5" fillId="0" borderId="8" xfId="0" applyFont="1" applyBorder="1" applyAlignment="1">
      <alignment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3" fillId="3" borderId="10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 wrapText="1"/>
    </xf>
    <xf numFmtId="0" fontId="13" fillId="3" borderId="12" xfId="0" applyFont="1" applyFill="1" applyBorder="1" applyAlignment="1">
      <alignment horizontal="center" vertical="center" wrapText="1"/>
    </xf>
    <xf numFmtId="0" fontId="13" fillId="3" borderId="13" xfId="0" applyFont="1" applyFill="1" applyBorder="1" applyAlignment="1">
      <alignment horizontal="center" vertical="center" wrapText="1"/>
    </xf>
    <xf numFmtId="0" fontId="13" fillId="3" borderId="14" xfId="0" applyFont="1" applyFill="1" applyBorder="1" applyAlignment="1">
      <alignment horizontal="center" vertical="center" wrapText="1"/>
    </xf>
    <xf numFmtId="0" fontId="13" fillId="3" borderId="15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5" fillId="0" borderId="16" xfId="0" applyFont="1" applyBorder="1" applyAlignment="1">
      <alignment vertical="center" wrapText="1"/>
    </xf>
    <xf numFmtId="0" fontId="6" fillId="0" borderId="14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left" vertical="center" wrapText="1"/>
    </xf>
    <xf numFmtId="0" fontId="5" fillId="6" borderId="7" xfId="0" applyFont="1" applyFill="1" applyBorder="1" applyAlignment="1">
      <alignment horizontal="left" vertical="center" wrapText="1"/>
    </xf>
    <xf numFmtId="0" fontId="5" fillId="6" borderId="0" xfId="0" applyFont="1" applyFill="1" applyAlignment="1">
      <alignment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 wrapText="1"/>
    </xf>
    <xf numFmtId="0" fontId="5" fillId="6" borderId="12" xfId="0" applyFont="1" applyFill="1" applyBorder="1" applyAlignment="1">
      <alignment horizontal="center" vertical="center" wrapText="1"/>
    </xf>
    <xf numFmtId="0" fontId="13" fillId="6" borderId="10" xfId="0" applyFont="1" applyFill="1" applyBorder="1" applyAlignment="1">
      <alignment horizontal="center" vertical="center" wrapText="1"/>
    </xf>
    <xf numFmtId="0" fontId="13" fillId="6" borderId="11" xfId="0" applyFont="1" applyFill="1" applyBorder="1" applyAlignment="1">
      <alignment horizontal="center" vertical="center" wrapText="1"/>
    </xf>
    <xf numFmtId="0" fontId="13" fillId="6" borderId="12" xfId="0" applyFont="1" applyFill="1" applyBorder="1" applyAlignment="1">
      <alignment horizontal="center" vertical="center" wrapText="1"/>
    </xf>
    <xf numFmtId="0" fontId="5" fillId="6" borderId="13" xfId="0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 wrapText="1"/>
    </xf>
    <xf numFmtId="0" fontId="5" fillId="6" borderId="15" xfId="0" applyFont="1" applyFill="1" applyBorder="1" applyAlignment="1">
      <alignment horizontal="center" vertical="center" wrapText="1"/>
    </xf>
    <xf numFmtId="0" fontId="13" fillId="6" borderId="13" xfId="0" applyFont="1" applyFill="1" applyBorder="1" applyAlignment="1">
      <alignment horizontal="center" vertical="center" wrapText="1"/>
    </xf>
    <xf numFmtId="0" fontId="13" fillId="6" borderId="14" xfId="0" applyFont="1" applyFill="1" applyBorder="1" applyAlignment="1">
      <alignment horizontal="center" vertical="center" wrapText="1"/>
    </xf>
    <xf numFmtId="0" fontId="13" fillId="6" borderId="15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horizontal="center" vertical="center" wrapText="1"/>
    </xf>
    <xf numFmtId="0" fontId="4" fillId="7" borderId="15" xfId="0" applyFont="1" applyFill="1" applyBorder="1" applyAlignment="1">
      <alignment horizontal="center" vertical="center" wrapText="1"/>
    </xf>
    <xf numFmtId="0" fontId="13" fillId="3" borderId="17" xfId="0" applyFont="1" applyFill="1" applyBorder="1" applyAlignment="1">
      <alignment horizontal="center" vertical="center" wrapText="1"/>
    </xf>
    <xf numFmtId="0" fontId="13" fillId="3" borderId="18" xfId="0" applyFont="1" applyFill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13" fillId="0" borderId="17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19" xfId="0" applyFont="1" applyBorder="1" applyAlignment="1">
      <alignment vertical="center" wrapText="1"/>
    </xf>
    <xf numFmtId="0" fontId="6" fillId="0" borderId="22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3" borderId="23" xfId="0" applyFont="1" applyFill="1" applyBorder="1" applyAlignment="1">
      <alignment horizontal="center" vertical="center" wrapText="1"/>
    </xf>
    <xf numFmtId="0" fontId="6" fillId="3" borderId="24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 vertical="center" wrapText="1"/>
    </xf>
    <xf numFmtId="0" fontId="6" fillId="3" borderId="22" xfId="0" applyFont="1" applyFill="1" applyBorder="1" applyAlignment="1">
      <alignment horizontal="center" vertical="center" wrapText="1"/>
    </xf>
    <xf numFmtId="0" fontId="6" fillId="3" borderId="25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left" vertical="center" wrapText="1"/>
    </xf>
    <xf numFmtId="0" fontId="6" fillId="3" borderId="26" xfId="0" applyFont="1" applyFill="1" applyBorder="1" applyAlignment="1">
      <alignment horizontal="right" vertical="center" wrapText="1"/>
    </xf>
    <xf numFmtId="0" fontId="6" fillId="3" borderId="26" xfId="0" applyFont="1" applyFill="1" applyBorder="1" applyAlignment="1">
      <alignment horizontal="center" vertical="center" wrapText="1"/>
    </xf>
    <xf numFmtId="0" fontId="6" fillId="3" borderId="27" xfId="0" applyFont="1" applyFill="1" applyBorder="1" applyAlignment="1">
      <alignment horizontal="center" vertical="center" wrapText="1"/>
    </xf>
    <xf numFmtId="0" fontId="6" fillId="3" borderId="28" xfId="0" applyFont="1" applyFill="1" applyBorder="1" applyAlignment="1">
      <alignment horizontal="right" vertical="center" wrapText="1"/>
    </xf>
    <xf numFmtId="0" fontId="6" fillId="3" borderId="29" xfId="0" applyFont="1" applyFill="1" applyBorder="1" applyAlignment="1">
      <alignment horizontal="center" vertical="center" wrapText="1"/>
    </xf>
    <xf numFmtId="0" fontId="6" fillId="3" borderId="30" xfId="0" applyFont="1" applyFill="1" applyBorder="1" applyAlignment="1">
      <alignment horizontal="center" vertical="center" wrapText="1"/>
    </xf>
    <xf numFmtId="0" fontId="6" fillId="3" borderId="21" xfId="0" applyFont="1" applyFill="1" applyBorder="1" applyAlignment="1">
      <alignment horizontal="center" vertical="center" wrapText="1"/>
    </xf>
    <xf numFmtId="0" fontId="6" fillId="0" borderId="29" xfId="0" applyFont="1" applyFill="1" applyBorder="1" applyAlignment="1">
      <alignment horizontal="center" vertical="center" wrapText="1"/>
    </xf>
    <xf numFmtId="0" fontId="6" fillId="0" borderId="21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13" fillId="0" borderId="31" xfId="0" applyFont="1" applyFill="1" applyBorder="1" applyAlignment="1">
      <alignment horizontal="center" vertical="center" wrapText="1"/>
    </xf>
    <xf numFmtId="0" fontId="13" fillId="0" borderId="14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5" fillId="0" borderId="0" xfId="2" applyFont="1" applyAlignment="1">
      <alignment vertical="center" wrapText="1"/>
    </xf>
    <xf numFmtId="0" fontId="5" fillId="4" borderId="37" xfId="2" applyFont="1" applyFill="1" applyBorder="1" applyAlignment="1">
      <alignment vertical="center" wrapText="1"/>
    </xf>
    <xf numFmtId="0" fontId="5" fillId="4" borderId="38" xfId="2" applyFont="1" applyFill="1" applyBorder="1" applyAlignment="1">
      <alignment vertical="center" wrapText="1"/>
    </xf>
    <xf numFmtId="0" fontId="5" fillId="4" borderId="39" xfId="2" applyFont="1" applyFill="1" applyBorder="1" applyAlignment="1">
      <alignment vertical="center" wrapText="1"/>
    </xf>
    <xf numFmtId="0" fontId="5" fillId="4" borderId="36" xfId="2" applyFont="1" applyFill="1" applyBorder="1" applyAlignment="1">
      <alignment vertical="center" wrapText="1"/>
    </xf>
    <xf numFmtId="0" fontId="5" fillId="4" borderId="0" xfId="2" applyFont="1" applyFill="1" applyBorder="1" applyAlignment="1">
      <alignment vertical="center" wrapText="1"/>
    </xf>
    <xf numFmtId="0" fontId="5" fillId="4" borderId="40" xfId="2" applyFont="1" applyFill="1" applyBorder="1" applyAlignment="1">
      <alignment vertical="center" wrapText="1"/>
    </xf>
    <xf numFmtId="0" fontId="5" fillId="4" borderId="41" xfId="2" applyFont="1" applyFill="1" applyBorder="1" applyAlignment="1">
      <alignment vertical="center" wrapText="1"/>
    </xf>
    <xf numFmtId="0" fontId="5" fillId="4" borderId="42" xfId="2" applyFont="1" applyFill="1" applyBorder="1" applyAlignment="1">
      <alignment vertical="center" wrapText="1"/>
    </xf>
    <xf numFmtId="0" fontId="5" fillId="4" borderId="17" xfId="2" applyFont="1" applyFill="1" applyBorder="1" applyAlignment="1">
      <alignment vertical="center" wrapText="1"/>
    </xf>
    <xf numFmtId="0" fontId="5" fillId="4" borderId="0" xfId="2" applyFont="1" applyFill="1" applyBorder="1" applyAlignment="1">
      <alignment horizontal="left" vertical="center" wrapText="1"/>
    </xf>
    <xf numFmtId="0" fontId="5" fillId="4" borderId="27" xfId="2" applyFont="1" applyFill="1" applyBorder="1" applyAlignment="1">
      <alignment vertical="center" wrapText="1"/>
    </xf>
    <xf numFmtId="0" fontId="5" fillId="4" borderId="30" xfId="2" applyFont="1" applyFill="1" applyBorder="1" applyAlignment="1">
      <alignment vertical="center" wrapText="1"/>
    </xf>
    <xf numFmtId="0" fontId="8" fillId="0" borderId="0" xfId="2" applyFont="1" applyFill="1" applyBorder="1" applyAlignment="1">
      <alignment vertical="center" wrapText="1"/>
    </xf>
    <xf numFmtId="0" fontId="8" fillId="0" borderId="8" xfId="2" applyFont="1" applyFill="1" applyBorder="1" applyAlignment="1">
      <alignment vertical="center" wrapText="1"/>
    </xf>
    <xf numFmtId="0" fontId="5" fillId="9" borderId="19" xfId="2" applyFont="1" applyFill="1" applyBorder="1" applyAlignment="1">
      <alignment horizontal="center" vertical="center" wrapText="1"/>
    </xf>
    <xf numFmtId="0" fontId="5" fillId="0" borderId="0" xfId="2" applyFont="1" applyAlignment="1">
      <alignment horizontal="center" vertical="center" wrapText="1"/>
    </xf>
    <xf numFmtId="0" fontId="5" fillId="9" borderId="20" xfId="2" applyFont="1" applyFill="1" applyBorder="1" applyAlignment="1">
      <alignment vertical="center" wrapText="1"/>
    </xf>
    <xf numFmtId="0" fontId="8" fillId="0" borderId="9" xfId="2" applyFont="1" applyFill="1" applyBorder="1" applyAlignment="1">
      <alignment vertical="center" wrapText="1"/>
    </xf>
    <xf numFmtId="0" fontId="5" fillId="3" borderId="32" xfId="2" applyFont="1" applyFill="1" applyBorder="1" applyAlignment="1">
      <alignment horizontal="left" vertical="center" wrapText="1"/>
    </xf>
    <xf numFmtId="0" fontId="5" fillId="3" borderId="16" xfId="2" applyFont="1" applyFill="1" applyBorder="1" applyAlignment="1">
      <alignment horizontal="left" vertical="center" wrapText="1"/>
    </xf>
    <xf numFmtId="0" fontId="5" fillId="3" borderId="34" xfId="2" applyFont="1" applyFill="1" applyBorder="1" applyAlignment="1">
      <alignment horizontal="left" vertical="center" wrapText="1"/>
    </xf>
    <xf numFmtId="0" fontId="5" fillId="6" borderId="0" xfId="2" applyFont="1" applyFill="1" applyAlignment="1">
      <alignment vertical="center" wrapText="1"/>
    </xf>
    <xf numFmtId="0" fontId="7" fillId="6" borderId="29" xfId="2" applyFont="1" applyFill="1" applyBorder="1" applyAlignment="1">
      <alignment horizontal="center" vertical="center" wrapText="1"/>
    </xf>
    <xf numFmtId="0" fontId="5" fillId="6" borderId="16" xfId="2" applyFont="1" applyFill="1" applyBorder="1" applyAlignment="1">
      <alignment horizontal="left" vertical="center" wrapText="1"/>
    </xf>
    <xf numFmtId="0" fontId="5" fillId="0" borderId="0" xfId="2" applyFont="1" applyBorder="1" applyAlignment="1">
      <alignment vertical="center" wrapText="1"/>
    </xf>
    <xf numFmtId="0" fontId="5" fillId="10" borderId="20" xfId="2" applyFont="1" applyFill="1" applyBorder="1" applyAlignment="1">
      <alignment vertical="center" wrapText="1"/>
    </xf>
    <xf numFmtId="0" fontId="5" fillId="3" borderId="35" xfId="2" applyFont="1" applyFill="1" applyBorder="1" applyAlignment="1">
      <alignment horizontal="left" vertical="center" wrapText="1"/>
    </xf>
    <xf numFmtId="0" fontId="18" fillId="4" borderId="0" xfId="2" applyFont="1" applyFill="1" applyBorder="1" applyAlignment="1">
      <alignment horizontal="center" vertical="center" wrapText="1"/>
    </xf>
    <xf numFmtId="0" fontId="7" fillId="0" borderId="3" xfId="2" applyFont="1" applyBorder="1" applyAlignment="1">
      <alignment horizontal="center" vertical="center" wrapText="1"/>
    </xf>
    <xf numFmtId="0" fontId="5" fillId="3" borderId="33" xfId="2" applyFont="1" applyFill="1" applyBorder="1" applyAlignment="1">
      <alignment horizontal="left" vertical="center" wrapText="1"/>
    </xf>
    <xf numFmtId="0" fontId="5" fillId="3" borderId="53" xfId="2" applyFont="1" applyFill="1" applyBorder="1" applyAlignment="1">
      <alignment horizontal="center" vertical="center" wrapText="1"/>
    </xf>
    <xf numFmtId="0" fontId="5" fillId="3" borderId="59" xfId="2" applyFont="1" applyFill="1" applyBorder="1" applyAlignment="1">
      <alignment horizontal="center" vertical="center" wrapText="1"/>
    </xf>
    <xf numFmtId="0" fontId="5" fillId="0" borderId="60" xfId="2" applyFont="1" applyBorder="1" applyAlignment="1">
      <alignment horizontal="center" vertical="center" wrapText="1"/>
    </xf>
    <xf numFmtId="0" fontId="5" fillId="0" borderId="59" xfId="2" applyFont="1" applyBorder="1" applyAlignment="1">
      <alignment horizontal="center" vertical="center" wrapText="1"/>
    </xf>
    <xf numFmtId="0" fontId="5" fillId="6" borderId="60" xfId="2" applyFont="1" applyFill="1" applyBorder="1" applyAlignment="1">
      <alignment horizontal="center" vertical="center" wrapText="1"/>
    </xf>
    <xf numFmtId="0" fontId="5" fillId="6" borderId="59" xfId="2" applyFont="1" applyFill="1" applyBorder="1" applyAlignment="1">
      <alignment horizontal="center" vertical="center" wrapText="1"/>
    </xf>
    <xf numFmtId="0" fontId="20" fillId="4" borderId="0" xfId="2" applyFont="1" applyFill="1" applyBorder="1" applyAlignment="1">
      <alignment horizontal="left" vertical="center" wrapText="1"/>
    </xf>
    <xf numFmtId="0" fontId="18" fillId="8" borderId="37" xfId="2" applyFont="1" applyFill="1" applyBorder="1" applyAlignment="1">
      <alignment horizontal="center" vertical="center" wrapText="1"/>
    </xf>
    <xf numFmtId="0" fontId="18" fillId="8" borderId="39" xfId="2" applyFont="1" applyFill="1" applyBorder="1" applyAlignment="1">
      <alignment horizontal="center" vertical="center" wrapText="1"/>
    </xf>
    <xf numFmtId="0" fontId="18" fillId="8" borderId="41" xfId="2" applyFont="1" applyFill="1" applyBorder="1" applyAlignment="1">
      <alignment horizontal="center" vertical="center" wrapText="1"/>
    </xf>
    <xf numFmtId="0" fontId="18" fillId="8" borderId="30" xfId="2" applyFont="1" applyFill="1" applyBorder="1" applyAlignment="1">
      <alignment horizontal="center" vertical="center" wrapText="1"/>
    </xf>
    <xf numFmtId="0" fontId="19" fillId="4" borderId="0" xfId="2" applyFont="1" applyFill="1" applyBorder="1" applyAlignment="1">
      <alignment horizontal="center" vertical="center" wrapText="1"/>
    </xf>
    <xf numFmtId="0" fontId="18" fillId="4" borderId="0" xfId="2" applyFont="1" applyFill="1" applyBorder="1" applyAlignment="1">
      <alignment horizontal="center" vertical="center" wrapText="1"/>
    </xf>
    <xf numFmtId="0" fontId="16" fillId="5" borderId="27" xfId="2" applyFont="1" applyFill="1" applyBorder="1" applyAlignment="1">
      <alignment horizontal="center" vertical="center" wrapText="1"/>
    </xf>
    <xf numFmtId="0" fontId="16" fillId="5" borderId="26" xfId="2" applyFont="1" applyFill="1" applyBorder="1" applyAlignment="1">
      <alignment horizontal="center" vertical="center" wrapText="1"/>
    </xf>
    <xf numFmtId="0" fontId="16" fillId="5" borderId="17" xfId="2" applyFont="1" applyFill="1" applyBorder="1" applyAlignment="1">
      <alignment horizontal="center" vertical="center" wrapText="1"/>
    </xf>
    <xf numFmtId="0" fontId="18" fillId="5" borderId="37" xfId="2" applyFont="1" applyFill="1" applyBorder="1" applyAlignment="1">
      <alignment horizontal="center" vertical="center" wrapText="1"/>
    </xf>
    <xf numFmtId="0" fontId="18" fillId="5" borderId="39" xfId="2" applyFont="1" applyFill="1" applyBorder="1" applyAlignment="1">
      <alignment horizontal="center" vertical="center" wrapText="1"/>
    </xf>
    <xf numFmtId="0" fontId="18" fillId="5" borderId="41" xfId="2" applyFont="1" applyFill="1" applyBorder="1" applyAlignment="1">
      <alignment horizontal="center" vertical="center" wrapText="1"/>
    </xf>
    <xf numFmtId="0" fontId="18" fillId="5" borderId="30" xfId="2" applyFont="1" applyFill="1" applyBorder="1" applyAlignment="1">
      <alignment horizontal="center" vertical="center" wrapText="1"/>
    </xf>
    <xf numFmtId="0" fontId="21" fillId="4" borderId="0" xfId="2" applyFont="1" applyFill="1" applyBorder="1" applyAlignment="1">
      <alignment horizontal="left" vertical="center" wrapText="1"/>
    </xf>
    <xf numFmtId="0" fontId="18" fillId="9" borderId="37" xfId="2" applyFont="1" applyFill="1" applyBorder="1" applyAlignment="1">
      <alignment horizontal="center" vertical="center" wrapText="1"/>
    </xf>
    <xf numFmtId="0" fontId="18" fillId="9" borderId="39" xfId="2" applyFont="1" applyFill="1" applyBorder="1" applyAlignment="1">
      <alignment horizontal="center" vertical="center" wrapText="1"/>
    </xf>
    <xf numFmtId="0" fontId="18" fillId="9" borderId="41" xfId="2" applyFont="1" applyFill="1" applyBorder="1" applyAlignment="1">
      <alignment horizontal="center" vertical="center" wrapText="1"/>
    </xf>
    <xf numFmtId="0" fontId="18" fillId="9" borderId="30" xfId="2" applyFont="1" applyFill="1" applyBorder="1" applyAlignment="1">
      <alignment horizontal="center" vertical="center" wrapText="1"/>
    </xf>
    <xf numFmtId="0" fontId="5" fillId="4" borderId="0" xfId="2" applyFont="1" applyFill="1" applyBorder="1" applyAlignment="1">
      <alignment horizontal="center" vertical="center" wrapText="1"/>
    </xf>
    <xf numFmtId="0" fontId="25" fillId="10" borderId="37" xfId="2" applyFont="1" applyFill="1" applyBorder="1" applyAlignment="1">
      <alignment horizontal="center" vertical="center" wrapText="1"/>
    </xf>
    <xf numFmtId="0" fontId="25" fillId="10" borderId="39" xfId="2" applyFont="1" applyFill="1" applyBorder="1" applyAlignment="1">
      <alignment horizontal="center" vertical="center" wrapText="1"/>
    </xf>
    <xf numFmtId="0" fontId="25" fillId="10" borderId="41" xfId="2" applyFont="1" applyFill="1" applyBorder="1" applyAlignment="1">
      <alignment horizontal="center" vertical="center" wrapText="1"/>
    </xf>
    <xf numFmtId="0" fontId="25" fillId="10" borderId="30" xfId="2" applyFont="1" applyFill="1" applyBorder="1" applyAlignment="1">
      <alignment horizontal="center" vertical="center" wrapText="1"/>
    </xf>
    <xf numFmtId="0" fontId="16" fillId="5" borderId="45" xfId="2" applyFont="1" applyFill="1" applyBorder="1" applyAlignment="1">
      <alignment horizontal="center" vertical="center" wrapText="1"/>
    </xf>
    <xf numFmtId="0" fontId="16" fillId="5" borderId="9" xfId="2" applyFont="1" applyFill="1" applyBorder="1" applyAlignment="1">
      <alignment horizontal="center" vertical="center" wrapText="1"/>
    </xf>
    <xf numFmtId="0" fontId="16" fillId="5" borderId="46" xfId="2" applyFont="1" applyFill="1" applyBorder="1" applyAlignment="1">
      <alignment horizontal="center" vertical="center" wrapText="1"/>
    </xf>
    <xf numFmtId="0" fontId="16" fillId="5" borderId="47" xfId="2" applyFont="1" applyFill="1" applyBorder="1" applyAlignment="1">
      <alignment horizontal="center" vertical="center" wrapText="1"/>
    </xf>
    <xf numFmtId="0" fontId="16" fillId="5" borderId="8" xfId="2" applyFont="1" applyFill="1" applyBorder="1" applyAlignment="1">
      <alignment horizontal="center" vertical="center" wrapText="1"/>
    </xf>
    <xf numFmtId="0" fontId="16" fillId="5" borderId="48" xfId="2" applyFont="1" applyFill="1" applyBorder="1" applyAlignment="1">
      <alignment horizontal="center" vertical="center" wrapText="1"/>
    </xf>
    <xf numFmtId="0" fontId="9" fillId="0" borderId="0" xfId="2" applyFont="1" applyFill="1" applyBorder="1" applyAlignment="1">
      <alignment horizontal="center" vertical="center" wrapText="1"/>
    </xf>
    <xf numFmtId="0" fontId="10" fillId="9" borderId="10" xfId="2" applyFont="1" applyFill="1" applyBorder="1" applyAlignment="1">
      <alignment horizontal="center" vertical="center" wrapText="1"/>
    </xf>
    <xf numFmtId="0" fontId="10" fillId="9" borderId="13" xfId="2" applyFont="1" applyFill="1" applyBorder="1" applyAlignment="1">
      <alignment horizontal="center" vertical="center" wrapText="1"/>
    </xf>
    <xf numFmtId="0" fontId="9" fillId="8" borderId="53" xfId="2" applyFont="1" applyFill="1" applyBorder="1" applyAlignment="1">
      <alignment horizontal="center" vertical="center" wrapText="1"/>
    </xf>
    <xf numFmtId="0" fontId="9" fillId="8" borderId="54" xfId="2" applyFont="1" applyFill="1" applyBorder="1" applyAlignment="1">
      <alignment horizontal="center" vertical="center" wrapText="1"/>
    </xf>
    <xf numFmtId="0" fontId="7" fillId="0" borderId="3" xfId="2" applyFont="1" applyBorder="1" applyAlignment="1">
      <alignment horizontal="center" vertical="center" wrapText="1"/>
    </xf>
    <xf numFmtId="0" fontId="7" fillId="4" borderId="10" xfId="2" applyFont="1" applyFill="1" applyBorder="1" applyAlignment="1">
      <alignment horizontal="center" vertical="center" wrapText="1"/>
    </xf>
    <xf numFmtId="0" fontId="7" fillId="4" borderId="29" xfId="2" applyFont="1" applyFill="1" applyBorder="1" applyAlignment="1">
      <alignment horizontal="center" vertical="center" wrapText="1"/>
    </xf>
    <xf numFmtId="0" fontId="7" fillId="6" borderId="3" xfId="2" applyFont="1" applyFill="1" applyBorder="1" applyAlignment="1">
      <alignment horizontal="center" vertical="center" wrapText="1"/>
    </xf>
    <xf numFmtId="0" fontId="7" fillId="4" borderId="3" xfId="2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7" fillId="0" borderId="55" xfId="0" applyFont="1" applyFill="1" applyBorder="1" applyAlignment="1">
      <alignment horizontal="center" vertical="center" wrapText="1"/>
    </xf>
    <xf numFmtId="0" fontId="7" fillId="0" borderId="43" xfId="0" applyFont="1" applyFill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6" fillId="6" borderId="14" xfId="0" applyFont="1" applyFill="1" applyBorder="1" applyAlignment="1">
      <alignment horizontal="center" vertical="center" wrapText="1"/>
    </xf>
    <xf numFmtId="0" fontId="7" fillId="4" borderId="55" xfId="0" applyFont="1" applyFill="1" applyBorder="1" applyAlignment="1">
      <alignment horizontal="center" vertical="center" wrapText="1"/>
    </xf>
    <xf numFmtId="0" fontId="7" fillId="4" borderId="43" xfId="0" applyFont="1" applyFill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center" vertical="center" wrapText="1"/>
    </xf>
    <xf numFmtId="0" fontId="12" fillId="5" borderId="13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wrapText="1"/>
    </xf>
    <xf numFmtId="0" fontId="7" fillId="6" borderId="14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4" xfId="0" applyFont="1" applyFill="1" applyBorder="1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 wrapText="1"/>
    </xf>
    <xf numFmtId="0" fontId="7" fillId="6" borderId="13" xfId="0" applyFont="1" applyFill="1" applyBorder="1" applyAlignment="1">
      <alignment horizontal="center" vertical="center" wrapText="1"/>
    </xf>
    <xf numFmtId="0" fontId="9" fillId="5" borderId="11" xfId="0" applyFont="1" applyFill="1" applyBorder="1" applyAlignment="1">
      <alignment horizontal="center" vertical="center" wrapText="1"/>
    </xf>
    <xf numFmtId="0" fontId="9" fillId="5" borderId="14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center" wrapText="1"/>
    </xf>
    <xf numFmtId="0" fontId="16" fillId="5" borderId="45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5" borderId="46" xfId="0" applyFont="1" applyFill="1" applyBorder="1" applyAlignment="1">
      <alignment horizontal="center" vertical="center" wrapText="1"/>
    </xf>
    <xf numFmtId="0" fontId="16" fillId="5" borderId="47" xfId="0" applyFont="1" applyFill="1" applyBorder="1" applyAlignment="1">
      <alignment horizontal="center" vertical="center" wrapText="1"/>
    </xf>
    <xf numFmtId="0" fontId="16" fillId="5" borderId="8" xfId="0" applyFont="1" applyFill="1" applyBorder="1" applyAlignment="1">
      <alignment horizontal="center" vertical="center" wrapText="1"/>
    </xf>
    <xf numFmtId="0" fontId="16" fillId="5" borderId="48" xfId="0" applyFont="1" applyFill="1" applyBorder="1" applyAlignment="1">
      <alignment horizontal="center" vertical="center" wrapText="1"/>
    </xf>
    <xf numFmtId="0" fontId="9" fillId="7" borderId="50" xfId="0" applyFont="1" applyFill="1" applyBorder="1" applyAlignment="1">
      <alignment horizontal="center" vertical="center" wrapText="1"/>
    </xf>
    <xf numFmtId="0" fontId="9" fillId="7" borderId="51" xfId="0" applyFont="1" applyFill="1" applyBorder="1" applyAlignment="1">
      <alignment horizontal="center" vertical="center" wrapText="1"/>
    </xf>
    <xf numFmtId="0" fontId="9" fillId="7" borderId="52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10" fillId="7" borderId="10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10" fillId="7" borderId="5" xfId="0" applyFont="1" applyFill="1" applyBorder="1" applyAlignment="1">
      <alignment horizontal="center" vertical="center" wrapText="1"/>
    </xf>
    <xf numFmtId="0" fontId="10" fillId="7" borderId="7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9" fillId="7" borderId="11" xfId="0" applyFont="1" applyFill="1" applyBorder="1" applyAlignment="1">
      <alignment horizontal="center" vertical="center" wrapText="1"/>
    </xf>
    <xf numFmtId="0" fontId="9" fillId="7" borderId="14" xfId="0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 wrapText="1"/>
    </xf>
    <xf numFmtId="0" fontId="3" fillId="7" borderId="14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7" fillId="0" borderId="57" xfId="0" applyFont="1" applyFill="1" applyBorder="1" applyAlignment="1">
      <alignment horizontal="center" vertical="center" wrapText="1"/>
    </xf>
    <xf numFmtId="0" fontId="7" fillId="0" borderId="58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6" fillId="6" borderId="15" xfId="0" applyFont="1" applyFill="1" applyBorder="1" applyAlignment="1">
      <alignment horizontal="center" vertical="center" wrapText="1"/>
    </xf>
    <xf numFmtId="0" fontId="7" fillId="4" borderId="57" xfId="0" applyFont="1" applyFill="1" applyBorder="1" applyAlignment="1">
      <alignment horizontal="center" vertical="center" wrapText="1"/>
    </xf>
    <xf numFmtId="0" fontId="7" fillId="4" borderId="58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0" fontId="5" fillId="0" borderId="55" xfId="0" applyFont="1" applyFill="1" applyBorder="1" applyAlignment="1">
      <alignment horizontal="center" vertical="center" wrapText="1"/>
    </xf>
    <xf numFmtId="0" fontId="5" fillId="0" borderId="43" xfId="0" applyFont="1" applyFill="1" applyBorder="1" applyAlignment="1">
      <alignment horizontal="center" vertical="center" wrapText="1"/>
    </xf>
    <xf numFmtId="0" fontId="5" fillId="0" borderId="49" xfId="0" applyFont="1" applyFill="1" applyBorder="1" applyAlignment="1">
      <alignment horizontal="center" vertical="center" wrapText="1"/>
    </xf>
    <xf numFmtId="0" fontId="5" fillId="0" borderId="56" xfId="0" applyFont="1" applyFill="1" applyBorder="1" applyAlignment="1">
      <alignment horizontal="center" vertical="center" wrapText="1"/>
    </xf>
    <xf numFmtId="0" fontId="5" fillId="0" borderId="53" xfId="0" applyFont="1" applyFill="1" applyBorder="1" applyAlignment="1">
      <alignment horizontal="center" vertical="center" wrapText="1"/>
    </xf>
    <xf numFmtId="0" fontId="5" fillId="0" borderId="54" xfId="0" applyFont="1" applyFill="1" applyBorder="1" applyAlignment="1">
      <alignment horizontal="center" vertical="center" wrapText="1"/>
    </xf>
    <xf numFmtId="0" fontId="5" fillId="3" borderId="49" xfId="0" applyFont="1" applyFill="1" applyBorder="1" applyAlignment="1">
      <alignment horizontal="center" vertical="center" wrapText="1"/>
    </xf>
    <xf numFmtId="0" fontId="5" fillId="3" borderId="56" xfId="0" applyFont="1" applyFill="1" applyBorder="1" applyAlignment="1">
      <alignment horizontal="center" vertical="center" wrapText="1"/>
    </xf>
    <xf numFmtId="0" fontId="13" fillId="0" borderId="57" xfId="0" applyFont="1" applyFill="1" applyBorder="1" applyAlignment="1">
      <alignment horizontal="center" vertical="center" wrapText="1"/>
    </xf>
    <xf numFmtId="0" fontId="13" fillId="0" borderId="58" xfId="0" applyFont="1" applyFill="1" applyBorder="1" applyAlignment="1">
      <alignment horizontal="center" vertical="center" wrapText="1"/>
    </xf>
    <xf numFmtId="0" fontId="9" fillId="0" borderId="44" xfId="0" applyFont="1" applyFill="1" applyBorder="1" applyAlignment="1">
      <alignment horizontal="center" vertical="center" wrapText="1"/>
    </xf>
    <xf numFmtId="0" fontId="13" fillId="3" borderId="57" xfId="0" applyFont="1" applyFill="1" applyBorder="1" applyAlignment="1">
      <alignment horizontal="center" vertical="center" wrapText="1"/>
    </xf>
    <xf numFmtId="0" fontId="13" fillId="3" borderId="58" xfId="0" applyFont="1" applyFill="1" applyBorder="1" applyAlignment="1">
      <alignment horizontal="center" vertical="center" wrapText="1"/>
    </xf>
    <xf numFmtId="0" fontId="13" fillId="0" borderId="49" xfId="0" applyFont="1" applyFill="1" applyBorder="1" applyAlignment="1">
      <alignment horizontal="center" vertical="center" wrapText="1"/>
    </xf>
    <xf numFmtId="0" fontId="13" fillId="0" borderId="56" xfId="0" applyFont="1" applyFill="1" applyBorder="1" applyAlignment="1">
      <alignment horizontal="center" vertical="center" wrapText="1"/>
    </xf>
    <xf numFmtId="0" fontId="13" fillId="0" borderId="55" xfId="0" applyFont="1" applyFill="1" applyBorder="1" applyAlignment="1">
      <alignment horizontal="center" vertical="center" wrapText="1"/>
    </xf>
    <xf numFmtId="0" fontId="13" fillId="0" borderId="43" xfId="0" applyFont="1" applyFill="1" applyBorder="1" applyAlignment="1">
      <alignment horizontal="center" vertical="center" wrapText="1"/>
    </xf>
    <xf numFmtId="0" fontId="13" fillId="3" borderId="55" xfId="0" applyFont="1" applyFill="1" applyBorder="1" applyAlignment="1">
      <alignment horizontal="center" vertical="center" wrapText="1"/>
    </xf>
    <xf numFmtId="0" fontId="13" fillId="3" borderId="43" xfId="0" applyFont="1" applyFill="1" applyBorder="1" applyAlignment="1">
      <alignment horizontal="center" vertical="center" wrapText="1"/>
    </xf>
    <xf numFmtId="0" fontId="5" fillId="3" borderId="55" xfId="0" applyFont="1" applyFill="1" applyBorder="1" applyAlignment="1">
      <alignment horizontal="center" vertical="center" wrapText="1"/>
    </xf>
    <xf numFmtId="0" fontId="5" fillId="3" borderId="43" xfId="0" applyFont="1" applyFill="1" applyBorder="1" applyAlignment="1">
      <alignment horizontal="center" vertical="center" wrapText="1"/>
    </xf>
    <xf numFmtId="0" fontId="13" fillId="3" borderId="49" xfId="0" applyFont="1" applyFill="1" applyBorder="1" applyAlignment="1">
      <alignment horizontal="center" vertical="center" wrapText="1"/>
    </xf>
    <xf numFmtId="0" fontId="13" fillId="3" borderId="56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3" fillId="7" borderId="15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7" fillId="4" borderId="27" xfId="0" applyFont="1" applyFill="1" applyBorder="1" applyAlignment="1">
      <alignment horizontal="center" wrapText="1"/>
    </xf>
    <xf numFmtId="0" fontId="6" fillId="0" borderId="14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top" wrapText="1"/>
    </xf>
    <xf numFmtId="0" fontId="7" fillId="4" borderId="17" xfId="0" applyFont="1" applyFill="1" applyBorder="1" applyAlignment="1">
      <alignment horizontal="center" wrapText="1"/>
    </xf>
    <xf numFmtId="0" fontId="7" fillId="0" borderId="27" xfId="0" applyFont="1" applyBorder="1" applyAlignment="1">
      <alignment horizontal="center" vertical="center" wrapText="1"/>
    </xf>
    <xf numFmtId="0" fontId="7" fillId="4" borderId="19" xfId="0" applyFont="1" applyFill="1" applyBorder="1" applyAlignment="1">
      <alignment horizontal="center" vertical="center" wrapText="1"/>
    </xf>
    <xf numFmtId="0" fontId="7" fillId="4" borderId="21" xfId="0" applyFont="1" applyFill="1" applyBorder="1" applyAlignment="1">
      <alignment horizontal="center" vertical="center" wrapText="1"/>
    </xf>
    <xf numFmtId="0" fontId="6" fillId="4" borderId="21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wrapText="1"/>
    </xf>
    <xf numFmtId="0" fontId="6" fillId="0" borderId="19" xfId="0" applyFont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top" wrapText="1"/>
    </xf>
    <xf numFmtId="0" fontId="7" fillId="0" borderId="4" xfId="0" applyFont="1" applyBorder="1" applyAlignment="1">
      <alignment horizontal="center" vertical="top" wrapText="1"/>
    </xf>
    <xf numFmtId="0" fontId="7" fillId="4" borderId="4" xfId="0" applyFont="1" applyFill="1" applyBorder="1" applyAlignment="1">
      <alignment horizont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/>
    </xf>
    <xf numFmtId="0" fontId="17" fillId="0" borderId="2" xfId="0" applyFont="1" applyBorder="1" applyAlignment="1"/>
    <xf numFmtId="0" fontId="17" fillId="0" borderId="0" xfId="0" applyFont="1" applyAlignment="1">
      <alignment horizontal="center"/>
    </xf>
    <xf numFmtId="0" fontId="0" fillId="12" borderId="0" xfId="0" applyFill="1"/>
    <xf numFmtId="0" fontId="0" fillId="13" borderId="0" xfId="0" applyFill="1"/>
    <xf numFmtId="0" fontId="0" fillId="0" borderId="2" xfId="0" applyBorder="1"/>
    <xf numFmtId="0" fontId="17" fillId="0" borderId="2" xfId="0" applyFont="1" applyBorder="1" applyAlignment="1">
      <alignment horizontal="center"/>
    </xf>
    <xf numFmtId="0" fontId="0" fillId="11" borderId="2" xfId="0" applyFill="1" applyBorder="1"/>
    <xf numFmtId="0" fontId="0" fillId="11" borderId="2" xfId="0" applyFill="1" applyBorder="1" applyAlignment="1">
      <alignment horizontal="center"/>
    </xf>
    <xf numFmtId="9" fontId="0" fillId="11" borderId="2" xfId="0" applyNumberFormat="1" applyFill="1" applyBorder="1"/>
    <xf numFmtId="0" fontId="0" fillId="12" borderId="2" xfId="0" applyFill="1" applyBorder="1"/>
    <xf numFmtId="0" fontId="0" fillId="12" borderId="2" xfId="0" applyFill="1" applyBorder="1" applyAlignment="1">
      <alignment horizontal="center"/>
    </xf>
    <xf numFmtId="0" fontId="0" fillId="13" borderId="2" xfId="0" applyFill="1" applyBorder="1"/>
    <xf numFmtId="0" fontId="0" fillId="13" borderId="2" xfId="0" applyFill="1" applyBorder="1" applyAlignment="1">
      <alignment horizontal="center"/>
    </xf>
    <xf numFmtId="0" fontId="0" fillId="14" borderId="0" xfId="0" applyFill="1"/>
  </cellXfs>
  <cellStyles count="43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eutral" xfId="1" builtinId="28" customBuiltin="1"/>
    <cellStyle name="Normal" xfId="0" builtinId="0"/>
    <cellStyle name="Normal 2" xfId="2"/>
    <cellStyle name="Normal 2 2" xfId="4"/>
    <cellStyle name="Total" xfId="3" builtinId="25" customBuiltin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1228725</xdr:colOff>
      <xdr:row>7</xdr:row>
      <xdr:rowOff>0</xdr:rowOff>
    </xdr:from>
    <xdr:to>
      <xdr:col>4</xdr:col>
      <xdr:colOff>1323975</xdr:colOff>
      <xdr:row>11</xdr:row>
      <xdr:rowOff>85725</xdr:rowOff>
    </xdr:to>
    <xdr:sp macro="" textlink="">
      <xdr:nvSpPr>
        <xdr:cNvPr id="2" name="AutoShape 1"/>
        <xdr:cNvSpPr>
          <a:spLocks/>
        </xdr:cNvSpPr>
      </xdr:nvSpPr>
      <xdr:spPr bwMode="auto">
        <a:xfrm flipH="1">
          <a:off x="5829300" y="600075"/>
          <a:ext cx="9525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8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1228725</xdr:colOff>
      <xdr:row>11</xdr:row>
      <xdr:rowOff>104775</xdr:rowOff>
    </xdr:from>
    <xdr:to>
      <xdr:col>4</xdr:col>
      <xdr:colOff>1323975</xdr:colOff>
      <xdr:row>18</xdr:row>
      <xdr:rowOff>104775</xdr:rowOff>
    </xdr:to>
    <xdr:sp macro="" textlink="">
      <xdr:nvSpPr>
        <xdr:cNvPr id="3" name="AutoShape 2"/>
        <xdr:cNvSpPr>
          <a:spLocks/>
        </xdr:cNvSpPr>
      </xdr:nvSpPr>
      <xdr:spPr bwMode="auto">
        <a:xfrm flipH="1">
          <a:off x="5829300" y="600075"/>
          <a:ext cx="95250" cy="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FF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11</xdr:row>
      <xdr:rowOff>152400</xdr:rowOff>
    </xdr:from>
    <xdr:to>
      <xdr:col>5</xdr:col>
      <xdr:colOff>9525</xdr:colOff>
      <xdr:row>14</xdr:row>
      <xdr:rowOff>38100</xdr:rowOff>
    </xdr:to>
    <xdr:sp macro="" textlink="">
      <xdr:nvSpPr>
        <xdr:cNvPr id="4097" name="AutoShape 1"/>
        <xdr:cNvSpPr>
          <a:spLocks noChangeArrowheads="1"/>
        </xdr:cNvSpPr>
      </xdr:nvSpPr>
      <xdr:spPr bwMode="auto">
        <a:xfrm>
          <a:off x="2181225" y="1914525"/>
          <a:ext cx="228600" cy="485775"/>
        </a:xfrm>
        <a:prstGeom prst="hexagon">
          <a:avLst>
            <a:gd name="adj" fmla="val 25000"/>
            <a:gd name="vf" fmla="val 115470"/>
          </a:avLst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Calibri"/>
            </a:rPr>
            <a:t>1</a:t>
          </a:r>
        </a:p>
      </xdr:txBody>
    </xdr:sp>
    <xdr:clientData/>
  </xdr:twoCellAnchor>
  <xdr:twoCellAnchor>
    <xdr:from>
      <xdr:col>5</xdr:col>
      <xdr:colOff>19050</xdr:colOff>
      <xdr:row>11</xdr:row>
      <xdr:rowOff>152400</xdr:rowOff>
    </xdr:from>
    <xdr:to>
      <xdr:col>6</xdr:col>
      <xdr:colOff>0</xdr:colOff>
      <xdr:row>14</xdr:row>
      <xdr:rowOff>38100</xdr:rowOff>
    </xdr:to>
    <xdr:sp macro="" textlink="">
      <xdr:nvSpPr>
        <xdr:cNvPr id="4098" name="AutoShape 2"/>
        <xdr:cNvSpPr>
          <a:spLocks noChangeArrowheads="1"/>
        </xdr:cNvSpPr>
      </xdr:nvSpPr>
      <xdr:spPr bwMode="auto">
        <a:xfrm>
          <a:off x="2419350" y="1914525"/>
          <a:ext cx="228600" cy="485775"/>
        </a:xfrm>
        <a:prstGeom prst="hexagon">
          <a:avLst>
            <a:gd name="adj" fmla="val 25000"/>
            <a:gd name="vf" fmla="val 115470"/>
          </a:avLst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Calibri"/>
            </a:rPr>
            <a:t>1</a:t>
          </a:r>
        </a:p>
      </xdr:txBody>
    </xdr:sp>
    <xdr:clientData/>
  </xdr:twoCellAnchor>
  <xdr:twoCellAnchor>
    <xdr:from>
      <xdr:col>6</xdr:col>
      <xdr:colOff>19050</xdr:colOff>
      <xdr:row>11</xdr:row>
      <xdr:rowOff>152400</xdr:rowOff>
    </xdr:from>
    <xdr:to>
      <xdr:col>7</xdr:col>
      <xdr:colOff>0</xdr:colOff>
      <xdr:row>14</xdr:row>
      <xdr:rowOff>38100</xdr:rowOff>
    </xdr:to>
    <xdr:sp macro="" textlink="">
      <xdr:nvSpPr>
        <xdr:cNvPr id="4099" name="AutoShape 3"/>
        <xdr:cNvSpPr>
          <a:spLocks noChangeArrowheads="1"/>
        </xdr:cNvSpPr>
      </xdr:nvSpPr>
      <xdr:spPr bwMode="auto">
        <a:xfrm>
          <a:off x="2667000" y="1914525"/>
          <a:ext cx="228600" cy="485775"/>
        </a:xfrm>
        <a:prstGeom prst="hexagon">
          <a:avLst>
            <a:gd name="adj" fmla="val 25000"/>
            <a:gd name="vf" fmla="val 115470"/>
          </a:avLst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Calibri"/>
            </a:rPr>
            <a:t>1</a:t>
          </a:r>
        </a:p>
      </xdr:txBody>
    </xdr:sp>
    <xdr:clientData/>
  </xdr:twoCellAnchor>
  <xdr:twoCellAnchor>
    <xdr:from>
      <xdr:col>7</xdr:col>
      <xdr:colOff>19050</xdr:colOff>
      <xdr:row>11</xdr:row>
      <xdr:rowOff>152400</xdr:rowOff>
    </xdr:from>
    <xdr:to>
      <xdr:col>8</xdr:col>
      <xdr:colOff>0</xdr:colOff>
      <xdr:row>14</xdr:row>
      <xdr:rowOff>38100</xdr:rowOff>
    </xdr:to>
    <xdr:sp macro="" textlink="">
      <xdr:nvSpPr>
        <xdr:cNvPr id="4100" name="AutoShape 4"/>
        <xdr:cNvSpPr>
          <a:spLocks noChangeArrowheads="1"/>
        </xdr:cNvSpPr>
      </xdr:nvSpPr>
      <xdr:spPr bwMode="auto">
        <a:xfrm>
          <a:off x="2914650" y="1914525"/>
          <a:ext cx="228600" cy="485775"/>
        </a:xfrm>
        <a:prstGeom prst="hexagon">
          <a:avLst>
            <a:gd name="adj" fmla="val 25000"/>
            <a:gd name="vf" fmla="val 115470"/>
          </a:avLst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Calibri"/>
            </a:rPr>
            <a:t>1</a:t>
          </a:r>
        </a:p>
      </xdr:txBody>
    </xdr:sp>
    <xdr:clientData/>
  </xdr:twoCellAnchor>
  <xdr:twoCellAnchor>
    <xdr:from>
      <xdr:col>8</xdr:col>
      <xdr:colOff>9525</xdr:colOff>
      <xdr:row>11</xdr:row>
      <xdr:rowOff>152400</xdr:rowOff>
    </xdr:from>
    <xdr:to>
      <xdr:col>8</xdr:col>
      <xdr:colOff>238125</xdr:colOff>
      <xdr:row>14</xdr:row>
      <xdr:rowOff>38100</xdr:rowOff>
    </xdr:to>
    <xdr:sp macro="" textlink="">
      <xdr:nvSpPr>
        <xdr:cNvPr id="4101" name="AutoShape 5"/>
        <xdr:cNvSpPr>
          <a:spLocks noChangeArrowheads="1"/>
        </xdr:cNvSpPr>
      </xdr:nvSpPr>
      <xdr:spPr bwMode="auto">
        <a:xfrm>
          <a:off x="3152775" y="1914525"/>
          <a:ext cx="228600" cy="485775"/>
        </a:xfrm>
        <a:prstGeom prst="hexagon">
          <a:avLst>
            <a:gd name="adj" fmla="val 25000"/>
            <a:gd name="vf" fmla="val 115470"/>
          </a:avLst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Calibri"/>
            </a:rPr>
            <a:t>1</a:t>
          </a:r>
        </a:p>
      </xdr:txBody>
    </xdr:sp>
    <xdr:clientData/>
  </xdr:twoCellAnchor>
  <xdr:twoCellAnchor>
    <xdr:from>
      <xdr:col>9</xdr:col>
      <xdr:colOff>9525</xdr:colOff>
      <xdr:row>11</xdr:row>
      <xdr:rowOff>152400</xdr:rowOff>
    </xdr:from>
    <xdr:to>
      <xdr:col>9</xdr:col>
      <xdr:colOff>238125</xdr:colOff>
      <xdr:row>14</xdr:row>
      <xdr:rowOff>38100</xdr:rowOff>
    </xdr:to>
    <xdr:sp macro="" textlink="">
      <xdr:nvSpPr>
        <xdr:cNvPr id="4102" name="AutoShape 6"/>
        <xdr:cNvSpPr>
          <a:spLocks noChangeArrowheads="1"/>
        </xdr:cNvSpPr>
      </xdr:nvSpPr>
      <xdr:spPr bwMode="auto">
        <a:xfrm>
          <a:off x="3400425" y="1914525"/>
          <a:ext cx="228600" cy="485775"/>
        </a:xfrm>
        <a:prstGeom prst="hexagon">
          <a:avLst>
            <a:gd name="adj" fmla="val 25000"/>
            <a:gd name="vf" fmla="val 115470"/>
          </a:avLst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Calibri"/>
            </a:rPr>
            <a:t>1</a:t>
          </a:r>
        </a:p>
      </xdr:txBody>
    </xdr:sp>
    <xdr:clientData/>
  </xdr:twoCellAnchor>
  <xdr:twoCellAnchor>
    <xdr:from>
      <xdr:col>10</xdr:col>
      <xdr:colOff>9525</xdr:colOff>
      <xdr:row>11</xdr:row>
      <xdr:rowOff>152400</xdr:rowOff>
    </xdr:from>
    <xdr:to>
      <xdr:col>10</xdr:col>
      <xdr:colOff>238125</xdr:colOff>
      <xdr:row>14</xdr:row>
      <xdr:rowOff>38100</xdr:rowOff>
    </xdr:to>
    <xdr:sp macro="" textlink="">
      <xdr:nvSpPr>
        <xdr:cNvPr id="4103" name="AutoShape 7"/>
        <xdr:cNvSpPr>
          <a:spLocks noChangeArrowheads="1"/>
        </xdr:cNvSpPr>
      </xdr:nvSpPr>
      <xdr:spPr bwMode="auto">
        <a:xfrm>
          <a:off x="3648075" y="1914525"/>
          <a:ext cx="228600" cy="485775"/>
        </a:xfrm>
        <a:prstGeom prst="hexagon">
          <a:avLst>
            <a:gd name="adj" fmla="val 25000"/>
            <a:gd name="vf" fmla="val 115470"/>
          </a:avLst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Calibri"/>
            </a:rPr>
            <a:t>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  <pageSetUpPr fitToPage="1"/>
  </sheetPr>
  <dimension ref="A2:V42"/>
  <sheetViews>
    <sheetView showGridLines="0" tabSelected="1" topLeftCell="A3" zoomScale="150" zoomScaleNormal="150" zoomScalePageLayoutView="150" workbookViewId="0">
      <selection activeCell="O40" sqref="O40"/>
    </sheetView>
  </sheetViews>
  <sheetFormatPr baseColWidth="10" defaultColWidth="9.1640625" defaultRowHeight="14" outlineLevelRow="1" x14ac:dyDescent="0"/>
  <cols>
    <col min="1" max="1" width="1.5" style="102" customWidth="1"/>
    <col min="2" max="2" width="1" style="102" customWidth="1"/>
    <col min="3" max="3" width="24.6640625" style="102" customWidth="1"/>
    <col min="4" max="4" width="1.5" style="102" customWidth="1"/>
    <col min="5" max="5" width="39.33203125" style="102" customWidth="1"/>
    <col min="6" max="6" width="23.33203125" style="102" customWidth="1"/>
    <col min="7" max="7" width="5.83203125" style="102" customWidth="1"/>
    <col min="8" max="8" width="8" style="102" customWidth="1"/>
    <col min="9" max="21" width="5.83203125" style="102" customWidth="1"/>
    <col min="22" max="22" width="1.1640625" style="102" customWidth="1"/>
    <col min="23" max="23" width="3.5" style="102" customWidth="1"/>
    <col min="24" max="31" width="6.33203125" style="102" customWidth="1"/>
    <col min="32" max="40" width="5.5" style="102" customWidth="1"/>
    <col min="41" max="16384" width="9.1640625" style="102"/>
  </cols>
  <sheetData>
    <row r="2" spans="3:21" ht="27.75" customHeight="1">
      <c r="C2" s="146" t="s">
        <v>55</v>
      </c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8"/>
    </row>
    <row r="3" spans="3:21" ht="10.5" customHeight="1"/>
    <row r="4" spans="3:21" outlineLevel="1">
      <c r="C4" s="103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5"/>
    </row>
    <row r="5" spans="3:21" ht="12.75" customHeight="1" outlineLevel="1">
      <c r="C5" s="106"/>
      <c r="D5" s="107"/>
      <c r="E5" s="107"/>
      <c r="F5" s="107"/>
      <c r="G5" s="107"/>
      <c r="H5" s="107"/>
      <c r="I5" s="107"/>
      <c r="J5" s="149" t="s">
        <v>57</v>
      </c>
      <c r="K5" s="150"/>
      <c r="L5" s="107"/>
      <c r="M5" s="107"/>
      <c r="N5" s="107"/>
      <c r="O5" s="107"/>
      <c r="P5" s="107"/>
      <c r="Q5" s="107"/>
      <c r="R5" s="107"/>
      <c r="S5" s="107"/>
      <c r="T5" s="107"/>
      <c r="U5" s="108"/>
    </row>
    <row r="6" spans="3:21" outlineLevel="1">
      <c r="C6" s="106"/>
      <c r="D6" s="107"/>
      <c r="E6" s="107"/>
      <c r="F6" s="107"/>
      <c r="G6" s="107"/>
      <c r="H6" s="107"/>
      <c r="I6" s="107"/>
      <c r="J6" s="151"/>
      <c r="K6" s="152"/>
      <c r="L6" s="107"/>
      <c r="M6" s="107"/>
      <c r="N6" s="107"/>
      <c r="O6" s="107"/>
      <c r="P6" s="107"/>
      <c r="Q6" s="107"/>
      <c r="R6" s="107"/>
      <c r="S6" s="107"/>
      <c r="T6" s="107"/>
      <c r="U6" s="108"/>
    </row>
    <row r="7" spans="3:21" outlineLevel="1">
      <c r="C7" s="106"/>
      <c r="D7" s="107"/>
      <c r="E7" s="107"/>
      <c r="F7" s="107"/>
      <c r="G7" s="107"/>
      <c r="H7" s="107"/>
      <c r="I7" s="107"/>
      <c r="J7" s="107"/>
      <c r="K7" s="106"/>
      <c r="L7" s="107"/>
      <c r="M7" s="107"/>
      <c r="N7" s="107"/>
      <c r="O7" s="107"/>
      <c r="P7" s="107"/>
      <c r="Q7" s="107"/>
      <c r="R7" s="107"/>
      <c r="S7" s="107"/>
      <c r="T7" s="107"/>
      <c r="U7" s="108"/>
    </row>
    <row r="8" spans="3:21" outlineLevel="1">
      <c r="C8" s="106"/>
      <c r="D8" s="107"/>
      <c r="E8" s="107"/>
      <c r="F8" s="107"/>
      <c r="G8" s="107"/>
      <c r="H8" s="107"/>
      <c r="I8" s="107"/>
      <c r="J8" s="107"/>
      <c r="K8" s="109"/>
      <c r="L8" s="110"/>
      <c r="M8" s="110"/>
      <c r="N8" s="107"/>
      <c r="O8" s="107"/>
      <c r="P8" s="107"/>
      <c r="Q8" s="107"/>
      <c r="R8" s="107"/>
      <c r="S8" s="107"/>
      <c r="T8" s="107"/>
      <c r="U8" s="108"/>
    </row>
    <row r="9" spans="3:21" ht="12.75" customHeight="1" outlineLevel="1">
      <c r="C9" s="106"/>
      <c r="D9" s="107"/>
      <c r="E9" s="153" t="s">
        <v>56</v>
      </c>
      <c r="F9" s="107"/>
      <c r="G9" s="107"/>
      <c r="H9" s="103"/>
      <c r="I9" s="104"/>
      <c r="J9" s="104"/>
      <c r="K9" s="104"/>
      <c r="L9" s="107"/>
      <c r="M9" s="111"/>
      <c r="N9" s="107"/>
      <c r="O9" s="107"/>
      <c r="P9" s="107"/>
      <c r="Q9" s="107"/>
      <c r="R9" s="107"/>
      <c r="S9" s="107"/>
      <c r="T9" s="107"/>
      <c r="U9" s="108"/>
    </row>
    <row r="10" spans="3:21" ht="12.75" customHeight="1" outlineLevel="1">
      <c r="C10" s="106"/>
      <c r="D10" s="107"/>
      <c r="E10" s="153"/>
      <c r="F10" s="107"/>
      <c r="G10" s="154" t="s">
        <v>58</v>
      </c>
      <c r="H10" s="155"/>
      <c r="I10" s="107"/>
      <c r="J10" s="158"/>
      <c r="K10" s="158"/>
      <c r="L10" s="107"/>
      <c r="M10" s="159" t="s">
        <v>59</v>
      </c>
      <c r="N10" s="160"/>
      <c r="O10" s="107"/>
      <c r="P10" s="144"/>
      <c r="Q10" s="144"/>
      <c r="R10" s="144"/>
      <c r="S10" s="107"/>
      <c r="T10" s="107"/>
      <c r="U10" s="108"/>
    </row>
    <row r="11" spans="3:21" ht="12.75" customHeight="1" outlineLevel="1">
      <c r="C11" s="106"/>
      <c r="D11" s="107"/>
      <c r="E11" s="153"/>
      <c r="F11" s="107"/>
      <c r="G11" s="156"/>
      <c r="H11" s="157"/>
      <c r="I11" s="107"/>
      <c r="J11" s="158"/>
      <c r="K11" s="158"/>
      <c r="L11" s="107"/>
      <c r="M11" s="161"/>
      <c r="N11" s="162"/>
      <c r="O11" s="107"/>
      <c r="P11" s="107"/>
      <c r="Q11" s="107"/>
      <c r="R11" s="107"/>
      <c r="S11" s="107"/>
      <c r="T11" s="107"/>
      <c r="U11" s="108"/>
    </row>
    <row r="12" spans="3:21" outlineLevel="1">
      <c r="C12" s="106"/>
      <c r="D12" s="107"/>
      <c r="E12" s="112"/>
      <c r="F12" s="107"/>
      <c r="G12" s="107"/>
      <c r="H12" s="107"/>
      <c r="I12" s="107"/>
      <c r="J12" s="107"/>
      <c r="K12" s="107"/>
      <c r="L12" s="107"/>
      <c r="M12" s="111"/>
      <c r="N12" s="107"/>
      <c r="O12" s="107"/>
      <c r="P12" s="107"/>
      <c r="Q12" s="107"/>
      <c r="R12" s="107"/>
      <c r="S12" s="107"/>
      <c r="T12" s="107"/>
      <c r="U12" s="108"/>
    </row>
    <row r="13" spans="3:21" outlineLevel="1">
      <c r="C13" s="106"/>
      <c r="D13" s="107"/>
      <c r="E13" s="112"/>
      <c r="F13" s="107"/>
      <c r="G13" s="107"/>
      <c r="H13" s="107"/>
      <c r="I13" s="107"/>
      <c r="J13" s="130"/>
      <c r="K13" s="130"/>
      <c r="L13" s="113"/>
      <c r="M13" s="104"/>
      <c r="N13" s="104"/>
      <c r="O13" s="111"/>
      <c r="P13" s="107"/>
      <c r="Q13" s="107"/>
      <c r="R13" s="107"/>
      <c r="S13" s="107"/>
      <c r="T13" s="107"/>
      <c r="U13" s="108"/>
    </row>
    <row r="14" spans="3:21" ht="12.75" customHeight="1" outlineLevel="1">
      <c r="C14" s="106"/>
      <c r="D14" s="107"/>
      <c r="E14" s="139"/>
      <c r="F14" s="107"/>
      <c r="G14" s="107"/>
      <c r="H14" s="107"/>
      <c r="I14" s="107"/>
      <c r="J14" s="130"/>
      <c r="K14" s="140"/>
      <c r="L14" s="141"/>
      <c r="M14" s="107"/>
      <c r="N14" s="107"/>
      <c r="O14" s="140"/>
      <c r="P14" s="141"/>
      <c r="Q14" s="107"/>
      <c r="R14" s="107"/>
      <c r="S14" s="107"/>
      <c r="T14" s="107"/>
      <c r="U14" s="108"/>
    </row>
    <row r="15" spans="3:21" ht="12.75" customHeight="1" outlineLevel="1">
      <c r="C15" s="106"/>
      <c r="D15" s="107"/>
      <c r="E15" s="139"/>
      <c r="F15" s="107"/>
      <c r="G15" s="107"/>
      <c r="H15" s="107"/>
      <c r="I15" s="107"/>
      <c r="J15" s="107"/>
      <c r="K15" s="142"/>
      <c r="L15" s="143"/>
      <c r="M15" s="107"/>
      <c r="N15" s="107"/>
      <c r="O15" s="142"/>
      <c r="P15" s="143"/>
      <c r="Q15" s="107"/>
      <c r="R15" s="107"/>
      <c r="S15" s="107"/>
      <c r="T15" s="107"/>
      <c r="U15" s="108"/>
    </row>
    <row r="16" spans="3:21" ht="12.75" customHeight="1" outlineLevel="1">
      <c r="C16" s="106"/>
      <c r="D16" s="107"/>
      <c r="E16" s="139"/>
      <c r="F16" s="107"/>
      <c r="G16" s="107"/>
      <c r="H16" s="107"/>
      <c r="I16" s="107"/>
      <c r="J16" s="107"/>
      <c r="K16" s="104"/>
      <c r="L16" s="104"/>
      <c r="M16" s="107"/>
      <c r="N16" s="107"/>
      <c r="O16" s="107"/>
      <c r="P16" s="144"/>
      <c r="Q16" s="144"/>
      <c r="R16" s="144"/>
      <c r="S16" s="107"/>
      <c r="T16" s="107"/>
      <c r="U16" s="108"/>
    </row>
    <row r="17" spans="1:22" ht="12.75" customHeight="1" outlineLevel="1">
      <c r="C17" s="106"/>
      <c r="D17" s="107"/>
      <c r="E17" s="139"/>
      <c r="F17" s="107"/>
      <c r="G17" s="107"/>
      <c r="H17" s="145"/>
      <c r="I17" s="145"/>
      <c r="J17" s="107"/>
      <c r="K17" s="107"/>
      <c r="L17" s="145"/>
      <c r="M17" s="145"/>
      <c r="N17" s="107"/>
      <c r="O17" s="107"/>
      <c r="P17" s="107"/>
      <c r="Q17" s="107"/>
      <c r="R17" s="107"/>
      <c r="S17" s="107"/>
      <c r="T17" s="107"/>
      <c r="U17" s="108"/>
    </row>
    <row r="18" spans="1:22" outlineLevel="1">
      <c r="C18" s="106"/>
      <c r="D18" s="107"/>
      <c r="E18" s="107"/>
      <c r="F18" s="107"/>
      <c r="G18" s="107"/>
      <c r="H18" s="145"/>
      <c r="I18" s="145"/>
      <c r="J18" s="107"/>
      <c r="K18" s="107"/>
      <c r="L18" s="145"/>
      <c r="M18" s="145"/>
      <c r="N18" s="107"/>
      <c r="O18" s="107"/>
      <c r="P18" s="107"/>
      <c r="Q18" s="107"/>
      <c r="R18" s="107"/>
      <c r="S18" s="107"/>
      <c r="T18" s="107"/>
      <c r="U18" s="108"/>
    </row>
    <row r="19" spans="1:22" outlineLevel="1">
      <c r="C19" s="106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8"/>
    </row>
    <row r="20" spans="1:22" outlineLevel="1">
      <c r="C20" s="109"/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4"/>
    </row>
    <row r="21" spans="1:22" ht="18" customHeight="1" thickBot="1"/>
    <row r="22" spans="1:22">
      <c r="C22" s="163" t="str">
        <f>J5</f>
        <v>Variabilidad</v>
      </c>
      <c r="D22" s="164"/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5"/>
    </row>
    <row r="23" spans="1:22" ht="15" thickBot="1">
      <c r="C23" s="166"/>
      <c r="D23" s="167"/>
      <c r="E23" s="167"/>
      <c r="F23" s="167"/>
      <c r="G23" s="167"/>
      <c r="H23" s="167"/>
      <c r="I23" s="167"/>
      <c r="J23" s="167"/>
      <c r="K23" s="167"/>
      <c r="L23" s="167"/>
      <c r="M23" s="167"/>
      <c r="N23" s="167"/>
      <c r="O23" s="167"/>
      <c r="P23" s="167"/>
      <c r="Q23" s="167"/>
      <c r="R23" s="167"/>
      <c r="S23" s="167"/>
      <c r="T23" s="167"/>
      <c r="U23" s="168"/>
    </row>
    <row r="24" spans="1:22" ht="6.75" customHeight="1" thickBot="1">
      <c r="C24" s="115"/>
      <c r="E24" s="116"/>
      <c r="F24" s="169"/>
      <c r="G24" s="169"/>
      <c r="H24" s="169"/>
      <c r="I24" s="169"/>
      <c r="J24" s="169"/>
      <c r="K24" s="169"/>
      <c r="L24" s="169"/>
      <c r="M24" s="169"/>
      <c r="N24" s="169"/>
      <c r="O24" s="169"/>
      <c r="P24" s="169"/>
      <c r="Q24" s="169"/>
      <c r="R24" s="169"/>
      <c r="S24" s="169"/>
      <c r="T24" s="169"/>
      <c r="U24" s="169"/>
    </row>
    <row r="25" spans="1:22" ht="15.75" customHeight="1" outlineLevel="1">
      <c r="A25" s="117"/>
      <c r="C25" s="170" t="s">
        <v>58</v>
      </c>
      <c r="E25" s="172" t="s">
        <v>57</v>
      </c>
      <c r="V25" s="118"/>
    </row>
    <row r="26" spans="1:22" ht="13.5" customHeight="1" outlineLevel="1" thickBot="1">
      <c r="A26" s="119"/>
      <c r="C26" s="171"/>
      <c r="E26" s="173"/>
    </row>
    <row r="27" spans="1:22" ht="6.75" customHeight="1" outlineLevel="1" thickBot="1">
      <c r="A27" s="119"/>
      <c r="C27" s="115"/>
      <c r="E27" s="120"/>
    </row>
    <row r="28" spans="1:22" ht="15.75" customHeight="1" outlineLevel="1">
      <c r="A28" s="119"/>
      <c r="C28" s="175" t="s">
        <v>109</v>
      </c>
      <c r="E28" s="133" t="s">
        <v>61</v>
      </c>
      <c r="F28" s="123" t="s">
        <v>60</v>
      </c>
    </row>
    <row r="29" spans="1:22" ht="15.75" customHeight="1" outlineLevel="1">
      <c r="A29" s="119"/>
      <c r="C29" s="176"/>
      <c r="E29" s="134"/>
      <c r="F29" s="132" t="s">
        <v>111</v>
      </c>
    </row>
    <row r="30" spans="1:22" ht="15.75" customHeight="1" outlineLevel="1">
      <c r="A30" s="119"/>
      <c r="C30" s="174" t="s">
        <v>62</v>
      </c>
      <c r="E30" s="135" t="s">
        <v>63</v>
      </c>
    </row>
    <row r="31" spans="1:22" ht="15.75" customHeight="1" outlineLevel="1">
      <c r="A31" s="119"/>
      <c r="C31" s="174"/>
      <c r="E31" s="136"/>
    </row>
    <row r="32" spans="1:22" ht="15.75" customHeight="1" outlineLevel="1">
      <c r="A32" s="119"/>
      <c r="C32" s="178" t="s">
        <v>110</v>
      </c>
      <c r="E32" s="123" t="s">
        <v>113</v>
      </c>
      <c r="F32" s="123" t="s">
        <v>112</v>
      </c>
    </row>
    <row r="33" spans="1:6" ht="27" customHeight="1" outlineLevel="1">
      <c r="A33" s="119"/>
      <c r="C33" s="178"/>
      <c r="E33" s="122" t="s">
        <v>99</v>
      </c>
      <c r="F33" s="132" t="s">
        <v>114</v>
      </c>
    </row>
    <row r="34" spans="1:6" ht="15.75" customHeight="1" outlineLevel="1">
      <c r="A34" s="119"/>
      <c r="C34" s="177" t="s">
        <v>67</v>
      </c>
      <c r="D34" s="124"/>
      <c r="E34" s="137" t="s">
        <v>54</v>
      </c>
    </row>
    <row r="35" spans="1:6" ht="15.75" customHeight="1" outlineLevel="1">
      <c r="A35" s="119"/>
      <c r="C35" s="177"/>
      <c r="D35" s="124"/>
      <c r="E35" s="138"/>
    </row>
    <row r="36" spans="1:6" ht="6.75" customHeight="1" outlineLevel="1">
      <c r="A36" s="119"/>
      <c r="C36" s="125"/>
      <c r="D36" s="124"/>
      <c r="E36" s="126"/>
    </row>
    <row r="37" spans="1:6" ht="6.75" customHeight="1" outlineLevel="1" thickBot="1">
      <c r="A37" s="128"/>
      <c r="D37" s="127"/>
    </row>
    <row r="38" spans="1:6" ht="34" customHeight="1" outlineLevel="1">
      <c r="A38" s="128"/>
      <c r="C38" s="175" t="s">
        <v>68</v>
      </c>
      <c r="E38" s="121" t="s">
        <v>116</v>
      </c>
      <c r="F38" s="121" t="s">
        <v>115</v>
      </c>
    </row>
    <row r="39" spans="1:6" ht="15.75" customHeight="1" outlineLevel="1">
      <c r="A39" s="128"/>
      <c r="C39" s="176"/>
      <c r="E39" s="129"/>
      <c r="F39" s="129"/>
    </row>
    <row r="40" spans="1:6" ht="15.75" customHeight="1" outlineLevel="1">
      <c r="A40" s="128"/>
      <c r="C40" s="131"/>
      <c r="E40" s="132"/>
      <c r="F40" s="132"/>
    </row>
    <row r="41" spans="1:6" ht="6" customHeight="1" outlineLevel="1">
      <c r="A41" s="128"/>
      <c r="D41" s="127"/>
    </row>
    <row r="42" spans="1:6" ht="6" customHeight="1" outlineLevel="1"/>
  </sheetData>
  <mergeCells count="28">
    <mergeCell ref="C38:C39"/>
    <mergeCell ref="O14:P15"/>
    <mergeCell ref="P16:R16"/>
    <mergeCell ref="H17:I18"/>
    <mergeCell ref="L17:M18"/>
    <mergeCell ref="C2:U2"/>
    <mergeCell ref="J5:K6"/>
    <mergeCell ref="E9:E11"/>
    <mergeCell ref="G10:H11"/>
    <mergeCell ref="J10:K11"/>
    <mergeCell ref="M10:N11"/>
    <mergeCell ref="P10:R10"/>
    <mergeCell ref="E28:E29"/>
    <mergeCell ref="E30:E31"/>
    <mergeCell ref="E34:E35"/>
    <mergeCell ref="E14:E17"/>
    <mergeCell ref="K14:L15"/>
    <mergeCell ref="C22:U23"/>
    <mergeCell ref="F24:I24"/>
    <mergeCell ref="J24:M24"/>
    <mergeCell ref="N24:Q24"/>
    <mergeCell ref="R24:U24"/>
    <mergeCell ref="C25:C26"/>
    <mergeCell ref="E25:E26"/>
    <mergeCell ref="C30:C31"/>
    <mergeCell ref="C28:C29"/>
    <mergeCell ref="C34:C35"/>
    <mergeCell ref="C32:C33"/>
  </mergeCells>
  <printOptions horizontalCentered="1"/>
  <pageMargins left="0.74803149606299213" right="0.74803149606299213" top="0.98425196850393704" bottom="0.98425196850393704" header="0" footer="0"/>
  <pageSetup scale="65" fitToHeight="0" orientation="landscape"/>
  <headerFooter alignWithMargins="0">
    <oddHeader>&amp;L&amp;F&amp;R&amp;A</oddHeader>
    <oddFooter>&amp;CPage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AH56"/>
  <sheetViews>
    <sheetView showGridLines="0" topLeftCell="A23" zoomScale="80" workbookViewId="0">
      <selection activeCell="Y61" sqref="Y61:AA62"/>
    </sheetView>
  </sheetViews>
  <sheetFormatPr baseColWidth="10" defaultColWidth="9.1640625" defaultRowHeight="14" outlineLevelCol="1" x14ac:dyDescent="0"/>
  <cols>
    <col min="1" max="1" width="1" style="1" customWidth="1"/>
    <col min="2" max="2" width="24.83203125" style="1" bestFit="1" customWidth="1"/>
    <col min="3" max="3" width="6.5" style="1" customWidth="1"/>
    <col min="4" max="4" width="5.33203125" style="1" hidden="1" customWidth="1"/>
    <col min="5" max="11" width="3.6640625" style="1" customWidth="1" outlineLevel="1"/>
    <col min="12" max="12" width="1.5" style="1" customWidth="1"/>
    <col min="13" max="13" width="22.5" style="1" customWidth="1"/>
    <col min="14" max="14" width="1.33203125" style="1" customWidth="1"/>
    <col min="15" max="30" width="6.33203125" style="1" customWidth="1"/>
    <col min="31" max="31" width="1.1640625" style="1" customWidth="1"/>
    <col min="32" max="32" width="8.5" style="1" bestFit="1" customWidth="1"/>
    <col min="33" max="52" width="5.5" style="1" customWidth="1"/>
    <col min="53" max="16384" width="9.1640625" style="1"/>
  </cols>
  <sheetData>
    <row r="1" spans="2:34" ht="6.75" customHeight="1" thickBot="1"/>
    <row r="2" spans="2:34">
      <c r="B2" s="205" t="s">
        <v>53</v>
      </c>
      <c r="C2" s="206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7"/>
    </row>
    <row r="3" spans="2:34" ht="15" thickBot="1">
      <c r="B3" s="208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  <c r="AA3" s="209"/>
      <c r="AB3" s="209"/>
      <c r="AC3" s="209"/>
      <c r="AD3" s="210"/>
    </row>
    <row r="4" spans="2:34" ht="6.75" customHeight="1" thickBot="1">
      <c r="B4" s="15"/>
      <c r="C4" s="15"/>
      <c r="D4" s="15"/>
      <c r="E4" s="15"/>
      <c r="F4" s="15"/>
      <c r="G4" s="15"/>
      <c r="H4" s="15"/>
      <c r="I4" s="15"/>
      <c r="J4" s="15"/>
      <c r="K4" s="15"/>
      <c r="M4" s="16"/>
      <c r="O4" s="264"/>
      <c r="P4" s="264"/>
      <c r="Q4" s="264"/>
      <c r="R4" s="264"/>
      <c r="S4" s="264"/>
      <c r="T4" s="264"/>
      <c r="U4" s="264"/>
      <c r="V4" s="264"/>
      <c r="W4" s="264"/>
      <c r="X4" s="264"/>
      <c r="Y4" s="264"/>
      <c r="Z4" s="264"/>
      <c r="AA4" s="264"/>
      <c r="AB4" s="264"/>
      <c r="AC4" s="264"/>
      <c r="AD4" s="264"/>
    </row>
    <row r="5" spans="2:34" ht="15">
      <c r="B5" s="218" t="s">
        <v>32</v>
      </c>
      <c r="C5" s="223" t="s">
        <v>30</v>
      </c>
      <c r="D5" s="223" t="s">
        <v>35</v>
      </c>
      <c r="E5" s="225" t="s">
        <v>23</v>
      </c>
      <c r="F5" s="225" t="s">
        <v>24</v>
      </c>
      <c r="G5" s="225" t="s">
        <v>25</v>
      </c>
      <c r="H5" s="225" t="s">
        <v>26</v>
      </c>
      <c r="I5" s="225" t="s">
        <v>27</v>
      </c>
      <c r="J5" s="225" t="s">
        <v>28</v>
      </c>
      <c r="K5" s="265" t="s">
        <v>29</v>
      </c>
      <c r="M5" s="220" t="s">
        <v>15</v>
      </c>
      <c r="O5" s="211" t="s">
        <v>33</v>
      </c>
      <c r="P5" s="212"/>
      <c r="Q5" s="212"/>
      <c r="R5" s="212"/>
      <c r="S5" s="212"/>
      <c r="T5" s="212"/>
      <c r="U5" s="212"/>
      <c r="V5" s="213"/>
      <c r="W5" s="211" t="s">
        <v>34</v>
      </c>
      <c r="X5" s="212"/>
      <c r="Y5" s="212"/>
      <c r="Z5" s="212"/>
      <c r="AA5" s="212"/>
      <c r="AB5" s="212"/>
      <c r="AC5" s="212"/>
      <c r="AD5" s="213"/>
      <c r="AE5" s="3"/>
      <c r="AF5" s="3"/>
      <c r="AG5" s="3"/>
      <c r="AH5" s="3"/>
    </row>
    <row r="6" spans="2:34" ht="15" thickBot="1">
      <c r="B6" s="219"/>
      <c r="C6" s="224"/>
      <c r="D6" s="224"/>
      <c r="E6" s="226"/>
      <c r="F6" s="226"/>
      <c r="G6" s="226"/>
      <c r="H6" s="226"/>
      <c r="I6" s="226"/>
      <c r="J6" s="226"/>
      <c r="K6" s="266"/>
      <c r="M6" s="221"/>
      <c r="O6" s="62" t="s">
        <v>30</v>
      </c>
      <c r="P6" s="63" t="s">
        <v>23</v>
      </c>
      <c r="Q6" s="63" t="s">
        <v>24</v>
      </c>
      <c r="R6" s="63" t="s">
        <v>25</v>
      </c>
      <c r="S6" s="63" t="s">
        <v>26</v>
      </c>
      <c r="T6" s="63" t="s">
        <v>27</v>
      </c>
      <c r="U6" s="63" t="s">
        <v>28</v>
      </c>
      <c r="V6" s="64" t="s">
        <v>29</v>
      </c>
      <c r="W6" s="62" t="s">
        <v>30</v>
      </c>
      <c r="X6" s="63" t="s">
        <v>23</v>
      </c>
      <c r="Y6" s="63" t="s">
        <v>24</v>
      </c>
      <c r="Z6" s="63" t="s">
        <v>25</v>
      </c>
      <c r="AA6" s="63" t="s">
        <v>26</v>
      </c>
      <c r="AB6" s="63" t="s">
        <v>27</v>
      </c>
      <c r="AC6" s="63" t="s">
        <v>28</v>
      </c>
      <c r="AD6" s="64" t="s">
        <v>29</v>
      </c>
    </row>
    <row r="7" spans="2:34" ht="6.75" customHeight="1" thickBot="1">
      <c r="B7" s="15"/>
      <c r="C7" s="15"/>
      <c r="D7" s="15"/>
      <c r="E7" s="15"/>
      <c r="F7" s="15"/>
      <c r="G7" s="15"/>
      <c r="H7" s="15"/>
      <c r="I7" s="15"/>
      <c r="J7" s="15"/>
      <c r="K7" s="15"/>
      <c r="M7" s="17"/>
      <c r="O7" s="251"/>
      <c r="P7" s="251"/>
      <c r="Q7" s="251"/>
      <c r="R7" s="251"/>
      <c r="S7" s="251"/>
      <c r="T7" s="251"/>
      <c r="U7" s="251"/>
      <c r="V7" s="251"/>
      <c r="W7" s="251"/>
      <c r="X7" s="251"/>
      <c r="Y7" s="251"/>
      <c r="Z7" s="251"/>
      <c r="AA7" s="251"/>
      <c r="AB7" s="251"/>
      <c r="AC7" s="251"/>
      <c r="AD7" s="251"/>
    </row>
    <row r="8" spans="2:34" ht="15.75" customHeight="1">
      <c r="B8" s="193" t="s">
        <v>42</v>
      </c>
      <c r="C8" s="195">
        <v>3</v>
      </c>
      <c r="D8" s="195" t="str">
        <f>IF(SUM(E8:K9)=0,"",SUM(E8:K9))</f>
        <v/>
      </c>
      <c r="E8" s="222"/>
      <c r="F8" s="222"/>
      <c r="G8" s="222"/>
      <c r="H8" s="222"/>
      <c r="I8" s="222"/>
      <c r="J8" s="222"/>
      <c r="K8" s="267"/>
      <c r="M8" s="11" t="s">
        <v>43</v>
      </c>
      <c r="O8" s="71"/>
      <c r="P8" s="72"/>
      <c r="Q8" s="72"/>
      <c r="R8" s="72"/>
      <c r="S8" s="72"/>
      <c r="T8" s="72"/>
      <c r="U8" s="72"/>
      <c r="V8" s="73"/>
      <c r="W8" s="66" t="s">
        <v>3</v>
      </c>
      <c r="X8" s="34" t="s">
        <v>3</v>
      </c>
      <c r="Y8" s="34" t="s">
        <v>3</v>
      </c>
      <c r="Z8" s="34" t="s">
        <v>3</v>
      </c>
      <c r="AA8" s="34"/>
      <c r="AB8" s="34"/>
      <c r="AC8" s="34" t="s">
        <v>3</v>
      </c>
      <c r="AD8" s="35"/>
    </row>
    <row r="9" spans="2:34" ht="15.75" customHeight="1">
      <c r="B9" s="228"/>
      <c r="C9" s="227"/>
      <c r="D9" s="227"/>
      <c r="E9" s="181"/>
      <c r="F9" s="181"/>
      <c r="G9" s="181"/>
      <c r="H9" s="181"/>
      <c r="I9" s="181"/>
      <c r="J9" s="181"/>
      <c r="K9" s="231"/>
      <c r="M9" s="12" t="s">
        <v>44</v>
      </c>
      <c r="O9" s="74"/>
      <c r="P9" s="75"/>
      <c r="Q9" s="75"/>
      <c r="R9" s="75"/>
      <c r="S9" s="75"/>
      <c r="T9" s="75">
        <v>2</v>
      </c>
      <c r="U9" s="75"/>
      <c r="V9" s="76"/>
      <c r="W9" s="65"/>
      <c r="X9" s="29"/>
      <c r="Y9" s="29"/>
      <c r="Z9" s="29"/>
      <c r="AA9" s="29"/>
      <c r="AB9" s="29"/>
      <c r="AC9" s="29"/>
      <c r="AD9" s="30"/>
    </row>
    <row r="10" spans="2:34" ht="15.75" customHeight="1">
      <c r="B10" s="214" t="s">
        <v>4</v>
      </c>
      <c r="C10" s="216">
        <v>1</v>
      </c>
      <c r="D10" s="216" t="str">
        <f>IF(SUM(E10:K11)=0,"",SUM(E10:K11))</f>
        <v/>
      </c>
      <c r="E10" s="229"/>
      <c r="F10" s="229"/>
      <c r="G10" s="229"/>
      <c r="H10" s="229"/>
      <c r="I10" s="229"/>
      <c r="J10" s="229"/>
      <c r="K10" s="230"/>
      <c r="M10" s="13" t="s">
        <v>5</v>
      </c>
      <c r="O10" s="77"/>
      <c r="P10" s="78"/>
      <c r="Q10" s="78"/>
      <c r="R10" s="78"/>
      <c r="S10" s="78"/>
      <c r="T10" s="78"/>
      <c r="U10" s="78"/>
      <c r="V10" s="79"/>
      <c r="W10" s="67" t="s">
        <v>3</v>
      </c>
      <c r="X10" s="27" t="s">
        <v>3</v>
      </c>
      <c r="Y10" s="27" t="s">
        <v>3</v>
      </c>
      <c r="Z10" s="27" t="s">
        <v>3</v>
      </c>
      <c r="AA10" s="27" t="s">
        <v>3</v>
      </c>
      <c r="AB10" s="27" t="s">
        <v>3</v>
      </c>
      <c r="AC10" s="27" t="s">
        <v>3</v>
      </c>
      <c r="AD10" s="31"/>
    </row>
    <row r="11" spans="2:34" ht="15.75" customHeight="1">
      <c r="B11" s="214"/>
      <c r="C11" s="216"/>
      <c r="D11" s="216"/>
      <c r="E11" s="278"/>
      <c r="F11" s="278"/>
      <c r="G11" s="278"/>
      <c r="H11" s="229"/>
      <c r="I11" s="229"/>
      <c r="J11" s="229"/>
      <c r="K11" s="230"/>
      <c r="M11" s="13" t="s">
        <v>6</v>
      </c>
      <c r="O11" s="77">
        <v>25</v>
      </c>
      <c r="P11" s="4"/>
      <c r="Q11" s="4"/>
      <c r="R11" s="4"/>
      <c r="S11" s="4"/>
      <c r="T11" s="4"/>
      <c r="U11" s="4"/>
      <c r="V11" s="80"/>
      <c r="W11" s="67"/>
      <c r="X11" s="27"/>
      <c r="Y11" s="27"/>
      <c r="Z11" s="27"/>
      <c r="AA11" s="27"/>
      <c r="AB11" s="27"/>
      <c r="AC11" s="27"/>
      <c r="AD11" s="31"/>
    </row>
    <row r="12" spans="2:34" ht="15.75" customHeight="1">
      <c r="B12" s="228" t="s">
        <v>9</v>
      </c>
      <c r="C12" s="274">
        <v>2</v>
      </c>
      <c r="D12" s="268">
        <f>SUM(E12:K12)</f>
        <v>3</v>
      </c>
      <c r="E12" s="277">
        <v>1</v>
      </c>
      <c r="F12" s="277"/>
      <c r="G12" s="277">
        <v>1</v>
      </c>
      <c r="H12" s="272"/>
      <c r="I12" s="277">
        <v>1</v>
      </c>
      <c r="J12" s="277"/>
      <c r="K12" s="281"/>
      <c r="M12" s="12" t="s">
        <v>40</v>
      </c>
      <c r="O12" s="74"/>
      <c r="P12" s="75"/>
      <c r="Q12" s="75"/>
      <c r="R12" s="75"/>
      <c r="S12" s="75"/>
      <c r="T12" s="75"/>
      <c r="U12" s="75"/>
      <c r="V12" s="76"/>
      <c r="W12" s="65" t="s">
        <v>3</v>
      </c>
      <c r="X12" s="29" t="s">
        <v>3</v>
      </c>
      <c r="Y12" s="29" t="s">
        <v>3</v>
      </c>
      <c r="Z12" s="29" t="s">
        <v>3</v>
      </c>
      <c r="AA12" s="29" t="s">
        <v>3</v>
      </c>
      <c r="AB12" s="29" t="s">
        <v>3</v>
      </c>
      <c r="AC12" s="29" t="s">
        <v>3</v>
      </c>
      <c r="AD12" s="30"/>
    </row>
    <row r="13" spans="2:34" ht="15.75" customHeight="1">
      <c r="B13" s="228"/>
      <c r="C13" s="275"/>
      <c r="D13" s="268">
        <f>SUM(E13:K14)</f>
        <v>4</v>
      </c>
      <c r="E13" s="285"/>
      <c r="F13" s="277"/>
      <c r="G13" s="277"/>
      <c r="H13" s="272"/>
      <c r="I13" s="277"/>
      <c r="J13" s="277"/>
      <c r="K13" s="281"/>
      <c r="M13" s="12" t="s">
        <v>10</v>
      </c>
      <c r="O13" s="74"/>
      <c r="P13" s="75"/>
      <c r="Q13" s="75"/>
      <c r="R13" s="75"/>
      <c r="S13" s="75">
        <v>1</v>
      </c>
      <c r="T13" s="75">
        <v>1</v>
      </c>
      <c r="U13" s="75">
        <v>1</v>
      </c>
      <c r="V13" s="81"/>
      <c r="W13" s="65" t="s">
        <v>3</v>
      </c>
      <c r="X13" s="29" t="s">
        <v>3</v>
      </c>
      <c r="Y13" s="29" t="s">
        <v>3</v>
      </c>
      <c r="Z13" s="29" t="s">
        <v>3</v>
      </c>
      <c r="AA13" s="29"/>
      <c r="AB13" s="29"/>
      <c r="AC13" s="29"/>
      <c r="AD13" s="30"/>
    </row>
    <row r="14" spans="2:34" ht="15.75" customHeight="1">
      <c r="B14" s="214" t="s">
        <v>12</v>
      </c>
      <c r="C14" s="216">
        <v>2</v>
      </c>
      <c r="D14" s="273">
        <f>SUM(E14:K15)</f>
        <v>4</v>
      </c>
      <c r="E14" s="279"/>
      <c r="F14" s="271">
        <v>1</v>
      </c>
      <c r="G14" s="271"/>
      <c r="H14" s="270">
        <v>1</v>
      </c>
      <c r="I14" s="271"/>
      <c r="J14" s="271">
        <v>1</v>
      </c>
      <c r="K14" s="280">
        <v>1</v>
      </c>
      <c r="M14" s="13" t="s">
        <v>50</v>
      </c>
      <c r="O14" s="77"/>
      <c r="P14" s="78"/>
      <c r="Q14" s="78"/>
      <c r="R14" s="78"/>
      <c r="S14" s="78"/>
      <c r="T14" s="78"/>
      <c r="U14" s="78"/>
      <c r="V14" s="79"/>
      <c r="W14" s="67" t="s">
        <v>3</v>
      </c>
      <c r="X14" s="27" t="s">
        <v>3</v>
      </c>
      <c r="Y14" s="27" t="s">
        <v>3</v>
      </c>
      <c r="Z14" s="27" t="s">
        <v>3</v>
      </c>
      <c r="AA14" s="27" t="s">
        <v>3</v>
      </c>
      <c r="AB14" s="27" t="s">
        <v>3</v>
      </c>
      <c r="AC14" s="27" t="s">
        <v>3</v>
      </c>
      <c r="AD14" s="31"/>
    </row>
    <row r="15" spans="2:34" ht="15.75" customHeight="1">
      <c r="B15" s="214"/>
      <c r="C15" s="216"/>
      <c r="D15" s="273"/>
      <c r="E15" s="279"/>
      <c r="F15" s="271"/>
      <c r="G15" s="271"/>
      <c r="H15" s="270"/>
      <c r="I15" s="271"/>
      <c r="J15" s="271"/>
      <c r="K15" s="280"/>
      <c r="M15" s="13" t="s">
        <v>11</v>
      </c>
      <c r="O15" s="77"/>
      <c r="P15" s="4"/>
      <c r="Q15" s="4"/>
      <c r="R15" s="4"/>
      <c r="S15" s="4"/>
      <c r="T15" s="4"/>
      <c r="U15" s="4"/>
      <c r="V15" s="80"/>
      <c r="W15" s="67" t="s">
        <v>3</v>
      </c>
      <c r="X15" s="27" t="s">
        <v>3</v>
      </c>
      <c r="Y15" s="27" t="s">
        <v>3</v>
      </c>
      <c r="Z15" s="27" t="s">
        <v>3</v>
      </c>
      <c r="AA15" s="27" t="s">
        <v>3</v>
      </c>
      <c r="AB15" s="27" t="s">
        <v>3</v>
      </c>
      <c r="AC15" s="27" t="s">
        <v>3</v>
      </c>
      <c r="AD15" s="31" t="s">
        <v>3</v>
      </c>
    </row>
    <row r="16" spans="2:34" ht="15.75" customHeight="1">
      <c r="B16" s="228" t="s">
        <v>31</v>
      </c>
      <c r="C16" s="227">
        <v>2</v>
      </c>
      <c r="D16" s="227">
        <f>SUM(E16:K17)</f>
        <v>0</v>
      </c>
      <c r="E16" s="276"/>
      <c r="F16" s="276"/>
      <c r="G16" s="276"/>
      <c r="H16" s="181"/>
      <c r="I16" s="181"/>
      <c r="J16" s="181"/>
      <c r="K16" s="231"/>
      <c r="M16" s="12" t="s">
        <v>0</v>
      </c>
      <c r="O16" s="82">
        <v>2</v>
      </c>
      <c r="P16" s="83">
        <v>11</v>
      </c>
      <c r="Q16" s="83">
        <v>8</v>
      </c>
      <c r="R16" s="83">
        <v>3</v>
      </c>
      <c r="S16" s="83">
        <v>2</v>
      </c>
      <c r="T16" s="83">
        <v>2</v>
      </c>
      <c r="U16" s="83">
        <v>2</v>
      </c>
      <c r="V16" s="84"/>
      <c r="W16" s="65"/>
      <c r="X16" s="29"/>
      <c r="Y16" s="29"/>
      <c r="Z16" s="29"/>
      <c r="AA16" s="29"/>
      <c r="AB16" s="29"/>
      <c r="AC16" s="29" t="s">
        <v>3</v>
      </c>
      <c r="AD16" s="30"/>
    </row>
    <row r="17" spans="2:30" ht="15.75" customHeight="1">
      <c r="B17" s="228"/>
      <c r="C17" s="227"/>
      <c r="D17" s="227"/>
      <c r="E17" s="181"/>
      <c r="F17" s="181"/>
      <c r="G17" s="181"/>
      <c r="H17" s="181"/>
      <c r="I17" s="181"/>
      <c r="J17" s="181"/>
      <c r="K17" s="231"/>
      <c r="M17" s="12" t="s">
        <v>41</v>
      </c>
      <c r="O17" s="85"/>
      <c r="P17" s="86">
        <v>1</v>
      </c>
      <c r="Q17" s="87">
        <v>1</v>
      </c>
      <c r="R17" s="88"/>
      <c r="S17" s="89"/>
      <c r="T17" s="87">
        <v>1</v>
      </c>
      <c r="U17" s="87"/>
      <c r="V17" s="90"/>
      <c r="W17" s="65"/>
      <c r="X17" s="29"/>
      <c r="Y17" s="29"/>
      <c r="Z17" s="29"/>
      <c r="AA17" s="29"/>
      <c r="AB17" s="29"/>
      <c r="AC17" s="29"/>
      <c r="AD17" s="30"/>
    </row>
    <row r="18" spans="2:30" ht="15.75" customHeight="1">
      <c r="B18" s="228"/>
      <c r="C18" s="227"/>
      <c r="D18" s="227">
        <f>SUM(E18:K20)</f>
        <v>6</v>
      </c>
      <c r="E18" s="181"/>
      <c r="F18" s="181"/>
      <c r="G18" s="181"/>
      <c r="H18" s="181"/>
      <c r="I18" s="181"/>
      <c r="J18" s="181"/>
      <c r="K18" s="231"/>
      <c r="M18" s="12" t="s">
        <v>51</v>
      </c>
      <c r="O18" s="91"/>
      <c r="P18" s="92">
        <v>1</v>
      </c>
      <c r="Q18" s="92">
        <v>1</v>
      </c>
      <c r="R18" s="93">
        <v>1</v>
      </c>
      <c r="S18" s="93">
        <v>1</v>
      </c>
      <c r="T18" s="93">
        <v>1</v>
      </c>
      <c r="U18" s="75">
        <v>1</v>
      </c>
      <c r="V18" s="81"/>
      <c r="W18" s="65"/>
      <c r="X18" s="29"/>
      <c r="Y18" s="29"/>
      <c r="Z18" s="29"/>
      <c r="AA18" s="29"/>
      <c r="AB18" s="29"/>
      <c r="AC18" s="29"/>
      <c r="AD18" s="30"/>
    </row>
    <row r="19" spans="2:30" ht="15.75" customHeight="1">
      <c r="B19" s="214" t="s">
        <v>36</v>
      </c>
      <c r="C19" s="216">
        <v>7</v>
      </c>
      <c r="D19" s="216">
        <f>SUM(E19:K20)</f>
        <v>6</v>
      </c>
      <c r="E19" s="229"/>
      <c r="F19" s="229">
        <v>1</v>
      </c>
      <c r="G19" s="229">
        <v>1</v>
      </c>
      <c r="H19" s="229">
        <v>1</v>
      </c>
      <c r="I19" s="229">
        <v>1</v>
      </c>
      <c r="J19" s="283">
        <v>1</v>
      </c>
      <c r="K19" s="230">
        <v>1</v>
      </c>
      <c r="L19" s="6"/>
      <c r="M19" s="13" t="s">
        <v>13</v>
      </c>
      <c r="N19" s="6"/>
      <c r="O19" s="94">
        <v>2</v>
      </c>
      <c r="P19" s="95"/>
      <c r="Q19" s="70"/>
      <c r="R19" s="70"/>
      <c r="S19" s="70"/>
      <c r="T19" s="70"/>
      <c r="U19" s="70"/>
      <c r="V19" s="96"/>
      <c r="W19" s="68" t="s">
        <v>3</v>
      </c>
      <c r="X19" s="60" t="s">
        <v>3</v>
      </c>
      <c r="Y19" s="60" t="s">
        <v>3</v>
      </c>
      <c r="Z19" s="60" t="s">
        <v>3</v>
      </c>
      <c r="AA19" s="60"/>
      <c r="AB19" s="60"/>
      <c r="AC19" s="60" t="s">
        <v>3</v>
      </c>
      <c r="AD19" s="61"/>
    </row>
    <row r="20" spans="2:30" ht="15.75" customHeight="1" thickBot="1">
      <c r="B20" s="215"/>
      <c r="C20" s="217"/>
      <c r="D20" s="217"/>
      <c r="E20" s="269"/>
      <c r="F20" s="269"/>
      <c r="G20" s="269"/>
      <c r="H20" s="269"/>
      <c r="I20" s="269"/>
      <c r="J20" s="284"/>
      <c r="K20" s="282"/>
      <c r="L20" s="22"/>
      <c r="M20" s="14" t="s">
        <v>14</v>
      </c>
      <c r="N20" s="22"/>
      <c r="O20" s="97"/>
      <c r="P20" s="43"/>
      <c r="Q20" s="43">
        <v>2</v>
      </c>
      <c r="R20" s="43"/>
      <c r="S20" s="43">
        <v>2</v>
      </c>
      <c r="T20" s="43">
        <v>2</v>
      </c>
      <c r="U20" s="43"/>
      <c r="V20" s="44">
        <v>1</v>
      </c>
      <c r="W20" s="98"/>
      <c r="X20" s="99" t="s">
        <v>3</v>
      </c>
      <c r="Y20" s="99" t="s">
        <v>3</v>
      </c>
      <c r="Z20" s="99" t="s">
        <v>3</v>
      </c>
      <c r="AA20" s="99"/>
      <c r="AB20" s="99"/>
      <c r="AC20" s="99" t="s">
        <v>3</v>
      </c>
      <c r="AD20" s="100"/>
    </row>
    <row r="21" spans="2:30" ht="6.75" customHeight="1" thickBot="1">
      <c r="L21" s="6"/>
      <c r="N21" s="6"/>
      <c r="W21" s="32"/>
      <c r="X21" s="32"/>
      <c r="Y21" s="32"/>
      <c r="Z21" s="32"/>
      <c r="AA21" s="32"/>
      <c r="AB21" s="32"/>
      <c r="AC21" s="32"/>
      <c r="AD21" s="32"/>
    </row>
    <row r="22" spans="2:30" ht="15">
      <c r="B22" s="218" t="s">
        <v>45</v>
      </c>
      <c r="C22" s="223" t="s">
        <v>30</v>
      </c>
      <c r="D22" s="223" t="s">
        <v>35</v>
      </c>
      <c r="E22" s="225" t="str">
        <f t="shared" ref="E22:K22" si="0">E5</f>
        <v>CO</v>
      </c>
      <c r="F22" s="225" t="str">
        <f t="shared" si="0"/>
        <v>PE</v>
      </c>
      <c r="G22" s="225" t="str">
        <f t="shared" si="0"/>
        <v>EC</v>
      </c>
      <c r="H22" s="225" t="str">
        <f t="shared" si="0"/>
        <v>HN</v>
      </c>
      <c r="I22" s="225" t="str">
        <f t="shared" si="0"/>
        <v>SV</v>
      </c>
      <c r="J22" s="225" t="str">
        <f t="shared" si="0"/>
        <v>PA</v>
      </c>
      <c r="K22" s="265" t="str">
        <f t="shared" si="0"/>
        <v>AR</v>
      </c>
      <c r="L22" s="6"/>
      <c r="M22" s="220" t="s">
        <v>46</v>
      </c>
      <c r="N22" s="6"/>
      <c r="O22" s="211" t="s">
        <v>33</v>
      </c>
      <c r="P22" s="212"/>
      <c r="Q22" s="212"/>
      <c r="R22" s="212"/>
      <c r="S22" s="212"/>
      <c r="T22" s="212"/>
      <c r="U22" s="212"/>
      <c r="V22" s="213"/>
      <c r="W22" s="211" t="s">
        <v>34</v>
      </c>
      <c r="X22" s="212"/>
      <c r="Y22" s="212"/>
      <c r="Z22" s="212"/>
      <c r="AA22" s="212"/>
      <c r="AB22" s="212"/>
      <c r="AC22" s="212"/>
      <c r="AD22" s="213"/>
    </row>
    <row r="23" spans="2:30" ht="15" thickBot="1">
      <c r="B23" s="219"/>
      <c r="C23" s="224"/>
      <c r="D23" s="224"/>
      <c r="E23" s="226"/>
      <c r="F23" s="226"/>
      <c r="G23" s="226"/>
      <c r="H23" s="226"/>
      <c r="I23" s="226"/>
      <c r="J23" s="226"/>
      <c r="K23" s="266"/>
      <c r="L23" s="6"/>
      <c r="M23" s="221"/>
      <c r="N23" s="6"/>
      <c r="O23" s="62" t="s">
        <v>30</v>
      </c>
      <c r="P23" s="63" t="s">
        <v>23</v>
      </c>
      <c r="Q23" s="63" t="s">
        <v>24</v>
      </c>
      <c r="R23" s="63" t="s">
        <v>25</v>
      </c>
      <c r="S23" s="63" t="s">
        <v>26</v>
      </c>
      <c r="T23" s="63" t="s">
        <v>27</v>
      </c>
      <c r="U23" s="63" t="s">
        <v>28</v>
      </c>
      <c r="V23" s="64" t="s">
        <v>29</v>
      </c>
      <c r="W23" s="62" t="s">
        <v>30</v>
      </c>
      <c r="X23" s="63" t="s">
        <v>23</v>
      </c>
      <c r="Y23" s="63" t="s">
        <v>24</v>
      </c>
      <c r="Z23" s="63" t="s">
        <v>25</v>
      </c>
      <c r="AA23" s="63" t="s">
        <v>26</v>
      </c>
      <c r="AB23" s="63" t="s">
        <v>27</v>
      </c>
      <c r="AC23" s="63" t="s">
        <v>28</v>
      </c>
      <c r="AD23" s="64" t="s">
        <v>29</v>
      </c>
    </row>
    <row r="24" spans="2:30" ht="6.75" customHeight="1" thickBot="1">
      <c r="L24" s="6"/>
      <c r="N24" s="6"/>
      <c r="W24" s="32"/>
      <c r="X24" s="32"/>
      <c r="Y24" s="32"/>
      <c r="Z24" s="32"/>
      <c r="AA24" s="32"/>
      <c r="AB24" s="32"/>
      <c r="AC24" s="32"/>
      <c r="AD24" s="32"/>
    </row>
    <row r="25" spans="2:30" ht="15.75" customHeight="1">
      <c r="B25" s="193" t="s">
        <v>19</v>
      </c>
      <c r="C25" s="195">
        <v>1</v>
      </c>
      <c r="D25" s="195">
        <f>SUM(E25:K26)</f>
        <v>0</v>
      </c>
      <c r="E25" s="222"/>
      <c r="F25" s="222"/>
      <c r="G25" s="222"/>
      <c r="H25" s="222"/>
      <c r="I25" s="222"/>
      <c r="J25" s="222"/>
      <c r="K25" s="267"/>
      <c r="M25" s="11" t="s">
        <v>7</v>
      </c>
      <c r="O25" s="18"/>
      <c r="P25" s="19"/>
      <c r="Q25" s="19"/>
      <c r="R25" s="19"/>
      <c r="S25" s="19"/>
      <c r="T25" s="19"/>
      <c r="U25" s="19"/>
      <c r="V25" s="20"/>
      <c r="W25" s="33" t="s">
        <v>3</v>
      </c>
      <c r="X25" s="34" t="s">
        <v>3</v>
      </c>
      <c r="Y25" s="34" t="s">
        <v>3</v>
      </c>
      <c r="Z25" s="34" t="s">
        <v>3</v>
      </c>
      <c r="AA25" s="34" t="s">
        <v>3</v>
      </c>
      <c r="AB25" s="34" t="s">
        <v>3</v>
      </c>
      <c r="AC25" s="34" t="s">
        <v>3</v>
      </c>
      <c r="AD25" s="35" t="s">
        <v>3</v>
      </c>
    </row>
    <row r="26" spans="2:30" ht="15.75" customHeight="1">
      <c r="B26" s="228"/>
      <c r="C26" s="227"/>
      <c r="D26" s="227"/>
      <c r="E26" s="181"/>
      <c r="F26" s="181"/>
      <c r="G26" s="181"/>
      <c r="H26" s="181"/>
      <c r="I26" s="181"/>
      <c r="J26" s="181"/>
      <c r="K26" s="231"/>
      <c r="M26" s="12" t="s">
        <v>8</v>
      </c>
      <c r="O26" s="7"/>
      <c r="P26" s="5"/>
      <c r="Q26" s="5"/>
      <c r="R26" s="5"/>
      <c r="S26" s="5"/>
      <c r="T26" s="5"/>
      <c r="U26" s="5"/>
      <c r="V26" s="8"/>
      <c r="W26" s="28" t="s">
        <v>3</v>
      </c>
      <c r="X26" s="29" t="s">
        <v>3</v>
      </c>
      <c r="Y26" s="29" t="s">
        <v>3</v>
      </c>
      <c r="Z26" s="29" t="s">
        <v>3</v>
      </c>
      <c r="AA26" s="29" t="s">
        <v>3</v>
      </c>
      <c r="AB26" s="29" t="s">
        <v>3</v>
      </c>
      <c r="AC26" s="29" t="s">
        <v>3</v>
      </c>
      <c r="AD26" s="30" t="s">
        <v>3</v>
      </c>
    </row>
    <row r="27" spans="2:30" ht="15.75" customHeight="1">
      <c r="B27" s="214" t="s">
        <v>18</v>
      </c>
      <c r="C27" s="216">
        <v>1</v>
      </c>
      <c r="D27" s="216">
        <f>SUM(E27:K28)</f>
        <v>0</v>
      </c>
      <c r="E27" s="229"/>
      <c r="F27" s="229"/>
      <c r="G27" s="229"/>
      <c r="H27" s="229"/>
      <c r="I27" s="229"/>
      <c r="J27" s="229"/>
      <c r="K27" s="230"/>
      <c r="M27" s="13" t="s">
        <v>7</v>
      </c>
      <c r="O27" s="9"/>
      <c r="P27" s="2"/>
      <c r="Q27" s="2"/>
      <c r="R27" s="2"/>
      <c r="S27" s="2"/>
      <c r="T27" s="2"/>
      <c r="U27" s="2"/>
      <c r="V27" s="10"/>
      <c r="W27" s="26" t="s">
        <v>3</v>
      </c>
      <c r="X27" s="27" t="s">
        <v>3</v>
      </c>
      <c r="Y27" s="27" t="s">
        <v>3</v>
      </c>
      <c r="Z27" s="27" t="s">
        <v>3</v>
      </c>
      <c r="AA27" s="27" t="s">
        <v>3</v>
      </c>
      <c r="AB27" s="27" t="s">
        <v>3</v>
      </c>
      <c r="AC27" s="27" t="s">
        <v>3</v>
      </c>
      <c r="AD27" s="31" t="s">
        <v>3</v>
      </c>
    </row>
    <row r="28" spans="2:30" ht="15.75" customHeight="1">
      <c r="B28" s="214"/>
      <c r="C28" s="216"/>
      <c r="D28" s="216"/>
      <c r="E28" s="229"/>
      <c r="F28" s="229"/>
      <c r="G28" s="229"/>
      <c r="H28" s="229"/>
      <c r="I28" s="229"/>
      <c r="J28" s="229"/>
      <c r="K28" s="230"/>
      <c r="M28" s="13" t="s">
        <v>8</v>
      </c>
      <c r="O28" s="9"/>
      <c r="P28" s="2"/>
      <c r="Q28" s="2"/>
      <c r="R28" s="2"/>
      <c r="S28" s="2"/>
      <c r="T28" s="2"/>
      <c r="U28" s="2"/>
      <c r="V28" s="10"/>
      <c r="W28" s="26" t="s">
        <v>3</v>
      </c>
      <c r="X28" s="27" t="s">
        <v>3</v>
      </c>
      <c r="Y28" s="27" t="s">
        <v>3</v>
      </c>
      <c r="Z28" s="27" t="s">
        <v>3</v>
      </c>
      <c r="AA28" s="27" t="s">
        <v>3</v>
      </c>
      <c r="AB28" s="27" t="s">
        <v>3</v>
      </c>
      <c r="AC28" s="27" t="s">
        <v>3</v>
      </c>
      <c r="AD28" s="31" t="s">
        <v>3</v>
      </c>
    </row>
    <row r="29" spans="2:30" ht="15.75" customHeight="1">
      <c r="B29" s="228" t="s">
        <v>17</v>
      </c>
      <c r="C29" s="227">
        <v>1</v>
      </c>
      <c r="D29" s="227">
        <f>SUM(E29:K30)</f>
        <v>0</v>
      </c>
      <c r="E29" s="181"/>
      <c r="F29" s="181"/>
      <c r="G29" s="181"/>
      <c r="H29" s="181"/>
      <c r="I29" s="181"/>
      <c r="J29" s="181"/>
      <c r="K29" s="231"/>
      <c r="M29" s="12" t="s">
        <v>7</v>
      </c>
      <c r="O29" s="7"/>
      <c r="P29" s="5"/>
      <c r="Q29" s="5"/>
      <c r="R29" s="5"/>
      <c r="S29" s="5"/>
      <c r="T29" s="5"/>
      <c r="U29" s="5"/>
      <c r="V29" s="8"/>
      <c r="W29" s="28" t="s">
        <v>3</v>
      </c>
      <c r="X29" s="29" t="s">
        <v>3</v>
      </c>
      <c r="Y29" s="29" t="s">
        <v>3</v>
      </c>
      <c r="Z29" s="29" t="s">
        <v>3</v>
      </c>
      <c r="AA29" s="29" t="s">
        <v>3</v>
      </c>
      <c r="AB29" s="29" t="s">
        <v>3</v>
      </c>
      <c r="AC29" s="29" t="s">
        <v>3</v>
      </c>
      <c r="AD29" s="30" t="s">
        <v>3</v>
      </c>
    </row>
    <row r="30" spans="2:30" ht="15.75" customHeight="1">
      <c r="B30" s="228"/>
      <c r="C30" s="227"/>
      <c r="D30" s="227"/>
      <c r="E30" s="181"/>
      <c r="F30" s="181"/>
      <c r="G30" s="181"/>
      <c r="H30" s="181"/>
      <c r="I30" s="181"/>
      <c r="J30" s="181"/>
      <c r="K30" s="231"/>
      <c r="M30" s="12" t="s">
        <v>8</v>
      </c>
      <c r="O30" s="7"/>
      <c r="P30" s="5"/>
      <c r="Q30" s="5"/>
      <c r="R30" s="5"/>
      <c r="S30" s="5"/>
      <c r="T30" s="5"/>
      <c r="U30" s="5"/>
      <c r="V30" s="8"/>
      <c r="W30" s="28" t="s">
        <v>3</v>
      </c>
      <c r="X30" s="29" t="s">
        <v>3</v>
      </c>
      <c r="Y30" s="29" t="s">
        <v>3</v>
      </c>
      <c r="Z30" s="29" t="s">
        <v>3</v>
      </c>
      <c r="AA30" s="29" t="s">
        <v>3</v>
      </c>
      <c r="AB30" s="29" t="s">
        <v>3</v>
      </c>
      <c r="AC30" s="29" t="s">
        <v>3</v>
      </c>
      <c r="AD30" s="30" t="s">
        <v>3</v>
      </c>
    </row>
    <row r="31" spans="2:30" ht="15.75" customHeight="1">
      <c r="B31" s="214" t="s">
        <v>16</v>
      </c>
      <c r="C31" s="216">
        <v>1</v>
      </c>
      <c r="D31" s="216">
        <f>SUM(E31:K32)</f>
        <v>0</v>
      </c>
      <c r="E31" s="229"/>
      <c r="F31" s="229"/>
      <c r="G31" s="229"/>
      <c r="H31" s="229"/>
      <c r="I31" s="229"/>
      <c r="J31" s="229"/>
      <c r="K31" s="230"/>
      <c r="M31" s="13" t="s">
        <v>7</v>
      </c>
      <c r="O31" s="9"/>
      <c r="P31" s="2"/>
      <c r="Q31" s="2"/>
      <c r="R31" s="2"/>
      <c r="S31" s="2"/>
      <c r="T31" s="2"/>
      <c r="U31" s="2"/>
      <c r="V31" s="10"/>
      <c r="W31" s="26" t="s">
        <v>3</v>
      </c>
      <c r="X31" s="27" t="s">
        <v>3</v>
      </c>
      <c r="Y31" s="27" t="s">
        <v>3</v>
      </c>
      <c r="Z31" s="27" t="s">
        <v>3</v>
      </c>
      <c r="AA31" s="27" t="s">
        <v>3</v>
      </c>
      <c r="AB31" s="27" t="s">
        <v>3</v>
      </c>
      <c r="AC31" s="27" t="s">
        <v>3</v>
      </c>
      <c r="AD31" s="31" t="s">
        <v>3</v>
      </c>
    </row>
    <row r="32" spans="2:30" ht="15.75" customHeight="1">
      <c r="B32" s="214"/>
      <c r="C32" s="216"/>
      <c r="D32" s="216"/>
      <c r="E32" s="229"/>
      <c r="F32" s="229"/>
      <c r="G32" s="229"/>
      <c r="H32" s="229"/>
      <c r="I32" s="229"/>
      <c r="J32" s="229"/>
      <c r="K32" s="230"/>
      <c r="M32" s="13" t="s">
        <v>8</v>
      </c>
      <c r="O32" s="9"/>
      <c r="P32" s="2"/>
      <c r="Q32" s="2"/>
      <c r="R32" s="2"/>
      <c r="S32" s="2"/>
      <c r="T32" s="2"/>
      <c r="U32" s="2"/>
      <c r="V32" s="10"/>
      <c r="W32" s="26" t="s">
        <v>3</v>
      </c>
      <c r="X32" s="27" t="s">
        <v>3</v>
      </c>
      <c r="Y32" s="27" t="s">
        <v>3</v>
      </c>
      <c r="Z32" s="27" t="s">
        <v>3</v>
      </c>
      <c r="AA32" s="27" t="s">
        <v>3</v>
      </c>
      <c r="AB32" s="27" t="s">
        <v>3</v>
      </c>
      <c r="AC32" s="27" t="s">
        <v>3</v>
      </c>
      <c r="AD32" s="31" t="s">
        <v>3</v>
      </c>
    </row>
    <row r="33" spans="2:30" ht="15.75" customHeight="1">
      <c r="B33" s="228" t="s">
        <v>20</v>
      </c>
      <c r="C33" s="227">
        <v>1</v>
      </c>
      <c r="D33" s="227">
        <f>SUM(E33:K34)</f>
        <v>0</v>
      </c>
      <c r="E33" s="181"/>
      <c r="F33" s="181"/>
      <c r="G33" s="181"/>
      <c r="H33" s="181"/>
      <c r="I33" s="181"/>
      <c r="J33" s="181"/>
      <c r="K33" s="231"/>
      <c r="M33" s="12" t="s">
        <v>7</v>
      </c>
      <c r="O33" s="7"/>
      <c r="P33" s="5"/>
      <c r="Q33" s="5"/>
      <c r="R33" s="5"/>
      <c r="S33" s="5"/>
      <c r="T33" s="5"/>
      <c r="U33" s="5"/>
      <c r="V33" s="8"/>
      <c r="W33" s="28" t="s">
        <v>3</v>
      </c>
      <c r="X33" s="29" t="s">
        <v>3</v>
      </c>
      <c r="Y33" s="29" t="s">
        <v>3</v>
      </c>
      <c r="Z33" s="29" t="s">
        <v>3</v>
      </c>
      <c r="AA33" s="29" t="s">
        <v>3</v>
      </c>
      <c r="AB33" s="29" t="s">
        <v>3</v>
      </c>
      <c r="AC33" s="29" t="s">
        <v>3</v>
      </c>
      <c r="AD33" s="30" t="s">
        <v>3</v>
      </c>
    </row>
    <row r="34" spans="2:30" ht="15.75" customHeight="1">
      <c r="B34" s="228"/>
      <c r="C34" s="227"/>
      <c r="D34" s="227"/>
      <c r="E34" s="181"/>
      <c r="F34" s="181"/>
      <c r="G34" s="181"/>
      <c r="H34" s="181"/>
      <c r="I34" s="181"/>
      <c r="J34" s="181"/>
      <c r="K34" s="231"/>
      <c r="M34" s="12" t="s">
        <v>8</v>
      </c>
      <c r="O34" s="7"/>
      <c r="P34" s="5"/>
      <c r="Q34" s="5"/>
      <c r="R34" s="5"/>
      <c r="S34" s="5"/>
      <c r="T34" s="5"/>
      <c r="U34" s="5"/>
      <c r="V34" s="8"/>
      <c r="W34" s="28" t="s">
        <v>3</v>
      </c>
      <c r="X34" s="29" t="s">
        <v>3</v>
      </c>
      <c r="Y34" s="29" t="s">
        <v>3</v>
      </c>
      <c r="Z34" s="29" t="s">
        <v>3</v>
      </c>
      <c r="AA34" s="29" t="s">
        <v>3</v>
      </c>
      <c r="AB34" s="29" t="s">
        <v>3</v>
      </c>
      <c r="AC34" s="29" t="s">
        <v>3</v>
      </c>
      <c r="AD34" s="30" t="s">
        <v>3</v>
      </c>
    </row>
    <row r="35" spans="2:30" ht="15.75" customHeight="1">
      <c r="B35" s="214" t="s">
        <v>37</v>
      </c>
      <c r="C35" s="216">
        <v>1</v>
      </c>
      <c r="D35" s="216">
        <f>SUM(E35:K36)</f>
        <v>0</v>
      </c>
      <c r="E35" s="229"/>
      <c r="F35" s="229"/>
      <c r="G35" s="229"/>
      <c r="H35" s="229"/>
      <c r="I35" s="229"/>
      <c r="J35" s="229"/>
      <c r="K35" s="230"/>
      <c r="M35" s="13" t="s">
        <v>7</v>
      </c>
      <c r="O35" s="9"/>
      <c r="P35" s="2"/>
      <c r="Q35" s="2"/>
      <c r="R35" s="2"/>
      <c r="S35" s="2"/>
      <c r="T35" s="2"/>
      <c r="U35" s="2"/>
      <c r="V35" s="10"/>
      <c r="W35" s="26" t="s">
        <v>3</v>
      </c>
      <c r="X35" s="27" t="s">
        <v>3</v>
      </c>
      <c r="Y35" s="27" t="s">
        <v>3</v>
      </c>
      <c r="Z35" s="27" t="s">
        <v>3</v>
      </c>
      <c r="AA35" s="27" t="s">
        <v>3</v>
      </c>
      <c r="AB35" s="27" t="s">
        <v>3</v>
      </c>
      <c r="AC35" s="27" t="s">
        <v>3</v>
      </c>
      <c r="AD35" s="31" t="s">
        <v>3</v>
      </c>
    </row>
    <row r="36" spans="2:30" ht="15.75" customHeight="1">
      <c r="B36" s="214"/>
      <c r="C36" s="216"/>
      <c r="D36" s="216"/>
      <c r="E36" s="229"/>
      <c r="F36" s="229"/>
      <c r="G36" s="229"/>
      <c r="H36" s="229"/>
      <c r="I36" s="229"/>
      <c r="J36" s="229"/>
      <c r="K36" s="230"/>
      <c r="L36" s="6"/>
      <c r="M36" s="13" t="s">
        <v>8</v>
      </c>
      <c r="N36" s="6"/>
      <c r="O36" s="9"/>
      <c r="P36" s="2"/>
      <c r="Q36" s="2"/>
      <c r="R36" s="2"/>
      <c r="S36" s="2"/>
      <c r="T36" s="2"/>
      <c r="U36" s="2"/>
      <c r="V36" s="10"/>
      <c r="W36" s="26" t="s">
        <v>3</v>
      </c>
      <c r="X36" s="27" t="s">
        <v>3</v>
      </c>
      <c r="Y36" s="27" t="s">
        <v>3</v>
      </c>
      <c r="Z36" s="27" t="s">
        <v>3</v>
      </c>
      <c r="AA36" s="27" t="s">
        <v>3</v>
      </c>
      <c r="AB36" s="27" t="s">
        <v>3</v>
      </c>
      <c r="AC36" s="27" t="s">
        <v>3</v>
      </c>
      <c r="AD36" s="31" t="s">
        <v>3</v>
      </c>
    </row>
    <row r="37" spans="2:30" ht="15.75" customHeight="1">
      <c r="B37" s="228" t="s">
        <v>22</v>
      </c>
      <c r="C37" s="227">
        <v>1</v>
      </c>
      <c r="D37" s="227">
        <f>SUM(E37:K38)</f>
        <v>7</v>
      </c>
      <c r="E37" s="181">
        <v>1</v>
      </c>
      <c r="F37" s="181">
        <v>1</v>
      </c>
      <c r="G37" s="181">
        <v>1</v>
      </c>
      <c r="H37" s="181">
        <v>1</v>
      </c>
      <c r="I37" s="181">
        <v>1</v>
      </c>
      <c r="J37" s="181">
        <v>1</v>
      </c>
      <c r="K37" s="231">
        <v>1</v>
      </c>
      <c r="M37" s="12" t="s">
        <v>7</v>
      </c>
      <c r="O37" s="7"/>
      <c r="P37" s="5"/>
      <c r="Q37" s="5"/>
      <c r="R37" s="5"/>
      <c r="S37" s="5"/>
      <c r="T37" s="5"/>
      <c r="U37" s="5"/>
      <c r="V37" s="8"/>
      <c r="W37" s="28" t="s">
        <v>3</v>
      </c>
      <c r="X37" s="29" t="s">
        <v>3</v>
      </c>
      <c r="Y37" s="29" t="s">
        <v>3</v>
      </c>
      <c r="Z37" s="29" t="s">
        <v>3</v>
      </c>
      <c r="AA37" s="29" t="s">
        <v>3</v>
      </c>
      <c r="AB37" s="29" t="s">
        <v>3</v>
      </c>
      <c r="AC37" s="29" t="s">
        <v>3</v>
      </c>
      <c r="AD37" s="30" t="s">
        <v>3</v>
      </c>
    </row>
    <row r="38" spans="2:30" ht="15.75" customHeight="1" thickBot="1">
      <c r="B38" s="194"/>
      <c r="C38" s="196"/>
      <c r="D38" s="196"/>
      <c r="E38" s="182"/>
      <c r="F38" s="182"/>
      <c r="G38" s="182"/>
      <c r="H38" s="182"/>
      <c r="I38" s="182"/>
      <c r="J38" s="182"/>
      <c r="K38" s="240"/>
      <c r="L38" s="6"/>
      <c r="M38" s="21" t="s">
        <v>8</v>
      </c>
      <c r="N38" s="6"/>
      <c r="O38" s="23"/>
      <c r="P38" s="24"/>
      <c r="Q38" s="24"/>
      <c r="R38" s="24"/>
      <c r="S38" s="24"/>
      <c r="T38" s="24"/>
      <c r="U38" s="24"/>
      <c r="V38" s="25"/>
      <c r="W38" s="36" t="s">
        <v>3</v>
      </c>
      <c r="X38" s="37" t="s">
        <v>3</v>
      </c>
      <c r="Y38" s="37" t="s">
        <v>3</v>
      </c>
      <c r="Z38" s="37" t="s">
        <v>3</v>
      </c>
      <c r="AA38" s="37" t="s">
        <v>3</v>
      </c>
      <c r="AB38" s="37" t="s">
        <v>3</v>
      </c>
      <c r="AC38" s="37" t="s">
        <v>3</v>
      </c>
      <c r="AD38" s="38" t="s">
        <v>3</v>
      </c>
    </row>
    <row r="39" spans="2:30" ht="6" customHeight="1" thickBot="1">
      <c r="L39" s="6"/>
      <c r="N39" s="6"/>
      <c r="W39" s="32"/>
      <c r="X39" s="32"/>
      <c r="Y39" s="32"/>
      <c r="Z39" s="32"/>
      <c r="AA39" s="32"/>
      <c r="AB39" s="32"/>
      <c r="AC39" s="32"/>
      <c r="AD39" s="32"/>
    </row>
    <row r="40" spans="2:30" ht="15.75" customHeight="1">
      <c r="B40" s="197" t="s">
        <v>49</v>
      </c>
      <c r="C40" s="191">
        <v>1</v>
      </c>
      <c r="D40" s="191">
        <f>SUM(E40:K41)</f>
        <v>7</v>
      </c>
      <c r="E40" s="185">
        <v>1</v>
      </c>
      <c r="F40" s="185">
        <v>1</v>
      </c>
      <c r="G40" s="185">
        <v>1</v>
      </c>
      <c r="H40" s="185">
        <v>1</v>
      </c>
      <c r="I40" s="185">
        <v>1</v>
      </c>
      <c r="J40" s="185">
        <v>1</v>
      </c>
      <c r="K40" s="236">
        <v>1</v>
      </c>
      <c r="L40" s="47"/>
      <c r="M40" s="45" t="s">
        <v>7</v>
      </c>
      <c r="N40" s="47"/>
      <c r="O40" s="48"/>
      <c r="P40" s="49"/>
      <c r="Q40" s="49"/>
      <c r="R40" s="49"/>
      <c r="S40" s="49"/>
      <c r="T40" s="49"/>
      <c r="U40" s="49"/>
      <c r="V40" s="50"/>
      <c r="W40" s="51"/>
      <c r="X40" s="52"/>
      <c r="Y40" s="52"/>
      <c r="Z40" s="52"/>
      <c r="AA40" s="52"/>
      <c r="AB40" s="52"/>
      <c r="AC40" s="52"/>
      <c r="AD40" s="53"/>
    </row>
    <row r="41" spans="2:30" ht="15.75" customHeight="1" thickBot="1">
      <c r="B41" s="198"/>
      <c r="C41" s="192"/>
      <c r="D41" s="192"/>
      <c r="E41" s="186"/>
      <c r="F41" s="186"/>
      <c r="G41" s="186"/>
      <c r="H41" s="186"/>
      <c r="I41" s="186"/>
      <c r="J41" s="186"/>
      <c r="K41" s="237"/>
      <c r="L41" s="47"/>
      <c r="M41" s="46" t="s">
        <v>8</v>
      </c>
      <c r="N41" s="47"/>
      <c r="O41" s="54"/>
      <c r="P41" s="55"/>
      <c r="Q41" s="55"/>
      <c r="R41" s="55"/>
      <c r="S41" s="55"/>
      <c r="T41" s="55"/>
      <c r="U41" s="55"/>
      <c r="V41" s="56"/>
      <c r="W41" s="57"/>
      <c r="X41" s="58"/>
      <c r="Y41" s="58"/>
      <c r="Z41" s="58"/>
      <c r="AA41" s="58"/>
      <c r="AB41" s="58"/>
      <c r="AC41" s="58"/>
      <c r="AD41" s="59"/>
    </row>
    <row r="42" spans="2:30" ht="6" customHeight="1" thickBot="1"/>
    <row r="43" spans="2:30">
      <c r="B43" s="193" t="s">
        <v>38</v>
      </c>
      <c r="C43" s="195">
        <v>4</v>
      </c>
      <c r="D43" s="195">
        <f>SUM(E43:K44)</f>
        <v>0</v>
      </c>
      <c r="E43" s="187"/>
      <c r="F43" s="187"/>
      <c r="G43" s="187"/>
      <c r="H43" s="187"/>
      <c r="I43" s="187"/>
      <c r="J43" s="187"/>
      <c r="K43" s="238"/>
      <c r="L43" s="6"/>
      <c r="M43" s="11" t="s">
        <v>21</v>
      </c>
      <c r="N43" s="42"/>
      <c r="O43" s="247"/>
      <c r="P43" s="260"/>
      <c r="Q43" s="260"/>
      <c r="R43" s="260"/>
      <c r="S43" s="260"/>
      <c r="T43" s="260"/>
      <c r="U43" s="260"/>
      <c r="V43" s="260"/>
      <c r="W43" s="262"/>
      <c r="X43" s="258"/>
      <c r="Y43" s="258"/>
      <c r="Z43" s="258"/>
      <c r="AA43" s="258"/>
      <c r="AB43" s="258"/>
      <c r="AC43" s="258"/>
      <c r="AD43" s="252"/>
    </row>
    <row r="44" spans="2:30" ht="15.75" customHeight="1" thickBot="1">
      <c r="B44" s="194"/>
      <c r="C44" s="196"/>
      <c r="D44" s="196"/>
      <c r="E44" s="188"/>
      <c r="F44" s="188"/>
      <c r="G44" s="188"/>
      <c r="H44" s="188"/>
      <c r="I44" s="188"/>
      <c r="J44" s="188"/>
      <c r="K44" s="239"/>
      <c r="L44" s="42"/>
      <c r="M44" s="21" t="s">
        <v>1</v>
      </c>
      <c r="N44" s="42"/>
      <c r="O44" s="248"/>
      <c r="P44" s="261"/>
      <c r="Q44" s="261"/>
      <c r="R44" s="261"/>
      <c r="S44" s="261"/>
      <c r="T44" s="261"/>
      <c r="U44" s="261"/>
      <c r="V44" s="261"/>
      <c r="W44" s="263"/>
      <c r="X44" s="259"/>
      <c r="Y44" s="259"/>
      <c r="Z44" s="259"/>
      <c r="AA44" s="259"/>
      <c r="AB44" s="259"/>
      <c r="AC44" s="259"/>
      <c r="AD44" s="253"/>
    </row>
    <row r="45" spans="2:30" ht="6" customHeight="1" thickBot="1"/>
    <row r="46" spans="2:30">
      <c r="B46" s="201" t="s">
        <v>52</v>
      </c>
      <c r="C46" s="203">
        <v>5</v>
      </c>
      <c r="D46" s="203">
        <f>SUM(E46:K47)</f>
        <v>0</v>
      </c>
      <c r="E46" s="183"/>
      <c r="F46" s="183"/>
      <c r="G46" s="183"/>
      <c r="H46" s="183"/>
      <c r="I46" s="183"/>
      <c r="J46" s="183"/>
      <c r="K46" s="232"/>
      <c r="L46" s="6"/>
      <c r="M46" s="245"/>
      <c r="N46" s="69"/>
      <c r="O46" s="243"/>
      <c r="P46" s="241"/>
      <c r="Q46" s="241"/>
      <c r="R46" s="241"/>
      <c r="S46" s="241"/>
      <c r="T46" s="241"/>
      <c r="U46" s="241"/>
      <c r="V46" s="241"/>
      <c r="W46" s="254"/>
      <c r="X46" s="256"/>
      <c r="Y46" s="256"/>
      <c r="Z46" s="256"/>
      <c r="AA46" s="256"/>
      <c r="AB46" s="256"/>
      <c r="AC46" s="256"/>
      <c r="AD46" s="249"/>
    </row>
    <row r="47" spans="2:30" ht="15.75" customHeight="1" thickBot="1">
      <c r="B47" s="202"/>
      <c r="C47" s="204"/>
      <c r="D47" s="204"/>
      <c r="E47" s="184"/>
      <c r="F47" s="184"/>
      <c r="G47" s="184"/>
      <c r="H47" s="184"/>
      <c r="I47" s="184"/>
      <c r="J47" s="184"/>
      <c r="K47" s="233"/>
      <c r="L47" s="42"/>
      <c r="M47" s="246"/>
      <c r="N47" s="69"/>
      <c r="O47" s="244"/>
      <c r="P47" s="242"/>
      <c r="Q47" s="242"/>
      <c r="R47" s="242"/>
      <c r="S47" s="242"/>
      <c r="T47" s="242"/>
      <c r="U47" s="242"/>
      <c r="V47" s="242"/>
      <c r="W47" s="255"/>
      <c r="X47" s="257"/>
      <c r="Y47" s="257"/>
      <c r="Z47" s="257"/>
      <c r="AA47" s="257"/>
      <c r="AB47" s="257"/>
      <c r="AC47" s="257"/>
      <c r="AD47" s="250"/>
    </row>
    <row r="48" spans="2:30" ht="6" customHeight="1" thickBot="1"/>
    <row r="49" spans="2:13" ht="12.75" customHeight="1">
      <c r="B49" s="189" t="s">
        <v>39</v>
      </c>
      <c r="C49" s="199" t="s">
        <v>30</v>
      </c>
      <c r="D49" s="199" t="s">
        <v>35</v>
      </c>
      <c r="E49" s="179" t="str">
        <f t="shared" ref="E49:K49" si="1">E22</f>
        <v>CO</v>
      </c>
      <c r="F49" s="179" t="str">
        <f t="shared" si="1"/>
        <v>PE</v>
      </c>
      <c r="G49" s="179" t="str">
        <f t="shared" si="1"/>
        <v>EC</v>
      </c>
      <c r="H49" s="179" t="str">
        <f t="shared" si="1"/>
        <v>HN</v>
      </c>
      <c r="I49" s="179" t="str">
        <f t="shared" si="1"/>
        <v>SV</v>
      </c>
      <c r="J49" s="179" t="str">
        <f t="shared" si="1"/>
        <v>PA</v>
      </c>
      <c r="K49" s="234" t="str">
        <f t="shared" si="1"/>
        <v>AR</v>
      </c>
      <c r="M49" s="189" t="s">
        <v>39</v>
      </c>
    </row>
    <row r="50" spans="2:13" ht="13.5" customHeight="1" thickBot="1">
      <c r="B50" s="190"/>
      <c r="C50" s="200"/>
      <c r="D50" s="200"/>
      <c r="E50" s="180"/>
      <c r="F50" s="180"/>
      <c r="G50" s="180"/>
      <c r="H50" s="180"/>
      <c r="I50" s="180"/>
      <c r="J50" s="180"/>
      <c r="K50" s="235"/>
      <c r="M50" s="190"/>
    </row>
    <row r="51" spans="2:13" ht="6" customHeight="1"/>
    <row r="52" spans="2:13" ht="20">
      <c r="B52" s="39" t="s">
        <v>47</v>
      </c>
      <c r="C52" s="40">
        <f>SUM(C8:C47)</f>
        <v>34</v>
      </c>
      <c r="D52" s="40">
        <f>SUM(E52:K52)</f>
        <v>27</v>
      </c>
      <c r="E52" s="41">
        <f t="shared" ref="E52:K52" si="2">SUM(E8:E47)</f>
        <v>3</v>
      </c>
      <c r="F52" s="41">
        <f t="shared" si="2"/>
        <v>4</v>
      </c>
      <c r="G52" s="41">
        <f t="shared" si="2"/>
        <v>4</v>
      </c>
      <c r="H52" s="41">
        <f t="shared" si="2"/>
        <v>4</v>
      </c>
      <c r="I52" s="41">
        <f t="shared" si="2"/>
        <v>4</v>
      </c>
      <c r="J52" s="41">
        <f t="shared" si="2"/>
        <v>4</v>
      </c>
      <c r="K52" s="41">
        <f t="shared" si="2"/>
        <v>4</v>
      </c>
      <c r="M52" s="101">
        <f>C52+D52</f>
        <v>61</v>
      </c>
    </row>
    <row r="53" spans="2:13" ht="5.25" customHeight="1"/>
    <row r="54" spans="2:13" ht="20">
      <c r="B54" s="39" t="s">
        <v>2</v>
      </c>
      <c r="C54" s="40">
        <f>SUM(O8:O44)</f>
        <v>29</v>
      </c>
      <c r="D54" s="40">
        <f>SUM(E54:K54)</f>
        <v>49</v>
      </c>
      <c r="E54" s="41">
        <f t="shared" ref="E54:K54" si="3">SUM(P8:P44)</f>
        <v>13</v>
      </c>
      <c r="F54" s="41">
        <f t="shared" si="3"/>
        <v>12</v>
      </c>
      <c r="G54" s="41">
        <f t="shared" si="3"/>
        <v>4</v>
      </c>
      <c r="H54" s="41">
        <f t="shared" si="3"/>
        <v>6</v>
      </c>
      <c r="I54" s="41">
        <f t="shared" si="3"/>
        <v>9</v>
      </c>
      <c r="J54" s="41">
        <f t="shared" si="3"/>
        <v>4</v>
      </c>
      <c r="K54" s="41">
        <f t="shared" si="3"/>
        <v>1</v>
      </c>
      <c r="M54" s="101">
        <f>C54+D54</f>
        <v>78</v>
      </c>
    </row>
    <row r="55" spans="2:13" ht="5.25" customHeight="1"/>
    <row r="56" spans="2:13" ht="20">
      <c r="B56" s="39" t="s">
        <v>48</v>
      </c>
      <c r="C56" s="40">
        <f t="shared" ref="C56:K56" si="4">C54+C52</f>
        <v>63</v>
      </c>
      <c r="D56" s="40">
        <f t="shared" si="4"/>
        <v>76</v>
      </c>
      <c r="E56" s="41">
        <f t="shared" si="4"/>
        <v>16</v>
      </c>
      <c r="F56" s="41">
        <f t="shared" si="4"/>
        <v>16</v>
      </c>
      <c r="G56" s="41">
        <f t="shared" si="4"/>
        <v>8</v>
      </c>
      <c r="H56" s="41">
        <f t="shared" si="4"/>
        <v>10</v>
      </c>
      <c r="I56" s="41">
        <f t="shared" si="4"/>
        <v>13</v>
      </c>
      <c r="J56" s="41">
        <f t="shared" si="4"/>
        <v>8</v>
      </c>
      <c r="K56" s="41">
        <f t="shared" si="4"/>
        <v>5</v>
      </c>
      <c r="M56" s="101">
        <f>C56+D56</f>
        <v>139</v>
      </c>
    </row>
  </sheetData>
  <mergeCells count="239">
    <mergeCell ref="K10:K11"/>
    <mergeCell ref="K14:K15"/>
    <mergeCell ref="K12:K13"/>
    <mergeCell ref="K19:K20"/>
    <mergeCell ref="K16:K18"/>
    <mergeCell ref="J19:J20"/>
    <mergeCell ref="K25:K26"/>
    <mergeCell ref="G14:G15"/>
    <mergeCell ref="E12:E13"/>
    <mergeCell ref="I16:I18"/>
    <mergeCell ref="J16:J18"/>
    <mergeCell ref="U43:U44"/>
    <mergeCell ref="P43:P44"/>
    <mergeCell ref="Q43:Q44"/>
    <mergeCell ref="R43:R44"/>
    <mergeCell ref="S43:S44"/>
    <mergeCell ref="T43:T44"/>
    <mergeCell ref="J22:J23"/>
    <mergeCell ref="K22:K23"/>
    <mergeCell ref="H19:H20"/>
    <mergeCell ref="I19:I20"/>
    <mergeCell ref="C14:C15"/>
    <mergeCell ref="D14:D15"/>
    <mergeCell ref="C12:C13"/>
    <mergeCell ref="I10:I11"/>
    <mergeCell ref="J10:J11"/>
    <mergeCell ref="E16:E18"/>
    <mergeCell ref="F16:F18"/>
    <mergeCell ref="G16:G18"/>
    <mergeCell ref="H16:H18"/>
    <mergeCell ref="J12:J13"/>
    <mergeCell ref="I12:I13"/>
    <mergeCell ref="J14:J15"/>
    <mergeCell ref="H10:H11"/>
    <mergeCell ref="E10:E11"/>
    <mergeCell ref="F10:F11"/>
    <mergeCell ref="G10:G11"/>
    <mergeCell ref="G12:G13"/>
    <mergeCell ref="F12:F13"/>
    <mergeCell ref="E14:E15"/>
    <mergeCell ref="F14:F15"/>
    <mergeCell ref="F5:F6"/>
    <mergeCell ref="E5:E6"/>
    <mergeCell ref="I5:I6"/>
    <mergeCell ref="D5:D6"/>
    <mergeCell ref="D10:D11"/>
    <mergeCell ref="E8:E9"/>
    <mergeCell ref="D8:D9"/>
    <mergeCell ref="P46:P47"/>
    <mergeCell ref="B10:B11"/>
    <mergeCell ref="D16:D18"/>
    <mergeCell ref="D12:D13"/>
    <mergeCell ref="I25:I26"/>
    <mergeCell ref="J25:J26"/>
    <mergeCell ref="E19:E20"/>
    <mergeCell ref="F19:F20"/>
    <mergeCell ref="G19:G20"/>
    <mergeCell ref="G22:G23"/>
    <mergeCell ref="F22:F23"/>
    <mergeCell ref="H14:H15"/>
    <mergeCell ref="I14:I15"/>
    <mergeCell ref="H12:H13"/>
    <mergeCell ref="B25:B26"/>
    <mergeCell ref="H22:H23"/>
    <mergeCell ref="I22:I23"/>
    <mergeCell ref="W5:AD5"/>
    <mergeCell ref="S4:V4"/>
    <mergeCell ref="W4:Z4"/>
    <mergeCell ref="AA4:AD4"/>
    <mergeCell ref="W7:Z7"/>
    <mergeCell ref="O4:R4"/>
    <mergeCell ref="O5:V5"/>
    <mergeCell ref="O7:R7"/>
    <mergeCell ref="G8:G9"/>
    <mergeCell ref="S7:V7"/>
    <mergeCell ref="H8:H9"/>
    <mergeCell ref="I8:I9"/>
    <mergeCell ref="J5:J6"/>
    <mergeCell ref="K5:K6"/>
    <mergeCell ref="J8:J9"/>
    <mergeCell ref="K8:K9"/>
    <mergeCell ref="AD46:AD47"/>
    <mergeCell ref="AA7:AD7"/>
    <mergeCell ref="AD43:AD44"/>
    <mergeCell ref="V46:V47"/>
    <mergeCell ref="W46:W47"/>
    <mergeCell ref="X46:X47"/>
    <mergeCell ref="Y46:Y47"/>
    <mergeCell ref="Z46:Z47"/>
    <mergeCell ref="AA46:AA47"/>
    <mergeCell ref="AB46:AB47"/>
    <mergeCell ref="AC46:AC47"/>
    <mergeCell ref="AC43:AC44"/>
    <mergeCell ref="V43:V44"/>
    <mergeCell ref="W43:W44"/>
    <mergeCell ref="X43:X44"/>
    <mergeCell ref="Y43:Y44"/>
    <mergeCell ref="AA43:AA44"/>
    <mergeCell ref="AB43:AB44"/>
    <mergeCell ref="Z43:Z44"/>
    <mergeCell ref="F27:F28"/>
    <mergeCell ref="T46:T47"/>
    <mergeCell ref="U46:U47"/>
    <mergeCell ref="G25:G26"/>
    <mergeCell ref="C25:C26"/>
    <mergeCell ref="D25:D26"/>
    <mergeCell ref="E25:E26"/>
    <mergeCell ref="F25:F26"/>
    <mergeCell ref="H25:H26"/>
    <mergeCell ref="O46:O47"/>
    <mergeCell ref="M46:M47"/>
    <mergeCell ref="O43:O44"/>
    <mergeCell ref="J29:J30"/>
    <mergeCell ref="K29:K30"/>
    <mergeCell ref="K31:K32"/>
    <mergeCell ref="D37:D38"/>
    <mergeCell ref="E37:E38"/>
    <mergeCell ref="E40:E41"/>
    <mergeCell ref="Q46:Q47"/>
    <mergeCell ref="R46:R47"/>
    <mergeCell ref="S46:S47"/>
    <mergeCell ref="H37:H38"/>
    <mergeCell ref="J31:J32"/>
    <mergeCell ref="J37:J38"/>
    <mergeCell ref="F29:F30"/>
    <mergeCell ref="G29:G30"/>
    <mergeCell ref="K43:K44"/>
    <mergeCell ref="J40:J41"/>
    <mergeCell ref="B31:B32"/>
    <mergeCell ref="C31:C32"/>
    <mergeCell ref="D31:D32"/>
    <mergeCell ref="E31:E32"/>
    <mergeCell ref="H29:H30"/>
    <mergeCell ref="I33:I34"/>
    <mergeCell ref="F31:F32"/>
    <mergeCell ref="G31:G32"/>
    <mergeCell ref="H31:H32"/>
    <mergeCell ref="I31:I32"/>
    <mergeCell ref="B33:B34"/>
    <mergeCell ref="C33:C34"/>
    <mergeCell ref="D33:D34"/>
    <mergeCell ref="E33:E34"/>
    <mergeCell ref="B37:B38"/>
    <mergeCell ref="C37:C38"/>
    <mergeCell ref="I37:I38"/>
    <mergeCell ref="K37:K38"/>
    <mergeCell ref="H40:H41"/>
    <mergeCell ref="I40:I41"/>
    <mergeCell ref="M49:M50"/>
    <mergeCell ref="K46:K47"/>
    <mergeCell ref="F35:F36"/>
    <mergeCell ref="G35:G36"/>
    <mergeCell ref="H35:H36"/>
    <mergeCell ref="I35:I36"/>
    <mergeCell ref="K49:K50"/>
    <mergeCell ref="H46:H47"/>
    <mergeCell ref="K40:K41"/>
    <mergeCell ref="J43:J44"/>
    <mergeCell ref="K35:K36"/>
    <mergeCell ref="G40:G41"/>
    <mergeCell ref="G46:G47"/>
    <mergeCell ref="F46:F47"/>
    <mergeCell ref="I43:I44"/>
    <mergeCell ref="H43:H44"/>
    <mergeCell ref="I46:I47"/>
    <mergeCell ref="B35:B36"/>
    <mergeCell ref="C35:C36"/>
    <mergeCell ref="J27:J28"/>
    <mergeCell ref="K27:K28"/>
    <mergeCell ref="B29:B30"/>
    <mergeCell ref="C29:C30"/>
    <mergeCell ref="D29:D30"/>
    <mergeCell ref="E29:E30"/>
    <mergeCell ref="I27:I28"/>
    <mergeCell ref="H27:H28"/>
    <mergeCell ref="I29:I30"/>
    <mergeCell ref="G27:G28"/>
    <mergeCell ref="D35:D36"/>
    <mergeCell ref="E35:E36"/>
    <mergeCell ref="K33:K34"/>
    <mergeCell ref="J35:J36"/>
    <mergeCell ref="J33:J34"/>
    <mergeCell ref="F33:F34"/>
    <mergeCell ref="G33:G34"/>
    <mergeCell ref="H33:H34"/>
    <mergeCell ref="B27:B28"/>
    <mergeCell ref="C27:C28"/>
    <mergeCell ref="D27:D28"/>
    <mergeCell ref="E27:E28"/>
    <mergeCell ref="B2:AD3"/>
    <mergeCell ref="O22:V22"/>
    <mergeCell ref="W22:AD22"/>
    <mergeCell ref="B19:B20"/>
    <mergeCell ref="C19:C20"/>
    <mergeCell ref="D19:D20"/>
    <mergeCell ref="B22:B23"/>
    <mergeCell ref="M22:M23"/>
    <mergeCell ref="F8:F9"/>
    <mergeCell ref="M5:M6"/>
    <mergeCell ref="C22:C23"/>
    <mergeCell ref="D22:D23"/>
    <mergeCell ref="E22:E23"/>
    <mergeCell ref="C5:C6"/>
    <mergeCell ref="C8:C9"/>
    <mergeCell ref="C10:C11"/>
    <mergeCell ref="B8:B9"/>
    <mergeCell ref="G5:G6"/>
    <mergeCell ref="H5:H6"/>
    <mergeCell ref="B5:B6"/>
    <mergeCell ref="B16:B18"/>
    <mergeCell ref="B14:B15"/>
    <mergeCell ref="C16:C18"/>
    <mergeCell ref="B12:B13"/>
    <mergeCell ref="B49:B50"/>
    <mergeCell ref="D40:D41"/>
    <mergeCell ref="B43:B44"/>
    <mergeCell ref="C43:C44"/>
    <mergeCell ref="D43:D44"/>
    <mergeCell ref="B40:B41"/>
    <mergeCell ref="C40:C41"/>
    <mergeCell ref="C49:C50"/>
    <mergeCell ref="B46:B47"/>
    <mergeCell ref="C46:C47"/>
    <mergeCell ref="D49:D50"/>
    <mergeCell ref="D46:D47"/>
    <mergeCell ref="E49:E50"/>
    <mergeCell ref="F49:F50"/>
    <mergeCell ref="G49:G50"/>
    <mergeCell ref="H49:H50"/>
    <mergeCell ref="I49:I50"/>
    <mergeCell ref="J49:J50"/>
    <mergeCell ref="F37:F38"/>
    <mergeCell ref="G37:G38"/>
    <mergeCell ref="J46:J47"/>
    <mergeCell ref="F40:F41"/>
    <mergeCell ref="F43:F44"/>
    <mergeCell ref="G43:G44"/>
    <mergeCell ref="E43:E44"/>
    <mergeCell ref="E46:E47"/>
  </mergeCells>
  <phoneticPr fontId="2" type="noConversion"/>
  <pageMargins left="0.17" right="0.17" top="0.19" bottom="0.16" header="0" footer="0"/>
  <pageSetup scale="74" orientation="landscape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="150" zoomScaleNormal="150" zoomScalePageLayoutView="150" workbookViewId="0">
      <selection activeCell="B51" sqref="B51"/>
    </sheetView>
  </sheetViews>
  <sheetFormatPr baseColWidth="10" defaultRowHeight="12" x14ac:dyDescent="0"/>
  <cols>
    <col min="1" max="1" width="3.1640625" customWidth="1"/>
    <col min="2" max="2" width="17.83203125" customWidth="1"/>
    <col min="3" max="3" width="32" customWidth="1"/>
    <col min="4" max="4" width="29.6640625" customWidth="1"/>
    <col min="5" max="5" width="15.5" customWidth="1"/>
  </cols>
  <sheetData>
    <row r="1" spans="1:8" s="286" customFormat="1">
      <c r="A1" s="290"/>
      <c r="B1" s="290" t="s">
        <v>90</v>
      </c>
      <c r="C1" s="290" t="s">
        <v>58</v>
      </c>
      <c r="D1" s="290" t="s">
        <v>91</v>
      </c>
      <c r="E1" s="290" t="s">
        <v>92</v>
      </c>
      <c r="F1" s="290" t="s">
        <v>77</v>
      </c>
      <c r="G1" s="290" t="s">
        <v>78</v>
      </c>
      <c r="H1" s="290" t="s">
        <v>80</v>
      </c>
    </row>
    <row r="2" spans="1:8">
      <c r="A2" s="291">
        <v>1</v>
      </c>
      <c r="B2" s="292">
        <v>1</v>
      </c>
      <c r="C2" s="291" t="s">
        <v>60</v>
      </c>
      <c r="D2" s="291" t="s">
        <v>61</v>
      </c>
      <c r="E2" s="291"/>
      <c r="F2" s="291" t="s">
        <v>75</v>
      </c>
      <c r="G2" s="291" t="s">
        <v>79</v>
      </c>
      <c r="H2" s="293">
        <v>0.9</v>
      </c>
    </row>
    <row r="3" spans="1:8">
      <c r="A3" s="291">
        <f>A2+1</f>
        <v>2</v>
      </c>
      <c r="B3" s="292">
        <v>1.1000000000000001</v>
      </c>
      <c r="C3" s="291" t="s">
        <v>89</v>
      </c>
      <c r="D3" s="291" t="s">
        <v>101</v>
      </c>
      <c r="E3" s="291"/>
      <c r="F3" s="291" t="s">
        <v>75</v>
      </c>
      <c r="G3" s="291" t="s">
        <v>81</v>
      </c>
      <c r="H3" s="293"/>
    </row>
    <row r="4" spans="1:8">
      <c r="A4" s="291">
        <f t="shared" ref="A4:A19" si="0">A3+1</f>
        <v>3</v>
      </c>
      <c r="B4" s="292">
        <v>2</v>
      </c>
      <c r="C4" s="291" t="s">
        <v>62</v>
      </c>
      <c r="D4" s="291" t="s">
        <v>63</v>
      </c>
      <c r="E4" s="291"/>
      <c r="F4" s="291" t="s">
        <v>93</v>
      </c>
      <c r="G4" s="291"/>
      <c r="H4" s="291"/>
    </row>
    <row r="5" spans="1:8">
      <c r="A5" s="291">
        <f t="shared" si="0"/>
        <v>4</v>
      </c>
      <c r="B5" s="292">
        <v>2.1</v>
      </c>
      <c r="C5" s="291" t="s">
        <v>82</v>
      </c>
      <c r="D5" s="291"/>
      <c r="E5" s="291"/>
      <c r="F5" s="291" t="s">
        <v>93</v>
      </c>
      <c r="G5" s="291"/>
      <c r="H5" s="291"/>
    </row>
    <row r="6" spans="1:8">
      <c r="A6" s="291">
        <f t="shared" si="0"/>
        <v>5</v>
      </c>
      <c r="B6" s="292">
        <v>3</v>
      </c>
      <c r="C6" s="291" t="s">
        <v>64</v>
      </c>
      <c r="D6" s="291" t="s">
        <v>98</v>
      </c>
      <c r="E6" s="291" t="s">
        <v>65</v>
      </c>
      <c r="F6" s="291" t="s">
        <v>76</v>
      </c>
      <c r="G6" s="291"/>
      <c r="H6" s="291"/>
    </row>
    <row r="7" spans="1:8">
      <c r="A7" s="291">
        <f t="shared" si="0"/>
        <v>6</v>
      </c>
      <c r="B7" s="292">
        <v>3.1</v>
      </c>
      <c r="C7" s="291" t="s">
        <v>83</v>
      </c>
      <c r="D7" s="291"/>
      <c r="E7" s="291" t="s">
        <v>66</v>
      </c>
      <c r="F7" s="291" t="s">
        <v>76</v>
      </c>
      <c r="G7" s="291"/>
      <c r="H7" s="291"/>
    </row>
    <row r="8" spans="1:8">
      <c r="A8" s="291">
        <f t="shared" si="0"/>
        <v>7</v>
      </c>
      <c r="B8" s="292">
        <v>3.2</v>
      </c>
      <c r="C8" s="291" t="s">
        <v>84</v>
      </c>
      <c r="D8" s="291" t="s">
        <v>99</v>
      </c>
      <c r="E8" s="291"/>
      <c r="F8" s="291" t="s">
        <v>76</v>
      </c>
      <c r="G8" s="291"/>
      <c r="H8" s="291"/>
    </row>
    <row r="9" spans="1:8">
      <c r="A9" s="291">
        <f t="shared" si="0"/>
        <v>8</v>
      </c>
      <c r="B9" s="292">
        <v>3.3</v>
      </c>
      <c r="C9" s="291" t="s">
        <v>85</v>
      </c>
      <c r="D9" s="291"/>
      <c r="E9" s="291"/>
      <c r="F9" s="291" t="s">
        <v>75</v>
      </c>
      <c r="G9" s="291"/>
      <c r="H9" s="291"/>
    </row>
    <row r="10" spans="1:8">
      <c r="A10" s="291">
        <f t="shared" si="0"/>
        <v>9</v>
      </c>
      <c r="B10" s="292">
        <v>4</v>
      </c>
      <c r="C10" s="291" t="s">
        <v>67</v>
      </c>
      <c r="D10" s="291" t="s">
        <v>54</v>
      </c>
      <c r="E10" s="291"/>
      <c r="F10" s="291" t="s">
        <v>93</v>
      </c>
      <c r="G10" s="291"/>
      <c r="H10" s="291"/>
    </row>
    <row r="11" spans="1:8">
      <c r="A11" s="291">
        <f t="shared" si="0"/>
        <v>10</v>
      </c>
      <c r="B11" s="292">
        <v>4.0999999999999996</v>
      </c>
      <c r="C11" s="291" t="s">
        <v>86</v>
      </c>
      <c r="D11" s="291"/>
      <c r="E11" s="291"/>
      <c r="F11" s="291" t="s">
        <v>93</v>
      </c>
      <c r="G11" s="291"/>
      <c r="H11" s="291"/>
    </row>
    <row r="12" spans="1:8">
      <c r="A12" s="291">
        <f t="shared" si="0"/>
        <v>11</v>
      </c>
      <c r="B12" s="292">
        <v>4.2</v>
      </c>
      <c r="C12" s="291" t="s">
        <v>87</v>
      </c>
      <c r="D12" s="291"/>
      <c r="E12" s="291"/>
      <c r="F12" s="291" t="s">
        <v>93</v>
      </c>
      <c r="G12" s="291"/>
      <c r="H12" s="291"/>
    </row>
    <row r="13" spans="1:8">
      <c r="A13" s="291">
        <f t="shared" si="0"/>
        <v>12</v>
      </c>
      <c r="B13" s="292">
        <v>5</v>
      </c>
      <c r="C13" s="291" t="s">
        <v>68</v>
      </c>
      <c r="D13" s="291" t="s">
        <v>69</v>
      </c>
      <c r="E13" s="291" t="s">
        <v>72</v>
      </c>
      <c r="F13" s="291" t="s">
        <v>75</v>
      </c>
      <c r="G13" s="291"/>
      <c r="H13" s="291"/>
    </row>
    <row r="14" spans="1:8">
      <c r="A14" s="291">
        <f t="shared" si="0"/>
        <v>13</v>
      </c>
      <c r="B14" s="292">
        <v>5.0999999999999996</v>
      </c>
      <c r="C14" s="291" t="s">
        <v>57</v>
      </c>
      <c r="D14" s="291" t="s">
        <v>70</v>
      </c>
      <c r="E14" s="291" t="s">
        <v>73</v>
      </c>
      <c r="F14" s="291" t="s">
        <v>75</v>
      </c>
      <c r="G14" s="291"/>
      <c r="H14" s="291"/>
    </row>
    <row r="15" spans="1:8">
      <c r="A15" s="291">
        <f t="shared" si="0"/>
        <v>14</v>
      </c>
      <c r="B15" s="292">
        <v>5.2</v>
      </c>
      <c r="C15" s="291" t="s">
        <v>88</v>
      </c>
      <c r="D15" s="291" t="s">
        <v>71</v>
      </c>
      <c r="E15" s="291" t="s">
        <v>74</v>
      </c>
      <c r="F15" s="291" t="s">
        <v>76</v>
      </c>
      <c r="G15" s="291"/>
      <c r="H15" s="291"/>
    </row>
    <row r="16" spans="1:8">
      <c r="A16" s="294">
        <f t="shared" si="0"/>
        <v>15</v>
      </c>
      <c r="B16" s="295">
        <v>6.1</v>
      </c>
      <c r="C16" s="294" t="s">
        <v>94</v>
      </c>
      <c r="D16" s="294" t="s">
        <v>96</v>
      </c>
      <c r="E16" s="294"/>
      <c r="F16" s="294" t="s">
        <v>75</v>
      </c>
      <c r="G16" s="294"/>
      <c r="H16" s="294"/>
    </row>
    <row r="17" spans="1:8">
      <c r="A17" s="294">
        <f t="shared" si="0"/>
        <v>16</v>
      </c>
      <c r="B17" s="295">
        <v>6.2</v>
      </c>
      <c r="C17" s="294" t="s">
        <v>95</v>
      </c>
      <c r="D17" s="294" t="s">
        <v>97</v>
      </c>
      <c r="E17" s="294"/>
      <c r="F17" s="294" t="s">
        <v>76</v>
      </c>
      <c r="G17" s="294"/>
      <c r="H17" s="294"/>
    </row>
    <row r="18" spans="1:8">
      <c r="A18" s="296">
        <f t="shared" si="0"/>
        <v>17</v>
      </c>
      <c r="B18" s="297">
        <v>7.1</v>
      </c>
      <c r="C18" s="296" t="s">
        <v>100</v>
      </c>
      <c r="D18" s="296" t="s">
        <v>102</v>
      </c>
      <c r="E18" s="296" t="s">
        <v>104</v>
      </c>
      <c r="F18" s="296" t="s">
        <v>76</v>
      </c>
      <c r="G18" s="296"/>
      <c r="H18" s="296"/>
    </row>
    <row r="19" spans="1:8">
      <c r="A19" s="296">
        <f t="shared" si="0"/>
        <v>18</v>
      </c>
      <c r="B19" s="297">
        <v>7.2</v>
      </c>
      <c r="C19" s="296" t="s">
        <v>103</v>
      </c>
      <c r="D19" s="296" t="s">
        <v>105</v>
      </c>
      <c r="E19" s="296" t="s">
        <v>104</v>
      </c>
      <c r="F19" s="296" t="s">
        <v>76</v>
      </c>
      <c r="G19" s="296"/>
      <c r="H19" s="296"/>
    </row>
    <row r="21" spans="1:8">
      <c r="B21" s="298"/>
      <c r="C21" t="s">
        <v>106</v>
      </c>
      <c r="E21" s="289" t="s">
        <v>75</v>
      </c>
      <c r="F21" s="289">
        <f>COUNTIF(F$2:F$20,"GZ")</f>
        <v>6</v>
      </c>
    </row>
    <row r="22" spans="1:8">
      <c r="B22" s="287"/>
      <c r="C22" t="s">
        <v>107</v>
      </c>
      <c r="E22" s="289" t="s">
        <v>93</v>
      </c>
      <c r="F22" s="289">
        <f>COUNTIF(F$2:F$20,"AA")</f>
        <v>5</v>
      </c>
    </row>
    <row r="23" spans="1:8">
      <c r="B23" s="288"/>
      <c r="C23" t="s">
        <v>108</v>
      </c>
      <c r="E23" s="289" t="s">
        <v>76</v>
      </c>
      <c r="F23" s="289">
        <f>COUNTIF(F$2:F$20,"JS")</f>
        <v>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P&amp;S Final</vt:lpstr>
      <vt:lpstr>SM&amp;O Initial</vt:lpstr>
      <vt:lpstr>Division de Tareas Equipo</vt:lpstr>
    </vt:vector>
  </TitlesOfParts>
  <Company>SABMiller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OHOYOSBE</dc:creator>
  <cp:lastModifiedBy>Gabriel Zapata</cp:lastModifiedBy>
  <cp:lastPrinted>2012-09-18T12:44:46Z</cp:lastPrinted>
  <dcterms:created xsi:type="dcterms:W3CDTF">2012-08-27T14:46:49Z</dcterms:created>
  <dcterms:modified xsi:type="dcterms:W3CDTF">2016-10-27T15:26:00Z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IS Regional Organisation 0 017 Final 23-Jan 2013.xlsx</vt:lpwstr>
  </property>
</Properties>
</file>