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Hussain\Dropbox (IRENA)\01 My work folder\2. MSR\20210105 zoning codes\2. MSR_OpenRepo\3. Attributor and ShapeFileCombiner\"/>
    </mc:Choice>
  </mc:AlternateContent>
  <xr:revisionPtr revIDLastSave="0" documentId="13_ncr:1_{E619037B-9A68-41B9-AEFC-48A299CC7140}" xr6:coauthVersionLast="47" xr6:coauthVersionMax="47" xr10:uidLastSave="{00000000-0000-0000-0000-000000000000}"/>
  <bookViews>
    <workbookView xWindow="-21720" yWindow="1485" windowWidth="21840" windowHeight="13140" xr2:uid="{00000000-000D-0000-FFFF-FFFF00000000}"/>
  </bookViews>
  <sheets>
    <sheet name="PathsAndNames" sheetId="10" r:id="rId1"/>
    <sheet name="configurations" sheetId="14" r:id="rId2"/>
    <sheet name="CostParameter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J2" i="11"/>
  <c r="N2" i="11"/>
  <c r="E3" i="11"/>
  <c r="J3" i="11"/>
  <c r="N3" i="11"/>
  <c r="E4" i="11"/>
  <c r="J4" i="11"/>
  <c r="N4" i="11"/>
  <c r="E5" i="11"/>
  <c r="J5" i="11"/>
  <c r="N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tc={5911840A-5AF7-407C-B1A7-09281553BCD8}</author>
  </authors>
  <commentList>
    <comment ref="C7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csp annual CF is not to be calculated from hourly profiles
Reply:
    for csp log equation parameters and technology name conventions etc.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tc={78EAB35E-4C8C-483D-BF2E-8D0C987310BE}</author>
  </authors>
  <commentList>
    <comment ref="I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 required for deploying two substations per transmission line. Assumed specifically for an asset capacity suitable to evacuate power from a typical utility scale power plant having a nameplate capacity in the range of 2.5 - 75 MW</t>
      </text>
    </comment>
  </commentList>
</comments>
</file>

<file path=xl/sharedStrings.xml><?xml version="1.0" encoding="utf-8"?>
<sst xmlns="http://schemas.openxmlformats.org/spreadsheetml/2006/main" count="51" uniqueCount="48">
  <si>
    <t>Value</t>
  </si>
  <si>
    <t>SolarPV</t>
  </si>
  <si>
    <t>Wind_Class3</t>
  </si>
  <si>
    <t>Wind_Class2</t>
  </si>
  <si>
    <t>Wind_Class1</t>
  </si>
  <si>
    <t>Economic discount rate</t>
  </si>
  <si>
    <t>Road Lifetime years</t>
  </si>
  <si>
    <t>Roads Capital recovery factor</t>
  </si>
  <si>
    <t>Roads fixed OM USD/km</t>
  </si>
  <si>
    <t>Road capital USD/km</t>
  </si>
  <si>
    <t>Transmission line Lifetime years</t>
  </si>
  <si>
    <t>Substation capital USD</t>
  </si>
  <si>
    <t>TL fixed O&amp;M USD/km</t>
  </si>
  <si>
    <t>TL capital USD/MW/km</t>
  </si>
  <si>
    <t>Power Plant Lifetime years</t>
  </si>
  <si>
    <t>Gen variable O&amp;M USD/MWh</t>
  </si>
  <si>
    <t>Gen fixed O&amp;M USD/MW/yr</t>
  </si>
  <si>
    <t>Gen capital USD/kW</t>
  </si>
  <si>
    <t>Index</t>
  </si>
  <si>
    <t>Configurations</t>
  </si>
  <si>
    <t>Compute MSR cost attributes</t>
  </si>
  <si>
    <t>Comments</t>
  </si>
  <si>
    <t>Run solar pv</t>
  </si>
  <si>
    <t>Run wind</t>
  </si>
  <si>
    <t>wind hub height in meters</t>
  </si>
  <si>
    <t>MSR shapefile name (excluding technology name)</t>
  </si>
  <si>
    <t>Address to Control Inputs Profile Generator.xlsx</t>
  </si>
  <si>
    <t>C:\Users\BHussain\Documents\Bilal\MSRHomeDirectory\MSRCreaterOutputs</t>
  </si>
  <si>
    <t>C:\Users\BHussain\Documents\Bilal\Results-Prescreen</t>
  </si>
  <si>
    <t>Parameter</t>
  </si>
  <si>
    <t>path to folder carrying subfolders of each country that have results from MSR creator</t>
  </si>
  <si>
    <t>Input_MSR_Folder</t>
  </si>
  <si>
    <t>path to folder carrying subfolders of each country that have results (Local time profiles) from Profile Generator</t>
  </si>
  <si>
    <t>Input_Profiles_Folder</t>
  </si>
  <si>
    <t>MSR_ShapeFileNameSuffix</t>
  </si>
  <si>
    <t>_FinalMSRs.shp</t>
  </si>
  <si>
    <t>FileAddress_CountryNamesList</t>
  </si>
  <si>
    <t>Address to csv file carrying list of countries for which MSR hourly profiles will be created in sequence. It should be same csv file that is used while running MSR_Creator</t>
  </si>
  <si>
    <t>OutputFolder</t>
  </si>
  <si>
    <t>Folder in which output of Attributor/Combiner script will be saved (Pre-Screen file). This folder will be created in script run if it does not pre-exist.</t>
  </si>
  <si>
    <t>ProfileGeneratorControlFile</t>
  </si>
  <si>
    <t>Options=[0-No,1-Yes]</t>
  </si>
  <si>
    <t>Options=[0-No,1-Yes]. When 0, the script compute only the annual CF from hourly CFs and does not compute LCOE and CAPEX attributes</t>
  </si>
  <si>
    <t>Grid equipment Capital Recovery Factor</t>
  </si>
  <si>
    <t>Supply asset Capital Recovery Factor</t>
  </si>
  <si>
    <t>C:\Users\BHussain\Documents\Bilal\ProfileGeneratorOutputs\Results_LocalTimeProfiles</t>
  </si>
  <si>
    <t>C:\Users\BHussain\Dropbox (IRENA)\01 My work folder\2. MSR\20210105 zoning codes\2. MSR_OpenRepo\countrynames.csv</t>
  </si>
  <si>
    <t>C:\Users\BHussain\Dropbox (IRENA)\01 My work folder\2. MSR\20210105 zoning codes\2. MSR_OpenRepo\2. Profile Generator\ControlFile_ProfileGenerator.xlsx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</si>
</sst>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lal Hussain" id="{EDE8A905-5964-4A16-949B-9698484D856A}" userId="S::BHussain@irena.org::ac280622-5ae8-444b-b160-cdfbb378bbe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1-10-21T10:56:45.12" personId="{EDE8A905-5964-4A16-949B-9698484D856A}" id="{5911840A-5AF7-407C-B1A7-09281553BCD8}">
    <text>if csp annual CF is not to be calculated from hourly profiles</text>
  </threadedComment>
  <threadedComment ref="C7" dT="2021-10-21T15:40:07.61" personId="{EDE8A905-5964-4A16-949B-9698484D856A}" id="{227E38B5-BCB5-4CA1-9D96-D5340FC65602}" parentId="{5911840A-5AF7-407C-B1A7-09281553BCD8}">
    <text>for csp log equation parameters and technology name conventions etc.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22-02-28T09:22:44.00" personId="{EDE8A905-5964-4A16-949B-9698484D856A}" id="{78EAB35E-4C8C-483D-BF2E-8D0C987310BE}">
    <text>Capital required for deploying two substations per transmission line. Assumed specifically for an asset capacity suitable to evacuate power from a typical utility scale power plant having a nameplate capacity in the range of 2.5 - 75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1" sqref="B11"/>
    </sheetView>
  </sheetViews>
  <sheetFormatPr defaultRowHeight="14.5" x14ac:dyDescent="0.35"/>
  <cols>
    <col min="1" max="1" width="45.90625" customWidth="1"/>
    <col min="2" max="2" width="49.54296875" customWidth="1"/>
    <col min="3" max="3" width="53" customWidth="1"/>
  </cols>
  <sheetData>
    <row r="1" spans="1:3" x14ac:dyDescent="0.35">
      <c r="A1" s="1" t="s">
        <v>29</v>
      </c>
      <c r="B1" s="1" t="s">
        <v>0</v>
      </c>
      <c r="C1" s="1" t="s">
        <v>21</v>
      </c>
    </row>
    <row r="2" spans="1:3" ht="29" x14ac:dyDescent="0.35">
      <c r="A2" s="2" t="s">
        <v>31</v>
      </c>
      <c r="B2" s="3" t="s">
        <v>27</v>
      </c>
      <c r="C2" s="2" t="s">
        <v>30</v>
      </c>
    </row>
    <row r="3" spans="1:3" ht="29" x14ac:dyDescent="0.35">
      <c r="A3" s="2" t="s">
        <v>33</v>
      </c>
      <c r="B3" s="3" t="s">
        <v>45</v>
      </c>
      <c r="C3" s="2" t="s">
        <v>32</v>
      </c>
    </row>
    <row r="4" spans="1:3" x14ac:dyDescent="0.35">
      <c r="A4" s="2" t="s">
        <v>34</v>
      </c>
      <c r="B4" s="3" t="s">
        <v>35</v>
      </c>
      <c r="C4" s="2" t="s">
        <v>25</v>
      </c>
    </row>
    <row r="5" spans="1:3" ht="43.5" x14ac:dyDescent="0.35">
      <c r="A5" s="2" t="s">
        <v>36</v>
      </c>
      <c r="B5" s="3" t="s">
        <v>46</v>
      </c>
      <c r="C5" s="2" t="s">
        <v>37</v>
      </c>
    </row>
    <row r="6" spans="1:3" ht="43.5" x14ac:dyDescent="0.35">
      <c r="A6" s="2" t="s">
        <v>38</v>
      </c>
      <c r="B6" s="3" t="s">
        <v>28</v>
      </c>
      <c r="C6" s="2" t="s">
        <v>39</v>
      </c>
    </row>
    <row r="7" spans="1:3" ht="58" x14ac:dyDescent="0.35">
      <c r="A7" s="2" t="s">
        <v>40</v>
      </c>
      <c r="B7" s="3" t="s">
        <v>47</v>
      </c>
      <c r="C7" s="2" t="s">
        <v>26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7" sqref="B7"/>
    </sheetView>
  </sheetViews>
  <sheetFormatPr defaultRowHeight="14.5" x14ac:dyDescent="0.35"/>
  <cols>
    <col min="1" max="1" width="28.90625" style="8" customWidth="1"/>
    <col min="2" max="2" width="12.453125" style="8" customWidth="1"/>
    <col min="3" max="3" width="49.26953125" style="8" customWidth="1"/>
  </cols>
  <sheetData>
    <row r="1" spans="1:3" x14ac:dyDescent="0.35">
      <c r="A1" s="4" t="s">
        <v>19</v>
      </c>
      <c r="B1" s="4" t="s">
        <v>0</v>
      </c>
      <c r="C1" s="4" t="s">
        <v>21</v>
      </c>
    </row>
    <row r="2" spans="1:3" ht="43.5" x14ac:dyDescent="0.35">
      <c r="A2" s="2" t="s">
        <v>20</v>
      </c>
      <c r="B2" s="3">
        <v>1</v>
      </c>
      <c r="C2" s="2" t="s">
        <v>42</v>
      </c>
    </row>
    <row r="3" spans="1:3" x14ac:dyDescent="0.35">
      <c r="A3" s="2" t="s">
        <v>22</v>
      </c>
      <c r="B3" s="3">
        <v>1</v>
      </c>
      <c r="C3" s="2" t="s">
        <v>41</v>
      </c>
    </row>
    <row r="4" spans="1:3" x14ac:dyDescent="0.35">
      <c r="A4" s="2" t="s">
        <v>23</v>
      </c>
      <c r="B4" s="3">
        <v>1</v>
      </c>
      <c r="C4" s="2" t="s">
        <v>41</v>
      </c>
    </row>
    <row r="5" spans="1:3" x14ac:dyDescent="0.35">
      <c r="A5" s="2" t="s">
        <v>24</v>
      </c>
      <c r="B5" s="3">
        <v>100</v>
      </c>
      <c r="C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I8" sqref="I8"/>
    </sheetView>
  </sheetViews>
  <sheetFormatPr defaultRowHeight="14.5" x14ac:dyDescent="0.35"/>
  <cols>
    <col min="1" max="1" width="11.90625" customWidth="1"/>
    <col min="2" max="2" width="13.26953125" customWidth="1"/>
    <col min="3" max="3" width="11.453125" customWidth="1"/>
    <col min="4" max="4" width="13.7265625" customWidth="1"/>
    <col min="5" max="5" width="10" customWidth="1"/>
    <col min="6" max="6" width="9.54296875" customWidth="1"/>
    <col min="7" max="7" width="12.453125" customWidth="1"/>
    <col min="8" max="8" width="12.90625" customWidth="1"/>
    <col min="9" max="9" width="9.90625" customWidth="1"/>
    <col min="10" max="10" width="12.453125" customWidth="1"/>
    <col min="11" max="11" width="12.26953125" customWidth="1"/>
    <col min="12" max="12" width="9.26953125" customWidth="1"/>
    <col min="13" max="13" width="8.453125" customWidth="1"/>
    <col min="14" max="14" width="8.6328125" customWidth="1"/>
    <col min="15" max="15" width="18.7265625" hidden="1" customWidth="1"/>
    <col min="16" max="16" width="10.6328125" customWidth="1"/>
  </cols>
  <sheetData>
    <row r="1" spans="1:16" s="8" customFormat="1" ht="72.5" x14ac:dyDescent="0.35">
      <c r="A1" s="4" t="s">
        <v>18</v>
      </c>
      <c r="B1" s="4" t="s">
        <v>17</v>
      </c>
      <c r="C1" s="4" t="s">
        <v>16</v>
      </c>
      <c r="D1" s="4" t="s">
        <v>15</v>
      </c>
      <c r="E1" s="4" t="s">
        <v>44</v>
      </c>
      <c r="F1" s="4" t="s">
        <v>14</v>
      </c>
      <c r="G1" s="4" t="s">
        <v>13</v>
      </c>
      <c r="H1" s="4" t="s">
        <v>12</v>
      </c>
      <c r="I1" s="4" t="s">
        <v>11</v>
      </c>
      <c r="J1" s="4" t="s">
        <v>43</v>
      </c>
      <c r="K1" s="4" t="s">
        <v>10</v>
      </c>
      <c r="L1" s="4" t="s">
        <v>9</v>
      </c>
      <c r="M1" s="4" t="s">
        <v>8</v>
      </c>
      <c r="N1" s="4" t="s">
        <v>7</v>
      </c>
      <c r="O1" s="4" t="s">
        <v>6</v>
      </c>
      <c r="P1" s="4" t="s">
        <v>5</v>
      </c>
    </row>
    <row r="2" spans="1:16" s="8" customFormat="1" x14ac:dyDescent="0.35">
      <c r="A2" s="2" t="s">
        <v>4</v>
      </c>
      <c r="B2" s="5">
        <v>1337.5</v>
      </c>
      <c r="C2" s="5">
        <v>64200.000000000007</v>
      </c>
      <c r="D2" s="5">
        <v>0</v>
      </c>
      <c r="E2" s="6">
        <f t="shared" ref="E2:E5" si="0">P2*(1+P2)^F2 / ((1+P2)^F2 - 1)</f>
        <v>0.11016807219002084</v>
      </c>
      <c r="F2" s="5">
        <v>25</v>
      </c>
      <c r="G2" s="7">
        <v>1059.3</v>
      </c>
      <c r="H2" s="7">
        <v>0</v>
      </c>
      <c r="I2" s="5">
        <v>75970</v>
      </c>
      <c r="J2" s="3">
        <f t="shared" ref="J2:J5" si="1">P2*(1+P2)^K2 / ((1+P2)^K2 - 1)</f>
        <v>0.10225941441436948</v>
      </c>
      <c r="K2" s="5">
        <v>40</v>
      </c>
      <c r="L2" s="5">
        <v>435490</v>
      </c>
      <c r="M2" s="5">
        <v>0</v>
      </c>
      <c r="N2" s="3">
        <f t="shared" ref="N2:N5" si="2">P2*(1+P2)^O2 / ((1+P2)^O2 - 1)</f>
        <v>0.11016807219002084</v>
      </c>
      <c r="O2" s="5">
        <v>25</v>
      </c>
      <c r="P2" s="6">
        <v>0.1</v>
      </c>
    </row>
    <row r="3" spans="1:16" s="8" customFormat="1" x14ac:dyDescent="0.35">
      <c r="A3" s="2" t="s">
        <v>3</v>
      </c>
      <c r="B3" s="5">
        <v>1551.5</v>
      </c>
      <c r="C3" s="5">
        <v>64200.000000000007</v>
      </c>
      <c r="D3" s="5">
        <v>0</v>
      </c>
      <c r="E3" s="6">
        <f t="shared" si="0"/>
        <v>0.11016807219002084</v>
      </c>
      <c r="F3" s="5">
        <v>25</v>
      </c>
      <c r="G3" s="7">
        <v>1059.3</v>
      </c>
      <c r="H3" s="7">
        <v>0</v>
      </c>
      <c r="I3" s="5">
        <v>75970</v>
      </c>
      <c r="J3" s="3">
        <f t="shared" si="1"/>
        <v>0.10225941441436948</v>
      </c>
      <c r="K3" s="5">
        <v>40</v>
      </c>
      <c r="L3" s="5">
        <v>435490</v>
      </c>
      <c r="M3" s="5">
        <v>0</v>
      </c>
      <c r="N3" s="3">
        <f t="shared" si="2"/>
        <v>0.11016807219002084</v>
      </c>
      <c r="O3" s="5">
        <v>25</v>
      </c>
      <c r="P3" s="6">
        <v>0.1</v>
      </c>
    </row>
    <row r="4" spans="1:16" s="8" customFormat="1" x14ac:dyDescent="0.35">
      <c r="A4" s="2" t="s">
        <v>2</v>
      </c>
      <c r="B4" s="5">
        <v>1819</v>
      </c>
      <c r="C4" s="5">
        <v>64200.000000000007</v>
      </c>
      <c r="D4" s="5">
        <v>0</v>
      </c>
      <c r="E4" s="6">
        <f t="shared" si="0"/>
        <v>0.11016807219002084</v>
      </c>
      <c r="F4" s="5">
        <v>25</v>
      </c>
      <c r="G4" s="7">
        <v>1059.3</v>
      </c>
      <c r="H4" s="7">
        <v>0</v>
      </c>
      <c r="I4" s="5">
        <v>75970</v>
      </c>
      <c r="J4" s="3">
        <f t="shared" si="1"/>
        <v>0.10225941441436948</v>
      </c>
      <c r="K4" s="5">
        <v>40</v>
      </c>
      <c r="L4" s="5">
        <v>435490</v>
      </c>
      <c r="M4" s="5">
        <v>0</v>
      </c>
      <c r="N4" s="3">
        <f t="shared" si="2"/>
        <v>0.11016807219002084</v>
      </c>
      <c r="O4" s="5">
        <v>25</v>
      </c>
      <c r="P4" s="6">
        <v>0.1</v>
      </c>
    </row>
    <row r="5" spans="1:16" s="8" customFormat="1" x14ac:dyDescent="0.35">
      <c r="A5" s="2" t="s">
        <v>1</v>
      </c>
      <c r="B5" s="5">
        <v>1070</v>
      </c>
      <c r="C5" s="5">
        <v>53500</v>
      </c>
      <c r="D5" s="5">
        <v>4.28</v>
      </c>
      <c r="E5" s="6">
        <f t="shared" si="0"/>
        <v>0.11016807219002084</v>
      </c>
      <c r="F5" s="5">
        <v>25</v>
      </c>
      <c r="G5" s="7">
        <v>1059.3</v>
      </c>
      <c r="H5" s="7">
        <v>0</v>
      </c>
      <c r="I5" s="5">
        <v>75970</v>
      </c>
      <c r="J5" s="3">
        <f t="shared" si="1"/>
        <v>0.10225941441436948</v>
      </c>
      <c r="K5" s="5">
        <v>40</v>
      </c>
      <c r="L5" s="5">
        <v>435490</v>
      </c>
      <c r="M5" s="5">
        <v>0</v>
      </c>
      <c r="N5" s="3">
        <f t="shared" si="2"/>
        <v>0.11016807219002084</v>
      </c>
      <c r="O5" s="5">
        <v>25</v>
      </c>
      <c r="P5" s="6">
        <v>0.1</v>
      </c>
    </row>
    <row r="6" spans="1:16" s="8" customFormat="1" x14ac:dyDescent="0.3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PathsAndNames</vt:lpstr>
      <vt:lpstr>configurations</vt:lpstr>
      <vt:lpstr>CostParameters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2015-06-05T18:17:20Z</dcterms:created>
  <dcterms:modified xsi:type="dcterms:W3CDTF">2022-04-08T13:19:05Z</dcterms:modified>
</cp:coreProperties>
</file>