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May-25" sheetId="3" r:id="rId1"/>
    <sheet name="Jun-25" sheetId="2" r:id="rId2"/>
    <sheet name="Jul-25" sheetId="1" r:id="rId3"/>
  </sheets>
  <calcPr calcId="144525"/>
</workbook>
</file>

<file path=xl/calcChain.xml><?xml version="1.0" encoding="utf-8"?>
<calcChain xmlns="http://schemas.openxmlformats.org/spreadsheetml/2006/main">
  <c r="O6" i="3" l="1"/>
  <c r="L6" i="3"/>
  <c r="K6" i="3"/>
  <c r="O6" i="2"/>
  <c r="S6" i="2" s="1"/>
  <c r="L6" i="2"/>
  <c r="N6" i="2" s="1"/>
  <c r="T6" i="2" s="1"/>
  <c r="K6" i="2"/>
  <c r="S6" i="3" l="1"/>
  <c r="N6" i="3"/>
  <c r="T6" i="3"/>
  <c r="L6" i="1"/>
  <c r="K6" i="1"/>
  <c r="O6" i="1" s="1"/>
  <c r="S6" i="1" s="1"/>
  <c r="N6" i="1" l="1"/>
  <c r="T6" i="1" s="1"/>
</calcChain>
</file>

<file path=xl/sharedStrings.xml><?xml version="1.0" encoding="utf-8"?>
<sst xmlns="http://schemas.openxmlformats.org/spreadsheetml/2006/main" count="99" uniqueCount="34">
  <si>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</si>
  <si>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</si>
  <si>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</si>
  <si>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</si>
  <si>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</si>
  <si>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</si>
  <si>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</si>
  <si>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</si>
  <si>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</si>
  <si>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</si>
  <si>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</si>
  <si>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</si>
  <si>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</si>
  <si>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</si>
  <si>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</si>
  <si>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DA (55%)</t>
  </si>
  <si>
    <t>HRA (5 %)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</si>
  <si>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</si>
  <si>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</si>
  <si>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</si>
  <si>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</si>
  <si>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</si>
  <si>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</si>
  <si>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</si>
  <si>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</si>
  <si>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</si>
  <si>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</si>
  <si>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nil</t>
  </si>
  <si>
    <t>FM</t>
  </si>
  <si>
    <t>Nigar Tarannum</t>
  </si>
  <si>
    <t>9-10</t>
  </si>
  <si>
    <t>43782449886</t>
  </si>
  <si>
    <t>SBIN0000079</t>
  </si>
  <si>
    <t>16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</si>
</sst>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Border="1"/>
    <xf numFmtId="0" fontId="0" fillId="0" borderId="2" xfId="0" applyBorder="1"/>
    <xf numFmtId="0" fontId="6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9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U7" sqref="U7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5.5703125" customWidth="1"/>
    <col min="7" max="7" width="11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6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56.2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6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7" t="s">
        <v>26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29</v>
      </c>
      <c r="C6" s="14" t="s">
        <v>30</v>
      </c>
      <c r="D6" s="15">
        <v>34121</v>
      </c>
      <c r="E6" s="15">
        <v>45792</v>
      </c>
      <c r="F6" s="15"/>
      <c r="G6" s="16"/>
      <c r="H6" s="17" t="s">
        <v>31</v>
      </c>
      <c r="I6" s="17" t="s">
        <v>32</v>
      </c>
      <c r="J6" s="13">
        <v>16533</v>
      </c>
      <c r="K6" s="13">
        <f>J6*55%</f>
        <v>9093.1500000000015</v>
      </c>
      <c r="L6" s="13">
        <f>J6*5%</f>
        <v>826.65000000000009</v>
      </c>
      <c r="M6" s="13">
        <v>533</v>
      </c>
      <c r="N6" s="18">
        <f>SUM(J6:M6)</f>
        <v>26985.800000000003</v>
      </c>
      <c r="O6" s="13">
        <f>ROUNDUP((J6+K6)*10%,0)</f>
        <v>2563</v>
      </c>
      <c r="P6" s="13">
        <v>30</v>
      </c>
      <c r="Q6" s="13"/>
      <c r="R6" s="13"/>
      <c r="S6" s="13">
        <f>SUM(O6:R6)</f>
        <v>2593</v>
      </c>
      <c r="T6" s="18">
        <f>(N6/31)*31-S6</f>
        <v>24392.800000000003</v>
      </c>
      <c r="U6" s="13" t="s">
        <v>33</v>
      </c>
      <c r="V6" s="13" t="s">
        <v>27</v>
      </c>
    </row>
    <row r="7" spans="1:22" x14ac:dyDescent="0.25">
      <c r="A7" s="13"/>
      <c r="B7" s="13"/>
      <c r="C7" s="14"/>
      <c r="D7" s="15"/>
      <c r="E7" s="15"/>
      <c r="F7" s="15"/>
      <c r="G7" s="19"/>
      <c r="H7" s="17"/>
      <c r="I7" s="17"/>
      <c r="J7" s="13"/>
      <c r="K7" s="13"/>
      <c r="L7" s="13"/>
      <c r="M7" s="13"/>
      <c r="N7" s="18"/>
      <c r="O7" s="13"/>
      <c r="P7" s="13"/>
      <c r="Q7" s="13"/>
      <c r="R7" s="13"/>
      <c r="S7" s="13"/>
      <c r="T7" s="18"/>
      <c r="U7" s="13"/>
      <c r="V7" s="13"/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D6" sqref="D6:E6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5.5703125" customWidth="1"/>
    <col min="7" max="7" width="11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6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56.2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6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7" t="s">
        <v>26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29</v>
      </c>
      <c r="C6" s="14" t="s">
        <v>30</v>
      </c>
      <c r="D6" s="15">
        <v>34121</v>
      </c>
      <c r="E6" s="15">
        <v>45792</v>
      </c>
      <c r="F6" s="15"/>
      <c r="G6" s="16"/>
      <c r="H6" s="17" t="s">
        <v>31</v>
      </c>
      <c r="I6" s="17" t="s">
        <v>32</v>
      </c>
      <c r="J6" s="13">
        <v>31000</v>
      </c>
      <c r="K6" s="13">
        <f>J6*55%</f>
        <v>17050</v>
      </c>
      <c r="L6" s="13">
        <f>J6*5%</f>
        <v>1550</v>
      </c>
      <c r="M6" s="13">
        <v>1000</v>
      </c>
      <c r="N6" s="18">
        <f>SUM(J6:M6)</f>
        <v>50600</v>
      </c>
      <c r="O6" s="13">
        <f>(J6+K6)*10%</f>
        <v>4805</v>
      </c>
      <c r="P6" s="13">
        <v>30</v>
      </c>
      <c r="Q6" s="13"/>
      <c r="R6" s="13"/>
      <c r="S6" s="13">
        <f>SUM(O6:R6)</f>
        <v>4835</v>
      </c>
      <c r="T6" s="18">
        <f>(N6/31)*31-S6</f>
        <v>45765</v>
      </c>
      <c r="U6" s="13" t="s">
        <v>28</v>
      </c>
      <c r="V6" s="13" t="s">
        <v>27</v>
      </c>
    </row>
    <row r="7" spans="1:22" x14ac:dyDescent="0.25">
      <c r="A7" s="13"/>
      <c r="B7" s="13"/>
      <c r="C7" s="14"/>
      <c r="D7" s="15"/>
      <c r="E7" s="15"/>
      <c r="F7" s="15"/>
      <c r="G7" s="19"/>
      <c r="H7" s="17"/>
      <c r="I7" s="17"/>
      <c r="J7" s="13"/>
      <c r="K7" s="13"/>
      <c r="L7" s="13"/>
      <c r="M7" s="13"/>
      <c r="N7" s="18"/>
      <c r="O7" s="13"/>
      <c r="P7" s="13"/>
      <c r="Q7" s="13"/>
      <c r="R7" s="13"/>
      <c r="S7" s="13"/>
      <c r="T7" s="18"/>
      <c r="U7" s="13"/>
      <c r="V7" s="13"/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D12" sqref="D12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5.5703125" customWidth="1"/>
    <col min="7" max="7" width="11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6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67.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6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7" t="s">
        <v>26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29</v>
      </c>
      <c r="C6" s="14" t="s">
        <v>30</v>
      </c>
      <c r="D6" s="15">
        <v>34121</v>
      </c>
      <c r="E6" s="15">
        <v>45792</v>
      </c>
      <c r="F6" s="15"/>
      <c r="G6" s="16"/>
      <c r="H6" s="17" t="s">
        <v>31</v>
      </c>
      <c r="I6" s="17" t="s">
        <v>32</v>
      </c>
      <c r="J6" s="13">
        <v>31000</v>
      </c>
      <c r="K6" s="13">
        <f>J6*55%</f>
        <v>17050</v>
      </c>
      <c r="L6" s="13">
        <f>J6*5%</f>
        <v>1550</v>
      </c>
      <c r="M6" s="13">
        <v>1000</v>
      </c>
      <c r="N6" s="18">
        <f>SUM(J6:M6)</f>
        <v>50600</v>
      </c>
      <c r="O6" s="13">
        <f>(J6+K6)*10%</f>
        <v>4805</v>
      </c>
      <c r="P6" s="13">
        <v>30</v>
      </c>
      <c r="Q6" s="13"/>
      <c r="R6" s="13"/>
      <c r="S6" s="13">
        <f>SUM(O6:R6)</f>
        <v>4835</v>
      </c>
      <c r="T6" s="18">
        <f>(N6/31)*31-S6</f>
        <v>45765</v>
      </c>
      <c r="U6" s="13" t="s">
        <v>28</v>
      </c>
      <c r="V6" s="13" t="s">
        <v>27</v>
      </c>
    </row>
    <row r="7" spans="1:22" x14ac:dyDescent="0.25">
      <c r="A7" s="13"/>
      <c r="B7" s="13"/>
      <c r="C7" s="14"/>
      <c r="D7" s="15"/>
      <c r="E7" s="15"/>
      <c r="F7" s="15"/>
      <c r="G7" s="19"/>
      <c r="H7" s="17"/>
      <c r="I7" s="17"/>
      <c r="J7" s="13"/>
      <c r="K7" s="13"/>
      <c r="L7" s="13"/>
      <c r="M7" s="13"/>
      <c r="N7" s="18"/>
      <c r="O7" s="13"/>
      <c r="P7" s="13"/>
      <c r="Q7" s="13"/>
      <c r="R7" s="13"/>
      <c r="S7" s="13"/>
      <c r="T7" s="18"/>
      <c r="U7" s="13"/>
      <c r="V7" s="13"/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May-25</vt:lpstr>
      <vt:lpstr>Jun-25</vt:lpstr>
      <vt:lpstr>Jul-25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2025-07-18T08:37:44Z</cp:lastPrinted>
  <dcterms:created xsi:type="dcterms:W3CDTF">2025-07-17T06:14:43Z</dcterms:created>
  <dcterms:modified xsi:type="dcterms:W3CDTF">2025-07-21T04:53:44Z</dcterms:modified>
</cp:coreProperties>
</file>