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May-25" sheetId="3" r:id="rId1"/>
    <sheet name="Jun-25" sheetId="2" r:id="rId2"/>
    <sheet name="Jul-25" sheetId="1" r:id="rId3"/>
  </sheets>
  <calcPr calcId="144525"/>
</workbook>
</file>

<file path=xl/calcChain.xml><?xml version="1.0" encoding="utf-8"?>
<calcChain xmlns="http://schemas.openxmlformats.org/spreadsheetml/2006/main">
  <c r="O6" i="3" l="1"/>
  <c r="L6" i="3"/>
  <c r="K6" i="3"/>
  <c r="O6" i="2"/>
  <c r="S6" i="2" s="1"/>
  <c r="L6" i="2"/>
  <c r="N6" i="2" s="1"/>
  <c r="T6" i="2" s="1"/>
  <c r="K6" i="2"/>
  <c r="S6" i="3" l="1"/>
  <c r="N6" i="3"/>
  <c r="T6" i="3"/>
  <c r="L6" i="1"/>
  <c r="K6" i="1"/>
  <c r="O6" i="1" s="1"/>
  <c r="S6" i="1" s="1"/>
  <c r="N6" i="1" l="1"/>
  <c r="T6" i="1" s="1"/>
</calcChain>
</file>

<file path=xl/sharedStrings.xml><?xml version="1.0" encoding="utf-8"?>
<sst xmlns="http://schemas.openxmlformats.org/spreadsheetml/2006/main" count="99" uniqueCount="34">
  <si>
    <t>Office of DPO (Establishment), Gaya</t>
  </si>
  <si>
    <t>Name of Teacher</t>
  </si>
  <si>
    <t>Post</t>
  </si>
  <si>
    <t>D.O.B.</t>
  </si>
  <si>
    <t>Date of joining</t>
  </si>
  <si>
    <t>Date of increament</t>
  </si>
  <si>
    <t>PRAN No.</t>
  </si>
  <si>
    <t>A/C No.</t>
  </si>
  <si>
    <t>IFSC Code</t>
  </si>
  <si>
    <t>Basic Pay</t>
  </si>
  <si>
    <t>DA (55%)</t>
  </si>
  <si>
    <t>HRA (5 %)</t>
  </si>
  <si>
    <t>Medical</t>
  </si>
  <si>
    <t>Total</t>
  </si>
  <si>
    <t>NPS</t>
  </si>
  <si>
    <t>GIS</t>
  </si>
  <si>
    <t>Income Tax</t>
  </si>
  <si>
    <t>Service Tax</t>
  </si>
  <si>
    <t>Total Deduction</t>
  </si>
  <si>
    <t>Payable Amount</t>
  </si>
  <si>
    <t>Working Days</t>
  </si>
  <si>
    <t>Absent Days</t>
  </si>
  <si>
    <t>nil</t>
  </si>
  <si>
    <t>FM</t>
  </si>
  <si>
    <t>Nigar Tarannum</t>
  </si>
  <si>
    <t>9-10</t>
  </si>
  <si>
    <t>43782449886</t>
  </si>
  <si>
    <t>SBIN0000079</t>
  </si>
  <si>
    <t>16 days</t>
  </si>
  <si>
    <r>
      <t>Name of School:</t>
    </r>
    <r>
      <rPr>
        <b/>
        <sz val="11"/>
        <color theme="1"/>
        <rFont val="Calibri"/>
        <family val="2"/>
        <scheme val="minor"/>
      </rPr>
      <t xml:space="preserve">  Utkramit Madhyamik Vidhyalaya, Salaiyakala</t>
    </r>
  </si>
  <si>
    <r>
      <t xml:space="preserve">Block : </t>
    </r>
    <r>
      <rPr>
        <b/>
        <sz val="11"/>
        <color theme="1"/>
        <rFont val="Calibri"/>
        <family val="2"/>
        <scheme val="minor"/>
      </rPr>
      <t>Fatehpur</t>
    </r>
  </si>
  <si>
    <r>
      <t xml:space="preserve">District: </t>
    </r>
    <r>
      <rPr>
        <b/>
        <sz val="11"/>
        <color theme="1"/>
        <rFont val="Calibri"/>
        <family val="2"/>
        <scheme val="minor"/>
      </rPr>
      <t>Gaya</t>
    </r>
  </si>
  <si>
    <r>
      <t xml:space="preserve">Month: ………………. </t>
    </r>
    <r>
      <rPr>
        <b/>
        <sz val="11"/>
        <color theme="1"/>
        <rFont val="Calibri"/>
        <family val="2"/>
        <scheme val="minor"/>
      </rPr>
      <t>2025</t>
    </r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</si>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</sst>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8" xfId="0" applyFont="1" applyBorder="1" applyAlignment="1">
      <alignment horizontal="center" vertical="center"/>
    </xf>
    <xf numFmtId="16" fontId="3" fillId="0" borderId="8" xfId="0" quotePrefix="1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" fontId="5" fillId="0" borderId="8" xfId="0" quotePrefix="1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3" sqref="A3:XFD5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10.710937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</row>
    <row r="3" spans="1:22" ht="20.25" customHeight="1" thickBot="1" x14ac:dyDescent="0.3">
      <c r="A3" s="11" t="s">
        <v>29</v>
      </c>
      <c r="B3" s="12"/>
      <c r="C3" s="12"/>
      <c r="D3" s="12"/>
      <c r="E3" s="12"/>
      <c r="F3" s="12"/>
      <c r="G3" s="12"/>
      <c r="H3" s="13"/>
      <c r="I3" s="11" t="s">
        <v>30</v>
      </c>
      <c r="J3" s="12"/>
      <c r="K3" s="12"/>
      <c r="L3" s="12"/>
      <c r="M3" s="13"/>
      <c r="N3" s="11" t="s">
        <v>31</v>
      </c>
      <c r="O3" s="12"/>
      <c r="P3" s="12"/>
      <c r="Q3" s="12"/>
      <c r="R3" s="13"/>
      <c r="S3" s="11" t="s">
        <v>32</v>
      </c>
      <c r="T3" s="12"/>
      <c r="U3" s="12"/>
      <c r="V3" s="13"/>
    </row>
    <row r="4" spans="1:22" s="18" customFormat="1" ht="48" x14ac:dyDescent="0.25">
      <c r="A4" s="14" t="s">
        <v>33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6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5" t="s">
        <v>20</v>
      </c>
      <c r="V4" s="17" t="s">
        <v>21</v>
      </c>
    </row>
    <row r="5" spans="1:22" s="24" customFormat="1" ht="12.75" thickBot="1" x14ac:dyDescent="0.3">
      <c r="A5" s="25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6">
        <v>10</v>
      </c>
      <c r="K5" s="26">
        <v>11</v>
      </c>
      <c r="L5" s="26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6">
        <v>21</v>
      </c>
      <c r="V5" s="27">
        <v>22</v>
      </c>
    </row>
    <row r="6" spans="1:22" s="24" customFormat="1" ht="48" x14ac:dyDescent="0.25">
      <c r="A6" s="19">
        <v>1</v>
      </c>
      <c r="B6" s="19" t="s">
        <v>24</v>
      </c>
      <c r="C6" s="20" t="s">
        <v>25</v>
      </c>
      <c r="D6" s="21">
        <v>34121</v>
      </c>
      <c r="E6" s="21">
        <v>45792</v>
      </c>
      <c r="F6" s="21"/>
      <c r="G6" s="19"/>
      <c r="H6" s="22" t="s">
        <v>26</v>
      </c>
      <c r="I6" s="22" t="s">
        <v>27</v>
      </c>
      <c r="J6" s="19">
        <v>16533</v>
      </c>
      <c r="K6" s="19">
        <f>J6*55%</f>
        <v>9093.1500000000015</v>
      </c>
      <c r="L6" s="19">
        <f>J6*5%</f>
        <v>826.65000000000009</v>
      </c>
      <c r="M6" s="19">
        <v>533</v>
      </c>
      <c r="N6" s="23">
        <f>SUM(J6:M6)</f>
        <v>26985.800000000003</v>
      </c>
      <c r="O6" s="19">
        <f>ROUNDUP((J6+K6)*10%,0)</f>
        <v>2563</v>
      </c>
      <c r="P6" s="19">
        <v>30</v>
      </c>
      <c r="Q6" s="19"/>
      <c r="R6" s="19"/>
      <c r="S6" s="19">
        <f>SUM(O6:R6)</f>
        <v>2593</v>
      </c>
      <c r="T6" s="23">
        <f>(N6/31)*31-S6</f>
        <v>24392.800000000003</v>
      </c>
      <c r="U6" s="19" t="s">
        <v>28</v>
      </c>
      <c r="V6" s="19" t="s">
        <v>22</v>
      </c>
    </row>
    <row r="7" spans="1:22" x14ac:dyDescent="0.25">
      <c r="A7" s="1"/>
      <c r="B7" s="1"/>
      <c r="C7" s="2"/>
      <c r="D7" s="3"/>
      <c r="E7" s="3"/>
      <c r="F7" s="3"/>
      <c r="G7" s="7"/>
      <c r="H7" s="5"/>
      <c r="I7" s="5"/>
      <c r="J7" s="1"/>
      <c r="K7" s="1"/>
      <c r="L7" s="1"/>
      <c r="M7" s="1"/>
      <c r="N7" s="6"/>
      <c r="O7" s="1"/>
      <c r="P7" s="1"/>
      <c r="Q7" s="1"/>
      <c r="R7" s="1"/>
      <c r="S7" s="1"/>
      <c r="T7" s="6"/>
      <c r="U7" s="1"/>
      <c r="V7" s="1"/>
    </row>
    <row r="8" spans="1:22" x14ac:dyDescent="0.25">
      <c r="A8" s="1"/>
      <c r="B8" s="1"/>
      <c r="C8" s="2"/>
      <c r="D8" s="3"/>
      <c r="E8" s="3"/>
      <c r="F8" s="3"/>
      <c r="G8" s="7"/>
      <c r="H8" s="5"/>
      <c r="I8" s="5"/>
      <c r="J8" s="1"/>
      <c r="K8" s="1"/>
      <c r="L8" s="1"/>
      <c r="M8" s="1"/>
      <c r="N8" s="6"/>
      <c r="O8" s="1"/>
      <c r="P8" s="1"/>
      <c r="Q8" s="1"/>
      <c r="R8" s="1"/>
      <c r="S8" s="1"/>
      <c r="T8" s="6"/>
      <c r="U8" s="1"/>
      <c r="V8" s="1"/>
    </row>
    <row r="9" spans="1:2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/>
      <c r="B13" s="8"/>
      <c r="C13" s="8"/>
      <c r="D13" s="8"/>
      <c r="E13" s="8"/>
      <c r="F13" s="8"/>
      <c r="G13" s="8"/>
      <c r="H13" s="8"/>
      <c r="I13" s="8"/>
      <c r="J13" s="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</sheetData>
  <mergeCells count="5">
    <mergeCell ref="A1:V2"/>
    <mergeCell ref="A3:H3"/>
    <mergeCell ref="I3:M3"/>
    <mergeCell ref="N3:R3"/>
    <mergeCell ref="S3:V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E9" sqref="E9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9.710937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</row>
    <row r="3" spans="1:22" ht="20.25" customHeight="1" thickBot="1" x14ac:dyDescent="0.3">
      <c r="A3" s="11" t="s">
        <v>29</v>
      </c>
      <c r="B3" s="12"/>
      <c r="C3" s="12"/>
      <c r="D3" s="12"/>
      <c r="E3" s="12"/>
      <c r="F3" s="12"/>
      <c r="G3" s="12"/>
      <c r="H3" s="13"/>
      <c r="I3" s="11" t="s">
        <v>30</v>
      </c>
      <c r="J3" s="12"/>
      <c r="K3" s="12"/>
      <c r="L3" s="12"/>
      <c r="M3" s="13"/>
      <c r="N3" s="11" t="s">
        <v>31</v>
      </c>
      <c r="O3" s="12"/>
      <c r="P3" s="12"/>
      <c r="Q3" s="12"/>
      <c r="R3" s="13"/>
      <c r="S3" s="11" t="s">
        <v>32</v>
      </c>
      <c r="T3" s="12"/>
      <c r="U3" s="12"/>
      <c r="V3" s="13"/>
    </row>
    <row r="4" spans="1:22" s="18" customFormat="1" ht="48" x14ac:dyDescent="0.25">
      <c r="A4" s="14" t="s">
        <v>33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6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5" t="s">
        <v>20</v>
      </c>
      <c r="V4" s="17" t="s">
        <v>21</v>
      </c>
    </row>
    <row r="5" spans="1:22" s="24" customFormat="1" ht="12.75" thickBot="1" x14ac:dyDescent="0.3">
      <c r="A5" s="25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6">
        <v>10</v>
      </c>
      <c r="K5" s="26">
        <v>11</v>
      </c>
      <c r="L5" s="26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6">
        <v>21</v>
      </c>
      <c r="V5" s="27">
        <v>22</v>
      </c>
    </row>
    <row r="6" spans="1:22" s="24" customFormat="1" ht="48" x14ac:dyDescent="0.25">
      <c r="A6" s="19">
        <v>1</v>
      </c>
      <c r="B6" s="19" t="s">
        <v>24</v>
      </c>
      <c r="C6" s="20" t="s">
        <v>25</v>
      </c>
      <c r="D6" s="21">
        <v>34121</v>
      </c>
      <c r="E6" s="21">
        <v>45792</v>
      </c>
      <c r="F6" s="21"/>
      <c r="G6" s="19"/>
      <c r="H6" s="22" t="s">
        <v>26</v>
      </c>
      <c r="I6" s="22" t="s">
        <v>27</v>
      </c>
      <c r="J6" s="19">
        <v>31000</v>
      </c>
      <c r="K6" s="19">
        <f>J6*55%</f>
        <v>17050</v>
      </c>
      <c r="L6" s="19">
        <f>J6*5%</f>
        <v>1550</v>
      </c>
      <c r="M6" s="19">
        <v>1000</v>
      </c>
      <c r="N6" s="23">
        <f>SUM(J6:M6)</f>
        <v>50600</v>
      </c>
      <c r="O6" s="19">
        <f>(J6+K6)*10%</f>
        <v>4805</v>
      </c>
      <c r="P6" s="19">
        <v>30</v>
      </c>
      <c r="Q6" s="19"/>
      <c r="R6" s="19"/>
      <c r="S6" s="19">
        <f>SUM(O6:R6)</f>
        <v>4835</v>
      </c>
      <c r="T6" s="23">
        <f>(N6/31)*31-S6</f>
        <v>45765</v>
      </c>
      <c r="U6" s="19" t="s">
        <v>23</v>
      </c>
      <c r="V6" s="19" t="s">
        <v>22</v>
      </c>
    </row>
    <row r="7" spans="1:22" x14ac:dyDescent="0.25">
      <c r="A7" s="1"/>
      <c r="B7" s="1"/>
      <c r="C7" s="2"/>
      <c r="D7" s="3"/>
      <c r="E7" s="3"/>
      <c r="F7" s="3"/>
      <c r="G7" s="7"/>
      <c r="H7" s="5"/>
      <c r="I7" s="5"/>
      <c r="J7" s="1"/>
      <c r="K7" s="1"/>
      <c r="L7" s="1"/>
      <c r="M7" s="1"/>
      <c r="N7" s="6"/>
      <c r="O7" s="1"/>
      <c r="P7" s="1"/>
      <c r="Q7" s="1"/>
      <c r="R7" s="1"/>
      <c r="S7" s="1"/>
      <c r="T7" s="6"/>
      <c r="U7" s="1"/>
      <c r="V7" s="1"/>
    </row>
    <row r="8" spans="1:22" x14ac:dyDescent="0.25">
      <c r="A8" s="1"/>
      <c r="B8" s="1"/>
      <c r="C8" s="2"/>
      <c r="D8" s="3"/>
      <c r="E8" s="3"/>
      <c r="F8" s="3"/>
      <c r="G8" s="7"/>
      <c r="H8" s="5"/>
      <c r="I8" s="5"/>
      <c r="J8" s="1"/>
      <c r="K8" s="1"/>
      <c r="L8" s="1"/>
      <c r="M8" s="1"/>
      <c r="N8" s="6"/>
      <c r="O8" s="1"/>
      <c r="P8" s="1"/>
      <c r="Q8" s="1"/>
      <c r="R8" s="1"/>
      <c r="S8" s="1"/>
      <c r="T8" s="6"/>
      <c r="U8" s="1"/>
      <c r="V8" s="1"/>
    </row>
    <row r="9" spans="1:2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/>
      <c r="B13" s="8"/>
      <c r="C13" s="8"/>
      <c r="D13" s="8"/>
      <c r="E13" s="8"/>
      <c r="F13" s="8"/>
      <c r="G13" s="8"/>
      <c r="H13" s="8"/>
      <c r="I13" s="8"/>
      <c r="J13" s="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</sheetData>
  <mergeCells count="5">
    <mergeCell ref="A1:V2"/>
    <mergeCell ref="A3:H3"/>
    <mergeCell ref="I3:M3"/>
    <mergeCell ref="N3:R3"/>
    <mergeCell ref="S3:V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E9" sqref="E9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10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</row>
    <row r="3" spans="1:22" ht="20.25" customHeight="1" thickBot="1" x14ac:dyDescent="0.3">
      <c r="A3" s="11" t="s">
        <v>29</v>
      </c>
      <c r="B3" s="12"/>
      <c r="C3" s="12"/>
      <c r="D3" s="12"/>
      <c r="E3" s="12"/>
      <c r="F3" s="12"/>
      <c r="G3" s="12"/>
      <c r="H3" s="13"/>
      <c r="I3" s="11" t="s">
        <v>30</v>
      </c>
      <c r="J3" s="12"/>
      <c r="K3" s="12"/>
      <c r="L3" s="12"/>
      <c r="M3" s="13"/>
      <c r="N3" s="11" t="s">
        <v>31</v>
      </c>
      <c r="O3" s="12"/>
      <c r="P3" s="12"/>
      <c r="Q3" s="12"/>
      <c r="R3" s="13"/>
      <c r="S3" s="11" t="s">
        <v>32</v>
      </c>
      <c r="T3" s="12"/>
      <c r="U3" s="12"/>
      <c r="V3" s="13"/>
    </row>
    <row r="4" spans="1:22" s="18" customFormat="1" ht="48" x14ac:dyDescent="0.25">
      <c r="A4" s="14" t="s">
        <v>33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6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5" t="s">
        <v>20</v>
      </c>
      <c r="V4" s="17" t="s">
        <v>21</v>
      </c>
    </row>
    <row r="5" spans="1:22" s="24" customFormat="1" ht="12.75" thickBot="1" x14ac:dyDescent="0.3">
      <c r="A5" s="25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6">
        <v>10</v>
      </c>
      <c r="K5" s="26">
        <v>11</v>
      </c>
      <c r="L5" s="26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6">
        <v>21</v>
      </c>
      <c r="V5" s="27">
        <v>22</v>
      </c>
    </row>
    <row r="6" spans="1:22" s="24" customFormat="1" ht="48" x14ac:dyDescent="0.25">
      <c r="A6" s="19">
        <v>1</v>
      </c>
      <c r="B6" s="19" t="s">
        <v>24</v>
      </c>
      <c r="C6" s="20" t="s">
        <v>25</v>
      </c>
      <c r="D6" s="21">
        <v>34121</v>
      </c>
      <c r="E6" s="21">
        <v>45792</v>
      </c>
      <c r="F6" s="21"/>
      <c r="G6" s="19"/>
      <c r="H6" s="22" t="s">
        <v>26</v>
      </c>
      <c r="I6" s="22" t="s">
        <v>27</v>
      </c>
      <c r="J6" s="19">
        <v>31000</v>
      </c>
      <c r="K6" s="19">
        <f>J6*55%</f>
        <v>17050</v>
      </c>
      <c r="L6" s="19">
        <f>J6*5%</f>
        <v>1550</v>
      </c>
      <c r="M6" s="19">
        <v>1000</v>
      </c>
      <c r="N6" s="23">
        <f>SUM(J6:M6)</f>
        <v>50600</v>
      </c>
      <c r="O6" s="19">
        <f>(J6+K6)*10%</f>
        <v>4805</v>
      </c>
      <c r="P6" s="19">
        <v>30</v>
      </c>
      <c r="Q6" s="19"/>
      <c r="R6" s="19"/>
      <c r="S6" s="19">
        <f>SUM(O6:R6)</f>
        <v>4835</v>
      </c>
      <c r="T6" s="23">
        <f>(N6/31)*31-S6</f>
        <v>45765</v>
      </c>
      <c r="U6" s="19" t="s">
        <v>23</v>
      </c>
      <c r="V6" s="19" t="s">
        <v>22</v>
      </c>
    </row>
    <row r="7" spans="1:22" x14ac:dyDescent="0.25">
      <c r="A7" s="1"/>
      <c r="B7" s="1"/>
      <c r="C7" s="2"/>
      <c r="D7" s="3"/>
      <c r="E7" s="3"/>
      <c r="F7" s="3"/>
      <c r="G7" s="7"/>
      <c r="H7" s="5"/>
      <c r="I7" s="5"/>
      <c r="J7" s="1"/>
      <c r="K7" s="1"/>
      <c r="L7" s="1"/>
      <c r="M7" s="1"/>
      <c r="N7" s="6"/>
      <c r="O7" s="1"/>
      <c r="P7" s="1"/>
      <c r="Q7" s="1"/>
      <c r="R7" s="1"/>
      <c r="S7" s="1"/>
      <c r="T7" s="6"/>
      <c r="U7" s="1"/>
      <c r="V7" s="1"/>
    </row>
    <row r="8" spans="1:22" x14ac:dyDescent="0.25">
      <c r="A8" s="1"/>
      <c r="B8" s="1"/>
      <c r="C8" s="2"/>
      <c r="D8" s="3"/>
      <c r="E8" s="3"/>
      <c r="F8" s="3"/>
      <c r="G8" s="7"/>
      <c r="H8" s="5"/>
      <c r="I8" s="5"/>
      <c r="J8" s="1"/>
      <c r="K8" s="1"/>
      <c r="L8" s="1"/>
      <c r="M8" s="1"/>
      <c r="N8" s="6"/>
      <c r="O8" s="1"/>
      <c r="P8" s="1"/>
      <c r="Q8" s="1"/>
      <c r="R8" s="1"/>
      <c r="S8" s="1"/>
      <c r="T8" s="6"/>
      <c r="U8" s="1"/>
      <c r="V8" s="1"/>
    </row>
    <row r="9" spans="1:2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/>
      <c r="B13" s="8"/>
      <c r="C13" s="8"/>
      <c r="D13" s="8"/>
      <c r="E13" s="8"/>
      <c r="F13" s="8"/>
      <c r="G13" s="8"/>
      <c r="H13" s="8"/>
      <c r="I13" s="8"/>
      <c r="J13" s="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</sheetData>
  <mergeCells count="5">
    <mergeCell ref="A1:V2"/>
    <mergeCell ref="A3:H3"/>
    <mergeCell ref="I3:M3"/>
    <mergeCell ref="N3:R3"/>
    <mergeCell ref="S3:V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May-25</vt:lpstr>
      <vt:lpstr>Jun-25</vt:lpstr>
      <vt:lpstr>Jul-25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2025-07-18T08:37:44Z</cp:lastPrinted>
  <dcterms:created xsi:type="dcterms:W3CDTF">2025-07-17T06:14:43Z</dcterms:created>
  <dcterms:modified xsi:type="dcterms:W3CDTF">2025-07-21T05:21:03Z</dcterms:modified>
</cp:coreProperties>
</file>