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uricio Dantas\Desktop\workspace\piu-original\piu-monitoramento-backend\input\"/>
    </mc:Choice>
  </mc:AlternateContent>
  <xr:revisionPtr revIDLastSave="0" documentId="13_ncr:1_{EA0207FC-B384-4687-9720-6C7103D1E1F2}" xr6:coauthVersionLast="46" xr6:coauthVersionMax="46" xr10:uidLastSave="{00000000-0000-0000-0000-000000000000}"/>
  <bookViews>
    <workbookView xWindow="-120" yWindow="-120" windowWidth="29040" windowHeight="15840" activeTab="4"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A46" i="1" l="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<sst xmlns="http://schemas.openxmlformats.org/spreadsheetml/2006/main" count="2891" uniqueCount="1971">
  <si>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</si>
  <si>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</si>
  <si>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</si>
  <si>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</si>
  <si>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</si>
  <si>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</si>
  <si>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</si>
  <si>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</si>
  <si>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</si>
  <si>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</si>
  <si>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</si>
  <si>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</si>
  <si>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</si>
  <si>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</si>
  <si>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</si>
  <si>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</si>
  <si>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</si>
  <si>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</si>
  <si>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</si>
  <si>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</si>
  <si>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</si>
  <si>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</si>
  <si>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</si>
  <si>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</si>
  <si>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</si>
  <si>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</si>
  <si>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</si>
  <si>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</si>
  <si>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</si>
  <si>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</si>
  <si>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</si>
  <si>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</si>
  <si>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</si>
  <si>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</si>
  <si>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</si>
  <si>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</si>
  <si>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</si>
  <si>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</si>
  <si>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</si>
  <si>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</si>
  <si>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</si>
  <si>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</si>
  <si>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</si>
  <si>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</si>
  <si>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</si>
  <si>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</si>
  <si>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</si>
  <si>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</si>
  <si>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</si>
  <si>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</si>
  <si>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</si>
  <si>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</si>
  <si>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</si>
  <si>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</si>
  <si>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</si>
  <si>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</si>
  <si>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</si>
  <si>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</si>
  <si>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</si>
  <si>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</si>
  <si>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</si>
  <si>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</si>
  <si>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</si>
  <si>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</si>
  <si>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</si>
  <si>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</si>
  <si>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</si>
  <si>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</si>
  <si>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</si>
  <si>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</si>
  <si>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</si>
  <si>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</si>
  <si>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</si>
  <si>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</si>
  <si>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</si>
  <si>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</si>
  <si>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</si>
  <si>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</si>
  <si>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</si>
  <si>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</si>
  <si>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</si>
  <si>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</si>
  <si>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</si>
  <si>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</si>
  <si>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</si>
  <si>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</si>
  <si>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</si>
  <si>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</si>
  <si>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</si>
  <si>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</si>
  <si>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</si>
  <si>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</si>
  <si>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</si>
  <si>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</si>
  <si>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</si>
  <si>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</si>
  <si>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</si>
  <si>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</si>
  <si>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</si>
  <si>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</si>
  <si>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</si>
  <si>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</si>
  <si>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</si>
  <si>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</si>
  <si>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</si>
  <si>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</si>
  <si>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</si>
  <si>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</si>
  <si>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</si>
  <si>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</si>
  <si>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</si>
  <si>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</si>
  <si>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</si>
  <si>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</si>
  <si>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</si>
  <si>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</si>
  <si>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</si>
  <si>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</si>
  <si>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</si>
  <si>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</si>
  <si>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</si>
  <si>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</si>
  <si>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</si>
  <si>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</si>
  <si>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</si>
  <si>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</si>
  <si>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</si>
  <si>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</si>
  <si>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</si>
  <si>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</si>
  <si>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</si>
  <si>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</si>
  <si>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</si>
  <si>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</si>
  <si>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</si>
  <si>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</si>
  <si>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</si>
  <si>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</si>
  <si>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</si>
  <si>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</si>
  <si>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</si>
  <si>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</si>
  <si>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</si>
  <si>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</si>
  <si>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</si>
  <si>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</si>
  <si>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</si>
  <si>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</si>
  <si>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</si>
  <si>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</si>
  <si>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</si>
  <si>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</si>
  <si>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</si>
  <si>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</si>
  <si>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</si>
  <si>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</si>
  <si>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</si>
  <si>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</si>
  <si>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</si>
  <si>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</si>
  <si>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</si>
  <si>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</si>
  <si>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</si>
  <si>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</si>
  <si>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</si>
  <si>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</si>
  <si>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</si>
  <si>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</si>
  <si>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</si>
  <si>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</si>
  <si>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</si>
  <si>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</si>
  <si>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</si>
  <si>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</si>
  <si>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</si>
  <si>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</si>
  <si>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</si>
  <si>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</si>
  <si>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</si>
  <si>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</si>
  <si>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</si>
  <si>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</si>
  <si>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</si>
  <si>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</si>
  <si>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</si>
  <si>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</si>
  <si>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</si>
  <si>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</si>
  <si>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</si>
  <si>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</si>
  <si>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</si>
  <si>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</si>
  <si>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</si>
  <si>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</si>
  <si>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</si>
  <si>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</si>
  <si>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</si>
  <si>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</si>
  <si>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</si>
  <si>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</si>
  <si>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</si>
  <si>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</si>
  <si>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</si>
  <si>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</si>
  <si>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</si>
  <si>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</si>
  <si>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</si>
  <si>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</si>
  <si>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</si>
  <si>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</si>
  <si>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</si>
  <si>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</si>
  <si>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</si>
  <si>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</si>
  <si>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</si>
  <si>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</si>
  <si>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</si>
  <si>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</si>
  <si>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</si>
  <si>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</si>
  <si>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</si>
  <si>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</si>
  <si>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</si>
  <si>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</si>
  <si>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</si>
  <si>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</si>
  <si>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</si>
  <si>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</si>
  <si>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</si>
  <si>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</si>
  <si>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</si>
  <si>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</si>
  <si>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</si>
  <si>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</si>
  <si>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</si>
  <si>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</si>
  <si>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</si>
  <si>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</si>
  <si>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</si>
  <si>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</si>
  <si>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</si>
  <si>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</si>
  <si>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</si>
  <si>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</si>
  <si>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</si>
  <si>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</si>
  <si>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</si>
  <si>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</si>
  <si>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</si>
  <si>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</si>
  <si>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</si>
  <si>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</si>
  <si>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</si>
  <si>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</si>
  <si>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</si>
  <si>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</si>
  <si>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</si>
  <si>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</si>
  <si>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</si>
  <si>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</si>
  <si>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</si>
  <si>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</si>
  <si>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</si>
  <si>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</si>
  <si>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</si>
  <si>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</si>
  <si>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</si>
  <si>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</si>
  <si>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</si>
  <si>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</si>
  <si>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</si>
  <si>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</si>
  <si>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</si>
  <si>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</si>
  <si>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</si>
  <si>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</si>
  <si>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</si>
  <si>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</si>
  <si>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</si>
  <si>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</si>
  <si>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</si>
  <si>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</si>
  <si>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</si>
  <si>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</si>
  <si>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</si>
  <si>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</si>
  <si>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</si>
  <si>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</si>
  <si>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</si>
  <si>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</si>
  <si>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</si>
  <si>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</si>
  <si>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</si>
  <si>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</si>
  <si>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</si>
  <si>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</si>
  <si>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</si>
  <si>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</si>
  <si>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</si>
  <si>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</si>
  <si>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</si>
  <si>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</si>
  <si>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</si>
  <si>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</si>
  <si>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</si>
  <si>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</si>
  <si>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</si>
  <si>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</si>
  <si>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</si>
  <si>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</si>
  <si>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</si>
  <si>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</si>
  <si>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</si>
  <si>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</si>
  <si>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</si>
  <si>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</si>
  <si>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</si>
  <si>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</si>
  <si>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</si>
  <si>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</si>
  <si>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</si>
  <si>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</si>
  <si>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</si>
  <si>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</si>
  <si>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</si>
  <si>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</si>
  <si>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</si>
  <si>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</si>
  <si>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</si>
  <si>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</si>
  <si>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</si>
  <si>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</si>
  <si>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</si>
  <si>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</si>
  <si>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</si>
  <si>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</si>
  <si>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</si>
  <si>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</si>
  <si>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</si>
  <si>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</si>
  <si>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</si>
  <si>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</si>
  <si>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</si>
  <si>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</si>
  <si>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</si>
  <si>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</si>
  <si>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</si>
  <si>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</si>
  <si>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</si>
  <si>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</si>
  <si>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</si>
  <si>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</si>
  <si>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</si>
  <si>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</si>
  <si>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</si>
  <si>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</si>
  <si>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</si>
  <si>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</si>
  <si>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</si>
  <si>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</si>
  <si>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</si>
  <si>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</si>
  <si>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</si>
  <si>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</si>
  <si>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</si>
  <si>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</si>
  <si>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</si>
  <si>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</si>
  <si>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</si>
  <si>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</si>
  <si>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</si>
  <si>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</si>
  <si>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</si>
  <si>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</si>
  <si>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</si>
  <si>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</si>
  <si>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</si>
  <si>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</si>
  <si>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</si>
  <si>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</si>
  <si>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</si>
  <si>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</si>
  <si>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</si>
  <si>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</si>
  <si>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</si>
  <si>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</si>
  <si>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</si>
  <si>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</si>
  <si>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</si>
  <si>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</si>
  <si>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</si>
  <si>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</si>
  <si>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</si>
  <si>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</si>
  <si>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</si>
  <si>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</si>
  <si>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</si>
  <si>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</si>
  <si>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</si>
  <si>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</si>
  <si>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</si>
  <si>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</si>
  <si>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</si>
  <si>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</si>
  <si>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</si>
  <si>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</si>
  <si>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</si>
  <si>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</si>
  <si>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</si>
  <si>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</si>
  <si>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</si>
  <si>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</si>
  <si>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</si>
  <si>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</si>
  <si>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</si>
  <si>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</si>
  <si>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</si>
  <si>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</si>
  <si>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</si>
  <si>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</si>
  <si>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</si>
  <si>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</si>
  <si>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</si>
  <si>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</si>
  <si>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</si>
  <si>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</si>
  <si>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</si>
  <si>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</si>
  <si>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</si>
  <si>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</si>
  <si>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</si>
  <si>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</si>
  <si>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</si>
  <si>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</si>
  <si>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</si>
  <si>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</si>
  <si>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</si>
  <si>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</si>
  <si>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</si>
  <si>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</si>
  <si>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</si>
  <si>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</si>
  <si>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</si>
  <si>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</si>
  <si>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</si>
  <si>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</si>
  <si>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</si>
  <si>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</si>
  <si>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</si>
  <si>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</si>
  <si>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</si>
  <si>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</si>
  <si>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</si>
  <si>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</si>
  <si>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</si>
  <si>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</si>
  <si>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</si>
  <si>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</si>
  <si>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</si>
  <si>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</si>
  <si>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</si>
  <si>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</si>
  <si>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</si>
  <si>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</si>
  <si>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</si>
  <si>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</si>
  <si>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</si>
  <si>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</si>
  <si>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</si>
  <si>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</si>
  <si>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</si>
  <si>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</si>
  <si>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</si>
  <si>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</si>
  <si>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</si>
  <si>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</si>
  <si>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</si>
  <si>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</si>
  <si>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</si>
  <si>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</si>
  <si>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</si>
  <si>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</si>
  <si>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</si>
  <si>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</si>
  <si>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</si>
  <si>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</si>
  <si>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</si>
  <si>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</si>
  <si>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</si>
  <si>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</si>
  <si>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</si>
  <si>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</si>
  <si>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</si>
  <si>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</si>
  <si>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</si>
  <si>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</si>
  <si>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</si>
  <si>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</si>
  <si>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</si>
  <si>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</si>
  <si>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</si>
  <si>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</si>
  <si>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</si>
  <si>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</si>
  <si>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</si>
  <si>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</si>
  <si>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</si>
  <si>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</si>
  <si>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</si>
  <si>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</si>
  <si>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</si>
  <si>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</si>
  <si>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</si>
  <si>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</si>
  <si>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</si>
  <si>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</si>
  <si>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</si>
  <si>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</si>
  <si>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</si>
  <si>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</si>
  <si>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</si>
  <si>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</si>
  <si>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</si>
  <si>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</si>
  <si>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</si>
  <si>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</si>
  <si>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</si>
  <si>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</si>
  <si>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</si>
  <si>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</si>
  <si>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</si>
  <si>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</si>
  <si>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</si>
  <si>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</si>
  <si>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</si>
  <si>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</si>
  <si>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</si>
  <si>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</si>
  <si>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</si>
  <si>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</si>
  <si>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</si>
  <si>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</si>
  <si>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</si>
  <si>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</si>
  <si>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</si>
  <si>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</si>
  <si>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</si>
  <si>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</si>
  <si>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</si>
  <si>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</si>
  <si>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</si>
  <si>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</si>
  <si>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</si>
  <si>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</si>
  <si>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</si>
  <si>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</si>
  <si>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</si>
  <si>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</si>
  <si>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</si>
  <si>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</si>
  <si>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</si>
  <si>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</si>
  <si>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</si>
  <si>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</si>
  <si>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</si>
  <si>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</si>
  <si>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</si>
  <si>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</si>
  <si>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</si>
  <si>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</si>
  <si>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</si>
  <si>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</si>
  <si>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</si>
  <si>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</si>
  <si>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</si>
  <si>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</si>
  <si>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</si>
  <si>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</si>
  <si>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</si>
  <si>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</si>
  <si>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</si>
  <si>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</si>
  <si>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</si>
  <si>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</si>
  <si>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</si>
  <si>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</si>
  <si>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</si>
  <si>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</si>
  <si>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</si>
  <si>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</si>
  <si>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</si>
  <si>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</si>
  <si>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</si>
  <si>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</si>
  <si>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</si>
  <si>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</si>
  <si>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</si>
  <si>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</si>
  <si>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</si>
  <si>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</si>
  <si>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</si>
  <si>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</si>
  <si>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</si>
  <si>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</si>
  <si>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</si>
  <si>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</si>
  <si>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</si>
  <si>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</si>
  <si>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</si>
  <si>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</si>
  <si>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</si>
  <si>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</si>
  <si>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</si>
  <si>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</si>
  <si>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</si>
  <si>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</si>
  <si>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</si>
  <si>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</si>
  <si>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</si>
  <si>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</si>
  <si>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</si>
  <si>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</si>
  <si>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</si>
  <si>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</si>
  <si>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</si>
  <si>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</si>
  <si>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</si>
  <si>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</si>
  <si>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</si>
  <si>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</si>
  <si>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</si>
  <si>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</si>
  <si>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</si>
  <si>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</si>
  <si>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</si>
  <si>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</si>
  <si>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</si>
  <si>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</si>
  <si>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</si>
  <si>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</si>
  <si>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</si>
  <si>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</si>
  <si>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</si>
  <si>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</si>
  <si>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</si>
  <si>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</si>
  <si>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</si>
  <si>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</si>
  <si>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</si>
  <si>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</si>
  <si>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</si>
  <si>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</si>
  <si>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</si>
  <si>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</si>
  <si>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</si>
  <si>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</si>
  <si>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</si>
  <si>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</si>
  <si>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</si>
  <si>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</si>
  <si>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</si>
  <si>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</si>
  <si>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</si>
  <si>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</si>
  <si>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</si>
  <si>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</si>
  <si>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</si>
  <si>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</si>
  <si>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</si>
  <si>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</si>
  <si>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</si>
  <si>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</si>
  <si>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</si>
  <si>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</si>
  <si>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</si>
  <si>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</si>
  <si>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</si>
  <si>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</si>
  <si>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</si>
  <si>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</si>
  <si>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</si>
  <si>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</si>
  <si>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</si>
  <si>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</si>
  <si>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</si>
  <si>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</si>
  <si>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</si>
  <si>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</si>
  <si>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</si>
  <si>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</si>
  <si>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</si>
  <si>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</si>
  <si>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</si>
  <si>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</si>
  <si>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</si>
  <si>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</si>
  <si>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</si>
  <si>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</si>
  <si>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</si>
  <si>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</si>
  <si>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</si>
  <si>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</si>
  <si>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</si>
  <si>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</si>
  <si>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</si>
  <si>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</si>
  <si>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</si>
  <si>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</si>
  <si>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</si>
  <si>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</si>
  <si>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</si>
  <si>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</si>
  <si>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</si>
  <si>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</si>
  <si>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</si>
  <si>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</si>
  <si>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</si>
  <si>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</si>
  <si>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</si>
  <si>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</si>
  <si>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</si>
  <si>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</si>
  <si>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</si>
  <si>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</si>
  <si>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</si>
  <si>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</si>
  <si>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</si>
  <si>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</si>
  <si>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</si>
  <si>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</si>
  <si>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</si>
  <si>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</si>
  <si>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</si>
  <si>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</si>
  <si>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</si>
  <si>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</si>
  <si>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</si>
  <si>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</si>
  <si>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</si>
  <si>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</si>
  <si>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</si>
  <si>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</si>
  <si>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</si>
  <si>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</si>
  <si>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</si>
  <si>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</si>
  <si>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</si>
  <si>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</si>
  <si>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</si>
  <si>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</si>
  <si>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</si>
  <si>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</si>
  <si>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</si>
  <si>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</si>
  <si>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</si>
  <si>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</si>
  <si>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</si>
  <si>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</si>
  <si>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</si>
  <si>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</si>
  <si>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</si>
  <si>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</si>
  <si>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</si>
  <si>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</si>
  <si>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</si>
  <si>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</si>
  <si>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</si>
  <si>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</si>
  <si>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</si>
  <si>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</si>
  <si>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</si>
  <si>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</si>
  <si>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</si>
  <si>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</si>
  <si>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</si>
  <si>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</si>
  <si>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</si>
  <si>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</si>
  <si>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</si>
  <si>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</si>
  <si>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</si>
  <si>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</si>
  <si>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</si>
  <si>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</si>
  <si>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</si>
  <si>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</si>
  <si>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</si>
  <si>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</si>
  <si>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</si>
  <si>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</si>
  <si>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</si>
  <si>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</si>
  <si>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</si>
  <si>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</si>
  <si>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</si>
  <si>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</si>
  <si>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</si>
  <si>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</si>
  <si>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</si>
  <si>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</si>
  <si>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</si>
  <si>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</si>
  <si>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</si>
  <si>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</si>
  <si>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</si>
  <si>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</si>
  <si>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</si>
  <si>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</si>
  <si>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</si>
  <si>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</si>
  <si>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</si>
  <si>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</si>
  <si>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</si>
  <si>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</si>
  <si>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</si>
  <si>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</si>
  <si>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</si>
  <si>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</si>
  <si>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</si>
  <si>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</si>
  <si>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</si>
  <si>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</si>
  <si>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</si>
  <si>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</si>
  <si>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</si>
  <si>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</si>
  <si>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</si>
  <si>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</si>
  <si>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</si>
  <si>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</si>
  <si>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</si>
  <si>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</si>
  <si>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</si>
  <si>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</si>
  <si>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</si>
  <si>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</si>
  <si>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</si>
  <si>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</si>
  <si>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</si>
  <si>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</si>
  <si>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</si>
  <si>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</si>
  <si>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</si>
  <si>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</si>
  <si>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</si>
  <si>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</si>
  <si>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</si>
  <si>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</si>
  <si>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</si>
  <si>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</si>
  <si>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</si>
  <si>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</si>
  <si>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</si>
  <si>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</si>
  <si>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</si>
  <si>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</si>
  <si>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</si>
  <si>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</si>
  <si>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</si>
  <si>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</si>
  <si>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</si>
  <si>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</si>
  <si>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</si>
  <si>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</si>
  <si>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</si>
  <si>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</si>
  <si>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</si>
  <si>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</si>
  <si>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</si>
  <si>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</si>
  <si>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</si>
  <si>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</si>
  <si>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</si>
  <si>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</si>
  <si>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</si>
  <si>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</si>
  <si>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</si>
  <si>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</si>
  <si>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</si>
  <si>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</si>
  <si>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</si>
  <si>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</si>
  <si>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</si>
  <si>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</si>
  <si>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</si>
  <si>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</si>
  <si>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</si>
  <si>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</si>
  <si>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</si>
  <si>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</si>
  <si>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</si>
  <si>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</si>
  <si>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</si>
  <si>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</si>
  <si>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</si>
  <si>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</si>
  <si>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</si>
  <si>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</si>
  <si>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</si>
  <si>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</si>
  <si>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</si>
  <si>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</si>
  <si>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</si>
  <si>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</si>
  <si>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</si>
  <si>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</si>
  <si>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</si>
  <si>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</si>
  <si>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</si>
  <si>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</si>
  <si>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</si>
  <si>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</si>
  <si>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</si>
  <si>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</si>
  <si>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</si>
  <si>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</si>
  <si>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</si>
  <si>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</si>
  <si>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</si>
  <si>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</si>
  <si>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</si>
  <si>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</si>
  <si>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</si>
  <si>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</si>
  <si>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</si>
  <si>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</si>
  <si>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</si>
  <si>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</si>
  <si>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</si>
  <si>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</si>
  <si>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</si>
  <si>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</si>
  <si>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</si>
  <si>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</si>
  <si>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</si>
  <si>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</si>
  <si>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</si>
  <si>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</si>
  <si>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</si>
  <si>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</si>
  <si>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</si>
  <si>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</si>
  <si>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</si>
  <si>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</si>
  <si>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</si>
  <si>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</si>
  <si>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</si>
  <si>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</si>
  <si>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</si>
  <si>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</si>
  <si>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</si>
  <si>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</si>
  <si>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</si>
  <si>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</si>
  <si>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</si>
  <si>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</si>
  <si>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</si>
  <si>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</si>
  <si>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</si>
  <si>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</si>
  <si>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</si>
  <si>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</si>
  <si>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</si>
  <si>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</si>
  <si>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</si>
  <si>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</si>
  <si>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</si>
  <si>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</si>
  <si>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</si>
  <si>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</si>
  <si>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</si>
  <si>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</si>
  <si>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</si>
  <si>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</si>
  <si>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</si>
  <si>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</si>
  <si>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</si>
  <si>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</si>
  <si>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</si>
  <si>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</si>
  <si>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</si>
  <si>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</si>
  <si>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</si>
  <si>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</si>
  <si>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</si>
  <si>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</si>
  <si>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</si>
  <si>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</si>
  <si>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</si>
  <si>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</si>
  <si>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</si>
  <si>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</si>
  <si>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</si>
  <si>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</si>
  <si>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</si>
  <si>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</si>
  <si>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</si>
  <si>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</si>
  <si>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</si>
  <si>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</si>
  <si>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</si>
  <si>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</si>
  <si>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</si>
  <si>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</si>
  <si>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</si>
  <si>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</si>
  <si>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</si>
  <si>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</si>
  <si>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</si>
  <si>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</si>
  <si>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</si>
  <si>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</si>
  <si>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</si>
  <si>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</si>
  <si>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</si>
  <si>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</si>
  <si>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</si>
  <si>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</si>
  <si>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</si>
  <si>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</si>
  <si>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</si>
  <si>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</si>
  <si>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</si>
  <si>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</si>
  <si>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</si>
  <si>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</si>
  <si>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</si>
  <si>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</si>
  <si>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</si>
  <si>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</si>
  <si>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</si>
  <si>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</si>
  <si>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</si>
  <si>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</si>
  <si>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</si>
  <si>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</si>
  <si>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</si>
  <si>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</si>
  <si>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</si>
  <si>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</si>
  <si>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</si>
  <si>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</si>
  <si>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</si>
  <si>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</si>
  <si>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</si>
  <si>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</si>
  <si>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</si>
  <si>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</si>
  <si>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</si>
  <si>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</si>
  <si>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</si>
  <si>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</si>
  <si>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</si>
  <si>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</si>
  <si>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</si>
  <si>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</si>
  <si>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</si>
  <si>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</si>
  <si>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</si>
  <si>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</si>
  <si>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</si>
  <si>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</si>
  <si>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</si>
  <si>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</si>
  <si>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</si>
  <si>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</si>
  <si>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</si>
  <si>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</si>
  <si>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</si>
  <si>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</si>
  <si>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</si>
  <si>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</si>
  <si>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</si>
  <si>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</si>
  <si>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</si>
  <si>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</si>
  <si>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</si>
  <si>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</si>
  <si>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</si>
  <si>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</si>
  <si>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</si>
  <si>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</si>
  <si>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</si>
  <si>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</si>
  <si>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</si>
  <si>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</si>
  <si>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</si>
  <si>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</si>
  <si>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</si>
  <si>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</si>
  <si>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</si>
  <si>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</si>
  <si>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</si>
  <si>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</si>
  <si>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</si>
  <si>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</si>
  <si>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</si>
  <si>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</si>
  <si>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</si>
  <si>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</si>
  <si>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</si>
  <si>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</si>
  <si>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</si>
  <si>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</si>
  <si>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</si>
  <si>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</si>
  <si>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</si>
  <si>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</si>
  <si>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</si>
  <si>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</si>
  <si>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</si>
  <si>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</si>
  <si>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</si>
  <si>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</si>
  <si>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</si>
  <si>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</si>
  <si>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</si>
  <si>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</si>
  <si>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</si>
  <si>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</si>
  <si>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</si>
  <si>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</si>
  <si>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</si>
  <si>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</si>
  <si>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</si>
  <si>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</si>
  <si>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</si>
  <si>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</si>
  <si>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</si>
  <si>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</si>
  <si>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</si>
  <si>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</si>
  <si>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</si>
  <si>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</si>
  <si>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</si>
  <si>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</si>
  <si>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</si>
  <si>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</si>
  <si>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</si>
  <si>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</si>
  <si>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</si>
  <si>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</si>
  <si>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</si>
  <si>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</si>
  <si>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</si>
  <si>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</si>
  <si>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</si>
  <si>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</si>
  <si>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</si>
  <si>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</si>
  <si>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</si>
  <si>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</si>
  <si>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</si>
  <si>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</si>
  <si>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</si>
  <si>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</si>
  <si>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</si>
  <si>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</si>
  <si>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</si>
  <si>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</si>
  <si>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</si>
  <si>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</si>
  <si>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</si>
  <si>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</si>
  <si>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</si>
  <si>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</si>
  <si>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</si>
  <si>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</si>
  <si>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</si>
  <si>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</si>
  <si>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</si>
  <si>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</si>
  <si>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</si>
  <si>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</si>
  <si>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</si>
  <si>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</si>
  <si>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</si>
  <si>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</si>
  <si>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</si>
  <si>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</si>
  <si>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</si>
  <si>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</si>
  <si>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</si>
  <si>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</si>
  <si>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</si>
  <si>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</si>
  <si>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</si>
  <si>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</si>
  <si>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</si>
  <si>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</si>
  <si>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</si>
  <si>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</si>
  <si>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</si>
  <si>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</si>
  <si>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</si>
  <si>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</si>
  <si>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</si>
  <si>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</si>
  <si>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</si>
  <si>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</si>
  <si>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</si>
  <si>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</si>
  <si>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</si>
  <si>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</si>
  <si>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</si>
  <si>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</si>
  <si>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</si>
  <si>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</si>
  <si>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</si>
  <si>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</si>
  <si>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</si>
  <si>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</si>
  <si>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</si>
  <si>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</si>
  <si>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</si>
  <si>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</si>
  <si>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</si>
  <si>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</si>
  <si>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</si>
  <si>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</si>
  <si>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</si>
  <si>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</si>
  <si>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</si>
  <si>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</si>
  <si>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</si>
  <si>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</si>
  <si>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</si>
  <si>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</si>
  <si>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</si>
  <si>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</si>
  <si>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</si>
  <si>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</si>
  <si>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</si>
  <si>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</si>
  <si>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</si>
  <si>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</si>
  <si>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</si>
  <si>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</si>
  <si>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</si>
  <si>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</si>
  <si>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</si>
  <si>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</si>
  <si>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</si>
  <si>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</si>
  <si>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</si>
  <si>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</si>
  <si>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</si>
  <si>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</si>
  <si>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</si>
  <si>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</si>
  <si>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</si>
  <si>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</si>
  <si>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</si>
  <si>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</si>
  <si>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</si>
  <si>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</si>
  <si>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</si>
  <si>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</si>
  <si>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</si>
  <si>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</si>
  <si>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</si>
  <si>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</si>
  <si>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</si>
  <si>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</si>
  <si>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</si>
  <si>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</si>
  <si>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</si>
  <si>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</si>
  <si>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</si>
  <si>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</si>
  <si>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</si>
  <si>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</si>
  <si>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</si>
  <si>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</si>
  <si>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</si>
  <si>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</si>
  <si>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</si>
  <si>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</si>
  <si>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</si>
  <si>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</si>
  <si>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</si>
  <si>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</si>
  <si>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</si>
  <si>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</si>
  <si>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</si>
  <si>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</si>
  <si>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</si>
  <si>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</si>
  <si>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</si>
  <si>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</si>
  <si>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</si>
  <si>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</si>
  <si>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</si>
  <si>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</si>
  <si>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</si>
  <si>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</si>
  <si>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</si>
  <si>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</si>
  <si>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</si>
  <si>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</si>
  <si>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</si>
  <si>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</si>
  <si>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</si>
  <si>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</si>
  <si>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</si>
  <si>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</si>
  <si>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</si>
  <si>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</si>
  <si>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</si>
  <si>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</si>
  <si>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</si>
  <si>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</si>
  <si>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</si>
  <si>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</si>
  <si>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</si>
  <si>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</si>
  <si>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</si>
  <si>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</si>
  <si>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</si>
  <si>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</si>
  <si>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</si>
  <si>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</si>
  <si>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</si>
  <si>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</si>
  <si>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</si>
  <si>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</si>
  <si>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</si>
  <si>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</si>
  <si>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</si>
  <si>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</si>
  <si>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</si>
  <si>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</si>
  <si>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</si>
  <si>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</si>
  <si>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</si>
  <si>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</si>
  <si>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</si>
  <si>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</si>
  <si>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</si>
  <si>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</si>
  <si>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</si>
  <si>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</si>
  <si>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</si>
  <si>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</si>
  <si>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</si>
  <si>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</si>
  <si>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</si>
  <si>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</si>
  <si>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</si>
  <si>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</si>
  <si>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</si>
  <si>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</si>
  <si>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</si>
  <si>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</si>
  <si>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</si>
  <si>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</si>
  <si>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</si>
  <si>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</si>
  <si>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</si>
  <si>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</si>
  <si>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</si>
  <si>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</si>
  <si>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</si>
  <si>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</si>
  <si>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</si>
  <si>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</si>
  <si>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</si>
  <si>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</si>
  <si>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</si>
  <si>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</si>
  <si>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</si>
  <si>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</si>
  <si>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</si>
  <si>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</si>
  <si>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</si>
  <si>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</si>
  <si>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</si>
  <si>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</si>
  <si>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</si>
  <si>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</si>
  <si>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</si>
  <si>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</si>
  <si>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</si>
  <si>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</si>
  <si>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</si>
  <si>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</si>
  <si>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</si>
  <si>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</si>
  <si>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</si>
  <si>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</si>
  <si>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</si>
  <si>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</si>
  <si>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</si>
  <si>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</si>
  <si>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</si>
  <si>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</si>
  <si>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</si>
  <si>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</si>
  <si>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</si>
  <si>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</si>
  <si>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</si>
  <si>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</si>
  <si>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</si>
  <si>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</si>
  <si>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</si>
  <si>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</si>
  <si>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</si>
  <si>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</si>
  <si>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</si>
  <si>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</si>
  <si>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</si>
  <si>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</si>
  <si>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</si>
  <si>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</si>
  <si>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</si>
  <si>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</si>
  <si>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</si>
  <si>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</si>
  <si>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</si>
  <si>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</si>
  <si>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</si>
  <si>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</si>
  <si>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</si>
  <si>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</si>
  <si>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</si>
  <si>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</si>
  <si>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</si>
  <si>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</si>
  <si>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</si>
  <si>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</si>
  <si>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</si>
  <si>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</si>
  <si>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</si>
  <si>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</si>
  <si>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</si>
  <si>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</si>
  <si>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</si>
  <si>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</si>
  <si>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</si>
  <si>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</si>
  <si>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</si>
  <si>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</si>
  <si>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</si>
  <si>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</si>
  <si>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</si>
  <si>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</si>
  <si>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</si>
  <si>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</si>
  <si>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</si>
  <si>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</si>
  <si>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</si>
  <si>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</si>
  <si>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</si>
  <si>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</si>
  <si>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</si>
  <si>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</si>
  <si>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</si>
  <si>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</si>
  <si>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</si>
  <si>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</si>
  <si>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</si>
  <si>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</si>
  <si>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</si>
  <si>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</si>
  <si>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</si>
  <si>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</si>
  <si>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</si>
  <si>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</si>
  <si>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</si>
  <si>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</si>
  <si>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</si>
  <si>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</si>
  <si>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</si>
  <si>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</si>
  <si>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</si>
  <si>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</si>
  <si>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</si>
  <si>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</si>
  <si>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</si>
  <si>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</si>
  <si>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</si>
  <si>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</si>
  <si>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</si>
  <si>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</si>
  <si>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</si>
  <si>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</si>
  <si>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</si>
  <si>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</si>
  <si>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</si>
  <si>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</si>
  <si>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</si>
  <si>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</si>
  <si>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</si>
  <si>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</si>
  <si>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</si>
  <si>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</si>
  <si>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</si>
  <si>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</si>
  <si>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</si>
  <si>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</si>
  <si>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</si>
  <si>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</si>
  <si>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</si>
  <si>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</si>
  <si>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</si>
  <si>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</si>
  <si>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</si>
  <si>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</si>
  <si>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</si>
  <si>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</si>
  <si>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</si>
  <si>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</si>
  <si>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</si>
  <si>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</si>
  <si>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</si>
  <si>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</si>
  <si>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</si>
  <si>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</si>
  <si>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</si>
  <si>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</si>
  <si>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</si>
  <si>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</si>
  <si>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</si>
  <si>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</si>
  <si>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</si>
  <si>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</si>
  <si>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</si>
  <si>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</si>
  <si>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</si>
  <si>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</si>
  <si>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</si>
  <si>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</si>
  <si>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</si>
  <si>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</si>
  <si>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</si>
  <si>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</si>
  <si>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</si>
  <si>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</si>
  <si>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</si>
  <si>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</si>
  <si>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</si>
  <si>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</si>
  <si>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</si>
  <si>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</si>
  <si>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</si>
  <si>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</si>
  <si>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</si>
  <si>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</si>
  <si>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</si>
  <si>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</si>
  <si>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</si>
  <si>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</si>
  <si>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</si>
  <si>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</si>
  <si>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</si>
  <si>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</si>
  <si>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</si>
  <si>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</si>
  <si>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</si>
  <si>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</si>
  <si>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</si>
  <si>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</si>
  <si>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</si>
  <si>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</si>
  <si>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</si>
  <si>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</si>
  <si>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</si>
  <si>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</si>
  <si>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</si>
  <si>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</si>
  <si>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</si>
  <si>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</si>
  <si>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</si>
  <si>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</si>
  <si>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</si>
  <si>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</si>
  <si>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</si>
  <si>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</si>
  <si>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</si>
  <si>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</si>
  <si>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</si>
  <si>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</si>
  <si>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</si>
  <si>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</si>
  <si>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</si>
  <si>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</si>
  <si>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</si>
  <si>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</si>
  <si>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</si>
  <si>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</si>
  <si>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</si>
  <si>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</si>
  <si>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</si>
  <si>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</si>
  <si>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</si>
  <si>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</si>
  <si>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</si>
  <si>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</si>
  <si>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</si>
  <si>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</si>
  <si>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</si>
  <si>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</si>
  <si>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</si>
  <si>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</si>
  <si>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</si>
  <si>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</si>
  <si>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</si>
  <si>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</si>
  <si>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</si>
  <si>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</si>
  <si>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</si>
  <si>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</si>
  <si>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</si>
  <si>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</si>
  <si>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</si>
  <si>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</si>
  <si>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</si>
  <si>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</si>
  <si>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</si>
  <si>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</si>
  <si>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</si>
  <si>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</si>
  <si>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</si>
  <si>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</si>
  <si>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</si>
  <si>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</si>
  <si>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</si>
  <si>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</si>
  <si>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</si>
  <si>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</si>
  <si>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</si>
  <si>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</si>
  <si>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</si>
  <si>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</si>
  <si>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</si>
  <si>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</si>
  <si>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</si>
  <si>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</si>
  <si>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</si>
  <si>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</si>
  <si>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</si>
  <si>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</si>
  <si>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</si>
  <si>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</si>
  <si>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</si>
  <si>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</si>
  <si>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</si>
  <si>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</si>
  <si>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</si>
  <si>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</si>
  <si>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</si>
  <si>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</si>
  <si>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</si>
  <si>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</si>
  <si>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</si>
  <si>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</si>
  <si>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</si>
  <si>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</si>
  <si>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</si>
  <si>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</si>
  <si>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</si>
  <si>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</si>
  <si>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</si>
  <si>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</si>
  <si>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</si>
  <si>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</si>
  <si>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</si>
  <si>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</si>
  <si>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</si>
  <si>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</si>
  <si>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</si>
  <si>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</si>
  <si>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</si>
  <si>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</si>
  <si>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</si>
  <si>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</si>
  <si>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</si>
  <si>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</si>
  <si>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</si>
  <si>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</si>
  <si>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</si>
  <si>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</si>
  <si>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</si>
  <si>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</si>
  <si>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</si>
  <si>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</si>
  <si>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</si>
  <si>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</si>
  <si>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</si>
  <si>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</si>
  <si>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</si>
  <si>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</si>
  <si>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</si>
  <si>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</si>
  <si>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</si>
  <si>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</si>
  <si>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</si>
  <si>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</si>
  <si>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</si>
  <si>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</si>
  <si>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</si>
  <si>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</si>
  <si>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</si>
  <si>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</si>
  <si>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</si>
  <si>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</si>
  <si>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</si>
  <si>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</si>
  <si>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</si>
  <si>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</si>
  <si>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</si>
  <si>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</si>
  <si>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</si>
  <si>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</si>
  <si>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</si>
  <si>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</si>
  <si>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</si>
  <si>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</si>
  <si>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</si>
  <si>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</si>
  <si>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</si>
  <si>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</si>
  <si>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</si>
  <si>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</si>
  <si>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</si>
  <si>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</si>
  <si>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</si>
  <si>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</si>
  <si>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</si>
  <si>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</si>
  <si>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</si>
  <si>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</si>
  <si>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</si>
  <si>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</si>
  <si>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</si>
  <si>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</si>
  <si>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</si>
  <si>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</si>
  <si>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</si>
  <si>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</si>
  <si>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</si>
  <si>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</si>
  <si>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</si>
  <si>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</si>
  <si>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</si>
  <si>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</si>
  <si>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</si>
  <si>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</si>
  <si>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</si>
  <si>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</si>
  <si>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</si>
  <si>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</si>
  <si>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</si>
  <si>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</si>
  <si>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</si>
  <si>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</si>
  <si>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</si>
  <si>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</si>
  <si>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</si>
  <si>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</si>
  <si>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</si>
  <si>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</si>
  <si>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</si>
  <si>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</si>
  <si>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</si>
  <si>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</si>
  <si>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</si>
  <si>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</si>
  <si>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</si>
  <si>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</si>
  <si>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</si>
  <si>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</si>
  <si>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</si>
  <si>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</si>
  <si>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</si>
  <si>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</si>
  <si>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</si>
  <si>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</si>
  <si>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</si>
  <si>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</si>
  <si>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</si>
  <si>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</si>
  <si>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</si>
  <si>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</si>
  <si>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</si>
  <si>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</si>
  <si>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</si>
  <si>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</si>
  <si>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</si>
  <si>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</si>
  <si>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</si>
  <si>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</si>
  <si>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</si>
  <si>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</si>
  <si>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</si>
  <si>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</si>
  <si>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</si>
  <si>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</si>
  <si>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</si>
  <si>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</si>
  <si>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</si>
  <si>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</si>
  <si>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</si>
  <si>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</si>
  <si>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</si>
  <si>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</si>
  <si>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</si>
  <si>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</si>
  <si>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</si>
  <si>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</si>
  <si>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</si>
  <si>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</si>
  <si>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</si>
  <si>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</si>
  <si>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</si>
  <si>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</si>
  <si>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</si>
  <si>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</si>
  <si>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</si>
  <si>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</si>
  <si>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</si>
  <si>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</si>
  <si>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</si>
  <si>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</si>
  <si>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</si>
  <si>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</si>
  <si>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</si>
  <si>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</si>
  <si>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</si>
  <si>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</si>
  <si>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</si>
  <si>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</si>
  <si>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</si>
  <si>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</si>
  <si>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</si>
  <si>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</si>
  <si>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</si>
  <si>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</si>
  <si>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</si>
  <si>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</si>
  <si>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</si>
  <si>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</si>
  <si>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</si>
  <si>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</si>
  <si>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</si>
  <si>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</si>
  <si>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</si>
  <si>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</si>
  <si>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</si>
  <si>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</si>
  <si>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</si>
  <si>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</si>
  <si>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</si>
  <si>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</si>
  <si>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</si>
  <si>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</si>
  <si>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</si>
  <si>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</si>
  <si>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</si>
  <si>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</si>
  <si>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</si>
  <si>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</si>
  <si>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</si>
  <si>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</si>
  <si>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</si>
  <si>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</si>
  <si>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</si>
  <si>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</si>
  <si>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</si>
  <si>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</si>
  <si>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</si>
  <si>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</si>
  <si>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</si>
  <si>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</si>
  <si>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</si>
  <si>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</si>
  <si>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</si>
  <si>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</si>
  <si>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</si>
  <si>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</si>
  <si>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</si>
  <si>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</si>
  <si>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</si>
  <si>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</si>
  <si>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</si>
  <si>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</si>
  <si>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</si>
  <si>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</si>
  <si>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</si>
  <si>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</si>
  <si>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</si>
  <si>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</si>
  <si>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</si>
  <si>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</si>
  <si>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</si>
  <si>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</si>
  <si>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</si>
  <si>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</si>
  <si>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</si>
  <si>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</si>
  <si>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</si>
  <si>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</si>
  <si>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</si>
  <si>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</si>
  <si>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</si>
  <si>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</si>
  <si>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</si>
  <si>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</si>
  <si>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</si>
  <si>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</si>
  <si>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</si>
  <si>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</si>
  <si>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</si>
  <si>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</si>
  <si>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</si>
  <si>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</si>
  <si>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</si>
  <si>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</si>
  <si>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</si>
  <si>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</si>
  <si>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</si>
  <si>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</si>
  <si>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</si>
  <si>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</si>
  <si>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</si>
  <si>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</si>
  <si>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</si>
  <si>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</si>
  <si>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</si>
  <si>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</si>
  <si>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</si>
  <si>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</si>
  <si>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</si>
  <si>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</si>
  <si>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</si>
  <si>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</si>
  <si>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</si>
  <si>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</si>
  <si>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</si>
  <si>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</si>
  <si>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</si>
  <si>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</si>
  <si>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</si>
  <si>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</si>
  <si>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</si>
  <si>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</si>
  <si>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</si>
  <si>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</si>
  <si>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</si>
  <si>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</si>
  <si>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</si>
  <si>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</si>
  <si>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</si>
  <si>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</si>
  <si>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</si>
  <si>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</si>
  <si>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</si>
  <si>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</si>
  <si>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</si>
  <si>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</si>
  <si>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</si>
  <si>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</si>
  <si>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</si>
  <si>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</si>
  <si>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</si>
  <si>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</si>
  <si>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</si>
  <si>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MIP</t>
  </si>
  <si>
    <t>Consulta Minuta encerrada (25/10/2019 - 17/02/2020)
(70 contribuições)
2ª Consulta Pública encerrada (09/05/2019 - 16/08/2019)
(77 contribuições)
Instâncias consultadas
Reuniões bilaterais: Habitação e Vulnerabilidade, Patrimônio e Gestão Participativa, Polos Econômicos e Produção Imobiliária
Audiências públicas realizadas em 18/06/2019 - 03/07/2019 - 06/08/2019</t>
  </si>
  <si>
    <t>Consulta online em andamento (10/12/2020—28/03/2021)</t>
  </si>
  <si>
    <t>PL 723/2015 (17/12/2015)
PL enviado a CMSP (Ofício ATL 204/15)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</si>
</sst>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162">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xf numFmtId="0" fontId="8" fillId="7" borderId="0" xfId="1" applyFill="1"/>
    <xf numFmtId="0" fontId="0" fillId="0" borderId="0" xfId="0"/>
  </cellXfs>
  <cellStyles count="2">
    <cellStyle name="Hiperlink" xfId="1" builtinId="8"/>
    <cellStyle name="Normal" xfId="0" builtinId="0"/>
  </cellStyles>
  <dxfs count="20">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printerSettings" Target="../printerSettings/printerSettings1.bin"/><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23"/>
  <sheetViews>
    <sheetView workbookViewId="0">
      <pane ySplit="1" topLeftCell="A2" activePane="bottomLeft" state="frozen"/>
      <selection pane="bottomLeft" activeCell="T1029" sqref="T1029"/>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152.83203125" bestFit="1"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hidden="1"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hidden="1"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hidden="1"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hidden="1"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hidden="1"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hidden="1"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hidden="1"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hidden="1"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hidden="1"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1</v>
      </c>
      <c r="W10" s="30"/>
      <c r="X10" s="30"/>
      <c r="Y10" s="30"/>
      <c r="Z10" s="30"/>
      <c r="AA10" s="30"/>
      <c r="AB10" s="30"/>
      <c r="AC10" s="30"/>
      <c r="AD10" s="30"/>
      <c r="AE10" s="30"/>
      <c r="AF10" s="30"/>
      <c r="AG10" s="30"/>
      <c r="AH10" s="30"/>
      <c r="AI10" s="30"/>
    </row>
    <row r="11" spans="1:35" ht="15" hidden="1"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30">
        <v>1</v>
      </c>
      <c r="W11" s="30"/>
      <c r="X11" s="30"/>
      <c r="Y11" s="30"/>
      <c r="Z11" s="30"/>
      <c r="AA11" s="30"/>
      <c r="AB11" s="30"/>
      <c r="AC11" s="30"/>
      <c r="AD11" s="30"/>
      <c r="AE11" s="30"/>
      <c r="AF11" s="30"/>
      <c r="AG11" s="30"/>
      <c r="AH11" s="30"/>
      <c r="AI11" s="30"/>
    </row>
    <row r="12" spans="1:35" ht="15" hidden="1"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30">
        <v>1</v>
      </c>
      <c r="W12" s="30"/>
      <c r="X12" s="30"/>
      <c r="Y12" s="30"/>
      <c r="Z12" s="30"/>
      <c r="AA12" s="30"/>
      <c r="AB12" s="30"/>
      <c r="AC12" s="30"/>
      <c r="AD12" s="30"/>
      <c r="AE12" s="30"/>
      <c r="AF12" s="30"/>
      <c r="AG12" s="30"/>
      <c r="AH12" s="30"/>
      <c r="AI12" s="30"/>
    </row>
    <row r="13" spans="1:35" ht="15" hidden="1"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30">
        <v>1</v>
      </c>
      <c r="W13" s="30"/>
      <c r="X13" s="30"/>
      <c r="Y13" s="30"/>
      <c r="Z13" s="30"/>
      <c r="AA13" s="30"/>
      <c r="AB13" s="30"/>
      <c r="AC13" s="30"/>
      <c r="AD13" s="30"/>
      <c r="AE13" s="30"/>
      <c r="AF13" s="30"/>
      <c r="AG13" s="30"/>
      <c r="AH13" s="30"/>
      <c r="AI13" s="30"/>
    </row>
    <row r="14" spans="1:35" ht="15" hidden="1"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30">
        <v>1</v>
      </c>
      <c r="W14" s="30"/>
      <c r="X14" s="30"/>
      <c r="Y14" s="30"/>
      <c r="Z14" s="30"/>
      <c r="AA14" s="30"/>
      <c r="AB14" s="30"/>
      <c r="AC14" s="30"/>
      <c r="AD14" s="30"/>
      <c r="AE14" s="30"/>
      <c r="AF14" s="30"/>
      <c r="AG14" s="30"/>
      <c r="AH14" s="30"/>
      <c r="AI14" s="30"/>
    </row>
    <row r="15" spans="1:35" ht="15" hidden="1"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30">
        <v>1</v>
      </c>
      <c r="W15" s="30"/>
      <c r="X15" s="30"/>
      <c r="Y15" s="30"/>
      <c r="Z15" s="30"/>
      <c r="AA15" s="30"/>
      <c r="AB15" s="30"/>
      <c r="AC15" s="30"/>
      <c r="AD15" s="30"/>
      <c r="AE15" s="30"/>
      <c r="AF15" s="30"/>
      <c r="AG15" s="30"/>
      <c r="AH15" s="30"/>
      <c r="AI15" s="30"/>
    </row>
    <row r="16" spans="1:35" ht="15" hidden="1"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30">
        <v>1</v>
      </c>
      <c r="W16" s="30"/>
      <c r="X16" s="30"/>
      <c r="Y16" s="30"/>
      <c r="Z16" s="30"/>
      <c r="AA16" s="30"/>
      <c r="AB16" s="30"/>
      <c r="AC16" s="30"/>
      <c r="AD16" s="30"/>
      <c r="AE16" s="30"/>
      <c r="AF16" s="30"/>
      <c r="AG16" s="30"/>
      <c r="AH16" s="30"/>
      <c r="AI16" s="30"/>
    </row>
    <row r="17" spans="1:35" ht="15" hidden="1"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30">
        <v>1</v>
      </c>
      <c r="W17" s="30"/>
      <c r="X17" s="30"/>
      <c r="Y17" s="30"/>
      <c r="Z17" s="30"/>
      <c r="AA17" s="30"/>
      <c r="AB17" s="30"/>
      <c r="AC17" s="30"/>
      <c r="AD17" s="30"/>
      <c r="AE17" s="30"/>
      <c r="AF17" s="30"/>
      <c r="AG17" s="30"/>
      <c r="AH17" s="30"/>
      <c r="AI17" s="30"/>
    </row>
    <row r="18" spans="1:35" ht="15" hidden="1"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30">
        <v>1</v>
      </c>
      <c r="W18" s="30"/>
      <c r="X18" s="30"/>
      <c r="Y18" s="30"/>
      <c r="Z18" s="30"/>
      <c r="AA18" s="30"/>
      <c r="AB18" s="30"/>
      <c r="AC18" s="30"/>
      <c r="AD18" s="30"/>
      <c r="AE18" s="30"/>
      <c r="AF18" s="30"/>
      <c r="AG18" s="30"/>
      <c r="AH18" s="30"/>
      <c r="AI18" s="30"/>
    </row>
    <row r="19" spans="1:35" ht="15" hidden="1"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30">
        <v>1</v>
      </c>
      <c r="W19" s="30"/>
      <c r="X19" s="30"/>
      <c r="Y19" s="30"/>
      <c r="Z19" s="30"/>
      <c r="AA19" s="30"/>
      <c r="AB19" s="30"/>
      <c r="AC19" s="30"/>
      <c r="AD19" s="30"/>
      <c r="AE19" s="30"/>
      <c r="AF19" s="30"/>
      <c r="AG19" s="30"/>
      <c r="AH19" s="30"/>
      <c r="AI19" s="30"/>
    </row>
    <row r="20" spans="1:35" ht="15" hidden="1"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30">
        <v>1</v>
      </c>
      <c r="W20" s="30"/>
      <c r="X20" s="30"/>
      <c r="Y20" s="30"/>
      <c r="Z20" s="30"/>
      <c r="AA20" s="30"/>
      <c r="AB20" s="30"/>
      <c r="AC20" s="30"/>
      <c r="AD20" s="30"/>
      <c r="AE20" s="30"/>
      <c r="AF20" s="30"/>
      <c r="AG20" s="30"/>
      <c r="AH20" s="30"/>
      <c r="AI20" s="30"/>
    </row>
    <row r="21" spans="1:35" ht="15" hidden="1"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30">
        <v>1</v>
      </c>
      <c r="W21" s="30"/>
      <c r="X21" s="30"/>
      <c r="Y21" s="30"/>
      <c r="Z21" s="30"/>
      <c r="AA21" s="30"/>
      <c r="AB21" s="30"/>
      <c r="AC21" s="30"/>
      <c r="AD21" s="30"/>
      <c r="AE21" s="30"/>
      <c r="AF21" s="30"/>
      <c r="AG21" s="30"/>
      <c r="AH21" s="30"/>
      <c r="AI21" s="30"/>
    </row>
    <row r="22" spans="1:35" ht="15" hidden="1"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30">
        <v>1</v>
      </c>
      <c r="W22" s="30"/>
      <c r="X22" s="30"/>
      <c r="Y22" s="30"/>
      <c r="Z22" s="30"/>
      <c r="AA22" s="30"/>
      <c r="AB22" s="30"/>
      <c r="AC22" s="30"/>
      <c r="AD22" s="30"/>
      <c r="AE22" s="30"/>
      <c r="AF22" s="30"/>
      <c r="AG22" s="30"/>
      <c r="AH22" s="30"/>
      <c r="AI22" s="30"/>
    </row>
    <row r="23" spans="1:35" ht="15" hidden="1"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30">
        <v>1</v>
      </c>
      <c r="W23" s="30"/>
      <c r="X23" s="30"/>
      <c r="Y23" s="30"/>
      <c r="Z23" s="30"/>
      <c r="AA23" s="30"/>
      <c r="AB23" s="30"/>
      <c r="AC23" s="30"/>
      <c r="AD23" s="30"/>
      <c r="AE23" s="30"/>
      <c r="AF23" s="30"/>
      <c r="AG23" s="30"/>
      <c r="AH23" s="30"/>
      <c r="AI23" s="30"/>
    </row>
    <row r="24" spans="1:35" ht="15" hidden="1"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30">
        <v>1</v>
      </c>
      <c r="W24" s="30"/>
      <c r="X24" s="30"/>
      <c r="Y24" s="30"/>
      <c r="Z24" s="30"/>
      <c r="AA24" s="30"/>
      <c r="AB24" s="30"/>
      <c r="AC24" s="30"/>
      <c r="AD24" s="30"/>
      <c r="AE24" s="30"/>
      <c r="AF24" s="30"/>
      <c r="AG24" s="30"/>
      <c r="AH24" s="30"/>
      <c r="AI24" s="30"/>
    </row>
    <row r="25" spans="1:35" ht="15" hidden="1"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1</v>
      </c>
      <c r="W25" s="30"/>
      <c r="X25" s="30"/>
      <c r="Y25" s="30"/>
      <c r="Z25" s="30"/>
      <c r="AA25" s="30"/>
      <c r="AB25" s="30"/>
      <c r="AC25" s="30"/>
      <c r="AD25" s="30"/>
      <c r="AE25" s="30"/>
      <c r="AF25" s="30"/>
      <c r="AG25" s="30"/>
      <c r="AH25" s="30"/>
      <c r="AI25" s="30"/>
    </row>
    <row r="26" spans="1:35" ht="15" hidden="1"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1</v>
      </c>
      <c r="W26" s="30"/>
      <c r="X26" s="30"/>
      <c r="Y26" s="30"/>
      <c r="Z26" s="30"/>
      <c r="AA26" s="30"/>
      <c r="AB26" s="30"/>
      <c r="AC26" s="30"/>
      <c r="AD26" s="30"/>
      <c r="AE26" s="30"/>
      <c r="AF26" s="30"/>
      <c r="AG26" s="30"/>
      <c r="AH26" s="30"/>
      <c r="AI26" s="30"/>
    </row>
    <row r="27" spans="1:35" ht="15" hidden="1"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1</v>
      </c>
      <c r="W27" s="30"/>
      <c r="X27" s="30"/>
      <c r="Y27" s="30"/>
      <c r="Z27" s="30"/>
      <c r="AA27" s="30"/>
      <c r="AB27" s="30"/>
      <c r="AC27" s="30"/>
      <c r="AD27" s="30"/>
      <c r="AE27" s="30"/>
      <c r="AF27" s="30"/>
      <c r="AG27" s="30"/>
      <c r="AH27" s="30"/>
      <c r="AI27" s="30"/>
    </row>
    <row r="28" spans="1:35" ht="15" hidden="1"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1</v>
      </c>
      <c r="W28" s="30"/>
      <c r="X28" s="30"/>
      <c r="Y28" s="30"/>
      <c r="Z28" s="30"/>
      <c r="AA28" s="30"/>
      <c r="AB28" s="30"/>
      <c r="AC28" s="30"/>
      <c r="AD28" s="30"/>
      <c r="AE28" s="30"/>
      <c r="AF28" s="30"/>
      <c r="AG28" s="30"/>
      <c r="AH28" s="30"/>
      <c r="AI28" s="30"/>
    </row>
    <row r="29" spans="1:35" ht="15" hidden="1"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7">
        <v>43293</v>
      </c>
      <c r="L29" s="22">
        <v>43293</v>
      </c>
      <c r="M29" s="23">
        <v>0</v>
      </c>
      <c r="N29" s="5" t="str">
        <f>IFERROR(VLOOKUP(M29,eventos!$B$2:$C$1013,2,0),"0")</f>
        <v>0</v>
      </c>
      <c r="O29" s="5"/>
      <c r="P29" s="24">
        <v>46</v>
      </c>
      <c r="Q29" s="25" t="str">
        <f>IFERROR(VLOOKUP(P29,documentos!$A$2:$B$999,2,0),"0")</f>
        <v>Parecer</v>
      </c>
      <c r="R29" s="32" t="s">
        <v>60</v>
      </c>
      <c r="S29" s="33" t="s">
        <v>61</v>
      </c>
      <c r="T29" s="161" t="s">
        <v>81</v>
      </c>
      <c r="U29" s="28"/>
      <c r="V29" s="29">
        <v>0</v>
      </c>
      <c r="W29" s="30"/>
      <c r="X29" s="30"/>
      <c r="Y29" s="30"/>
      <c r="Z29" s="30"/>
      <c r="AA29" s="30"/>
      <c r="AB29" s="30"/>
      <c r="AC29" s="30"/>
      <c r="AD29" s="30"/>
      <c r="AE29" s="30"/>
      <c r="AF29" s="30"/>
      <c r="AG29" s="30"/>
      <c r="AH29" s="30"/>
      <c r="AI29" s="30"/>
    </row>
    <row r="30" spans="1:35" ht="15" hidden="1"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30">
        <v>1</v>
      </c>
      <c r="W30" s="30"/>
      <c r="X30" s="30"/>
      <c r="Y30" s="30"/>
      <c r="Z30" s="30"/>
      <c r="AA30" s="30"/>
      <c r="AB30" s="30"/>
      <c r="AC30" s="30"/>
      <c r="AD30" s="30"/>
      <c r="AE30" s="30"/>
      <c r="AF30" s="30"/>
      <c r="AG30" s="30"/>
      <c r="AH30" s="30"/>
      <c r="AI30" s="30"/>
    </row>
    <row r="31" spans="1:35" ht="15" hidden="1"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30">
        <v>1</v>
      </c>
      <c r="W31" s="30"/>
      <c r="X31" s="30"/>
      <c r="Y31" s="30"/>
      <c r="Z31" s="30"/>
      <c r="AA31" s="30"/>
      <c r="AB31" s="30"/>
      <c r="AC31" s="30"/>
      <c r="AD31" s="30"/>
      <c r="AE31" s="30"/>
      <c r="AF31" s="30"/>
      <c r="AG31" s="30"/>
      <c r="AH31" s="30"/>
      <c r="AI31" s="30"/>
    </row>
    <row r="32" spans="1:35" ht="15" hidden="1"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30">
        <v>1</v>
      </c>
      <c r="W32" s="30"/>
      <c r="X32" s="30"/>
      <c r="Y32" s="30"/>
      <c r="Z32" s="30"/>
      <c r="AA32" s="30"/>
      <c r="AB32" s="30"/>
      <c r="AC32" s="30"/>
      <c r="AD32" s="30"/>
      <c r="AE32" s="30"/>
      <c r="AF32" s="30"/>
      <c r="AG32" s="30"/>
      <c r="AH32" s="30"/>
      <c r="AI32" s="30"/>
    </row>
    <row r="33" spans="1:35" ht="15" hidden="1"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hidden="1"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1</v>
      </c>
      <c r="W34" s="30"/>
      <c r="X34" s="30"/>
      <c r="Y34" s="30"/>
      <c r="Z34" s="30"/>
      <c r="AA34" s="30"/>
      <c r="AB34" s="30"/>
      <c r="AC34" s="30"/>
      <c r="AD34" s="30"/>
      <c r="AE34" s="30"/>
      <c r="AF34" s="30"/>
      <c r="AG34" s="30"/>
      <c r="AH34" s="30"/>
      <c r="AI34" s="30"/>
    </row>
    <row r="35" spans="1:35" ht="15" hidden="1"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1967</v>
      </c>
      <c r="S35" s="19"/>
      <c r="T35" s="27" t="s">
        <v>71</v>
      </c>
      <c r="U35" s="28" t="s">
        <v>23</v>
      </c>
      <c r="V35" s="29">
        <v>1</v>
      </c>
      <c r="W35" s="30"/>
      <c r="X35" s="30"/>
      <c r="Y35" s="30"/>
      <c r="Z35" s="30"/>
      <c r="AA35" s="30"/>
      <c r="AB35" s="30"/>
      <c r="AC35" s="30"/>
      <c r="AD35" s="30"/>
      <c r="AE35" s="30"/>
      <c r="AF35" s="30"/>
      <c r="AG35" s="30"/>
      <c r="AH35" s="30"/>
      <c r="AI35" s="30"/>
    </row>
    <row r="36" spans="1:35" ht="15" hidden="1"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37</v>
      </c>
      <c r="S36" s="19"/>
      <c r="T36" s="27" t="s">
        <v>72</v>
      </c>
      <c r="U36" s="28" t="s">
        <v>23</v>
      </c>
      <c r="V36" s="29">
        <v>1</v>
      </c>
      <c r="W36" s="30"/>
      <c r="X36" s="30"/>
      <c r="Y36" s="30"/>
      <c r="Z36" s="30"/>
      <c r="AA36" s="30"/>
      <c r="AB36" s="30"/>
      <c r="AC36" s="30"/>
      <c r="AD36" s="30"/>
      <c r="AE36" s="30"/>
      <c r="AF36" s="30"/>
      <c r="AG36" s="30"/>
      <c r="AH36" s="30"/>
      <c r="AI36" s="30"/>
    </row>
    <row r="37" spans="1:35" ht="15" hidden="1"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v>43644</v>
      </c>
      <c r="L37" s="22"/>
      <c r="M37" s="23">
        <v>0</v>
      </c>
      <c r="N37" s="5" t="str">
        <f>IFERROR(VLOOKUP(M37,eventos!$B$2:$C$1013,2,0),"0")</f>
        <v>0</v>
      </c>
      <c r="O37" s="5"/>
      <c r="P37" s="24">
        <v>17</v>
      </c>
      <c r="Q37" s="25" t="str">
        <f>IFERROR(VLOOKUP(P37,documentos!$A$2:$B$999,2,0),"0")</f>
        <v>Despacho Autorizatório SMDU-Gabinete</v>
      </c>
      <c r="R37" s="26"/>
      <c r="S37" s="19" t="s">
        <v>73</v>
      </c>
      <c r="T37" s="160" t="s">
        <v>74</v>
      </c>
      <c r="U37" s="19"/>
      <c r="V37" s="29">
        <v>0</v>
      </c>
      <c r="W37" s="30"/>
      <c r="X37" s="30"/>
      <c r="Y37" s="30"/>
      <c r="Z37" s="30"/>
      <c r="AA37" s="30"/>
      <c r="AB37" s="30"/>
      <c r="AC37" s="30"/>
      <c r="AD37" s="30"/>
      <c r="AE37" s="30"/>
      <c r="AF37" s="30"/>
      <c r="AG37" s="30"/>
      <c r="AH37" s="30"/>
      <c r="AI37" s="30"/>
    </row>
    <row r="38" spans="1:35" ht="15" hidden="1"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75</v>
      </c>
      <c r="S38" s="19"/>
      <c r="T38" s="27" t="s">
        <v>76</v>
      </c>
      <c r="U38" s="19" t="s">
        <v>23</v>
      </c>
      <c r="V38" s="29">
        <v>1</v>
      </c>
      <c r="W38" s="30"/>
      <c r="X38" s="30"/>
      <c r="Y38" s="30"/>
      <c r="Z38" s="30"/>
      <c r="AA38" s="30"/>
      <c r="AB38" s="30"/>
      <c r="AC38" s="30"/>
      <c r="AD38" s="30"/>
      <c r="AE38" s="30"/>
      <c r="AF38" s="30"/>
      <c r="AG38" s="30"/>
      <c r="AH38" s="30"/>
      <c r="AI38" s="30"/>
    </row>
    <row r="39" spans="1:35" ht="15" hidden="1"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77</v>
      </c>
      <c r="U39" s="28" t="s">
        <v>23</v>
      </c>
      <c r="V39" s="29">
        <v>1</v>
      </c>
      <c r="W39" s="30"/>
      <c r="X39" s="30"/>
      <c r="Y39" s="30"/>
      <c r="Z39" s="30"/>
      <c r="AA39" s="30"/>
      <c r="AB39" s="30"/>
      <c r="AC39" s="30"/>
      <c r="AD39" s="30"/>
      <c r="AE39" s="30"/>
      <c r="AF39" s="30"/>
      <c r="AG39" s="30"/>
      <c r="AH39" s="30"/>
      <c r="AI39" s="30"/>
    </row>
    <row r="40" spans="1:35" ht="15" hidden="1"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78</v>
      </c>
      <c r="S40" s="19"/>
      <c r="T40" s="27" t="s">
        <v>79</v>
      </c>
      <c r="U40" s="28" t="s">
        <v>23</v>
      </c>
      <c r="V40" s="29">
        <v>1</v>
      </c>
      <c r="W40" s="30"/>
      <c r="X40" s="30"/>
      <c r="Y40" s="30"/>
      <c r="Z40" s="30"/>
      <c r="AA40" s="30"/>
      <c r="AB40" s="30"/>
      <c r="AC40" s="30"/>
      <c r="AD40" s="30"/>
      <c r="AE40" s="30"/>
      <c r="AF40" s="30"/>
      <c r="AG40" s="30"/>
      <c r="AH40" s="30"/>
      <c r="AI40" s="30"/>
    </row>
    <row r="41" spans="1:35" ht="15" hidden="1"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80</v>
      </c>
      <c r="U41" s="28" t="s">
        <v>23</v>
      </c>
      <c r="V41" s="29">
        <v>1</v>
      </c>
      <c r="W41" s="30"/>
      <c r="X41" s="30"/>
      <c r="Y41" s="30"/>
      <c r="Z41" s="30"/>
      <c r="AA41" s="30"/>
      <c r="AB41" s="30"/>
      <c r="AC41" s="30"/>
      <c r="AD41" s="30"/>
      <c r="AE41" s="30"/>
      <c r="AF41" s="30"/>
      <c r="AG41" s="30"/>
      <c r="AH41" s="30"/>
      <c r="AI41" s="30"/>
    </row>
    <row r="42" spans="1:35" ht="15" hidden="1"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81</v>
      </c>
      <c r="U42" s="28" t="s">
        <v>23</v>
      </c>
      <c r="V42" s="29">
        <v>1</v>
      </c>
      <c r="W42" s="30"/>
      <c r="X42" s="30"/>
      <c r="Y42" s="30"/>
      <c r="Z42" s="30"/>
      <c r="AA42" s="30"/>
      <c r="AB42" s="30"/>
      <c r="AC42" s="30"/>
      <c r="AD42" s="30"/>
      <c r="AE42" s="30"/>
      <c r="AF42" s="30"/>
      <c r="AG42" s="30"/>
      <c r="AH42" s="30"/>
      <c r="AI42" s="30"/>
    </row>
    <row r="43" spans="1:35" ht="15" hidden="1"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82</v>
      </c>
      <c r="S43" s="19"/>
      <c r="T43" s="27" t="s">
        <v>83</v>
      </c>
      <c r="U43" s="28" t="s">
        <v>23</v>
      </c>
      <c r="V43" s="29">
        <v>1</v>
      </c>
      <c r="W43" s="30"/>
      <c r="X43" s="30"/>
      <c r="Y43" s="30"/>
      <c r="Z43" s="30"/>
      <c r="AA43" s="30"/>
      <c r="AB43" s="30"/>
      <c r="AC43" s="30"/>
      <c r="AD43" s="30"/>
      <c r="AE43" s="30"/>
      <c r="AF43" s="30"/>
      <c r="AG43" s="30"/>
      <c r="AH43" s="30"/>
      <c r="AI43" s="30"/>
    </row>
    <row r="44" spans="1:35" ht="15" hidden="1"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84</v>
      </c>
      <c r="S44" s="19"/>
      <c r="T44" s="27" t="s">
        <v>85</v>
      </c>
      <c r="U44" s="28" t="s">
        <v>23</v>
      </c>
      <c r="V44" s="29">
        <v>1</v>
      </c>
      <c r="W44" s="30"/>
      <c r="X44" s="30"/>
      <c r="Y44" s="30"/>
      <c r="Z44" s="30"/>
      <c r="AA44" s="30"/>
      <c r="AB44" s="30"/>
      <c r="AC44" s="30"/>
      <c r="AD44" s="30"/>
      <c r="AE44" s="30"/>
      <c r="AF44" s="30"/>
      <c r="AG44" s="30"/>
      <c r="AH44" s="30"/>
      <c r="AI44" s="30"/>
    </row>
    <row r="45" spans="1:35" ht="15" hidden="1"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86</v>
      </c>
      <c r="U45" s="28" t="s">
        <v>23</v>
      </c>
      <c r="V45" s="30">
        <v>1</v>
      </c>
      <c r="W45" s="30"/>
      <c r="X45" s="30"/>
      <c r="Y45" s="30"/>
      <c r="Z45" s="30"/>
      <c r="AA45" s="30"/>
      <c r="AB45" s="30"/>
      <c r="AC45" s="30"/>
      <c r="AD45" s="30"/>
      <c r="AE45" s="30"/>
      <c r="AF45" s="30"/>
      <c r="AG45" s="30"/>
      <c r="AH45" s="30"/>
      <c r="AI45" s="30"/>
    </row>
    <row r="46" spans="1:35" ht="15" hidden="1" customHeight="1">
      <c r="A46" s="20">
        <f>ROW()-1</f>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87</v>
      </c>
      <c r="S46" s="33"/>
      <c r="T46" s="27" t="s">
        <v>88</v>
      </c>
      <c r="U46" s="19" t="s">
        <v>23</v>
      </c>
      <c r="V46" s="29">
        <v>1</v>
      </c>
      <c r="W46" s="30"/>
      <c r="X46" s="30"/>
      <c r="Y46" s="30"/>
      <c r="Z46" s="30"/>
      <c r="AA46" s="30"/>
      <c r="AB46" s="30"/>
      <c r="AC46" s="30"/>
      <c r="AD46" s="30"/>
      <c r="AE46" s="30"/>
      <c r="AF46" s="30"/>
      <c r="AG46" s="30"/>
      <c r="AH46" s="30"/>
      <c r="AI46" s="30"/>
    </row>
    <row r="47" spans="1:35" ht="15" hidden="1"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89</v>
      </c>
      <c r="U47" s="28" t="s">
        <v>23</v>
      </c>
      <c r="V47" s="29">
        <v>0</v>
      </c>
      <c r="W47" s="30"/>
      <c r="X47" s="30"/>
      <c r="Y47" s="30"/>
      <c r="Z47" s="30"/>
      <c r="AA47" s="30"/>
      <c r="AB47" s="30"/>
      <c r="AC47" s="30"/>
      <c r="AD47" s="30"/>
      <c r="AE47" s="30"/>
      <c r="AF47" s="30"/>
      <c r="AG47" s="30"/>
      <c r="AH47" s="30"/>
      <c r="AI47" s="30"/>
    </row>
    <row r="48" spans="1:35" ht="15" hidden="1"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90</v>
      </c>
      <c r="S48" s="19"/>
      <c r="T48" s="33" t="s">
        <v>91</v>
      </c>
      <c r="U48" s="28" t="s">
        <v>23</v>
      </c>
      <c r="V48" s="29">
        <v>0</v>
      </c>
      <c r="W48" s="30"/>
      <c r="X48" s="30"/>
      <c r="Y48" s="30"/>
      <c r="Z48" s="30"/>
      <c r="AA48" s="30"/>
      <c r="AB48" s="30"/>
      <c r="AC48" s="30"/>
      <c r="AD48" s="30"/>
      <c r="AE48" s="30"/>
      <c r="AF48" s="30"/>
      <c r="AG48" s="30"/>
      <c r="AH48" s="30"/>
      <c r="AI48" s="30"/>
    </row>
    <row r="49" spans="1:35" ht="15" hidden="1"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92</v>
      </c>
      <c r="S49" s="19"/>
      <c r="T49" s="33" t="s">
        <v>93</v>
      </c>
      <c r="U49" s="28" t="s">
        <v>23</v>
      </c>
      <c r="V49" s="29">
        <v>0</v>
      </c>
      <c r="W49" s="30"/>
      <c r="X49" s="30"/>
      <c r="Y49" s="30"/>
      <c r="Z49" s="30"/>
      <c r="AA49" s="30"/>
      <c r="AB49" s="30"/>
      <c r="AC49" s="30"/>
      <c r="AD49" s="30"/>
      <c r="AE49" s="30"/>
      <c r="AF49" s="30"/>
      <c r="AG49" s="30"/>
      <c r="AH49" s="30"/>
      <c r="AI49" s="30"/>
    </row>
    <row r="50" spans="1:35" ht="15" hidden="1"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94</v>
      </c>
      <c r="S50" s="19"/>
      <c r="T50" s="27" t="s">
        <v>95</v>
      </c>
      <c r="U50" s="28" t="s">
        <v>23</v>
      </c>
      <c r="V50" s="29">
        <v>0</v>
      </c>
      <c r="W50" s="30"/>
      <c r="X50" s="30"/>
      <c r="Y50" s="30"/>
      <c r="Z50" s="30"/>
      <c r="AA50" s="30"/>
      <c r="AB50" s="30"/>
      <c r="AC50" s="30"/>
      <c r="AD50" s="30"/>
      <c r="AE50" s="30"/>
      <c r="AF50" s="30"/>
      <c r="AG50" s="30"/>
      <c r="AH50" s="30"/>
      <c r="AI50" s="30"/>
    </row>
    <row r="51" spans="1:35" ht="15" hidden="1"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96</v>
      </c>
      <c r="S51" s="19"/>
      <c r="T51" s="27" t="s">
        <v>97</v>
      </c>
      <c r="U51" s="28" t="s">
        <v>23</v>
      </c>
      <c r="V51" s="29">
        <v>0</v>
      </c>
      <c r="W51" s="30"/>
      <c r="X51" s="30"/>
      <c r="Y51" s="30"/>
      <c r="Z51" s="30"/>
      <c r="AA51" s="30"/>
      <c r="AB51" s="30"/>
      <c r="AC51" s="30"/>
      <c r="AD51" s="30"/>
      <c r="AE51" s="30"/>
      <c r="AF51" s="30"/>
      <c r="AG51" s="30"/>
      <c r="AH51" s="30"/>
      <c r="AI51" s="30"/>
    </row>
    <row r="52" spans="1:35" ht="15" hidden="1"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98</v>
      </c>
      <c r="U52" s="28" t="s">
        <v>23</v>
      </c>
      <c r="V52" s="29">
        <v>0</v>
      </c>
      <c r="W52" s="30"/>
      <c r="X52" s="30"/>
      <c r="Y52" s="30"/>
      <c r="Z52" s="30"/>
      <c r="AA52" s="30"/>
      <c r="AB52" s="30"/>
      <c r="AC52" s="30"/>
      <c r="AD52" s="30"/>
      <c r="AE52" s="30"/>
      <c r="AF52" s="30"/>
      <c r="AG52" s="30"/>
      <c r="AH52" s="30"/>
      <c r="AI52" s="30"/>
    </row>
    <row r="53" spans="1:35" ht="15" hidden="1"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99</v>
      </c>
      <c r="U53" s="28" t="s">
        <v>23</v>
      </c>
      <c r="V53" s="29">
        <v>0</v>
      </c>
      <c r="W53" s="30"/>
      <c r="X53" s="30"/>
      <c r="Y53" s="30"/>
      <c r="Z53" s="30"/>
      <c r="AA53" s="30"/>
      <c r="AB53" s="30"/>
      <c r="AC53" s="30"/>
      <c r="AD53" s="30"/>
      <c r="AE53" s="30"/>
      <c r="AF53" s="30"/>
      <c r="AG53" s="30"/>
      <c r="AH53" s="30"/>
      <c r="AI53" s="30"/>
    </row>
    <row r="54" spans="1:35" ht="15" hidden="1"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100</v>
      </c>
      <c r="U54" s="28" t="s">
        <v>23</v>
      </c>
      <c r="V54" s="29">
        <v>0</v>
      </c>
      <c r="W54" s="30"/>
      <c r="X54" s="30"/>
      <c r="Y54" s="30"/>
      <c r="Z54" s="30"/>
      <c r="AA54" s="30"/>
      <c r="AB54" s="30"/>
      <c r="AC54" s="30"/>
      <c r="AD54" s="30"/>
      <c r="AE54" s="30"/>
      <c r="AF54" s="30"/>
      <c r="AG54" s="30"/>
      <c r="AH54" s="30"/>
      <c r="AI54" s="30"/>
    </row>
    <row r="55" spans="1:35" ht="15" hidden="1"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101</v>
      </c>
      <c r="U55" s="28" t="s">
        <v>23</v>
      </c>
      <c r="V55" s="29">
        <v>0</v>
      </c>
      <c r="W55" s="30"/>
      <c r="X55" s="30"/>
      <c r="Y55" s="30"/>
      <c r="Z55" s="30"/>
      <c r="AA55" s="30"/>
      <c r="AB55" s="30"/>
      <c r="AC55" s="30"/>
      <c r="AD55" s="30"/>
      <c r="AE55" s="30"/>
      <c r="AF55" s="30"/>
      <c r="AG55" s="30"/>
      <c r="AH55" s="30"/>
      <c r="AI55" s="30"/>
    </row>
    <row r="56" spans="1:35" ht="15" hidden="1"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102</v>
      </c>
      <c r="U56" s="28" t="s">
        <v>23</v>
      </c>
      <c r="V56" s="29">
        <v>0</v>
      </c>
      <c r="W56" s="30"/>
      <c r="X56" s="30"/>
      <c r="Y56" s="30"/>
      <c r="Z56" s="30"/>
      <c r="AA56" s="30"/>
      <c r="AB56" s="30"/>
      <c r="AC56" s="30"/>
      <c r="AD56" s="30"/>
      <c r="AE56" s="30"/>
      <c r="AF56" s="30"/>
      <c r="AG56" s="30"/>
      <c r="AH56" s="30"/>
      <c r="AI56" s="30"/>
    </row>
    <row r="57" spans="1:35" ht="15" hidden="1"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103</v>
      </c>
      <c r="U57" s="28" t="s">
        <v>23</v>
      </c>
      <c r="V57" s="29">
        <v>0</v>
      </c>
      <c r="W57" s="30"/>
      <c r="X57" s="30"/>
      <c r="Y57" s="30"/>
      <c r="Z57" s="30"/>
      <c r="AA57" s="30"/>
      <c r="AB57" s="30"/>
      <c r="AC57" s="30"/>
      <c r="AD57" s="30"/>
      <c r="AE57" s="30"/>
      <c r="AF57" s="30"/>
      <c r="AG57" s="30"/>
      <c r="AH57" s="30"/>
      <c r="AI57" s="30"/>
    </row>
    <row r="58" spans="1:35" ht="15" hidden="1"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104</v>
      </c>
      <c r="T58" s="19" t="s">
        <v>105</v>
      </c>
      <c r="U58" s="41"/>
      <c r="V58" s="29">
        <v>0</v>
      </c>
      <c r="W58" s="30"/>
      <c r="X58" s="30"/>
      <c r="Y58" s="30"/>
      <c r="Z58" s="30"/>
      <c r="AA58" s="30"/>
      <c r="AB58" s="30"/>
      <c r="AC58" s="30"/>
      <c r="AD58" s="30"/>
      <c r="AE58" s="30"/>
      <c r="AF58" s="30"/>
      <c r="AG58" s="30"/>
      <c r="AH58" s="30"/>
      <c r="AI58" s="30"/>
    </row>
    <row r="59" spans="1:35" ht="15" hidden="1"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106</v>
      </c>
      <c r="T59" s="19" t="s">
        <v>107</v>
      </c>
      <c r="U59" s="41"/>
      <c r="V59" s="29">
        <v>0</v>
      </c>
      <c r="W59" s="30"/>
      <c r="X59" s="30"/>
      <c r="Y59" s="30"/>
      <c r="Z59" s="30"/>
      <c r="AA59" s="30"/>
      <c r="AB59" s="30"/>
      <c r="AC59" s="30"/>
      <c r="AD59" s="30"/>
      <c r="AE59" s="30"/>
      <c r="AF59" s="30"/>
      <c r="AG59" s="30"/>
      <c r="AH59" s="30"/>
      <c r="AI59" s="30"/>
    </row>
    <row r="60" spans="1:35" ht="15" hidden="1"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108</v>
      </c>
      <c r="T60" s="19" t="s">
        <v>109</v>
      </c>
      <c r="U60" s="41"/>
      <c r="V60" s="29">
        <v>0</v>
      </c>
      <c r="W60" s="30"/>
      <c r="X60" s="30"/>
      <c r="Y60" s="30"/>
      <c r="Z60" s="30"/>
      <c r="AA60" s="30"/>
      <c r="AB60" s="30"/>
      <c r="AC60" s="30"/>
      <c r="AD60" s="30"/>
      <c r="AE60" s="30"/>
      <c r="AF60" s="30"/>
      <c r="AG60" s="30"/>
      <c r="AH60" s="30"/>
      <c r="AI60" s="30"/>
    </row>
    <row r="61" spans="1:35" ht="15" hidden="1"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90</v>
      </c>
      <c r="S61" s="19"/>
      <c r="T61" s="27" t="s">
        <v>110</v>
      </c>
      <c r="U61" s="28" t="s">
        <v>23</v>
      </c>
      <c r="V61" s="29">
        <v>0</v>
      </c>
      <c r="W61" s="30"/>
      <c r="X61" s="30"/>
      <c r="Y61" s="30"/>
      <c r="Z61" s="30"/>
      <c r="AA61" s="30"/>
      <c r="AB61" s="30"/>
      <c r="AC61" s="30"/>
      <c r="AD61" s="30"/>
      <c r="AE61" s="30"/>
      <c r="AF61" s="30"/>
      <c r="AG61" s="30"/>
      <c r="AH61" s="30"/>
      <c r="AI61" s="30"/>
    </row>
    <row r="62" spans="1:35" ht="15" hidden="1"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111</v>
      </c>
      <c r="U62" s="28" t="s">
        <v>23</v>
      </c>
      <c r="V62" s="29">
        <v>0</v>
      </c>
      <c r="W62" s="30"/>
      <c r="X62" s="30"/>
      <c r="Y62" s="30"/>
      <c r="Z62" s="30"/>
      <c r="AA62" s="30"/>
      <c r="AB62" s="30"/>
      <c r="AC62" s="30"/>
      <c r="AD62" s="30"/>
      <c r="AE62" s="30"/>
      <c r="AF62" s="30"/>
      <c r="AG62" s="30"/>
      <c r="AH62" s="30"/>
      <c r="AI62" s="30"/>
    </row>
    <row r="63" spans="1:35" ht="15" hidden="1"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112</v>
      </c>
      <c r="U63" s="28" t="s">
        <v>23</v>
      </c>
      <c r="V63" s="29">
        <v>0</v>
      </c>
      <c r="W63" s="30"/>
      <c r="X63" s="30"/>
      <c r="Y63" s="30"/>
      <c r="Z63" s="30"/>
      <c r="AA63" s="30"/>
      <c r="AB63" s="30"/>
      <c r="AC63" s="30"/>
      <c r="AD63" s="30"/>
      <c r="AE63" s="30"/>
      <c r="AF63" s="30"/>
      <c r="AG63" s="30"/>
      <c r="AH63" s="30"/>
      <c r="AI63" s="30"/>
    </row>
    <row r="64" spans="1:35" ht="15" hidden="1"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113</v>
      </c>
      <c r="U64" s="28" t="s">
        <v>23</v>
      </c>
      <c r="V64" s="29">
        <v>0</v>
      </c>
      <c r="W64" s="30"/>
      <c r="X64" s="30"/>
      <c r="Y64" s="30"/>
      <c r="Z64" s="30"/>
      <c r="AA64" s="30"/>
      <c r="AB64" s="30"/>
      <c r="AC64" s="30"/>
      <c r="AD64" s="30"/>
      <c r="AE64" s="30"/>
      <c r="AF64" s="30"/>
      <c r="AG64" s="30"/>
      <c r="AH64" s="30"/>
      <c r="AI64" s="30"/>
    </row>
    <row r="65" spans="1:35" ht="15" hidden="1"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hidden="1"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hidden="1"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114</v>
      </c>
      <c r="U67" s="28" t="s">
        <v>23</v>
      </c>
      <c r="V67" s="29">
        <v>0</v>
      </c>
      <c r="W67" s="30"/>
      <c r="X67" s="30"/>
      <c r="Y67" s="30"/>
      <c r="Z67" s="30"/>
      <c r="AA67" s="30"/>
      <c r="AB67" s="30"/>
      <c r="AC67" s="30"/>
      <c r="AD67" s="30"/>
      <c r="AE67" s="30"/>
      <c r="AF67" s="30"/>
      <c r="AG67" s="30"/>
      <c r="AH67" s="30"/>
      <c r="AI67" s="30"/>
    </row>
    <row r="68" spans="1:35" ht="15" hidden="1"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hidden="1"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hidden="1"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114</v>
      </c>
      <c r="U70" s="28" t="s">
        <v>23</v>
      </c>
      <c r="V70" s="29">
        <v>0</v>
      </c>
      <c r="W70" s="30"/>
      <c r="X70" s="30"/>
      <c r="Y70" s="30"/>
      <c r="Z70" s="30"/>
      <c r="AA70" s="30"/>
      <c r="AB70" s="30"/>
      <c r="AC70" s="30"/>
      <c r="AD70" s="30"/>
      <c r="AE70" s="30"/>
      <c r="AF70" s="30"/>
      <c r="AG70" s="30"/>
      <c r="AH70" s="30"/>
      <c r="AI70" s="30"/>
    </row>
    <row r="71" spans="1:35" ht="15" hidden="1"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hidden="1"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hidden="1"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115</v>
      </c>
      <c r="U73" s="28" t="s">
        <v>23</v>
      </c>
      <c r="V73" s="29">
        <v>0</v>
      </c>
      <c r="W73" s="30"/>
      <c r="X73" s="30"/>
      <c r="Y73" s="30"/>
      <c r="Z73" s="30"/>
      <c r="AA73" s="30"/>
      <c r="AB73" s="30"/>
      <c r="AC73" s="30"/>
      <c r="AD73" s="30"/>
      <c r="AE73" s="30"/>
      <c r="AF73" s="30"/>
      <c r="AG73" s="30"/>
      <c r="AH73" s="30"/>
      <c r="AI73" s="30"/>
    </row>
    <row r="74" spans="1:35" ht="15" hidden="1"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116</v>
      </c>
      <c r="T74" s="42" t="s">
        <v>117</v>
      </c>
      <c r="U74" s="41"/>
      <c r="V74" s="29">
        <v>0</v>
      </c>
      <c r="W74" s="30"/>
      <c r="X74" s="30"/>
      <c r="Y74" s="30"/>
      <c r="Z74" s="30"/>
      <c r="AA74" s="30"/>
      <c r="AB74" s="30"/>
      <c r="AC74" s="30"/>
      <c r="AD74" s="30"/>
      <c r="AE74" s="30"/>
      <c r="AF74" s="30"/>
      <c r="AG74" s="30"/>
      <c r="AH74" s="30"/>
      <c r="AI74" s="30"/>
    </row>
    <row r="75" spans="1:35" ht="15" hidden="1"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118</v>
      </c>
      <c r="T75" s="27" t="s">
        <v>119</v>
      </c>
      <c r="U75" s="41"/>
      <c r="V75" s="29">
        <v>0</v>
      </c>
      <c r="W75" s="30"/>
      <c r="X75" s="30"/>
      <c r="Y75" s="30"/>
      <c r="Z75" s="30"/>
      <c r="AA75" s="30"/>
      <c r="AB75" s="30"/>
      <c r="AC75" s="30"/>
      <c r="AD75" s="30"/>
      <c r="AE75" s="30"/>
      <c r="AF75" s="30"/>
      <c r="AG75" s="30"/>
      <c r="AH75" s="30"/>
      <c r="AI75" s="30"/>
    </row>
    <row r="76" spans="1:35" ht="15" hidden="1"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120</v>
      </c>
      <c r="T76" s="42" t="s">
        <v>121</v>
      </c>
      <c r="U76" s="41"/>
      <c r="V76" s="29">
        <v>0</v>
      </c>
      <c r="W76" s="30"/>
      <c r="X76" s="30"/>
      <c r="Y76" s="30"/>
      <c r="Z76" s="30"/>
      <c r="AA76" s="30"/>
      <c r="AB76" s="30"/>
      <c r="AC76" s="30"/>
      <c r="AD76" s="30"/>
      <c r="AE76" s="30"/>
      <c r="AF76" s="30"/>
      <c r="AG76" s="30"/>
      <c r="AH76" s="30"/>
      <c r="AI76" s="30"/>
    </row>
    <row r="77" spans="1:35" ht="15" hidden="1"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122</v>
      </c>
      <c r="T77" s="42" t="s">
        <v>123</v>
      </c>
      <c r="U77" s="41"/>
      <c r="V77" s="29">
        <v>0</v>
      </c>
      <c r="W77" s="30"/>
      <c r="X77" s="30"/>
      <c r="Y77" s="30"/>
      <c r="Z77" s="30"/>
      <c r="AA77" s="30"/>
      <c r="AB77" s="30"/>
      <c r="AC77" s="30"/>
      <c r="AD77" s="30"/>
      <c r="AE77" s="30"/>
      <c r="AF77" s="30"/>
      <c r="AG77" s="30"/>
      <c r="AH77" s="30"/>
      <c r="AI77" s="30"/>
    </row>
    <row r="78" spans="1:35" ht="15" hidden="1"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124</v>
      </c>
      <c r="T78" s="42" t="s">
        <v>125</v>
      </c>
      <c r="U78" s="41"/>
      <c r="V78" s="29">
        <v>0</v>
      </c>
      <c r="W78" s="30"/>
      <c r="X78" s="30"/>
      <c r="Y78" s="30"/>
      <c r="Z78" s="30"/>
      <c r="AA78" s="30"/>
      <c r="AB78" s="30"/>
      <c r="AC78" s="30"/>
      <c r="AD78" s="30"/>
      <c r="AE78" s="30"/>
      <c r="AF78" s="30"/>
      <c r="AG78" s="30"/>
      <c r="AH78" s="30"/>
      <c r="AI78" s="30"/>
    </row>
    <row r="79" spans="1:35" ht="15" hidden="1"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126</v>
      </c>
      <c r="T79" s="42" t="s">
        <v>127</v>
      </c>
      <c r="U79" s="41"/>
      <c r="V79" s="29">
        <v>0</v>
      </c>
      <c r="W79" s="30"/>
      <c r="X79" s="30"/>
      <c r="Y79" s="30"/>
      <c r="Z79" s="30"/>
      <c r="AA79" s="30"/>
      <c r="AB79" s="30"/>
      <c r="AC79" s="30"/>
      <c r="AD79" s="30"/>
      <c r="AE79" s="30"/>
      <c r="AF79" s="30"/>
      <c r="AG79" s="30"/>
      <c r="AH79" s="30"/>
      <c r="AI79" s="30"/>
    </row>
    <row r="80" spans="1:35" ht="15" hidden="1"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128</v>
      </c>
      <c r="T80" s="42" t="s">
        <v>129</v>
      </c>
      <c r="U80" s="41"/>
      <c r="V80" s="29">
        <v>0</v>
      </c>
      <c r="W80" s="30"/>
      <c r="X80" s="30"/>
      <c r="Y80" s="30"/>
      <c r="Z80" s="30"/>
      <c r="AA80" s="30"/>
      <c r="AB80" s="30"/>
      <c r="AC80" s="30"/>
      <c r="AD80" s="30"/>
      <c r="AE80" s="30"/>
      <c r="AF80" s="30"/>
      <c r="AG80" s="30"/>
      <c r="AH80" s="30"/>
      <c r="AI80" s="30"/>
    </row>
    <row r="81" spans="1:35" ht="15" hidden="1"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130</v>
      </c>
      <c r="T81" s="42" t="s">
        <v>131</v>
      </c>
      <c r="U81" s="41"/>
      <c r="V81" s="29">
        <v>0</v>
      </c>
      <c r="W81" s="30"/>
      <c r="X81" s="30"/>
      <c r="Y81" s="30"/>
      <c r="Z81" s="30"/>
      <c r="AA81" s="30"/>
      <c r="AB81" s="30"/>
      <c r="AC81" s="30"/>
      <c r="AD81" s="30"/>
      <c r="AE81" s="30"/>
      <c r="AF81" s="30"/>
      <c r="AG81" s="30"/>
      <c r="AH81" s="30"/>
      <c r="AI81" s="30"/>
    </row>
    <row r="82" spans="1:35" ht="15" hidden="1"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132</v>
      </c>
      <c r="T82" s="42" t="s">
        <v>133</v>
      </c>
      <c r="U82" s="41"/>
      <c r="V82" s="29">
        <v>0</v>
      </c>
      <c r="W82" s="30"/>
      <c r="X82" s="30"/>
      <c r="Y82" s="30"/>
      <c r="Z82" s="30"/>
      <c r="AA82" s="30"/>
      <c r="AB82" s="30"/>
      <c r="AC82" s="30"/>
      <c r="AD82" s="30"/>
      <c r="AE82" s="30"/>
      <c r="AF82" s="30"/>
      <c r="AG82" s="30"/>
      <c r="AH82" s="30"/>
      <c r="AI82" s="30"/>
    </row>
    <row r="83" spans="1:35" ht="15" hidden="1"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134</v>
      </c>
      <c r="T83" s="42" t="s">
        <v>135</v>
      </c>
      <c r="U83" s="41"/>
      <c r="V83" s="29">
        <v>0</v>
      </c>
      <c r="W83" s="30"/>
      <c r="X83" s="30"/>
      <c r="Y83" s="30"/>
      <c r="Z83" s="30"/>
      <c r="AA83" s="30"/>
      <c r="AB83" s="30"/>
      <c r="AC83" s="30"/>
      <c r="AD83" s="30"/>
      <c r="AE83" s="30"/>
      <c r="AF83" s="30"/>
      <c r="AG83" s="30"/>
      <c r="AH83" s="30"/>
      <c r="AI83" s="30"/>
    </row>
    <row r="84" spans="1:35" ht="15" hidden="1"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136</v>
      </c>
      <c r="T84" s="42" t="s">
        <v>137</v>
      </c>
      <c r="U84" s="41"/>
      <c r="V84" s="29">
        <v>0</v>
      </c>
      <c r="W84" s="30"/>
      <c r="X84" s="30"/>
      <c r="Y84" s="30"/>
      <c r="Z84" s="30"/>
      <c r="AA84" s="30"/>
      <c r="AB84" s="30"/>
      <c r="AC84" s="30"/>
      <c r="AD84" s="30"/>
      <c r="AE84" s="30"/>
      <c r="AF84" s="30"/>
      <c r="AG84" s="30"/>
      <c r="AH84" s="30"/>
      <c r="AI84" s="30"/>
    </row>
    <row r="85" spans="1:35" ht="15" hidden="1"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138</v>
      </c>
      <c r="U85" s="28" t="s">
        <v>23</v>
      </c>
      <c r="V85" s="29">
        <v>0</v>
      </c>
      <c r="W85" s="30"/>
      <c r="X85" s="30"/>
      <c r="Y85" s="30"/>
      <c r="Z85" s="30"/>
      <c r="AA85" s="30"/>
      <c r="AB85" s="30"/>
      <c r="AC85" s="30"/>
      <c r="AD85" s="30"/>
      <c r="AE85" s="30"/>
      <c r="AF85" s="30"/>
      <c r="AG85" s="30"/>
      <c r="AH85" s="30"/>
      <c r="AI85" s="30"/>
    </row>
    <row r="86" spans="1:35" ht="15" hidden="1"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139</v>
      </c>
      <c r="U86" s="28" t="s">
        <v>23</v>
      </c>
      <c r="V86" s="29">
        <v>0</v>
      </c>
      <c r="W86" s="30"/>
      <c r="X86" s="30"/>
      <c r="Y86" s="30"/>
      <c r="Z86" s="30"/>
      <c r="AA86" s="30"/>
      <c r="AB86" s="30"/>
      <c r="AC86" s="30"/>
      <c r="AD86" s="30"/>
      <c r="AE86" s="30"/>
      <c r="AF86" s="30"/>
      <c r="AG86" s="30"/>
      <c r="AH86" s="30"/>
      <c r="AI86" s="30"/>
    </row>
    <row r="87" spans="1:35" ht="15" hidden="1"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140</v>
      </c>
      <c r="U87" s="28" t="s">
        <v>23</v>
      </c>
      <c r="V87" s="29">
        <v>0</v>
      </c>
      <c r="W87" s="30"/>
      <c r="X87" s="30"/>
      <c r="Y87" s="30"/>
      <c r="Z87" s="30"/>
      <c r="AA87" s="30"/>
      <c r="AB87" s="30"/>
      <c r="AC87" s="30"/>
      <c r="AD87" s="30"/>
      <c r="AE87" s="30"/>
      <c r="AF87" s="30"/>
      <c r="AG87" s="30"/>
      <c r="AH87" s="30"/>
      <c r="AI87" s="30"/>
    </row>
    <row r="88" spans="1:35" ht="15" hidden="1"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141</v>
      </c>
      <c r="U88" s="28" t="s">
        <v>23</v>
      </c>
      <c r="V88" s="29">
        <v>0</v>
      </c>
      <c r="W88" s="30"/>
      <c r="X88" s="30"/>
      <c r="Y88" s="30"/>
      <c r="Z88" s="30"/>
      <c r="AA88" s="30"/>
      <c r="AB88" s="30"/>
      <c r="AC88" s="30"/>
      <c r="AD88" s="30"/>
      <c r="AE88" s="30"/>
      <c r="AF88" s="30"/>
      <c r="AG88" s="30"/>
      <c r="AH88" s="30"/>
      <c r="AI88" s="30"/>
    </row>
    <row r="89" spans="1:35" ht="15" hidden="1"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142</v>
      </c>
      <c r="U89" s="28" t="s">
        <v>23</v>
      </c>
      <c r="V89" s="29">
        <v>0</v>
      </c>
      <c r="W89" s="30"/>
      <c r="X89" s="30"/>
      <c r="Y89" s="30"/>
      <c r="Z89" s="30"/>
      <c r="AA89" s="30"/>
      <c r="AB89" s="30"/>
      <c r="AC89" s="30"/>
      <c r="AD89" s="30"/>
      <c r="AE89" s="30"/>
      <c r="AF89" s="30"/>
      <c r="AG89" s="30"/>
      <c r="AH89" s="30"/>
      <c r="AI89" s="30"/>
    </row>
    <row r="90" spans="1:35" ht="15" hidden="1"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143</v>
      </c>
      <c r="T90" s="19" t="s">
        <v>103</v>
      </c>
      <c r="U90" s="41"/>
      <c r="V90" s="29">
        <v>0</v>
      </c>
      <c r="W90" s="30"/>
      <c r="X90" s="30"/>
      <c r="Y90" s="30"/>
      <c r="Z90" s="30"/>
      <c r="AA90" s="30"/>
      <c r="AB90" s="30"/>
      <c r="AC90" s="30"/>
      <c r="AD90" s="30"/>
      <c r="AE90" s="30"/>
      <c r="AF90" s="30"/>
      <c r="AG90" s="30"/>
      <c r="AH90" s="30"/>
      <c r="AI90" s="30"/>
    </row>
    <row r="91" spans="1:35" ht="15" hidden="1"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144</v>
      </c>
      <c r="T91" s="19" t="s">
        <v>145</v>
      </c>
      <c r="U91" s="41"/>
      <c r="V91" s="29">
        <v>0</v>
      </c>
      <c r="W91" s="30"/>
      <c r="X91" s="30"/>
      <c r="Y91" s="30"/>
      <c r="Z91" s="30"/>
      <c r="AA91" s="30"/>
      <c r="AB91" s="30"/>
      <c r="AC91" s="30"/>
      <c r="AD91" s="30"/>
      <c r="AE91" s="30"/>
      <c r="AF91" s="30"/>
      <c r="AG91" s="30"/>
      <c r="AH91" s="30"/>
      <c r="AI91" s="30"/>
    </row>
    <row r="92" spans="1:35" ht="15" hidden="1"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146</v>
      </c>
      <c r="U92" s="28" t="s">
        <v>23</v>
      </c>
      <c r="V92" s="29">
        <v>0</v>
      </c>
      <c r="W92" s="30"/>
      <c r="X92" s="30"/>
      <c r="Y92" s="30"/>
      <c r="Z92" s="30"/>
      <c r="AA92" s="30"/>
      <c r="AB92" s="30"/>
      <c r="AC92" s="30"/>
      <c r="AD92" s="30"/>
      <c r="AE92" s="30"/>
      <c r="AF92" s="30"/>
      <c r="AG92" s="30"/>
      <c r="AH92" s="30"/>
      <c r="AI92" s="30"/>
    </row>
    <row r="93" spans="1:35" ht="15" hidden="1"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147</v>
      </c>
      <c r="U93" s="28" t="s">
        <v>23</v>
      </c>
      <c r="V93" s="29">
        <v>0</v>
      </c>
      <c r="W93" s="30"/>
      <c r="X93" s="30"/>
      <c r="Y93" s="30"/>
      <c r="Z93" s="30"/>
      <c r="AA93" s="30"/>
      <c r="AB93" s="30"/>
      <c r="AC93" s="30"/>
      <c r="AD93" s="30"/>
      <c r="AE93" s="30"/>
      <c r="AF93" s="30"/>
      <c r="AG93" s="30"/>
      <c r="AH93" s="30"/>
      <c r="AI93" s="30"/>
    </row>
    <row r="94" spans="1:35" ht="15" hidden="1"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hidden="1"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148</v>
      </c>
      <c r="U95" s="28" t="s">
        <v>23</v>
      </c>
      <c r="V95" s="29">
        <v>0</v>
      </c>
      <c r="W95" s="30"/>
      <c r="X95" s="30"/>
      <c r="Y95" s="30"/>
      <c r="Z95" s="30"/>
      <c r="AA95" s="30"/>
      <c r="AB95" s="30"/>
      <c r="AC95" s="30"/>
      <c r="AD95" s="30"/>
      <c r="AE95" s="30"/>
      <c r="AF95" s="30"/>
      <c r="AG95" s="30"/>
      <c r="AH95" s="30"/>
      <c r="AI95" s="30"/>
    </row>
    <row r="96" spans="1:35" ht="15" hidden="1"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107</v>
      </c>
      <c r="U96" s="28" t="s">
        <v>23</v>
      </c>
      <c r="V96" s="29">
        <v>0</v>
      </c>
      <c r="W96" s="30"/>
      <c r="X96" s="30"/>
      <c r="Y96" s="30"/>
      <c r="Z96" s="30"/>
      <c r="AA96" s="30"/>
      <c r="AB96" s="30"/>
      <c r="AC96" s="30"/>
      <c r="AD96" s="30"/>
      <c r="AE96" s="30"/>
      <c r="AF96" s="30"/>
      <c r="AG96" s="30"/>
      <c r="AH96" s="30"/>
      <c r="AI96" s="30"/>
    </row>
    <row r="97" spans="1:35" ht="15" hidden="1"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149</v>
      </c>
      <c r="U97" s="28" t="s">
        <v>23</v>
      </c>
      <c r="V97" s="29">
        <v>0</v>
      </c>
      <c r="W97" s="30"/>
      <c r="X97" s="30"/>
      <c r="Y97" s="30"/>
      <c r="Z97" s="30"/>
      <c r="AA97" s="30"/>
      <c r="AB97" s="30"/>
      <c r="AC97" s="30"/>
      <c r="AD97" s="30"/>
      <c r="AE97" s="30"/>
      <c r="AF97" s="30"/>
      <c r="AG97" s="30"/>
      <c r="AH97" s="30"/>
      <c r="AI97" s="30"/>
    </row>
    <row r="98" spans="1:35" ht="15" hidden="1"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150</v>
      </c>
      <c r="U98" s="28" t="s">
        <v>23</v>
      </c>
      <c r="V98" s="29">
        <v>0</v>
      </c>
      <c r="W98" s="30"/>
      <c r="X98" s="30"/>
      <c r="Y98" s="30"/>
      <c r="Z98" s="30"/>
      <c r="AA98" s="30"/>
      <c r="AB98" s="30"/>
      <c r="AC98" s="30"/>
      <c r="AD98" s="30"/>
      <c r="AE98" s="30"/>
      <c r="AF98" s="30"/>
      <c r="AG98" s="30"/>
      <c r="AH98" s="30"/>
      <c r="AI98" s="30"/>
    </row>
    <row r="99" spans="1:35" ht="15" hidden="1"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151</v>
      </c>
      <c r="T99" s="19" t="s">
        <v>152</v>
      </c>
      <c r="U99" s="41"/>
      <c r="V99" s="29">
        <v>0</v>
      </c>
      <c r="W99" s="30"/>
      <c r="X99" s="30"/>
      <c r="Y99" s="30"/>
      <c r="Z99" s="30"/>
      <c r="AA99" s="30"/>
      <c r="AB99" s="30"/>
      <c r="AC99" s="30"/>
      <c r="AD99" s="30"/>
      <c r="AE99" s="30"/>
      <c r="AF99" s="30"/>
      <c r="AG99" s="30"/>
      <c r="AH99" s="30"/>
      <c r="AI99" s="30"/>
    </row>
    <row r="100" spans="1:35" ht="15" hidden="1"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153</v>
      </c>
      <c r="U100" s="28" t="s">
        <v>23</v>
      </c>
      <c r="V100" s="29">
        <v>0</v>
      </c>
      <c r="W100" s="30"/>
      <c r="X100" s="30"/>
      <c r="Y100" s="30"/>
      <c r="Z100" s="30"/>
      <c r="AA100" s="30"/>
      <c r="AB100" s="30"/>
      <c r="AC100" s="30"/>
      <c r="AD100" s="30"/>
      <c r="AE100" s="30"/>
      <c r="AF100" s="30"/>
      <c r="AG100" s="30"/>
      <c r="AH100" s="30"/>
      <c r="AI100" s="30"/>
    </row>
    <row r="101" spans="1:35" ht="15" hidden="1"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154</v>
      </c>
      <c r="U101" s="28" t="s">
        <v>23</v>
      </c>
      <c r="V101" s="29">
        <v>0</v>
      </c>
      <c r="W101" s="30"/>
      <c r="X101" s="30"/>
      <c r="Y101" s="30"/>
      <c r="Z101" s="30"/>
      <c r="AA101" s="30"/>
      <c r="AB101" s="30"/>
      <c r="AC101" s="30"/>
      <c r="AD101" s="30"/>
      <c r="AE101" s="30"/>
      <c r="AF101" s="30"/>
      <c r="AG101" s="30"/>
      <c r="AH101" s="30"/>
      <c r="AI101" s="30"/>
    </row>
    <row r="102" spans="1:35" ht="15" hidden="1"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155</v>
      </c>
      <c r="U102" s="28" t="s">
        <v>23</v>
      </c>
      <c r="V102" s="29">
        <v>0</v>
      </c>
      <c r="W102" s="30"/>
      <c r="X102" s="30"/>
      <c r="Y102" s="30"/>
      <c r="Z102" s="30"/>
      <c r="AA102" s="30"/>
      <c r="AB102" s="30"/>
      <c r="AC102" s="30"/>
      <c r="AD102" s="30"/>
      <c r="AE102" s="30"/>
      <c r="AF102" s="30"/>
      <c r="AG102" s="30"/>
      <c r="AH102" s="30"/>
      <c r="AI102" s="30"/>
    </row>
    <row r="103" spans="1:35" ht="15" hidden="1"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156</v>
      </c>
      <c r="P103" s="24"/>
      <c r="Q103" s="25" t="str">
        <f>IFERROR(VLOOKUP(P103,documentos!$A$2:$B$999,2,0),"0")</f>
        <v>0</v>
      </c>
      <c r="R103" s="32"/>
      <c r="S103" s="33" t="s">
        <v>157</v>
      </c>
      <c r="T103" s="19" t="s">
        <v>158</v>
      </c>
      <c r="U103" s="41"/>
      <c r="V103" s="29">
        <v>0</v>
      </c>
      <c r="W103" s="30"/>
      <c r="X103" s="30"/>
      <c r="Y103" s="30"/>
      <c r="Z103" s="30"/>
      <c r="AA103" s="30"/>
      <c r="AB103" s="30"/>
      <c r="AC103" s="30"/>
      <c r="AD103" s="30"/>
      <c r="AE103" s="30"/>
      <c r="AF103" s="30"/>
      <c r="AG103" s="30"/>
      <c r="AH103" s="30"/>
      <c r="AI103" s="30"/>
    </row>
    <row r="104" spans="1:35" ht="15" hidden="1"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156</v>
      </c>
      <c r="P104" s="24"/>
      <c r="Q104" s="25" t="str">
        <f>IFERROR(VLOOKUP(P104,documentos!$A$2:$B$999,2,0),"0")</f>
        <v>0</v>
      </c>
      <c r="R104" s="32"/>
      <c r="S104" s="33" t="s">
        <v>159</v>
      </c>
      <c r="T104" s="19" t="s">
        <v>160</v>
      </c>
      <c r="U104" s="41"/>
      <c r="V104" s="29">
        <v>0</v>
      </c>
      <c r="W104" s="30"/>
      <c r="X104" s="30"/>
      <c r="Y104" s="30"/>
      <c r="Z104" s="30"/>
      <c r="AA104" s="30"/>
      <c r="AB104" s="30"/>
      <c r="AC104" s="30"/>
      <c r="AD104" s="30"/>
      <c r="AE104" s="30"/>
      <c r="AF104" s="30"/>
      <c r="AG104" s="30"/>
      <c r="AH104" s="30"/>
      <c r="AI104" s="30"/>
    </row>
    <row r="105" spans="1:35" ht="15" hidden="1"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hidden="1"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hidden="1"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161</v>
      </c>
      <c r="U107" s="28" t="s">
        <v>23</v>
      </c>
      <c r="V107" s="29">
        <v>0</v>
      </c>
      <c r="W107" s="30"/>
      <c r="X107" s="30"/>
      <c r="Y107" s="30"/>
      <c r="Z107" s="30"/>
      <c r="AA107" s="30"/>
      <c r="AB107" s="30"/>
      <c r="AC107" s="30"/>
      <c r="AD107" s="30"/>
      <c r="AE107" s="30"/>
      <c r="AF107" s="30"/>
      <c r="AG107" s="30"/>
      <c r="AH107" s="30"/>
      <c r="AI107" s="30"/>
    </row>
    <row r="108" spans="1:35" ht="15" hidden="1"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hidden="1"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hidden="1"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hidden="1"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162</v>
      </c>
      <c r="U111" s="28" t="s">
        <v>23</v>
      </c>
      <c r="V111" s="29">
        <v>0</v>
      </c>
      <c r="W111" s="30"/>
      <c r="X111" s="30"/>
      <c r="Y111" s="30"/>
      <c r="Z111" s="30"/>
      <c r="AA111" s="30"/>
      <c r="AB111" s="30"/>
      <c r="AC111" s="30"/>
      <c r="AD111" s="30"/>
      <c r="AE111" s="30"/>
      <c r="AF111" s="30"/>
      <c r="AG111" s="30"/>
      <c r="AH111" s="30"/>
      <c r="AI111" s="30"/>
    </row>
    <row r="112" spans="1:35" ht="15" hidden="1"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163</v>
      </c>
      <c r="U112" s="28" t="s">
        <v>23</v>
      </c>
      <c r="V112" s="29">
        <v>0</v>
      </c>
      <c r="W112" s="30"/>
      <c r="X112" s="30"/>
      <c r="Y112" s="30"/>
      <c r="Z112" s="30"/>
      <c r="AA112" s="30"/>
      <c r="AB112" s="30"/>
      <c r="AC112" s="30"/>
      <c r="AD112" s="30"/>
      <c r="AE112" s="30"/>
      <c r="AF112" s="30"/>
      <c r="AG112" s="30"/>
      <c r="AH112" s="30"/>
      <c r="AI112" s="30"/>
    </row>
    <row r="113" spans="1:35" ht="15" hidden="1"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164</v>
      </c>
      <c r="U113" s="28" t="s">
        <v>23</v>
      </c>
      <c r="V113" s="29">
        <v>0</v>
      </c>
      <c r="W113" s="30"/>
      <c r="X113" s="30"/>
      <c r="Y113" s="30"/>
      <c r="Z113" s="30"/>
      <c r="AA113" s="30"/>
      <c r="AB113" s="30"/>
      <c r="AC113" s="30"/>
      <c r="AD113" s="30"/>
      <c r="AE113" s="30"/>
      <c r="AF113" s="30"/>
      <c r="AG113" s="30"/>
      <c r="AH113" s="30"/>
      <c r="AI113" s="30"/>
    </row>
    <row r="114" spans="1:35" ht="15" hidden="1"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165</v>
      </c>
      <c r="U114" s="28" t="s">
        <v>23</v>
      </c>
      <c r="V114" s="29">
        <v>0</v>
      </c>
      <c r="W114" s="30"/>
      <c r="X114" s="30"/>
      <c r="Y114" s="30"/>
      <c r="Z114" s="30"/>
      <c r="AA114" s="30"/>
      <c r="AB114" s="30"/>
      <c r="AC114" s="30"/>
      <c r="AD114" s="30"/>
      <c r="AE114" s="30"/>
      <c r="AF114" s="30"/>
      <c r="AG114" s="30"/>
      <c r="AH114" s="30"/>
      <c r="AI114" s="30"/>
    </row>
    <row r="115" spans="1:35" ht="15" hidden="1"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hidden="1"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hidden="1"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166</v>
      </c>
      <c r="U117" s="28" t="s">
        <v>23</v>
      </c>
      <c r="V117" s="29">
        <v>0</v>
      </c>
    </row>
    <row r="118" spans="1:35" ht="15" hidden="1"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167</v>
      </c>
      <c r="T118" s="19" t="s">
        <v>168</v>
      </c>
      <c r="U118" s="19"/>
      <c r="V118" s="29">
        <v>0</v>
      </c>
    </row>
    <row r="119" spans="1:35" ht="15" hidden="1"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169</v>
      </c>
      <c r="T119" s="19" t="s">
        <v>170</v>
      </c>
      <c r="U119" s="19"/>
      <c r="V119" s="29">
        <v>0</v>
      </c>
    </row>
    <row r="120" spans="1:35" ht="15" hidden="1"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171</v>
      </c>
      <c r="T120" s="19" t="s">
        <v>172</v>
      </c>
      <c r="U120" s="19"/>
      <c r="V120" s="29">
        <v>0</v>
      </c>
    </row>
    <row r="121" spans="1:35" ht="15" hidden="1"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173</v>
      </c>
      <c r="T121" s="19" t="s">
        <v>174</v>
      </c>
      <c r="U121" s="19"/>
      <c r="V121" s="29">
        <v>0</v>
      </c>
    </row>
    <row r="122" spans="1:35" ht="15" hidden="1"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175</v>
      </c>
      <c r="T122" s="19" t="s">
        <v>176</v>
      </c>
      <c r="U122" s="19"/>
      <c r="V122" s="29">
        <v>0</v>
      </c>
    </row>
    <row r="123" spans="1:35" ht="15" hidden="1"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177</v>
      </c>
      <c r="T123" s="19" t="s">
        <v>178</v>
      </c>
      <c r="U123" s="19"/>
      <c r="V123" s="29">
        <v>0</v>
      </c>
    </row>
    <row r="124" spans="1:35" ht="15" hidden="1"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179</v>
      </c>
      <c r="T124" s="19" t="s">
        <v>180</v>
      </c>
      <c r="U124" s="19"/>
      <c r="V124" s="29">
        <v>0</v>
      </c>
    </row>
    <row r="125" spans="1:35" ht="15" hidden="1"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181</v>
      </c>
      <c r="T125" s="19" t="s">
        <v>182</v>
      </c>
      <c r="U125" s="19"/>
      <c r="V125" s="29">
        <v>0</v>
      </c>
    </row>
    <row r="126" spans="1:35" ht="15" hidden="1"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183</v>
      </c>
      <c r="T126" s="19" t="s">
        <v>184</v>
      </c>
      <c r="U126" s="19"/>
      <c r="V126" s="29">
        <v>0</v>
      </c>
    </row>
    <row r="127" spans="1:35" ht="15" hidden="1"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185</v>
      </c>
      <c r="T127" s="19" t="s">
        <v>186</v>
      </c>
      <c r="U127" s="19"/>
      <c r="V127" s="29">
        <v>0</v>
      </c>
    </row>
    <row r="128" spans="1:35" ht="15" hidden="1"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187</v>
      </c>
      <c r="U128" s="28" t="s">
        <v>23</v>
      </c>
      <c r="V128" s="29">
        <v>0</v>
      </c>
    </row>
    <row r="129" spans="1:22" ht="15" hidden="1"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188</v>
      </c>
      <c r="U129" s="28" t="s">
        <v>23</v>
      </c>
      <c r="V129" s="29">
        <v>0</v>
      </c>
    </row>
    <row r="130" spans="1:22" ht="15" hidden="1"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189</v>
      </c>
      <c r="U130" s="19" t="s">
        <v>23</v>
      </c>
      <c r="V130" s="29">
        <v>0</v>
      </c>
    </row>
    <row r="131" spans="1:22" ht="15" hidden="1"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190</v>
      </c>
      <c r="U131" s="19" t="s">
        <v>23</v>
      </c>
      <c r="V131" s="29">
        <v>0</v>
      </c>
    </row>
    <row r="132" spans="1:22" ht="15" hidden="1"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191</v>
      </c>
      <c r="L132" s="22" t="s">
        <v>191</v>
      </c>
      <c r="M132" s="23">
        <v>0</v>
      </c>
      <c r="N132" s="5" t="str">
        <f>IFERROR(VLOOKUP(M132,eventos!$B$2:$C$1013,2,0),"0")</f>
        <v>0</v>
      </c>
      <c r="O132" s="5"/>
      <c r="P132" s="3"/>
      <c r="Q132" s="25" t="str">
        <f>IFERROR(VLOOKUP(P132,documentos!$A$2:$B$999,2,0),"0")</f>
        <v>0</v>
      </c>
      <c r="R132" s="26"/>
      <c r="S132" s="19" t="s">
        <v>192</v>
      </c>
      <c r="T132" s="19" t="s">
        <v>193</v>
      </c>
      <c r="U132" s="19"/>
      <c r="V132" s="29">
        <v>0</v>
      </c>
    </row>
    <row r="133" spans="1:22" ht="15" hidden="1"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194</v>
      </c>
      <c r="L133" s="22" t="s">
        <v>194</v>
      </c>
      <c r="M133" s="23">
        <v>0</v>
      </c>
      <c r="N133" s="5" t="str">
        <f>IFERROR(VLOOKUP(M133,eventos!$B$2:$C$1013,2,0),"0")</f>
        <v>0</v>
      </c>
      <c r="O133" s="5"/>
      <c r="P133" s="3"/>
      <c r="Q133" s="25" t="str">
        <f>IFERROR(VLOOKUP(P133,documentos!$A$2:$B$999,2,0),"0")</f>
        <v>0</v>
      </c>
      <c r="R133" s="26"/>
      <c r="S133" s="19" t="s">
        <v>195</v>
      </c>
      <c r="T133" s="19" t="s">
        <v>196</v>
      </c>
      <c r="U133" s="19"/>
      <c r="V133" s="29">
        <v>0</v>
      </c>
    </row>
    <row r="134" spans="1:22" ht="15" hidden="1"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197</v>
      </c>
      <c r="U134" s="19"/>
      <c r="V134" s="29">
        <v>1</v>
      </c>
    </row>
    <row r="135" spans="1:22" ht="15" hidden="1"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198</v>
      </c>
      <c r="U135" s="19"/>
      <c r="V135" s="29">
        <v>1</v>
      </c>
    </row>
    <row r="136" spans="1:22" ht="15" hidden="1"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199</v>
      </c>
      <c r="S136" s="33"/>
      <c r="T136" s="19" t="s">
        <v>200</v>
      </c>
      <c r="U136" s="19"/>
      <c r="V136" s="29">
        <v>1</v>
      </c>
    </row>
    <row r="137" spans="1:22" ht="15" hidden="1"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201</v>
      </c>
      <c r="U137" s="19"/>
      <c r="V137" s="29">
        <v>1</v>
      </c>
    </row>
    <row r="138" spans="1:22" ht="15" hidden="1"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202</v>
      </c>
      <c r="U138" s="19"/>
      <c r="V138" s="29">
        <v>1</v>
      </c>
    </row>
    <row r="139" spans="1:22" ht="15" hidden="1"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203</v>
      </c>
      <c r="U139" s="19"/>
      <c r="V139" s="29">
        <v>1</v>
      </c>
    </row>
    <row r="140" spans="1:22" ht="15" hidden="1"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204</v>
      </c>
      <c r="U140" s="19"/>
      <c r="V140" s="29">
        <v>1</v>
      </c>
    </row>
    <row r="141" spans="1:22" ht="15" hidden="1"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205</v>
      </c>
      <c r="U141" s="19"/>
      <c r="V141" s="29">
        <v>1</v>
      </c>
    </row>
    <row r="142" spans="1:22" ht="15" hidden="1"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206</v>
      </c>
      <c r="U142" s="19"/>
      <c r="V142" s="29">
        <v>1</v>
      </c>
    </row>
    <row r="143" spans="1:22" ht="15" hidden="1"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207</v>
      </c>
      <c r="U143" s="19"/>
      <c r="V143" s="29">
        <v>1</v>
      </c>
    </row>
    <row r="144" spans="1:22" ht="15" hidden="1"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208</v>
      </c>
      <c r="U144" s="19"/>
      <c r="V144" s="29">
        <v>1</v>
      </c>
    </row>
    <row r="145" spans="1:22" ht="15" hidden="1"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209</v>
      </c>
      <c r="U145" s="19"/>
      <c r="V145" s="29">
        <v>1</v>
      </c>
    </row>
    <row r="146" spans="1:22" ht="15" hidden="1"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210</v>
      </c>
      <c r="U146" s="18" t="s">
        <v>23</v>
      </c>
      <c r="V146" s="29">
        <v>1</v>
      </c>
    </row>
    <row r="147" spans="1:22" ht="15" hidden="1"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211</v>
      </c>
      <c r="U147" s="19"/>
      <c r="V147" s="29">
        <v>1</v>
      </c>
    </row>
    <row r="148" spans="1:22" ht="15" hidden="1"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212</v>
      </c>
      <c r="S148" s="19"/>
      <c r="T148" s="46" t="s">
        <v>213</v>
      </c>
      <c r="U148" s="19"/>
      <c r="V148" s="29">
        <v>1</v>
      </c>
    </row>
    <row r="149" spans="1:22" ht="15" hidden="1"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214</v>
      </c>
      <c r="S149" s="19"/>
      <c r="T149" s="46" t="s">
        <v>215</v>
      </c>
      <c r="U149" s="19"/>
      <c r="V149" s="29">
        <v>1</v>
      </c>
    </row>
    <row r="150" spans="1:22" ht="15" hidden="1"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216</v>
      </c>
      <c r="U150" s="19"/>
      <c r="V150" s="29">
        <v>1</v>
      </c>
    </row>
    <row r="151" spans="1:22" ht="15" hidden="1"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217</v>
      </c>
      <c r="U151" s="19"/>
      <c r="V151" s="29">
        <v>1</v>
      </c>
    </row>
    <row r="152" spans="1:22" ht="15" hidden="1"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218</v>
      </c>
      <c r="U152" s="19"/>
      <c r="V152" s="29">
        <v>1</v>
      </c>
    </row>
    <row r="153" spans="1:22" ht="15" hidden="1"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219</v>
      </c>
      <c r="U153" s="19"/>
      <c r="V153" s="29">
        <v>1</v>
      </c>
    </row>
    <row r="154" spans="1:22" ht="15" hidden="1"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220</v>
      </c>
      <c r="U154" s="19"/>
      <c r="V154" s="29">
        <v>1</v>
      </c>
    </row>
    <row r="155" spans="1:22" ht="15" hidden="1"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221</v>
      </c>
      <c r="U155" s="19"/>
      <c r="V155" s="29">
        <v>1</v>
      </c>
    </row>
    <row r="156" spans="1:22" ht="15" hidden="1"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hidden="1"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222</v>
      </c>
      <c r="U157" s="19"/>
      <c r="V157" s="29">
        <v>1</v>
      </c>
    </row>
    <row r="158" spans="1:22" ht="15" hidden="1"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223</v>
      </c>
      <c r="S158" s="19"/>
      <c r="T158" s="46" t="s">
        <v>224</v>
      </c>
      <c r="U158" s="19"/>
      <c r="V158" s="29">
        <v>1</v>
      </c>
    </row>
    <row r="159" spans="1:22" ht="15" hidden="1"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225</v>
      </c>
      <c r="S159" s="19"/>
      <c r="T159" s="46" t="s">
        <v>226</v>
      </c>
      <c r="U159" s="19"/>
      <c r="V159" s="29">
        <v>1</v>
      </c>
    </row>
    <row r="160" spans="1:22" ht="15" hidden="1"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227</v>
      </c>
      <c r="S160" s="19"/>
      <c r="T160" s="46" t="s">
        <v>228</v>
      </c>
      <c r="U160" s="19"/>
      <c r="V160" s="29">
        <v>1</v>
      </c>
    </row>
    <row r="161" spans="1:22" ht="15" hidden="1"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229</v>
      </c>
      <c r="U161" s="19"/>
      <c r="V161" s="29">
        <v>1</v>
      </c>
    </row>
    <row r="162" spans="1:22" ht="15" hidden="1"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230</v>
      </c>
      <c r="T162" s="53" t="s">
        <v>231</v>
      </c>
      <c r="U162" s="19"/>
      <c r="V162" s="29">
        <v>0</v>
      </c>
    </row>
    <row r="163" spans="1:22" ht="15" hidden="1"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232</v>
      </c>
      <c r="T163" s="56" t="s">
        <v>233</v>
      </c>
      <c r="U163" s="18" t="s">
        <v>23</v>
      </c>
      <c r="V163" s="29">
        <v>0</v>
      </c>
    </row>
    <row r="164" spans="1:22" ht="15" hidden="1"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234</v>
      </c>
      <c r="T164" s="19" t="s">
        <v>235</v>
      </c>
      <c r="U164" s="19"/>
      <c r="V164" s="29">
        <v>0</v>
      </c>
    </row>
    <row r="165" spans="1:22" ht="15" hidden="1"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236</v>
      </c>
      <c r="T165" s="19" t="s">
        <v>237</v>
      </c>
      <c r="U165" s="19"/>
      <c r="V165" s="29">
        <v>0</v>
      </c>
    </row>
    <row r="166" spans="1:22" ht="12.75" hidden="1"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238</v>
      </c>
      <c r="T166" s="19" t="s">
        <v>239</v>
      </c>
      <c r="U166" s="19"/>
      <c r="V166" s="29">
        <v>0</v>
      </c>
    </row>
    <row r="167" spans="1:22" ht="12.75" hidden="1"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240</v>
      </c>
      <c r="T167" s="19" t="s">
        <v>241</v>
      </c>
      <c r="U167" s="19"/>
      <c r="V167" s="29">
        <v>0</v>
      </c>
    </row>
    <row r="168" spans="1:22" ht="12.75" hidden="1"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234</v>
      </c>
      <c r="T168" s="19" t="s">
        <v>235</v>
      </c>
      <c r="U168" s="19"/>
      <c r="V168" s="29">
        <v>0</v>
      </c>
    </row>
    <row r="169" spans="1:22" ht="12.75" hidden="1"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238</v>
      </c>
      <c r="T169" s="19" t="s">
        <v>239</v>
      </c>
      <c r="U169" s="19"/>
      <c r="V169" s="29">
        <v>0</v>
      </c>
    </row>
    <row r="170" spans="1:22" ht="12.75" hidden="1"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242</v>
      </c>
      <c r="T170" s="19" t="s">
        <v>243</v>
      </c>
      <c r="U170" s="19"/>
      <c r="V170" s="29">
        <v>0</v>
      </c>
    </row>
    <row r="171" spans="1:22" ht="12.75" hidden="1"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232</v>
      </c>
      <c r="T171" s="19" t="s">
        <v>244</v>
      </c>
      <c r="U171" s="19"/>
      <c r="V171" s="29">
        <v>0</v>
      </c>
    </row>
    <row r="172" spans="1:22" ht="12.75" hidden="1"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245</v>
      </c>
      <c r="T172" s="19" t="s">
        <v>246</v>
      </c>
      <c r="U172" s="19"/>
      <c r="V172" s="29">
        <v>0</v>
      </c>
    </row>
    <row r="173" spans="1:22" ht="12.75" hidden="1"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247</v>
      </c>
      <c r="T173" s="19" t="s">
        <v>248</v>
      </c>
      <c r="U173" s="19"/>
      <c r="V173" s="29">
        <v>0</v>
      </c>
    </row>
    <row r="174" spans="1:22" ht="12.75" hidden="1"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249</v>
      </c>
      <c r="T174" s="19" t="s">
        <v>250</v>
      </c>
      <c r="U174" s="19"/>
      <c r="V174" s="29">
        <v>0</v>
      </c>
    </row>
    <row r="175" spans="1:22" ht="12.75" hidden="1"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251</v>
      </c>
      <c r="T175" s="19" t="s">
        <v>252</v>
      </c>
      <c r="U175" s="19"/>
      <c r="V175" s="29">
        <v>0</v>
      </c>
    </row>
    <row r="176" spans="1:22" ht="12.75" hidden="1"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253</v>
      </c>
      <c r="T176" s="42" t="s">
        <v>254</v>
      </c>
      <c r="U176" s="19"/>
      <c r="V176" s="29">
        <v>0</v>
      </c>
    </row>
    <row r="177" spans="1:22" ht="12.75" hidden="1"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255</v>
      </c>
      <c r="T177" s="19" t="s">
        <v>256</v>
      </c>
      <c r="U177" s="19"/>
      <c r="V177" s="29">
        <v>0</v>
      </c>
    </row>
    <row r="178" spans="1:22" ht="12.75" hidden="1"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257</v>
      </c>
      <c r="T178" s="19" t="s">
        <v>258</v>
      </c>
      <c r="U178" s="19"/>
      <c r="V178" s="29">
        <v>0</v>
      </c>
    </row>
    <row r="179" spans="1:22" ht="12.75" hidden="1"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259</v>
      </c>
      <c r="T179" s="42" t="s">
        <v>260</v>
      </c>
      <c r="U179" s="19"/>
      <c r="V179" s="29">
        <v>0</v>
      </c>
    </row>
    <row r="180" spans="1:22" ht="12.75" hidden="1"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261</v>
      </c>
      <c r="T180" s="42" t="s">
        <v>262</v>
      </c>
      <c r="U180" s="19"/>
      <c r="V180" s="29">
        <v>0</v>
      </c>
    </row>
    <row r="181" spans="1:22" ht="12.75" hidden="1"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240</v>
      </c>
      <c r="T181" s="42" t="s">
        <v>263</v>
      </c>
      <c r="U181" s="19"/>
      <c r="V181" s="29">
        <v>0</v>
      </c>
    </row>
    <row r="182" spans="1:22" ht="12.75" hidden="1"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264</v>
      </c>
      <c r="T182" s="42" t="s">
        <v>265</v>
      </c>
      <c r="U182" s="19"/>
      <c r="V182" s="29">
        <v>0</v>
      </c>
    </row>
    <row r="183" spans="1:22" ht="12.75" hidden="1"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266</v>
      </c>
      <c r="T183" s="27" t="s">
        <v>267</v>
      </c>
      <c r="U183" s="19"/>
      <c r="V183" s="29">
        <v>0</v>
      </c>
    </row>
    <row r="184" spans="1:22" ht="12.75" hidden="1"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268</v>
      </c>
      <c r="T184" s="42" t="s">
        <v>269</v>
      </c>
      <c r="U184" s="19"/>
      <c r="V184" s="29">
        <v>0</v>
      </c>
    </row>
    <row r="185" spans="1:22" ht="12.75" hidden="1"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270</v>
      </c>
      <c r="T185" s="19" t="s">
        <v>271</v>
      </c>
      <c r="U185" s="19"/>
      <c r="V185" s="29">
        <v>0</v>
      </c>
    </row>
    <row r="186" spans="1:22" ht="12.75" hidden="1"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272</v>
      </c>
      <c r="T186" s="19" t="s">
        <v>273</v>
      </c>
      <c r="U186" s="19"/>
      <c r="V186" s="29">
        <v>0</v>
      </c>
    </row>
    <row r="187" spans="1:22" ht="12.75" hidden="1"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274</v>
      </c>
      <c r="T187" s="19" t="s">
        <v>275</v>
      </c>
      <c r="U187" s="19"/>
      <c r="V187" s="29">
        <v>0</v>
      </c>
    </row>
    <row r="188" spans="1:22" ht="12.75" hidden="1"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276</v>
      </c>
      <c r="T188" s="53" t="s">
        <v>237</v>
      </c>
      <c r="U188" s="19"/>
      <c r="V188" s="29">
        <v>0</v>
      </c>
    </row>
    <row r="189" spans="1:22" ht="12.75" hidden="1"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277</v>
      </c>
      <c r="T189" s="53" t="s">
        <v>241</v>
      </c>
      <c r="U189" s="19"/>
      <c r="V189" s="29">
        <v>0</v>
      </c>
    </row>
    <row r="190" spans="1:22" ht="12.75" hidden="1"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278</v>
      </c>
      <c r="T190" s="53" t="s">
        <v>235</v>
      </c>
      <c r="U190" s="19"/>
      <c r="V190" s="29">
        <v>0</v>
      </c>
    </row>
    <row r="191" spans="1:22" ht="12.75" hidden="1"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279</v>
      </c>
      <c r="T191" s="53" t="s">
        <v>239</v>
      </c>
      <c r="U191" s="19"/>
      <c r="V191" s="29">
        <v>0</v>
      </c>
    </row>
    <row r="192" spans="1:22" ht="12.75" hidden="1"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278</v>
      </c>
      <c r="T192" s="53" t="s">
        <v>280</v>
      </c>
      <c r="U192" s="19"/>
      <c r="V192" s="29">
        <v>0</v>
      </c>
    </row>
    <row r="193" spans="1:22" ht="12.75" hidden="1"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281</v>
      </c>
      <c r="T193" s="53" t="s">
        <v>282</v>
      </c>
      <c r="U193" s="19"/>
      <c r="V193" s="29">
        <v>0</v>
      </c>
    </row>
    <row r="194" spans="1:22" ht="12.75" hidden="1"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283</v>
      </c>
      <c r="T194" s="53" t="s">
        <v>284</v>
      </c>
      <c r="U194" s="19"/>
      <c r="V194" s="29">
        <v>0</v>
      </c>
    </row>
    <row r="195" spans="1:22" ht="12.75" hidden="1"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285</v>
      </c>
      <c r="T195" s="53" t="s">
        <v>286</v>
      </c>
      <c r="U195" s="19"/>
      <c r="V195" s="29">
        <v>0</v>
      </c>
    </row>
    <row r="196" spans="1:22" ht="12.75" hidden="1"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287</v>
      </c>
      <c r="T196" s="53" t="s">
        <v>288</v>
      </c>
      <c r="U196" s="19"/>
      <c r="V196" s="29">
        <v>0</v>
      </c>
    </row>
    <row r="197" spans="1:22" ht="12.75" hidden="1"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289</v>
      </c>
      <c r="T197" s="53" t="s">
        <v>290</v>
      </c>
      <c r="U197" s="19"/>
      <c r="V197" s="29">
        <v>0</v>
      </c>
    </row>
    <row r="198" spans="1:22" ht="12.75" hidden="1"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291</v>
      </c>
      <c r="T198" s="53" t="s">
        <v>292</v>
      </c>
      <c r="U198" s="19"/>
      <c r="V198" s="29">
        <v>0</v>
      </c>
    </row>
    <row r="199" spans="1:22" ht="12.75" hidden="1"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293</v>
      </c>
      <c r="T199" s="53" t="s">
        <v>294</v>
      </c>
      <c r="U199" s="19"/>
      <c r="V199" s="29">
        <v>0</v>
      </c>
    </row>
    <row r="200" spans="1:22" ht="12.75" hidden="1"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295</v>
      </c>
      <c r="T200" s="19" t="s">
        <v>296</v>
      </c>
      <c r="U200" s="19"/>
      <c r="V200" s="29">
        <v>0</v>
      </c>
    </row>
    <row r="201" spans="1:22" ht="12.75" hidden="1"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242</v>
      </c>
      <c r="T201" s="19" t="s">
        <v>297</v>
      </c>
      <c r="U201" s="19"/>
      <c r="V201" s="29">
        <v>0</v>
      </c>
    </row>
    <row r="202" spans="1:22" ht="12.75" hidden="1"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242</v>
      </c>
      <c r="T202" s="19" t="s">
        <v>298</v>
      </c>
      <c r="U202" s="19"/>
      <c r="V202" s="29">
        <v>0</v>
      </c>
    </row>
    <row r="203" spans="1:22" ht="12.75" hidden="1"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299</v>
      </c>
      <c r="T203" s="19" t="s">
        <v>300</v>
      </c>
      <c r="U203" s="19"/>
      <c r="V203" s="29">
        <v>0</v>
      </c>
    </row>
    <row r="204" spans="1:22" ht="12.75" hidden="1"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301</v>
      </c>
      <c r="T204" s="19" t="s">
        <v>302</v>
      </c>
      <c r="U204" s="19"/>
      <c r="V204" s="29">
        <v>0</v>
      </c>
    </row>
    <row r="205" spans="1:22" ht="12.75" hidden="1"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303</v>
      </c>
      <c r="T205" s="19" t="s">
        <v>304</v>
      </c>
      <c r="U205" s="19"/>
      <c r="V205" s="29">
        <v>0</v>
      </c>
    </row>
    <row r="206" spans="1:22" ht="12.75" hidden="1"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305</v>
      </c>
      <c r="T206" s="19" t="s">
        <v>306</v>
      </c>
      <c r="U206" s="19"/>
      <c r="V206" s="29">
        <v>0</v>
      </c>
    </row>
    <row r="207" spans="1:22" ht="12.75" hidden="1"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307</v>
      </c>
      <c r="T207" s="19" t="s">
        <v>308</v>
      </c>
      <c r="U207" s="19"/>
      <c r="V207" s="29">
        <v>0</v>
      </c>
    </row>
    <row r="208" spans="1:22" ht="12.75" hidden="1"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309</v>
      </c>
      <c r="T208" s="19" t="s">
        <v>310</v>
      </c>
      <c r="U208" s="19"/>
      <c r="V208" s="29">
        <v>0</v>
      </c>
    </row>
    <row r="209" spans="1:22" ht="12.75" hidden="1"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311</v>
      </c>
      <c r="T209" s="19" t="s">
        <v>312</v>
      </c>
      <c r="U209" s="19"/>
      <c r="V209" s="29">
        <v>0</v>
      </c>
    </row>
    <row r="210" spans="1:22" ht="12.75" hidden="1"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313</v>
      </c>
      <c r="T210" s="19" t="s">
        <v>314</v>
      </c>
      <c r="U210" s="19"/>
      <c r="V210" s="29">
        <v>0</v>
      </c>
    </row>
    <row r="211" spans="1:22" ht="12.75" hidden="1"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315</v>
      </c>
      <c r="T211" s="19" t="s">
        <v>316</v>
      </c>
      <c r="U211" s="19"/>
      <c r="V211" s="29">
        <v>0</v>
      </c>
    </row>
    <row r="212" spans="1:22" ht="12.75" hidden="1"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317</v>
      </c>
      <c r="T212" s="19" t="s">
        <v>318</v>
      </c>
      <c r="U212" s="19"/>
      <c r="V212" s="29">
        <v>0</v>
      </c>
    </row>
    <row r="213" spans="1:22" ht="12.75" hidden="1"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317</v>
      </c>
      <c r="T213" s="19" t="s">
        <v>319</v>
      </c>
      <c r="U213" s="19"/>
      <c r="V213" s="29">
        <v>0</v>
      </c>
    </row>
    <row r="214" spans="1:22" ht="12.75" hidden="1"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320</v>
      </c>
      <c r="T214" s="57" t="s">
        <v>321</v>
      </c>
      <c r="U214" s="19"/>
      <c r="V214" s="29">
        <v>0</v>
      </c>
    </row>
    <row r="215" spans="1:22" ht="12.75" hidden="1"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320</v>
      </c>
      <c r="T215" s="57" t="s">
        <v>322</v>
      </c>
      <c r="U215" s="19"/>
      <c r="V215" s="29">
        <v>0</v>
      </c>
    </row>
    <row r="216" spans="1:22" ht="12.75" hidden="1"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323</v>
      </c>
      <c r="T216" s="19" t="s">
        <v>324</v>
      </c>
      <c r="U216" s="19"/>
      <c r="V216" s="29">
        <v>0</v>
      </c>
    </row>
    <row r="217" spans="1:22" ht="12.75" hidden="1"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325</v>
      </c>
      <c r="T217" s="19" t="s">
        <v>326</v>
      </c>
      <c r="U217" s="19"/>
      <c r="V217" s="29">
        <v>0</v>
      </c>
    </row>
    <row r="218" spans="1:22" ht="12.75" hidden="1"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272</v>
      </c>
      <c r="T218" s="42" t="s">
        <v>327</v>
      </c>
      <c r="U218" s="19"/>
      <c r="V218" s="29">
        <v>0</v>
      </c>
    </row>
    <row r="219" spans="1:22" ht="12.75" hidden="1"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328</v>
      </c>
      <c r="T219" s="42" t="s">
        <v>329</v>
      </c>
      <c r="U219" s="19"/>
      <c r="V219" s="29">
        <v>0</v>
      </c>
    </row>
    <row r="220" spans="1:22" ht="12.75" hidden="1"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330</v>
      </c>
      <c r="T220" s="19" t="s">
        <v>331</v>
      </c>
      <c r="U220" s="19"/>
      <c r="V220" s="29">
        <v>0</v>
      </c>
    </row>
    <row r="221" spans="1:22" ht="15" hidden="1"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332</v>
      </c>
      <c r="T221" s="19" t="s">
        <v>333</v>
      </c>
      <c r="U221" s="19"/>
      <c r="V221" s="29">
        <v>0</v>
      </c>
    </row>
    <row r="222" spans="1:22" ht="12.75" hidden="1"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334</v>
      </c>
      <c r="T222" s="19" t="s">
        <v>335</v>
      </c>
      <c r="U222" s="19"/>
      <c r="V222" s="29">
        <v>0</v>
      </c>
    </row>
    <row r="223" spans="1:22" ht="12.75" hidden="1"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336</v>
      </c>
      <c r="T223" s="19" t="s">
        <v>337</v>
      </c>
      <c r="U223" s="19"/>
      <c r="V223" s="29">
        <v>0</v>
      </c>
    </row>
    <row r="224" spans="1:22" ht="12.75" hidden="1"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338</v>
      </c>
      <c r="T224" s="19" t="s">
        <v>339</v>
      </c>
      <c r="U224" s="19"/>
      <c r="V224" s="29">
        <v>0</v>
      </c>
    </row>
    <row r="225" spans="1:22" ht="12.75" hidden="1"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340</v>
      </c>
      <c r="T225" s="19" t="s">
        <v>341</v>
      </c>
      <c r="U225" s="19"/>
      <c r="V225" s="29">
        <v>0</v>
      </c>
    </row>
    <row r="226" spans="1:22" ht="12.75" hidden="1"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342</v>
      </c>
      <c r="T226" s="19" t="s">
        <v>343</v>
      </c>
      <c r="U226" s="19"/>
      <c r="V226" s="29">
        <v>0</v>
      </c>
    </row>
    <row r="227" spans="1:22" ht="12.75" hidden="1"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344</v>
      </c>
      <c r="T227" s="19" t="s">
        <v>345</v>
      </c>
      <c r="U227" s="19"/>
      <c r="V227" s="29">
        <v>0</v>
      </c>
    </row>
    <row r="228" spans="1:22" ht="12.75" hidden="1"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346</v>
      </c>
      <c r="T228" s="19" t="s">
        <v>347</v>
      </c>
      <c r="U228" s="19"/>
      <c r="V228" s="29">
        <v>0</v>
      </c>
    </row>
    <row r="229" spans="1:22" ht="12.75" hidden="1"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348</v>
      </c>
      <c r="T229" s="19" t="s">
        <v>349</v>
      </c>
      <c r="U229" s="19"/>
      <c r="V229" s="29">
        <v>0</v>
      </c>
    </row>
    <row r="230" spans="1:22" ht="12.75" hidden="1"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350</v>
      </c>
      <c r="T230" s="19" t="s">
        <v>351</v>
      </c>
      <c r="U230" s="19"/>
      <c r="V230" s="29">
        <v>0</v>
      </c>
    </row>
    <row r="231" spans="1:22" ht="12.75" hidden="1"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352</v>
      </c>
      <c r="T231" s="19" t="s">
        <v>353</v>
      </c>
      <c r="U231" s="19"/>
      <c r="V231" s="29">
        <v>0</v>
      </c>
    </row>
    <row r="232" spans="1:22" ht="12.75" hidden="1"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354</v>
      </c>
      <c r="T232" s="19" t="s">
        <v>355</v>
      </c>
      <c r="U232" s="19"/>
      <c r="V232" s="29">
        <v>0</v>
      </c>
    </row>
    <row r="233" spans="1:22" ht="12.75" hidden="1"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356</v>
      </c>
      <c r="T233" s="19" t="s">
        <v>357</v>
      </c>
      <c r="U233" s="19"/>
      <c r="V233" s="29">
        <v>0</v>
      </c>
    </row>
    <row r="234" spans="1:22" ht="12.75" hidden="1"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358</v>
      </c>
      <c r="T234" s="19" t="s">
        <v>359</v>
      </c>
      <c r="U234" s="19"/>
      <c r="V234" s="29">
        <v>0</v>
      </c>
    </row>
    <row r="235" spans="1:22" ht="12.75" hidden="1"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360</v>
      </c>
      <c r="T235" s="19" t="s">
        <v>361</v>
      </c>
      <c r="U235" s="19"/>
      <c r="V235" s="29">
        <v>0</v>
      </c>
    </row>
    <row r="236" spans="1:22" ht="12.75" hidden="1"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362</v>
      </c>
      <c r="T236" s="19" t="s">
        <v>363</v>
      </c>
      <c r="U236" s="19"/>
      <c r="V236" s="29">
        <v>0</v>
      </c>
    </row>
    <row r="237" spans="1:22" ht="12.75" hidden="1"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364</v>
      </c>
      <c r="T237" s="42" t="s">
        <v>365</v>
      </c>
      <c r="U237" s="19"/>
      <c r="V237" s="29">
        <v>0</v>
      </c>
    </row>
    <row r="238" spans="1:22" ht="12.75" hidden="1"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232</v>
      </c>
      <c r="T238" s="19" t="s">
        <v>366</v>
      </c>
      <c r="U238" s="19"/>
      <c r="V238" s="29">
        <v>0</v>
      </c>
    </row>
    <row r="239" spans="1:22" ht="12.75" hidden="1"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367</v>
      </c>
      <c r="T239" s="19" t="s">
        <v>368</v>
      </c>
      <c r="U239" s="19"/>
      <c r="V239" s="29">
        <v>0</v>
      </c>
    </row>
    <row r="240" spans="1:22" ht="12.75" hidden="1"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369</v>
      </c>
      <c r="T240" s="19" t="s">
        <v>370</v>
      </c>
      <c r="U240" s="19"/>
      <c r="V240" s="29">
        <v>0</v>
      </c>
    </row>
    <row r="241" spans="1:22" ht="12.75" hidden="1"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323</v>
      </c>
      <c r="T241" s="19" t="s">
        <v>371</v>
      </c>
      <c r="U241" s="19"/>
      <c r="V241" s="29">
        <v>0</v>
      </c>
    </row>
    <row r="242" spans="1:22" ht="12.75" hidden="1"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242</v>
      </c>
      <c r="T242" s="19" t="s">
        <v>372</v>
      </c>
      <c r="U242" s="19"/>
      <c r="V242" s="29">
        <v>0</v>
      </c>
    </row>
    <row r="243" spans="1:22" ht="15" hidden="1"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232</v>
      </c>
      <c r="T243" s="19" t="s">
        <v>373</v>
      </c>
      <c r="U243" s="19"/>
      <c r="V243" s="29">
        <v>0</v>
      </c>
    </row>
    <row r="244" spans="1:22" ht="12.75" hidden="1"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374</v>
      </c>
      <c r="T244" s="19" t="s">
        <v>375</v>
      </c>
      <c r="U244" s="19"/>
      <c r="V244" s="29">
        <v>0</v>
      </c>
    </row>
    <row r="245" spans="1:22" ht="12.75" hidden="1"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376</v>
      </c>
      <c r="T245" s="19" t="s">
        <v>377</v>
      </c>
      <c r="U245" s="19"/>
      <c r="V245" s="29">
        <v>0</v>
      </c>
    </row>
    <row r="246" spans="1:22" ht="12.75" hidden="1"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378</v>
      </c>
      <c r="T246" s="19" t="s">
        <v>379</v>
      </c>
      <c r="U246" s="19"/>
      <c r="V246" s="29">
        <v>0</v>
      </c>
    </row>
    <row r="247" spans="1:22" ht="12.75" hidden="1"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380</v>
      </c>
      <c r="T247" s="19" t="s">
        <v>381</v>
      </c>
      <c r="U247" s="19"/>
      <c r="V247" s="29">
        <v>0</v>
      </c>
    </row>
    <row r="248" spans="1:22" ht="12.75" hidden="1"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382</v>
      </c>
      <c r="T248" s="19" t="s">
        <v>383</v>
      </c>
      <c r="U248" s="19"/>
      <c r="V248" s="29">
        <v>0</v>
      </c>
    </row>
    <row r="249" spans="1:22" ht="12.75" hidden="1"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384</v>
      </c>
      <c r="T249" s="19" t="s">
        <v>385</v>
      </c>
      <c r="U249" s="19"/>
      <c r="V249" s="29">
        <v>0</v>
      </c>
    </row>
    <row r="250" spans="1:22" ht="12.75" hidden="1"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386</v>
      </c>
      <c r="T250" s="19" t="s">
        <v>387</v>
      </c>
      <c r="U250" s="19"/>
      <c r="V250" s="29">
        <v>0</v>
      </c>
    </row>
    <row r="251" spans="1:22" ht="12.75" hidden="1"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388</v>
      </c>
      <c r="T251" s="19" t="s">
        <v>389</v>
      </c>
      <c r="U251" s="19"/>
      <c r="V251" s="29">
        <v>0</v>
      </c>
    </row>
    <row r="252" spans="1:22" ht="12.75" hidden="1"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390</v>
      </c>
      <c r="T252" s="19" t="s">
        <v>391</v>
      </c>
      <c r="U252" s="19"/>
      <c r="V252" s="29">
        <v>0</v>
      </c>
    </row>
    <row r="253" spans="1:22" ht="12.75" hidden="1"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392</v>
      </c>
      <c r="T253" s="19" t="s">
        <v>393</v>
      </c>
      <c r="U253" s="19"/>
      <c r="V253" s="29">
        <v>0</v>
      </c>
    </row>
    <row r="254" spans="1:22" ht="12.75" hidden="1"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394</v>
      </c>
      <c r="T254" s="19" t="s">
        <v>395</v>
      </c>
      <c r="U254" s="19"/>
      <c r="V254" s="29">
        <v>0</v>
      </c>
    </row>
    <row r="255" spans="1:22" ht="12.75" hidden="1"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396</v>
      </c>
      <c r="T255" s="19" t="s">
        <v>397</v>
      </c>
      <c r="U255" s="19"/>
      <c r="V255" s="29">
        <v>0</v>
      </c>
    </row>
    <row r="256" spans="1:22" ht="12.75" hidden="1"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398</v>
      </c>
      <c r="T256" s="19" t="s">
        <v>399</v>
      </c>
      <c r="U256" s="19"/>
      <c r="V256" s="29">
        <v>0</v>
      </c>
    </row>
    <row r="257" spans="1:22" ht="12.75" hidden="1"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400</v>
      </c>
      <c r="T257" s="19" t="s">
        <v>401</v>
      </c>
      <c r="U257" s="19"/>
      <c r="V257" s="29">
        <v>0</v>
      </c>
    </row>
    <row r="258" spans="1:22" ht="12.75" hidden="1"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402</v>
      </c>
      <c r="T258" s="19" t="s">
        <v>403</v>
      </c>
      <c r="U258" s="19"/>
      <c r="V258" s="29">
        <v>0</v>
      </c>
    </row>
    <row r="259" spans="1:22" ht="12.75" hidden="1"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404</v>
      </c>
      <c r="T259" s="19" t="s">
        <v>405</v>
      </c>
      <c r="U259" s="19"/>
      <c r="V259" s="29">
        <v>0</v>
      </c>
    </row>
    <row r="260" spans="1:22" ht="12.75" hidden="1"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406</v>
      </c>
      <c r="T260" s="19" t="s">
        <v>407</v>
      </c>
      <c r="U260" s="19"/>
      <c r="V260" s="29">
        <v>0</v>
      </c>
    </row>
    <row r="261" spans="1:22" ht="12.75" hidden="1"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408</v>
      </c>
      <c r="T261" s="19" t="s">
        <v>409</v>
      </c>
      <c r="U261" s="19"/>
      <c r="V261" s="29">
        <v>0</v>
      </c>
    </row>
    <row r="262" spans="1:22" ht="12.75" hidden="1"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410</v>
      </c>
      <c r="T262" s="19" t="s">
        <v>411</v>
      </c>
      <c r="U262" s="19"/>
      <c r="V262" s="29">
        <v>0</v>
      </c>
    </row>
    <row r="263" spans="1:22" ht="12.75" hidden="1"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412</v>
      </c>
      <c r="T263" s="19" t="s">
        <v>413</v>
      </c>
      <c r="U263" s="19"/>
      <c r="V263" s="29">
        <v>0</v>
      </c>
    </row>
    <row r="264" spans="1:22" ht="12.75" hidden="1"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414</v>
      </c>
      <c r="T264" s="19" t="s">
        <v>415</v>
      </c>
      <c r="U264" s="19"/>
      <c r="V264" s="29">
        <v>0</v>
      </c>
    </row>
    <row r="265" spans="1:22" ht="12.75" hidden="1"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416</v>
      </c>
      <c r="T265" s="19" t="s">
        <v>417</v>
      </c>
      <c r="U265" s="19"/>
      <c r="V265" s="29">
        <v>0</v>
      </c>
    </row>
    <row r="266" spans="1:22" ht="12.75" hidden="1"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418</v>
      </c>
      <c r="T266" s="19" t="s">
        <v>419</v>
      </c>
      <c r="U266" s="19"/>
      <c r="V266" s="29">
        <v>0</v>
      </c>
    </row>
    <row r="267" spans="1:22" ht="12.75" hidden="1"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420</v>
      </c>
      <c r="T267" s="19" t="s">
        <v>421</v>
      </c>
      <c r="U267" s="19"/>
      <c r="V267" s="29">
        <v>0</v>
      </c>
    </row>
    <row r="268" spans="1:22" ht="12.75" hidden="1"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422</v>
      </c>
      <c r="T268" s="19" t="s">
        <v>423</v>
      </c>
      <c r="U268" s="19"/>
      <c r="V268" s="29">
        <v>0</v>
      </c>
    </row>
    <row r="269" spans="1:22" ht="12.75" hidden="1"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424</v>
      </c>
      <c r="T269" s="19" t="s">
        <v>425</v>
      </c>
      <c r="U269" s="19"/>
      <c r="V269" s="29">
        <v>0</v>
      </c>
    </row>
    <row r="270" spans="1:22" ht="12.75" hidden="1"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426</v>
      </c>
      <c r="T270" s="19" t="s">
        <v>427</v>
      </c>
      <c r="U270" s="19"/>
      <c r="V270" s="29">
        <v>0</v>
      </c>
    </row>
    <row r="271" spans="1:22" ht="12.75" hidden="1"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428</v>
      </c>
      <c r="T271" s="19" t="s">
        <v>429</v>
      </c>
      <c r="U271" s="19"/>
      <c r="V271" s="29">
        <v>0</v>
      </c>
    </row>
    <row r="272" spans="1:22" ht="12.75" hidden="1"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430</v>
      </c>
      <c r="T272" s="19" t="s">
        <v>431</v>
      </c>
      <c r="U272" s="19"/>
      <c r="V272" s="29">
        <v>0</v>
      </c>
    </row>
    <row r="273" spans="1:22" ht="12.75" hidden="1"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432</v>
      </c>
      <c r="T273" s="19" t="s">
        <v>433</v>
      </c>
      <c r="U273" s="19"/>
      <c r="V273" s="29">
        <v>0</v>
      </c>
    </row>
    <row r="274" spans="1:22" ht="12.75" hidden="1"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434</v>
      </c>
      <c r="T274" s="19" t="s">
        <v>433</v>
      </c>
      <c r="U274" s="19"/>
      <c r="V274" s="29">
        <v>0</v>
      </c>
    </row>
    <row r="275" spans="1:22" ht="12.75" hidden="1"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435</v>
      </c>
      <c r="T275" s="19" t="s">
        <v>436</v>
      </c>
      <c r="U275" s="19"/>
      <c r="V275" s="29">
        <v>0</v>
      </c>
    </row>
    <row r="276" spans="1:22" ht="12.75" hidden="1"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437</v>
      </c>
      <c r="T276" s="19" t="s">
        <v>438</v>
      </c>
      <c r="U276" s="19"/>
      <c r="V276" s="29">
        <v>0</v>
      </c>
    </row>
    <row r="277" spans="1:22" ht="12.75" hidden="1"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439</v>
      </c>
      <c r="T277" s="19" t="s">
        <v>440</v>
      </c>
      <c r="U277" s="19"/>
      <c r="V277" s="29">
        <v>0</v>
      </c>
    </row>
    <row r="278" spans="1:22" ht="12.75" hidden="1"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441</v>
      </c>
      <c r="T278" s="19" t="s">
        <v>442</v>
      </c>
      <c r="U278" s="19"/>
      <c r="V278" s="29">
        <v>0</v>
      </c>
    </row>
    <row r="279" spans="1:22" ht="12.75" hidden="1"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443</v>
      </c>
      <c r="T279" s="19" t="s">
        <v>444</v>
      </c>
      <c r="U279" s="19"/>
      <c r="V279" s="29">
        <v>0</v>
      </c>
    </row>
    <row r="280" spans="1:22" ht="12.75" hidden="1"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445</v>
      </c>
      <c r="T280" s="19" t="s">
        <v>446</v>
      </c>
      <c r="U280" s="19"/>
      <c r="V280" s="29">
        <v>0</v>
      </c>
    </row>
    <row r="281" spans="1:22" ht="12.75" hidden="1"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447</v>
      </c>
      <c r="T281" s="19" t="s">
        <v>448</v>
      </c>
      <c r="U281" s="19"/>
      <c r="V281" s="29">
        <v>0</v>
      </c>
    </row>
    <row r="282" spans="1:22" ht="12.75" hidden="1"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449</v>
      </c>
      <c r="T282" s="19" t="s">
        <v>450</v>
      </c>
      <c r="U282" s="19"/>
      <c r="V282" s="29">
        <v>0</v>
      </c>
    </row>
    <row r="283" spans="1:22" ht="12.75" hidden="1"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451</v>
      </c>
      <c r="T283" s="19" t="s">
        <v>452</v>
      </c>
      <c r="U283" s="19"/>
      <c r="V283" s="29">
        <v>0</v>
      </c>
    </row>
    <row r="284" spans="1:22" ht="12.75" hidden="1"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453</v>
      </c>
      <c r="T284" s="19" t="s">
        <v>454</v>
      </c>
      <c r="U284" s="19"/>
      <c r="V284" s="29">
        <v>0</v>
      </c>
    </row>
    <row r="285" spans="1:22" ht="12.75" hidden="1"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455</v>
      </c>
      <c r="T285" s="19" t="s">
        <v>456</v>
      </c>
      <c r="U285" s="19"/>
      <c r="V285" s="29">
        <v>0</v>
      </c>
    </row>
    <row r="286" spans="1:22" ht="12.75" hidden="1"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457</v>
      </c>
      <c r="T286" s="19" t="s">
        <v>458</v>
      </c>
      <c r="U286" s="19"/>
      <c r="V286" s="29">
        <v>0</v>
      </c>
    </row>
    <row r="287" spans="1:22" ht="12.75" hidden="1"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459</v>
      </c>
      <c r="T287" s="19" t="s">
        <v>460</v>
      </c>
      <c r="U287" s="19"/>
      <c r="V287" s="29">
        <v>0</v>
      </c>
    </row>
    <row r="288" spans="1:22" ht="12.75" hidden="1"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461</v>
      </c>
      <c r="T288" s="19" t="s">
        <v>462</v>
      </c>
      <c r="U288" s="19"/>
      <c r="V288" s="29">
        <v>0</v>
      </c>
    </row>
    <row r="289" spans="1:35" ht="12.75" hidden="1"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463</v>
      </c>
      <c r="T289" s="19" t="s">
        <v>464</v>
      </c>
      <c r="U289" s="19"/>
      <c r="V289" s="29">
        <v>0</v>
      </c>
    </row>
    <row r="290" spans="1:35" ht="12.75" hidden="1"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406</v>
      </c>
      <c r="T290" s="19" t="s">
        <v>465</v>
      </c>
      <c r="U290" s="19"/>
      <c r="V290" s="29">
        <v>0</v>
      </c>
    </row>
    <row r="291" spans="1:35" ht="12.75" hidden="1"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323</v>
      </c>
      <c r="T291" s="19" t="s">
        <v>466</v>
      </c>
      <c r="U291" s="19"/>
      <c r="V291" s="29">
        <v>0</v>
      </c>
    </row>
    <row r="292" spans="1:35" ht="12.75" hidden="1"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467</v>
      </c>
      <c r="T292" s="19" t="s">
        <v>468</v>
      </c>
      <c r="U292" s="19"/>
      <c r="V292" s="29">
        <v>0</v>
      </c>
    </row>
    <row r="293" spans="1:35" ht="12.75" hidden="1"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469</v>
      </c>
      <c r="T293" s="19" t="s">
        <v>470</v>
      </c>
      <c r="U293" s="19"/>
      <c r="V293" s="29">
        <v>0</v>
      </c>
    </row>
    <row r="294" spans="1:35" ht="12.75" hidden="1"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471</v>
      </c>
      <c r="T294" s="19" t="s">
        <v>472</v>
      </c>
      <c r="U294" s="19"/>
      <c r="V294" s="29">
        <v>0</v>
      </c>
    </row>
    <row r="295" spans="1:35" ht="12.75" hidden="1"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473</v>
      </c>
      <c r="T295" s="19" t="s">
        <v>474</v>
      </c>
      <c r="U295" s="19"/>
      <c r="V295" s="29">
        <v>0</v>
      </c>
      <c r="W295" s="58"/>
      <c r="X295" s="58"/>
      <c r="Y295" s="58"/>
      <c r="Z295" s="58"/>
      <c r="AA295" s="58"/>
      <c r="AB295" s="58"/>
      <c r="AC295" s="58"/>
      <c r="AD295" s="58"/>
      <c r="AE295" s="58"/>
      <c r="AF295" s="58"/>
      <c r="AG295" s="58"/>
      <c r="AH295" s="58"/>
      <c r="AI295" s="58"/>
    </row>
    <row r="296" spans="1:35" ht="12.75" hidden="1"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475</v>
      </c>
      <c r="T296" s="19" t="s">
        <v>476</v>
      </c>
      <c r="U296" s="19"/>
      <c r="V296" s="29">
        <v>0</v>
      </c>
    </row>
    <row r="297" spans="1:35" ht="12.75" hidden="1"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477</v>
      </c>
      <c r="T297" s="19" t="s">
        <v>478</v>
      </c>
      <c r="U297" s="19"/>
      <c r="V297" s="29">
        <v>0</v>
      </c>
    </row>
    <row r="298" spans="1:35" ht="12.75" hidden="1"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479</v>
      </c>
      <c r="T298" s="19" t="s">
        <v>480</v>
      </c>
      <c r="U298" s="19"/>
      <c r="V298" s="29">
        <v>0</v>
      </c>
    </row>
    <row r="299" spans="1:35" ht="12.75" hidden="1"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481</v>
      </c>
      <c r="T299" s="19" t="s">
        <v>482</v>
      </c>
      <c r="U299" s="19"/>
      <c r="V299" s="29">
        <v>0</v>
      </c>
    </row>
    <row r="300" spans="1:35" ht="12.75" hidden="1"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483</v>
      </c>
      <c r="T300" s="19" t="s">
        <v>484</v>
      </c>
      <c r="U300" s="19"/>
      <c r="V300" s="29">
        <v>0</v>
      </c>
    </row>
    <row r="301" spans="1:35" ht="12.75" hidden="1"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485</v>
      </c>
      <c r="T301" s="19" t="s">
        <v>486</v>
      </c>
      <c r="U301" s="19"/>
      <c r="V301" s="29">
        <v>0</v>
      </c>
    </row>
    <row r="302" spans="1:35" ht="12.75" hidden="1"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487</v>
      </c>
      <c r="T302" s="19" t="s">
        <v>488</v>
      </c>
      <c r="U302" s="19"/>
      <c r="V302" s="29">
        <v>0</v>
      </c>
    </row>
    <row r="303" spans="1:35" ht="12.75" hidden="1"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489</v>
      </c>
      <c r="T303" s="19" t="s">
        <v>490</v>
      </c>
      <c r="U303" s="19"/>
      <c r="V303" s="29">
        <v>0</v>
      </c>
    </row>
    <row r="304" spans="1:35" ht="12.75" hidden="1"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491</v>
      </c>
      <c r="T304" s="19" t="s">
        <v>492</v>
      </c>
      <c r="U304" s="19"/>
      <c r="V304" s="29">
        <v>0</v>
      </c>
    </row>
    <row r="305" spans="1:22" ht="12.75" hidden="1"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493</v>
      </c>
      <c r="T305" s="19" t="s">
        <v>494</v>
      </c>
      <c r="U305" s="19"/>
      <c r="V305" s="29">
        <v>0</v>
      </c>
    </row>
    <row r="306" spans="1:22" ht="12.75" hidden="1"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495</v>
      </c>
      <c r="T306" s="19" t="s">
        <v>496</v>
      </c>
      <c r="U306" s="19"/>
      <c r="V306" s="29">
        <v>0</v>
      </c>
    </row>
    <row r="307" spans="1:22" ht="12.75" hidden="1"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497</v>
      </c>
      <c r="T307" s="19" t="s">
        <v>498</v>
      </c>
      <c r="U307" s="19"/>
      <c r="V307" s="29">
        <v>0</v>
      </c>
    </row>
    <row r="308" spans="1:22" ht="12.75" hidden="1"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499</v>
      </c>
      <c r="T308" s="19" t="s">
        <v>500</v>
      </c>
      <c r="U308" s="19"/>
      <c r="V308" s="29">
        <v>0</v>
      </c>
    </row>
    <row r="309" spans="1:22" ht="12.75" hidden="1"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501</v>
      </c>
      <c r="T309" s="19" t="s">
        <v>502</v>
      </c>
      <c r="U309" s="19"/>
      <c r="V309" s="29">
        <v>0</v>
      </c>
    </row>
    <row r="310" spans="1:22" ht="12.75" hidden="1"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503</v>
      </c>
      <c r="T310" s="19" t="s">
        <v>504</v>
      </c>
      <c r="U310" s="19"/>
      <c r="V310" s="29">
        <v>0</v>
      </c>
    </row>
    <row r="311" spans="1:22" ht="14.25" hidden="1"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505</v>
      </c>
      <c r="T311" s="19" t="s">
        <v>506</v>
      </c>
      <c r="U311" s="19"/>
      <c r="V311" s="29">
        <v>0</v>
      </c>
    </row>
    <row r="312" spans="1:22" ht="12.75" hidden="1"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507</v>
      </c>
      <c r="T312" s="19" t="s">
        <v>508</v>
      </c>
      <c r="U312" s="19"/>
      <c r="V312" s="29">
        <v>0</v>
      </c>
    </row>
    <row r="313" spans="1:22" ht="12.75" hidden="1"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509</v>
      </c>
      <c r="T313" s="19" t="s">
        <v>510</v>
      </c>
      <c r="U313" s="19"/>
      <c r="V313" s="29">
        <v>0</v>
      </c>
    </row>
    <row r="314" spans="1:22" ht="12.75" hidden="1"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511</v>
      </c>
      <c r="T314" s="19" t="s">
        <v>512</v>
      </c>
      <c r="U314" s="19"/>
      <c r="V314" s="29">
        <v>0</v>
      </c>
    </row>
    <row r="315" spans="1:22" ht="12.75" hidden="1"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513</v>
      </c>
      <c r="T315" s="19" t="s">
        <v>514</v>
      </c>
      <c r="U315" s="19"/>
      <c r="V315" s="29">
        <v>0</v>
      </c>
    </row>
    <row r="316" spans="1:22" ht="12.75" hidden="1"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515</v>
      </c>
      <c r="T316" s="19" t="s">
        <v>516</v>
      </c>
      <c r="U316" s="19"/>
      <c r="V316" s="29">
        <v>0</v>
      </c>
    </row>
    <row r="317" spans="1:22" ht="12.75" hidden="1"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517</v>
      </c>
      <c r="T317" s="19" t="s">
        <v>518</v>
      </c>
      <c r="U317" s="19"/>
      <c r="V317" s="29">
        <v>0</v>
      </c>
    </row>
    <row r="318" spans="1:22" ht="12.75" hidden="1"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519</v>
      </c>
      <c r="T318" s="19" t="s">
        <v>520</v>
      </c>
      <c r="U318" s="19"/>
      <c r="V318" s="29">
        <v>0</v>
      </c>
    </row>
    <row r="319" spans="1:22" ht="12.75" hidden="1"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521</v>
      </c>
      <c r="T319" s="19" t="s">
        <v>522</v>
      </c>
      <c r="U319" s="19"/>
      <c r="V319" s="29">
        <v>0</v>
      </c>
    </row>
    <row r="320" spans="1:22" ht="12.75" hidden="1"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523</v>
      </c>
      <c r="T320" s="19" t="s">
        <v>524</v>
      </c>
      <c r="U320" s="19"/>
      <c r="V320" s="29">
        <v>0</v>
      </c>
    </row>
    <row r="321" spans="1:35" ht="12.75" hidden="1"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525</v>
      </c>
      <c r="T321" s="19" t="s">
        <v>526</v>
      </c>
      <c r="U321" s="19"/>
      <c r="V321" s="29">
        <v>0</v>
      </c>
    </row>
    <row r="322" spans="1:35" ht="12.75" hidden="1"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523</v>
      </c>
      <c r="T322" s="19" t="s">
        <v>527</v>
      </c>
      <c r="U322" s="19"/>
      <c r="V322" s="29">
        <v>0</v>
      </c>
    </row>
    <row r="323" spans="1:35" ht="12.75" hidden="1"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528</v>
      </c>
      <c r="T323" s="19" t="s">
        <v>529</v>
      </c>
      <c r="U323" s="19"/>
      <c r="V323" s="29">
        <v>0</v>
      </c>
    </row>
    <row r="324" spans="1:35" ht="12.75" hidden="1"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530</v>
      </c>
      <c r="T324" s="19" t="s">
        <v>531</v>
      </c>
      <c r="U324" s="19"/>
      <c r="V324" s="29">
        <v>0</v>
      </c>
    </row>
    <row r="325" spans="1:35" ht="12.75" hidden="1"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528</v>
      </c>
      <c r="T325" s="19" t="s">
        <v>532</v>
      </c>
      <c r="U325" s="19"/>
      <c r="V325" s="29">
        <v>0</v>
      </c>
    </row>
    <row r="326" spans="1:35" ht="12.75" hidden="1"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533</v>
      </c>
      <c r="T326" s="19" t="s">
        <v>534</v>
      </c>
      <c r="U326" s="19"/>
      <c r="V326" s="29">
        <v>0</v>
      </c>
    </row>
    <row r="327" spans="1:35" ht="12.75" hidden="1"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535</v>
      </c>
      <c r="T327" s="19" t="s">
        <v>536</v>
      </c>
      <c r="U327" s="19"/>
      <c r="V327" s="29">
        <v>0</v>
      </c>
    </row>
    <row r="328" spans="1:35" ht="12.75" hidden="1"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533</v>
      </c>
      <c r="T328" s="19" t="s">
        <v>537</v>
      </c>
      <c r="U328" s="19"/>
      <c r="V328" s="29">
        <v>0</v>
      </c>
    </row>
    <row r="329" spans="1:35" ht="12.75" hidden="1"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538</v>
      </c>
      <c r="T329" s="19" t="s">
        <v>539</v>
      </c>
      <c r="U329" s="19"/>
      <c r="V329" s="29">
        <v>0</v>
      </c>
      <c r="W329" s="59"/>
      <c r="X329" s="59"/>
      <c r="Y329" s="59"/>
      <c r="Z329" s="59"/>
      <c r="AA329" s="59"/>
      <c r="AB329" s="59"/>
      <c r="AC329" s="59"/>
      <c r="AD329" s="59"/>
      <c r="AE329" s="59"/>
      <c r="AF329" s="59"/>
      <c r="AG329" s="59"/>
      <c r="AH329" s="59"/>
      <c r="AI329" s="59"/>
    </row>
    <row r="330" spans="1:35" ht="12.75" hidden="1"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540</v>
      </c>
      <c r="T330" s="19" t="s">
        <v>541</v>
      </c>
      <c r="U330" s="19"/>
      <c r="V330" s="29">
        <v>0</v>
      </c>
    </row>
    <row r="331" spans="1:35" ht="12.75" hidden="1"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538</v>
      </c>
      <c r="T331" s="19" t="s">
        <v>542</v>
      </c>
      <c r="U331" s="19"/>
      <c r="V331" s="29">
        <v>0</v>
      </c>
    </row>
    <row r="332" spans="1:35" ht="12.75" hidden="1"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543</v>
      </c>
      <c r="T332" s="19" t="s">
        <v>544</v>
      </c>
      <c r="U332" s="19"/>
      <c r="V332" s="29">
        <v>0</v>
      </c>
    </row>
    <row r="333" spans="1:35" ht="12.75" hidden="1"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545</v>
      </c>
      <c r="T333" s="19" t="s">
        <v>546</v>
      </c>
      <c r="U333" s="19"/>
      <c r="V333" s="29">
        <v>0</v>
      </c>
    </row>
    <row r="334" spans="1:35" ht="12.75" hidden="1"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543</v>
      </c>
      <c r="T334" s="19" t="s">
        <v>547</v>
      </c>
      <c r="U334" s="19"/>
      <c r="V334" s="29">
        <v>0</v>
      </c>
    </row>
    <row r="335" spans="1:35" ht="12.75" hidden="1"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548</v>
      </c>
      <c r="T335" s="19" t="s">
        <v>549</v>
      </c>
      <c r="U335" s="19"/>
      <c r="V335" s="29">
        <v>0</v>
      </c>
    </row>
    <row r="336" spans="1:35" ht="12.75" hidden="1"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550</v>
      </c>
      <c r="T336" s="19" t="s">
        <v>551</v>
      </c>
      <c r="U336" s="19"/>
      <c r="V336" s="29">
        <v>0</v>
      </c>
    </row>
    <row r="337" spans="1:22" ht="12.75" hidden="1"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548</v>
      </c>
      <c r="T337" s="19" t="s">
        <v>552</v>
      </c>
      <c r="U337" s="19"/>
      <c r="V337" s="29">
        <v>0</v>
      </c>
    </row>
    <row r="338" spans="1:22" ht="12.75" hidden="1"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553</v>
      </c>
      <c r="T338" s="19" t="s">
        <v>554</v>
      </c>
      <c r="U338" s="19"/>
      <c r="V338" s="29">
        <v>0</v>
      </c>
    </row>
    <row r="339" spans="1:22" ht="12.75" hidden="1"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555</v>
      </c>
      <c r="T339" s="19" t="s">
        <v>556</v>
      </c>
      <c r="U339" s="19"/>
      <c r="V339" s="29">
        <v>0</v>
      </c>
    </row>
    <row r="340" spans="1:22" ht="12.75" hidden="1"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553</v>
      </c>
      <c r="T340" s="19" t="s">
        <v>557</v>
      </c>
      <c r="U340" s="19"/>
      <c r="V340" s="29">
        <v>0</v>
      </c>
    </row>
    <row r="341" spans="1:22" ht="12.75" hidden="1"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558</v>
      </c>
      <c r="T341" s="19" t="s">
        <v>559</v>
      </c>
      <c r="U341" s="19"/>
      <c r="V341" s="29">
        <v>0</v>
      </c>
    </row>
    <row r="342" spans="1:22" ht="12.75" hidden="1"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560</v>
      </c>
      <c r="T342" s="19" t="s">
        <v>561</v>
      </c>
      <c r="U342" s="19"/>
      <c r="V342" s="29">
        <v>0</v>
      </c>
    </row>
    <row r="343" spans="1:22" ht="12.75" hidden="1"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558</v>
      </c>
      <c r="T343" s="19" t="s">
        <v>562</v>
      </c>
      <c r="U343" s="19"/>
      <c r="V343" s="29">
        <v>0</v>
      </c>
    </row>
    <row r="344" spans="1:22" ht="12.75" hidden="1"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563</v>
      </c>
      <c r="T344" s="19" t="s">
        <v>564</v>
      </c>
      <c r="U344" s="19"/>
      <c r="V344" s="29">
        <v>0</v>
      </c>
    </row>
    <row r="345" spans="1:22" ht="12.75" hidden="1"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565</v>
      </c>
      <c r="T345" s="19" t="s">
        <v>566</v>
      </c>
      <c r="U345" s="19"/>
      <c r="V345" s="29">
        <v>0</v>
      </c>
    </row>
    <row r="346" spans="1:22" ht="12.75" hidden="1"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567</v>
      </c>
      <c r="T346" s="19" t="s">
        <v>568</v>
      </c>
      <c r="U346" s="19"/>
      <c r="V346" s="29">
        <v>0</v>
      </c>
    </row>
    <row r="347" spans="1:22" ht="12.75" hidden="1"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569</v>
      </c>
      <c r="T347" s="19" t="s">
        <v>570</v>
      </c>
      <c r="U347" s="19"/>
      <c r="V347" s="29">
        <v>0</v>
      </c>
    </row>
    <row r="348" spans="1:22" ht="12.75" hidden="1"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571</v>
      </c>
      <c r="T348" s="19" t="s">
        <v>572</v>
      </c>
      <c r="U348" s="19"/>
      <c r="V348" s="29">
        <v>0</v>
      </c>
    </row>
    <row r="349" spans="1:22" ht="12.75" hidden="1"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573</v>
      </c>
      <c r="T349" s="19" t="s">
        <v>574</v>
      </c>
      <c r="U349" s="19"/>
      <c r="V349" s="29">
        <v>0</v>
      </c>
    </row>
    <row r="350" spans="1:22" ht="12.75" hidden="1"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575</v>
      </c>
      <c r="T350" s="19" t="s">
        <v>576</v>
      </c>
      <c r="U350" s="19"/>
      <c r="V350" s="29">
        <v>0</v>
      </c>
    </row>
    <row r="351" spans="1:22" ht="12.75" hidden="1"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577</v>
      </c>
      <c r="T351" s="19" t="s">
        <v>578</v>
      </c>
      <c r="U351" s="19"/>
      <c r="V351" s="29">
        <v>0</v>
      </c>
    </row>
    <row r="352" spans="1:22" ht="12.75" hidden="1"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295</v>
      </c>
      <c r="T352" s="19" t="s">
        <v>579</v>
      </c>
      <c r="U352" s="19"/>
      <c r="V352" s="29">
        <v>0</v>
      </c>
    </row>
    <row r="353" spans="1:22" ht="12.75" hidden="1"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580</v>
      </c>
      <c r="T353" s="19" t="s">
        <v>581</v>
      </c>
      <c r="U353" s="19"/>
      <c r="V353" s="29">
        <v>0</v>
      </c>
    </row>
    <row r="354" spans="1:22" ht="12.75" hidden="1"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582</v>
      </c>
      <c r="T354" s="19" t="s">
        <v>583</v>
      </c>
      <c r="U354" s="19"/>
      <c r="V354" s="29">
        <v>0</v>
      </c>
    </row>
    <row r="355" spans="1:22" ht="12.75" hidden="1"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584</v>
      </c>
      <c r="T355" s="19" t="s">
        <v>585</v>
      </c>
      <c r="U355" s="19"/>
      <c r="V355" s="29">
        <v>0</v>
      </c>
    </row>
    <row r="356" spans="1:22" ht="12.75" hidden="1"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364</v>
      </c>
      <c r="T356" s="19" t="s">
        <v>586</v>
      </c>
      <c r="U356" s="19"/>
      <c r="V356" s="29">
        <v>0</v>
      </c>
    </row>
    <row r="357" spans="1:22" ht="12.75" hidden="1"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364</v>
      </c>
      <c r="T357" s="19" t="s">
        <v>587</v>
      </c>
      <c r="U357" s="19"/>
      <c r="V357" s="29">
        <v>0</v>
      </c>
    </row>
    <row r="358" spans="1:22" ht="12.75" hidden="1"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588</v>
      </c>
      <c r="T358" s="19" t="s">
        <v>589</v>
      </c>
      <c r="U358" s="19"/>
      <c r="V358" s="29">
        <v>0</v>
      </c>
    </row>
    <row r="359" spans="1:22" ht="12.75" hidden="1"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590</v>
      </c>
      <c r="T359" s="19" t="s">
        <v>591</v>
      </c>
      <c r="U359" s="19"/>
      <c r="V359" s="29">
        <v>0</v>
      </c>
    </row>
    <row r="360" spans="1:22" ht="12.75" hidden="1"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592</v>
      </c>
      <c r="T360" s="19" t="s">
        <v>593</v>
      </c>
      <c r="U360" s="19"/>
      <c r="V360" s="29">
        <v>0</v>
      </c>
    </row>
    <row r="361" spans="1:22" ht="12.75" hidden="1"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471</v>
      </c>
      <c r="T361" s="19" t="s">
        <v>594</v>
      </c>
      <c r="U361" s="19"/>
      <c r="V361" s="29">
        <v>0</v>
      </c>
    </row>
    <row r="362" spans="1:22" ht="12.75" hidden="1"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595</v>
      </c>
      <c r="T362" s="19" t="s">
        <v>596</v>
      </c>
      <c r="U362" s="19"/>
      <c r="V362" s="29">
        <v>0</v>
      </c>
    </row>
    <row r="363" spans="1:22" ht="12.75" hidden="1"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597</v>
      </c>
      <c r="T363" s="19" t="s">
        <v>598</v>
      </c>
      <c r="U363" s="19"/>
      <c r="V363" s="29">
        <v>0</v>
      </c>
    </row>
    <row r="364" spans="1:22" ht="12.75" hidden="1"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599</v>
      </c>
      <c r="T364" s="19" t="s">
        <v>600</v>
      </c>
      <c r="U364" s="19"/>
      <c r="V364" s="29">
        <v>0</v>
      </c>
    </row>
    <row r="365" spans="1:22" ht="12.75" hidden="1"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601</v>
      </c>
      <c r="T365" s="42" t="s">
        <v>602</v>
      </c>
      <c r="U365" s="19"/>
      <c r="V365" s="29">
        <v>0</v>
      </c>
    </row>
    <row r="366" spans="1:22" ht="12.75" hidden="1"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603</v>
      </c>
      <c r="T366" s="42" t="s">
        <v>604</v>
      </c>
      <c r="U366" s="19"/>
      <c r="V366" s="29">
        <v>0</v>
      </c>
    </row>
    <row r="367" spans="1:22" ht="12.75" hidden="1"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584</v>
      </c>
      <c r="T367" s="19" t="s">
        <v>605</v>
      </c>
      <c r="U367" s="19"/>
      <c r="V367" s="29">
        <v>0</v>
      </c>
    </row>
    <row r="368" spans="1:22" ht="12.75" hidden="1"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232</v>
      </c>
      <c r="T368" s="19" t="s">
        <v>606</v>
      </c>
      <c r="U368" s="19"/>
      <c r="V368" s="29">
        <v>0</v>
      </c>
    </row>
    <row r="369" spans="1:22" ht="12.75" hidden="1"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242</v>
      </c>
      <c r="T369" s="42" t="s">
        <v>607</v>
      </c>
      <c r="U369" s="19"/>
      <c r="V369" s="29">
        <v>0</v>
      </c>
    </row>
    <row r="370" spans="1:22" ht="12.75" hidden="1"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608</v>
      </c>
      <c r="T370" s="19" t="s">
        <v>609</v>
      </c>
      <c r="U370" s="19"/>
      <c r="V370" s="29">
        <v>0</v>
      </c>
    </row>
    <row r="371" spans="1:22" ht="12.75" hidden="1"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610</v>
      </c>
      <c r="T371" s="19" t="s">
        <v>611</v>
      </c>
      <c r="U371" s="19"/>
      <c r="V371" s="29">
        <v>0</v>
      </c>
    </row>
    <row r="372" spans="1:22" ht="12.75" hidden="1"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612</v>
      </c>
      <c r="T372" s="19" t="s">
        <v>613</v>
      </c>
      <c r="U372" s="19"/>
      <c r="V372" s="29">
        <v>0</v>
      </c>
    </row>
    <row r="373" spans="1:22" ht="12.75" hidden="1"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614</v>
      </c>
      <c r="T373" s="19" t="s">
        <v>615</v>
      </c>
      <c r="U373" s="19"/>
      <c r="V373" s="29">
        <v>0</v>
      </c>
    </row>
    <row r="374" spans="1:22" ht="12.75" hidden="1"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616</v>
      </c>
      <c r="T374" s="42" t="s">
        <v>617</v>
      </c>
      <c r="U374" s="19"/>
      <c r="V374" s="29">
        <v>0</v>
      </c>
    </row>
    <row r="375" spans="1:22" ht="12.75" hidden="1"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618</v>
      </c>
      <c r="T375" s="42" t="s">
        <v>619</v>
      </c>
      <c r="U375" s="19"/>
      <c r="V375" s="29">
        <v>0</v>
      </c>
    </row>
    <row r="376" spans="1:22" ht="12.75" hidden="1"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620</v>
      </c>
      <c r="T376" s="19" t="s">
        <v>621</v>
      </c>
      <c r="U376" s="19"/>
      <c r="V376" s="29">
        <v>0</v>
      </c>
    </row>
    <row r="377" spans="1:22" ht="12.75" hidden="1"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622</v>
      </c>
      <c r="T377" s="42" t="s">
        <v>623</v>
      </c>
      <c r="U377" s="19"/>
      <c r="V377" s="29">
        <v>0</v>
      </c>
    </row>
    <row r="378" spans="1:22" ht="12.75" hidden="1"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624</v>
      </c>
      <c r="T378" s="19" t="s">
        <v>625</v>
      </c>
      <c r="U378" s="19"/>
      <c r="V378" s="29">
        <v>0</v>
      </c>
    </row>
    <row r="379" spans="1:22" ht="12.75" hidden="1"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626</v>
      </c>
      <c r="T379" s="19" t="s">
        <v>627</v>
      </c>
      <c r="U379" s="19"/>
      <c r="V379" s="29">
        <v>0</v>
      </c>
    </row>
    <row r="380" spans="1:22" ht="12.75" hidden="1"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628</v>
      </c>
      <c r="T380" s="19" t="s">
        <v>629</v>
      </c>
      <c r="U380" s="19"/>
      <c r="V380" s="29">
        <v>0</v>
      </c>
    </row>
    <row r="381" spans="1:22" ht="12.75" hidden="1"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630</v>
      </c>
      <c r="T381" s="19" t="s">
        <v>631</v>
      </c>
      <c r="U381" s="19"/>
      <c r="V381" s="29">
        <v>0</v>
      </c>
    </row>
    <row r="382" spans="1:22" ht="12.75" hidden="1"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632</v>
      </c>
      <c r="T382" s="19" t="s">
        <v>633</v>
      </c>
      <c r="U382" s="19"/>
      <c r="V382" s="29">
        <v>0</v>
      </c>
    </row>
    <row r="383" spans="1:22" ht="12.75" hidden="1"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634</v>
      </c>
      <c r="T383" s="19" t="s">
        <v>635</v>
      </c>
      <c r="U383" s="19"/>
      <c r="V383" s="29">
        <v>0</v>
      </c>
    </row>
    <row r="384" spans="1:22" ht="12.75" hidden="1"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636</v>
      </c>
      <c r="T384" s="19" t="s">
        <v>637</v>
      </c>
      <c r="U384" s="19"/>
      <c r="V384" s="29">
        <v>0</v>
      </c>
    </row>
    <row r="385" spans="1:35" ht="12.75" hidden="1"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638</v>
      </c>
      <c r="T385" s="19" t="s">
        <v>639</v>
      </c>
      <c r="U385" s="19"/>
      <c r="V385" s="29">
        <v>0</v>
      </c>
    </row>
    <row r="386" spans="1:35" ht="12.75" hidden="1"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640</v>
      </c>
      <c r="T386" s="19" t="s">
        <v>641</v>
      </c>
      <c r="U386" s="19"/>
      <c r="V386" s="29">
        <v>0</v>
      </c>
    </row>
    <row r="387" spans="1:35" ht="12.75" hidden="1"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295</v>
      </c>
      <c r="T387" s="19" t="s">
        <v>642</v>
      </c>
      <c r="U387" s="19"/>
      <c r="V387" s="29">
        <v>0</v>
      </c>
    </row>
    <row r="388" spans="1:35" ht="12.75" hidden="1"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643</v>
      </c>
      <c r="T388" s="42" t="s">
        <v>644</v>
      </c>
      <c r="U388" s="19"/>
      <c r="V388" s="29">
        <v>0</v>
      </c>
    </row>
    <row r="389" spans="1:35" ht="12.75" hidden="1"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645</v>
      </c>
      <c r="T389" s="27" t="s">
        <v>646</v>
      </c>
      <c r="U389" s="19"/>
      <c r="V389" s="29">
        <v>0</v>
      </c>
    </row>
    <row r="390" spans="1:35" ht="12.75" hidden="1"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640</v>
      </c>
      <c r="T390" s="42" t="s">
        <v>641</v>
      </c>
      <c r="U390" s="19"/>
      <c r="V390" s="29">
        <v>0</v>
      </c>
    </row>
    <row r="391" spans="1:35" ht="12.75" hidden="1"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647</v>
      </c>
      <c r="T391" s="19" t="s">
        <v>648</v>
      </c>
      <c r="U391" s="19"/>
      <c r="V391" s="29">
        <v>0</v>
      </c>
    </row>
    <row r="392" spans="1:35" ht="12.75" hidden="1"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649</v>
      </c>
      <c r="T392" s="19" t="s">
        <v>650</v>
      </c>
      <c r="U392" s="19"/>
      <c r="V392" s="29">
        <v>0</v>
      </c>
    </row>
    <row r="393" spans="1:35" ht="12.75" hidden="1"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651</v>
      </c>
      <c r="T393" s="19" t="s">
        <v>652</v>
      </c>
      <c r="U393" s="19"/>
      <c r="V393" s="29">
        <v>0</v>
      </c>
    </row>
    <row r="394" spans="1:35" ht="12.75" hidden="1"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653</v>
      </c>
      <c r="T394" s="19" t="s">
        <v>654</v>
      </c>
      <c r="U394" s="19"/>
      <c r="V394" s="29">
        <v>0</v>
      </c>
    </row>
    <row r="395" spans="1:35" ht="12.75" hidden="1"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655</v>
      </c>
      <c r="T395" s="19" t="s">
        <v>656</v>
      </c>
      <c r="U395" s="19"/>
      <c r="V395" s="29">
        <v>0</v>
      </c>
    </row>
    <row r="396" spans="1:35" ht="12.75" hidden="1"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657</v>
      </c>
      <c r="T396" s="42" t="s">
        <v>658</v>
      </c>
      <c r="U396" s="19"/>
      <c r="V396" s="29">
        <v>0</v>
      </c>
    </row>
    <row r="397" spans="1:35" ht="12.75" hidden="1"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659</v>
      </c>
      <c r="T397" s="19" t="s">
        <v>660</v>
      </c>
      <c r="U397" s="19"/>
      <c r="V397" s="29">
        <v>0</v>
      </c>
    </row>
    <row r="398" spans="1:35" ht="12.75" hidden="1"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661</v>
      </c>
      <c r="T398" s="19" t="s">
        <v>662</v>
      </c>
      <c r="U398" s="19"/>
      <c r="V398" s="29">
        <v>0</v>
      </c>
    </row>
    <row r="399" spans="1:35" ht="12.75" hidden="1"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663</v>
      </c>
      <c r="T399" s="19" t="s">
        <v>664</v>
      </c>
      <c r="U399" s="19"/>
      <c r="V399" s="29">
        <v>0</v>
      </c>
    </row>
    <row r="400" spans="1:35" ht="12.75" hidden="1"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665</v>
      </c>
      <c r="T400" s="19" t="s">
        <v>666</v>
      </c>
      <c r="U400" s="19"/>
      <c r="V400" s="29">
        <v>0</v>
      </c>
      <c r="W400" s="19"/>
      <c r="X400" s="19"/>
      <c r="Y400" s="19"/>
      <c r="Z400" s="19"/>
      <c r="AA400" s="19"/>
      <c r="AB400" s="19"/>
      <c r="AC400" s="19"/>
      <c r="AD400" s="19"/>
      <c r="AE400" s="19"/>
      <c r="AF400" s="19"/>
      <c r="AG400" s="19"/>
      <c r="AH400" s="19"/>
      <c r="AI400" s="19"/>
    </row>
    <row r="401" spans="1:22" ht="12.75" hidden="1"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667</v>
      </c>
      <c r="T401" s="19" t="s">
        <v>666</v>
      </c>
      <c r="U401" s="19"/>
      <c r="V401" s="29">
        <v>0</v>
      </c>
    </row>
    <row r="402" spans="1:22" ht="12.75" hidden="1"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668</v>
      </c>
      <c r="T402" s="19" t="s">
        <v>669</v>
      </c>
      <c r="U402" s="19"/>
      <c r="V402" s="29">
        <v>0</v>
      </c>
    </row>
    <row r="403" spans="1:22" ht="12.75" hidden="1"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670</v>
      </c>
      <c r="T403" s="19" t="s">
        <v>671</v>
      </c>
      <c r="U403" s="19"/>
      <c r="V403" s="29">
        <v>0</v>
      </c>
    </row>
    <row r="404" spans="1:22" ht="12.75" hidden="1"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672</v>
      </c>
      <c r="T404" s="19" t="s">
        <v>673</v>
      </c>
      <c r="U404" s="19"/>
      <c r="V404" s="29">
        <v>0</v>
      </c>
    </row>
    <row r="405" spans="1:22" ht="14.25" hidden="1"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674</v>
      </c>
      <c r="T405" s="19" t="s">
        <v>675</v>
      </c>
      <c r="U405" s="19"/>
      <c r="V405" s="29">
        <v>0</v>
      </c>
    </row>
    <row r="406" spans="1:22" ht="12.75" hidden="1"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676</v>
      </c>
      <c r="T406" s="19" t="s">
        <v>677</v>
      </c>
      <c r="U406" s="19"/>
      <c r="V406" s="29">
        <v>0</v>
      </c>
    </row>
    <row r="407" spans="1:22" ht="12.75" hidden="1"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232</v>
      </c>
      <c r="T407" s="19" t="s">
        <v>678</v>
      </c>
      <c r="U407" s="19"/>
      <c r="V407" s="29">
        <v>0</v>
      </c>
    </row>
    <row r="408" spans="1:22" ht="12.75" hidden="1"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367</v>
      </c>
      <c r="T408" s="42" t="s">
        <v>679</v>
      </c>
      <c r="U408" s="19"/>
      <c r="V408" s="29">
        <v>0</v>
      </c>
    </row>
    <row r="409" spans="1:22" ht="12.75" hidden="1"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364</v>
      </c>
      <c r="T409" s="42" t="s">
        <v>680</v>
      </c>
      <c r="U409" s="19"/>
      <c r="V409" s="29">
        <v>0</v>
      </c>
    </row>
    <row r="410" spans="1:22" ht="12.75" hidden="1"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232</v>
      </c>
      <c r="T410" s="19" t="s">
        <v>681</v>
      </c>
      <c r="U410" s="19"/>
      <c r="V410" s="29">
        <v>0</v>
      </c>
    </row>
    <row r="411" spans="1:22" ht="12.75" hidden="1"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682</v>
      </c>
      <c r="T411" s="19" t="s">
        <v>683</v>
      </c>
      <c r="U411" s="19"/>
      <c r="V411" s="29">
        <v>0</v>
      </c>
    </row>
    <row r="412" spans="1:22" ht="12.75" hidden="1"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684</v>
      </c>
      <c r="T412" s="19" t="s">
        <v>685</v>
      </c>
      <c r="U412" s="19"/>
      <c r="V412" s="29">
        <v>0</v>
      </c>
    </row>
    <row r="413" spans="1:22" ht="12.75" hidden="1"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686</v>
      </c>
      <c r="T413" s="19" t="s">
        <v>687</v>
      </c>
      <c r="U413" s="19"/>
      <c r="V413" s="29">
        <v>0</v>
      </c>
    </row>
    <row r="414" spans="1:22" ht="12.75" hidden="1"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688</v>
      </c>
      <c r="T414" s="19" t="s">
        <v>689</v>
      </c>
      <c r="U414" s="19"/>
      <c r="V414" s="29">
        <v>0</v>
      </c>
    </row>
    <row r="415" spans="1:22" ht="12.75" hidden="1"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690</v>
      </c>
      <c r="T415" s="19" t="s">
        <v>691</v>
      </c>
      <c r="U415" s="19"/>
      <c r="V415" s="29">
        <v>0</v>
      </c>
    </row>
    <row r="416" spans="1:22" ht="12.75" hidden="1"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692</v>
      </c>
      <c r="T416" s="19" t="s">
        <v>693</v>
      </c>
      <c r="U416" s="19"/>
      <c r="V416" s="29">
        <v>0</v>
      </c>
    </row>
    <row r="417" spans="1:22" ht="12.75" hidden="1"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295</v>
      </c>
      <c r="T417" s="42" t="s">
        <v>678</v>
      </c>
      <c r="U417" s="19"/>
      <c r="V417" s="29">
        <v>0</v>
      </c>
    </row>
    <row r="418" spans="1:22" ht="12.75" hidden="1"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584</v>
      </c>
      <c r="T418" s="19" t="s">
        <v>694</v>
      </c>
      <c r="U418" s="19"/>
      <c r="V418" s="29">
        <v>0</v>
      </c>
    </row>
    <row r="419" spans="1:22" ht="12.75" hidden="1"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695</v>
      </c>
      <c r="T419" s="19" t="s">
        <v>696</v>
      </c>
      <c r="U419" s="19"/>
      <c r="V419" s="29">
        <v>0</v>
      </c>
    </row>
    <row r="420" spans="1:22" ht="12.75" hidden="1"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697</v>
      </c>
      <c r="T420" s="19" t="s">
        <v>698</v>
      </c>
      <c r="U420" s="19"/>
      <c r="V420" s="29">
        <v>0</v>
      </c>
    </row>
    <row r="421" spans="1:22" ht="12.75" hidden="1"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699</v>
      </c>
      <c r="T421" s="19" t="s">
        <v>700</v>
      </c>
      <c r="U421" s="19"/>
      <c r="V421" s="29">
        <v>0</v>
      </c>
    </row>
    <row r="422" spans="1:22" ht="12.75" hidden="1"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701</v>
      </c>
      <c r="T422" s="19" t="s">
        <v>702</v>
      </c>
      <c r="U422" s="19"/>
      <c r="V422" s="29">
        <v>0</v>
      </c>
    </row>
    <row r="423" spans="1:22" ht="12.75" hidden="1"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367</v>
      </c>
      <c r="T423" s="19" t="s">
        <v>703</v>
      </c>
      <c r="U423" s="19"/>
      <c r="V423" s="29">
        <v>0</v>
      </c>
    </row>
    <row r="424" spans="1:22" ht="12.75" hidden="1"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704</v>
      </c>
      <c r="T424" s="19" t="s">
        <v>705</v>
      </c>
      <c r="U424" s="19"/>
      <c r="V424" s="29">
        <v>0</v>
      </c>
    </row>
    <row r="425" spans="1:22" ht="12.75" hidden="1"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706</v>
      </c>
      <c r="T425" s="19" t="s">
        <v>707</v>
      </c>
      <c r="U425" s="19"/>
      <c r="V425" s="29">
        <v>0</v>
      </c>
    </row>
    <row r="426" spans="1:22" ht="12.75" hidden="1"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708</v>
      </c>
      <c r="T426" s="19" t="s">
        <v>709</v>
      </c>
      <c r="U426" s="19"/>
      <c r="V426" s="29">
        <v>0</v>
      </c>
    </row>
    <row r="427" spans="1:22" ht="12.75" hidden="1"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592</v>
      </c>
      <c r="T427" s="19" t="s">
        <v>710</v>
      </c>
      <c r="U427" s="19"/>
      <c r="V427" s="29">
        <v>0</v>
      </c>
    </row>
    <row r="428" spans="1:22" ht="12.75" hidden="1"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711</v>
      </c>
      <c r="T428" s="19" t="s">
        <v>712</v>
      </c>
      <c r="U428" s="19"/>
      <c r="V428" s="29">
        <v>0</v>
      </c>
    </row>
    <row r="429" spans="1:22" ht="12.75" hidden="1"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713</v>
      </c>
      <c r="T429" s="19" t="s">
        <v>714</v>
      </c>
      <c r="U429" s="19"/>
      <c r="V429" s="29">
        <v>0</v>
      </c>
    </row>
    <row r="430" spans="1:22" ht="12.75" hidden="1"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715</v>
      </c>
      <c r="T430" s="19" t="s">
        <v>716</v>
      </c>
      <c r="U430" s="19"/>
      <c r="V430" s="29">
        <v>0</v>
      </c>
    </row>
    <row r="431" spans="1:22" ht="12.75" hidden="1"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717</v>
      </c>
      <c r="T431" s="19" t="s">
        <v>718</v>
      </c>
      <c r="U431" s="19"/>
      <c r="V431" s="29">
        <v>0</v>
      </c>
    </row>
    <row r="432" spans="1:22" ht="12.75" hidden="1"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719</v>
      </c>
      <c r="T432" s="19" t="s">
        <v>720</v>
      </c>
      <c r="U432" s="19"/>
      <c r="V432" s="29">
        <v>0</v>
      </c>
    </row>
    <row r="433" spans="1:35" ht="12.75" hidden="1"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721</v>
      </c>
      <c r="T433" s="19" t="s">
        <v>722</v>
      </c>
      <c r="U433" s="19"/>
      <c r="V433" s="29">
        <v>0</v>
      </c>
    </row>
    <row r="434" spans="1:35" ht="12.75" hidden="1"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723</v>
      </c>
      <c r="T434" s="42" t="s">
        <v>724</v>
      </c>
      <c r="U434" s="19"/>
      <c r="V434" s="29">
        <v>0</v>
      </c>
    </row>
    <row r="435" spans="1:35" ht="12.75" hidden="1"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725</v>
      </c>
      <c r="T435" s="19" t="s">
        <v>726</v>
      </c>
      <c r="U435" s="19"/>
      <c r="V435" s="29">
        <v>0</v>
      </c>
    </row>
    <row r="436" spans="1:35" ht="12.75" hidden="1"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727</v>
      </c>
      <c r="T436" s="42" t="s">
        <v>728</v>
      </c>
      <c r="U436" s="19"/>
      <c r="V436" s="29">
        <v>0</v>
      </c>
    </row>
    <row r="437" spans="1:35" ht="12.75" hidden="1"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729</v>
      </c>
      <c r="T437" s="19" t="s">
        <v>730</v>
      </c>
      <c r="U437" s="19"/>
      <c r="V437" s="29">
        <v>0</v>
      </c>
    </row>
    <row r="438" spans="1:35" ht="12.75" hidden="1"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731</v>
      </c>
      <c r="T438" s="19" t="s">
        <v>732</v>
      </c>
      <c r="U438" s="19"/>
      <c r="V438" s="29">
        <v>0</v>
      </c>
    </row>
    <row r="439" spans="1:35" ht="12.75" hidden="1"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733</v>
      </c>
      <c r="T439" s="19" t="s">
        <v>734</v>
      </c>
      <c r="U439" s="19"/>
      <c r="V439" s="29">
        <v>0</v>
      </c>
    </row>
    <row r="440" spans="1:35" ht="12.75" hidden="1"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270</v>
      </c>
      <c r="T440" s="42" t="s">
        <v>735</v>
      </c>
      <c r="U440" s="19"/>
      <c r="V440" s="29">
        <v>0</v>
      </c>
    </row>
    <row r="441" spans="1:35" ht="12.75" hidden="1"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272</v>
      </c>
      <c r="T441" s="42" t="s">
        <v>736</v>
      </c>
      <c r="U441" s="19"/>
      <c r="V441" s="29">
        <v>0</v>
      </c>
    </row>
    <row r="442" spans="1:35" ht="12.75" hidden="1"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274</v>
      </c>
      <c r="T442" s="42" t="s">
        <v>737</v>
      </c>
      <c r="U442" s="19"/>
      <c r="V442" s="29">
        <v>0</v>
      </c>
    </row>
    <row r="443" spans="1:35" ht="12.75" hidden="1"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242</v>
      </c>
      <c r="T443" s="42" t="s">
        <v>738</v>
      </c>
      <c r="U443" s="19"/>
      <c r="V443" s="29">
        <v>0</v>
      </c>
      <c r="W443" s="19"/>
      <c r="X443" s="19"/>
      <c r="Y443" s="19"/>
      <c r="Z443" s="19"/>
      <c r="AA443" s="19"/>
      <c r="AB443" s="19"/>
      <c r="AC443" s="19"/>
      <c r="AD443" s="19"/>
      <c r="AE443" s="19"/>
      <c r="AF443" s="19"/>
      <c r="AG443" s="19"/>
      <c r="AH443" s="19"/>
      <c r="AI443" s="19"/>
    </row>
    <row r="444" spans="1:35" ht="12.75" hidden="1"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232</v>
      </c>
      <c r="T444" s="42" t="s">
        <v>739</v>
      </c>
      <c r="U444" s="19"/>
      <c r="V444" s="29">
        <v>0</v>
      </c>
    </row>
    <row r="445" spans="1:35" ht="12.75" hidden="1"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367</v>
      </c>
      <c r="T445" s="42" t="s">
        <v>740</v>
      </c>
      <c r="U445" s="19"/>
      <c r="V445" s="29">
        <v>0</v>
      </c>
    </row>
    <row r="446" spans="1:35" ht="12.75" hidden="1"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435</v>
      </c>
      <c r="T446" s="19" t="s">
        <v>741</v>
      </c>
      <c r="U446" s="19"/>
      <c r="V446" s="29">
        <v>0</v>
      </c>
    </row>
    <row r="447" spans="1:35" ht="12.75" hidden="1"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742</v>
      </c>
      <c r="T447" s="19" t="s">
        <v>743</v>
      </c>
      <c r="U447" s="19"/>
      <c r="V447" s="29">
        <v>0</v>
      </c>
    </row>
    <row r="448" spans="1:35" ht="12.75" hidden="1"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295</v>
      </c>
      <c r="T448" s="19" t="s">
        <v>744</v>
      </c>
      <c r="U448" s="19"/>
      <c r="V448" s="29">
        <v>0</v>
      </c>
    </row>
    <row r="449" spans="1:35" ht="12.75" hidden="1"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745</v>
      </c>
      <c r="T449" s="42" t="s">
        <v>746</v>
      </c>
      <c r="U449" s="19"/>
      <c r="V449" s="29">
        <v>0</v>
      </c>
    </row>
    <row r="450" spans="1:35" ht="12.75" hidden="1"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747</v>
      </c>
      <c r="T450" s="42" t="s">
        <v>748</v>
      </c>
      <c r="U450" s="19"/>
      <c r="V450" s="29">
        <v>0</v>
      </c>
    </row>
    <row r="451" spans="1:35" ht="12.75" hidden="1"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749</v>
      </c>
      <c r="T451" s="19" t="s">
        <v>750</v>
      </c>
      <c r="U451" s="19"/>
      <c r="V451" s="29">
        <v>0</v>
      </c>
      <c r="W451" s="58"/>
      <c r="X451" s="58"/>
      <c r="Y451" s="58"/>
      <c r="Z451" s="58"/>
      <c r="AA451" s="58"/>
      <c r="AB451" s="58"/>
      <c r="AC451" s="58"/>
      <c r="AD451" s="58"/>
      <c r="AE451" s="58"/>
      <c r="AF451" s="58"/>
      <c r="AG451" s="58"/>
      <c r="AH451" s="58"/>
      <c r="AI451" s="58"/>
    </row>
    <row r="452" spans="1:35" ht="12.75" hidden="1"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751</v>
      </c>
      <c r="T452" s="19" t="s">
        <v>752</v>
      </c>
      <c r="U452" s="19"/>
      <c r="V452" s="29">
        <v>0</v>
      </c>
    </row>
    <row r="453" spans="1:35" ht="12.75" hidden="1"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753</v>
      </c>
      <c r="T453" s="19" t="s">
        <v>754</v>
      </c>
      <c r="U453" s="19"/>
      <c r="V453" s="29">
        <v>0</v>
      </c>
    </row>
    <row r="454" spans="1:35" ht="12.75" hidden="1"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755</v>
      </c>
      <c r="T454" s="44" t="s">
        <v>756</v>
      </c>
      <c r="U454" s="44"/>
      <c r="V454" s="29">
        <v>0</v>
      </c>
    </row>
    <row r="455" spans="1:35" ht="12.75" hidden="1"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757</v>
      </c>
      <c r="T455" s="19" t="s">
        <v>758</v>
      </c>
      <c r="U455" s="19"/>
      <c r="V455" s="29">
        <v>0</v>
      </c>
    </row>
    <row r="456" spans="1:35" ht="12.75" hidden="1"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759</v>
      </c>
      <c r="T456" s="42" t="s">
        <v>760</v>
      </c>
      <c r="U456" s="19"/>
      <c r="V456" s="29">
        <v>0</v>
      </c>
      <c r="W456" s="19"/>
      <c r="X456" s="19"/>
      <c r="Y456" s="19"/>
      <c r="Z456" s="19"/>
      <c r="AA456" s="19"/>
      <c r="AB456" s="19"/>
      <c r="AC456" s="19"/>
      <c r="AD456" s="19"/>
      <c r="AE456" s="19"/>
      <c r="AF456" s="19"/>
      <c r="AG456" s="19"/>
      <c r="AH456" s="19"/>
      <c r="AI456" s="19"/>
    </row>
    <row r="457" spans="1:35" ht="12.75" hidden="1"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272</v>
      </c>
      <c r="T457" s="42" t="s">
        <v>761</v>
      </c>
      <c r="U457" s="19"/>
      <c r="V457" s="29">
        <v>0</v>
      </c>
      <c r="W457" s="19"/>
      <c r="X457" s="19"/>
      <c r="Y457" s="19"/>
      <c r="Z457" s="19"/>
      <c r="AA457" s="19"/>
      <c r="AB457" s="19"/>
      <c r="AC457" s="19"/>
      <c r="AD457" s="19"/>
      <c r="AE457" s="19"/>
      <c r="AF457" s="19"/>
      <c r="AG457" s="19"/>
      <c r="AH457" s="19"/>
      <c r="AI457" s="19"/>
    </row>
    <row r="458" spans="1:35" ht="12.75" hidden="1"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762</v>
      </c>
      <c r="T458" s="42" t="s">
        <v>763</v>
      </c>
      <c r="U458" s="19"/>
      <c r="V458" s="29">
        <v>0</v>
      </c>
      <c r="W458" s="19"/>
      <c r="X458" s="19"/>
      <c r="Y458" s="19"/>
      <c r="Z458" s="19"/>
      <c r="AA458" s="19"/>
      <c r="AB458" s="19"/>
      <c r="AC458" s="19"/>
      <c r="AD458" s="19"/>
      <c r="AE458" s="19"/>
      <c r="AF458" s="19"/>
      <c r="AG458" s="19"/>
      <c r="AH458" s="19"/>
      <c r="AI458" s="19"/>
    </row>
    <row r="459" spans="1:35" ht="12.75" hidden="1"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232</v>
      </c>
      <c r="T459" s="42" t="s">
        <v>764</v>
      </c>
      <c r="U459" s="19"/>
      <c r="V459" s="29">
        <v>0</v>
      </c>
      <c r="W459" s="19"/>
      <c r="X459" s="19"/>
      <c r="Y459" s="19"/>
      <c r="Z459" s="19"/>
      <c r="AA459" s="19"/>
      <c r="AB459" s="19"/>
      <c r="AC459" s="19"/>
      <c r="AD459" s="19"/>
      <c r="AE459" s="19"/>
      <c r="AF459" s="19"/>
      <c r="AG459" s="19"/>
      <c r="AH459" s="19"/>
      <c r="AI459" s="19"/>
    </row>
    <row r="460" spans="1:35" ht="12.75" hidden="1"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765</v>
      </c>
      <c r="T460" s="19" t="s">
        <v>766</v>
      </c>
      <c r="U460" s="19"/>
      <c r="V460" s="29">
        <v>0</v>
      </c>
      <c r="W460" s="19"/>
      <c r="X460" s="19"/>
      <c r="Y460" s="19"/>
      <c r="Z460" s="19"/>
      <c r="AA460" s="19"/>
      <c r="AB460" s="19"/>
      <c r="AC460" s="19"/>
      <c r="AD460" s="19"/>
      <c r="AE460" s="19"/>
      <c r="AF460" s="19"/>
      <c r="AG460" s="19"/>
      <c r="AH460" s="19"/>
      <c r="AI460" s="19"/>
    </row>
    <row r="461" spans="1:35" ht="12.75" hidden="1" customHeight="1">
      <c r="A461" s="20">
        <f t="shared" si="0"/>
        <v>460</v>
      </c>
      <c r="B461" s="5">
        <v>10</v>
      </c>
      <c r="C461" s="3" t="str">
        <f>IFERROR(VLOOKUP(B461,projetos!$A$2:$B$96,2,0),"0")</f>
        <v>PIU Nações Unidas</v>
      </c>
      <c r="D461" s="5">
        <v>100</v>
      </c>
      <c r="E461" s="4" t="str">
        <f>IFERROR(VLOOKUP(D461,tramitacao!$A$2:$B$101,2,0),"0")</f>
        <v>n/a</v>
      </c>
      <c r="F461" s="5" t="s">
        <v>767</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295</v>
      </c>
      <c r="T461" s="19" t="s">
        <v>768</v>
      </c>
      <c r="U461" s="19"/>
      <c r="V461" s="29">
        <v>0</v>
      </c>
      <c r="W461" s="19"/>
      <c r="X461" s="19"/>
      <c r="Y461" s="19"/>
      <c r="Z461" s="19"/>
      <c r="AA461" s="19"/>
      <c r="AB461" s="19"/>
      <c r="AC461" s="19"/>
      <c r="AD461" s="19"/>
      <c r="AE461" s="19"/>
      <c r="AF461" s="19"/>
      <c r="AG461" s="19"/>
      <c r="AH461" s="19"/>
      <c r="AI461" s="19"/>
    </row>
    <row r="462" spans="1:35" ht="12.75" hidden="1"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769</v>
      </c>
      <c r="T462" s="19" t="s">
        <v>770</v>
      </c>
      <c r="U462" s="19"/>
      <c r="V462" s="29">
        <v>0</v>
      </c>
      <c r="W462" s="19"/>
      <c r="X462" s="19"/>
      <c r="Y462" s="19"/>
      <c r="Z462" s="19"/>
      <c r="AA462" s="19"/>
      <c r="AB462" s="19"/>
      <c r="AC462" s="19"/>
      <c r="AD462" s="19"/>
      <c r="AE462" s="19"/>
      <c r="AF462" s="19"/>
      <c r="AG462" s="19"/>
      <c r="AH462" s="19"/>
      <c r="AI462" s="19"/>
    </row>
    <row r="463" spans="1:35" ht="12.75" hidden="1"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771</v>
      </c>
      <c r="T463" s="42" t="s">
        <v>772</v>
      </c>
      <c r="U463" s="19"/>
      <c r="V463" s="29">
        <v>0</v>
      </c>
      <c r="W463" s="19"/>
      <c r="X463" s="19"/>
      <c r="Y463" s="19"/>
      <c r="Z463" s="19"/>
      <c r="AA463" s="19"/>
      <c r="AB463" s="19"/>
      <c r="AC463" s="19"/>
      <c r="AD463" s="19"/>
      <c r="AE463" s="19"/>
      <c r="AF463" s="19"/>
      <c r="AG463" s="19"/>
      <c r="AH463" s="19"/>
      <c r="AI463" s="19"/>
    </row>
    <row r="464" spans="1:35" ht="12.75" hidden="1"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773</v>
      </c>
      <c r="T464" s="42" t="s">
        <v>774</v>
      </c>
      <c r="U464" s="19"/>
      <c r="V464" s="29">
        <v>0</v>
      </c>
    </row>
    <row r="465" spans="1:35" ht="14.25" hidden="1"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775</v>
      </c>
      <c r="T465" s="19" t="s">
        <v>776</v>
      </c>
      <c r="U465" s="19"/>
      <c r="V465" s="29">
        <v>0</v>
      </c>
      <c r="W465" s="58"/>
      <c r="X465" s="58"/>
      <c r="Y465" s="58"/>
      <c r="Z465" s="58"/>
      <c r="AA465" s="58"/>
      <c r="AB465" s="58"/>
      <c r="AC465" s="58"/>
      <c r="AD465" s="58"/>
      <c r="AE465" s="58"/>
      <c r="AF465" s="58"/>
      <c r="AG465" s="58"/>
      <c r="AH465" s="58"/>
      <c r="AI465" s="58"/>
    </row>
    <row r="466" spans="1:35" ht="12.75" hidden="1"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777</v>
      </c>
      <c r="T466" s="19" t="s">
        <v>778</v>
      </c>
      <c r="U466" s="19"/>
      <c r="V466" s="29">
        <v>0</v>
      </c>
    </row>
    <row r="467" spans="1:35" ht="12.75" hidden="1"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779</v>
      </c>
      <c r="T467" s="19" t="s">
        <v>780</v>
      </c>
      <c r="U467" s="19"/>
      <c r="V467" s="29">
        <v>0</v>
      </c>
    </row>
    <row r="468" spans="1:35" ht="12.75" hidden="1"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781</v>
      </c>
      <c r="P468" s="24">
        <v>5</v>
      </c>
      <c r="Q468" s="25" t="str">
        <f>IFERROR(VLOOKUP(P468,documentos!$A$2:$B$999,2,0),"0")</f>
        <v>Apresentação</v>
      </c>
      <c r="R468" s="26"/>
      <c r="S468" s="19" t="s">
        <v>234</v>
      </c>
      <c r="T468" s="46" t="s">
        <v>782</v>
      </c>
      <c r="U468" s="19"/>
      <c r="V468" s="29">
        <v>1</v>
      </c>
    </row>
    <row r="469" spans="1:35" ht="12.75" hidden="1"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781</v>
      </c>
      <c r="P469" s="24">
        <v>7</v>
      </c>
      <c r="Q469" s="25" t="str">
        <f>IFERROR(VLOOKUP(P469,documentos!$A$2:$B$999,2,0),"0")</f>
        <v>Ata</v>
      </c>
      <c r="R469" s="26"/>
      <c r="S469" s="19" t="s">
        <v>238</v>
      </c>
      <c r="T469" s="46" t="s">
        <v>783</v>
      </c>
      <c r="U469" s="19"/>
      <c r="V469" s="29">
        <v>1</v>
      </c>
      <c r="W469" s="19"/>
      <c r="X469" s="19"/>
      <c r="Y469" s="19"/>
      <c r="Z469" s="19"/>
      <c r="AA469" s="19"/>
      <c r="AB469" s="19"/>
      <c r="AC469" s="19"/>
      <c r="AD469" s="19"/>
      <c r="AE469" s="19"/>
      <c r="AF469" s="19"/>
      <c r="AG469" s="19"/>
      <c r="AH469" s="19"/>
      <c r="AI469" s="19"/>
    </row>
    <row r="470" spans="1:35" ht="12.75" hidden="1"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784</v>
      </c>
      <c r="T470" s="69" t="s">
        <v>785</v>
      </c>
      <c r="U470" s="19"/>
      <c r="V470" s="29">
        <v>1</v>
      </c>
      <c r="W470" s="19"/>
      <c r="X470" s="19"/>
      <c r="Y470" s="19"/>
      <c r="Z470" s="19"/>
      <c r="AA470" s="19"/>
      <c r="AB470" s="19"/>
      <c r="AC470" s="19"/>
      <c r="AD470" s="19"/>
      <c r="AE470" s="19"/>
      <c r="AF470" s="19"/>
      <c r="AG470" s="19"/>
      <c r="AH470" s="19"/>
      <c r="AI470" s="19"/>
    </row>
    <row r="471" spans="1:35" ht="12.75" hidden="1"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786</v>
      </c>
      <c r="T471" s="70"/>
      <c r="U471" s="19"/>
      <c r="V471" s="29">
        <v>1</v>
      </c>
      <c r="W471" s="19"/>
      <c r="X471" s="19"/>
      <c r="Y471" s="19"/>
      <c r="Z471" s="19"/>
      <c r="AA471" s="19"/>
      <c r="AB471" s="19"/>
      <c r="AC471" s="19"/>
      <c r="AD471" s="19"/>
      <c r="AE471" s="19"/>
      <c r="AF471" s="19"/>
      <c r="AG471" s="19"/>
      <c r="AH471" s="19"/>
      <c r="AI471" s="19"/>
    </row>
    <row r="472" spans="1:35" ht="12.75" hidden="1"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787</v>
      </c>
      <c r="T472" s="70" t="s">
        <v>788</v>
      </c>
      <c r="U472" s="19"/>
      <c r="V472" s="29">
        <v>1</v>
      </c>
      <c r="W472" s="19"/>
      <c r="X472" s="19"/>
      <c r="Y472" s="19"/>
      <c r="Z472" s="19"/>
      <c r="AA472" s="19"/>
      <c r="AB472" s="19"/>
      <c r="AC472" s="19"/>
      <c r="AD472" s="19"/>
      <c r="AE472" s="19"/>
      <c r="AF472" s="19"/>
      <c r="AG472" s="19"/>
      <c r="AH472" s="19"/>
      <c r="AI472" s="19"/>
    </row>
    <row r="473" spans="1:35" ht="12.75" hidden="1"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212</v>
      </c>
      <c r="S473" s="19" t="s">
        <v>789</v>
      </c>
      <c r="T473" s="70" t="s">
        <v>790</v>
      </c>
      <c r="U473" s="19"/>
      <c r="V473" s="29">
        <v>1</v>
      </c>
      <c r="W473" s="19"/>
      <c r="X473" s="19"/>
      <c r="Y473" s="19"/>
      <c r="Z473" s="19"/>
      <c r="AA473" s="19"/>
      <c r="AB473" s="19"/>
      <c r="AC473" s="19"/>
      <c r="AD473" s="19"/>
      <c r="AE473" s="19"/>
      <c r="AF473" s="19"/>
      <c r="AG473" s="19"/>
      <c r="AH473" s="19"/>
      <c r="AI473" s="19"/>
    </row>
    <row r="474" spans="1:35" ht="12.75" hidden="1"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791</v>
      </c>
      <c r="P474" s="24">
        <v>5</v>
      </c>
      <c r="Q474" s="25" t="str">
        <f>IFERROR(VLOOKUP(P474,documentos!$A$2:$B$999,2,0),"0")</f>
        <v>Apresentação</v>
      </c>
      <c r="R474" s="26"/>
      <c r="S474" s="19" t="s">
        <v>234</v>
      </c>
      <c r="T474" s="19" t="s">
        <v>792</v>
      </c>
      <c r="U474" s="19"/>
      <c r="V474" s="29">
        <v>1</v>
      </c>
      <c r="W474" s="19"/>
      <c r="X474" s="19"/>
      <c r="Y474" s="19"/>
      <c r="Z474" s="19"/>
      <c r="AA474" s="19"/>
      <c r="AB474" s="19"/>
      <c r="AC474" s="19"/>
      <c r="AD474" s="19"/>
      <c r="AE474" s="19"/>
      <c r="AF474" s="19"/>
      <c r="AG474" s="19"/>
      <c r="AH474" s="19"/>
      <c r="AI474" s="19"/>
    </row>
    <row r="475" spans="1:35" ht="12.75" hidden="1"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791</v>
      </c>
      <c r="P475" s="24">
        <v>7</v>
      </c>
      <c r="Q475" s="25" t="str">
        <f>IFERROR(VLOOKUP(P475,documentos!$A$2:$B$999,2,0),"0")</f>
        <v>Ata</v>
      </c>
      <c r="R475" s="26"/>
      <c r="S475" s="19" t="s">
        <v>238</v>
      </c>
      <c r="T475" s="47" t="s">
        <v>793</v>
      </c>
      <c r="U475" s="19"/>
      <c r="V475" s="29">
        <v>1</v>
      </c>
      <c r="W475" s="19"/>
      <c r="X475" s="19"/>
      <c r="Y475" s="19"/>
      <c r="Z475" s="19"/>
      <c r="AA475" s="19"/>
      <c r="AB475" s="19"/>
      <c r="AC475" s="19"/>
      <c r="AD475" s="19"/>
      <c r="AE475" s="19"/>
      <c r="AF475" s="19"/>
      <c r="AG475" s="19"/>
      <c r="AH475" s="19"/>
      <c r="AI475" s="19"/>
    </row>
    <row r="476" spans="1:35" ht="12.75" hidden="1"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791</v>
      </c>
      <c r="P476" s="24">
        <v>32</v>
      </c>
      <c r="Q476" s="25" t="str">
        <f>IFERROR(VLOOKUP(P476,documentos!$A$2:$B$999,2,0),"0")</f>
        <v>Lista de Presença</v>
      </c>
      <c r="R476" s="26"/>
      <c r="S476" s="19" t="s">
        <v>794</v>
      </c>
      <c r="T476" s="19" t="s">
        <v>795</v>
      </c>
      <c r="U476" s="19"/>
      <c r="V476" s="29">
        <v>1</v>
      </c>
      <c r="W476" s="19"/>
      <c r="X476" s="19"/>
      <c r="Y476" s="19"/>
      <c r="Z476" s="19"/>
      <c r="AA476" s="19"/>
      <c r="AB476" s="19"/>
      <c r="AC476" s="19"/>
      <c r="AD476" s="19"/>
      <c r="AE476" s="19"/>
      <c r="AF476" s="19"/>
      <c r="AG476" s="19"/>
      <c r="AH476" s="19"/>
      <c r="AI476" s="19"/>
    </row>
    <row r="477" spans="1:35" ht="12.75" hidden="1"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796</v>
      </c>
      <c r="S477" s="19" t="s">
        <v>797</v>
      </c>
      <c r="T477" s="47" t="s">
        <v>798</v>
      </c>
      <c r="U477" s="19"/>
      <c r="V477" s="29">
        <v>1</v>
      </c>
      <c r="W477" s="19"/>
      <c r="X477" s="19"/>
      <c r="Y477" s="19"/>
      <c r="Z477" s="19"/>
      <c r="AA477" s="19"/>
      <c r="AB477" s="19"/>
      <c r="AC477" s="19"/>
      <c r="AD477" s="19"/>
      <c r="AE477" s="19"/>
      <c r="AF477" s="19"/>
      <c r="AG477" s="19"/>
      <c r="AH477" s="19"/>
      <c r="AI477" s="19"/>
    </row>
    <row r="478" spans="1:35" ht="12.75" hidden="1"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799</v>
      </c>
      <c r="P478" s="24">
        <v>7</v>
      </c>
      <c r="Q478" s="25" t="str">
        <f>IFERROR(VLOOKUP(P478,documentos!$A$2:$B$999,2,0),"0")</f>
        <v>Ata</v>
      </c>
      <c r="R478" s="26"/>
      <c r="S478" s="19" t="s">
        <v>238</v>
      </c>
      <c r="T478" s="47" t="s">
        <v>800</v>
      </c>
      <c r="U478" s="19"/>
      <c r="V478" s="29">
        <v>1</v>
      </c>
    </row>
    <row r="479" spans="1:35" ht="12.75" hidden="1"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801</v>
      </c>
      <c r="P479" s="24">
        <v>5</v>
      </c>
      <c r="Q479" s="25" t="str">
        <f>IFERROR(VLOOKUP(P479,documentos!$A$2:$B$999,2,0),"0")</f>
        <v>Apresentação</v>
      </c>
      <c r="R479" s="32" t="s">
        <v>802</v>
      </c>
      <c r="S479" s="19" t="s">
        <v>803</v>
      </c>
      <c r="T479" s="19" t="s">
        <v>804</v>
      </c>
      <c r="U479" s="19"/>
      <c r="V479" s="29">
        <v>1</v>
      </c>
    </row>
    <row r="480" spans="1:35" ht="12.75" hidden="1"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801</v>
      </c>
      <c r="P480" s="24">
        <v>5</v>
      </c>
      <c r="Q480" s="25" t="str">
        <f>IFERROR(VLOOKUP(P480,documentos!$A$2:$B$999,2,0),"0")</f>
        <v>Apresentação</v>
      </c>
      <c r="R480" s="32" t="s">
        <v>37</v>
      </c>
      <c r="S480" s="19" t="s">
        <v>805</v>
      </c>
      <c r="T480" s="19" t="s">
        <v>806</v>
      </c>
      <c r="U480" s="19"/>
      <c r="V480" s="29">
        <v>1</v>
      </c>
    </row>
    <row r="481" spans="1:35" ht="12.75" hidden="1"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801</v>
      </c>
      <c r="P481" s="24">
        <v>7</v>
      </c>
      <c r="Q481" s="25" t="str">
        <f>IFERROR(VLOOKUP(P481,documentos!$A$2:$B$999,2,0),"0")</f>
        <v>Ata</v>
      </c>
      <c r="R481" s="26"/>
      <c r="S481" s="19" t="s">
        <v>238</v>
      </c>
      <c r="T481" s="47" t="s">
        <v>807</v>
      </c>
      <c r="U481" s="19"/>
      <c r="V481" s="29">
        <v>1</v>
      </c>
      <c r="W481" s="19"/>
      <c r="X481" s="19"/>
      <c r="Y481" s="19"/>
      <c r="Z481" s="19"/>
      <c r="AA481" s="19"/>
      <c r="AB481" s="19"/>
      <c r="AC481" s="19"/>
      <c r="AD481" s="19"/>
      <c r="AE481" s="19"/>
      <c r="AF481" s="19"/>
      <c r="AG481" s="19"/>
      <c r="AH481" s="19"/>
      <c r="AI481" s="19"/>
    </row>
    <row r="482" spans="1:35" ht="12.75" hidden="1"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801</v>
      </c>
      <c r="P482" s="24">
        <v>32</v>
      </c>
      <c r="Q482" s="25" t="str">
        <f>IFERROR(VLOOKUP(P482,documentos!$A$2:$B$999,2,0),"0")</f>
        <v>Lista de Presença</v>
      </c>
      <c r="R482" s="26"/>
      <c r="S482" s="19" t="s">
        <v>794</v>
      </c>
      <c r="T482" s="19" t="s">
        <v>808</v>
      </c>
      <c r="U482" s="19"/>
      <c r="V482" s="29">
        <v>1</v>
      </c>
      <c r="W482" s="19"/>
      <c r="X482" s="19"/>
      <c r="Y482" s="19"/>
      <c r="Z482" s="19"/>
      <c r="AA482" s="19"/>
      <c r="AB482" s="19"/>
      <c r="AC482" s="19"/>
      <c r="AD482" s="19"/>
      <c r="AE482" s="19"/>
      <c r="AF482" s="19"/>
      <c r="AG482" s="19"/>
      <c r="AH482" s="19"/>
      <c r="AI482" s="19"/>
    </row>
    <row r="483" spans="1:35" ht="12.75" hidden="1"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809</v>
      </c>
      <c r="P483" s="24">
        <v>5</v>
      </c>
      <c r="Q483" s="25" t="str">
        <f>IFERROR(VLOOKUP(P483,documentos!$A$2:$B$999,2,0),"0")</f>
        <v>Apresentação</v>
      </c>
      <c r="R483" s="26"/>
      <c r="S483" s="19" t="s">
        <v>234</v>
      </c>
      <c r="T483" s="46" t="s">
        <v>810</v>
      </c>
      <c r="U483" s="19"/>
      <c r="V483" s="29">
        <v>1</v>
      </c>
      <c r="W483" s="19"/>
      <c r="X483" s="19"/>
      <c r="Y483" s="19"/>
      <c r="Z483" s="19"/>
      <c r="AA483" s="19"/>
      <c r="AB483" s="19"/>
      <c r="AC483" s="19"/>
      <c r="AD483" s="19"/>
      <c r="AE483" s="19"/>
      <c r="AF483" s="19"/>
      <c r="AG483" s="19"/>
      <c r="AH483" s="19"/>
      <c r="AI483" s="19"/>
    </row>
    <row r="484" spans="1:35" ht="12.75" hidden="1"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809</v>
      </c>
      <c r="P484" s="24">
        <v>32</v>
      </c>
      <c r="Q484" s="25" t="str">
        <f>IFERROR(VLOOKUP(P484,documentos!$A$2:$B$999,2,0),"0")</f>
        <v>Lista de Presença</v>
      </c>
      <c r="R484" s="26"/>
      <c r="S484" s="19" t="s">
        <v>794</v>
      </c>
      <c r="T484" s="47" t="s">
        <v>811</v>
      </c>
      <c r="U484" s="19"/>
      <c r="V484" s="29">
        <v>1</v>
      </c>
    </row>
    <row r="485" spans="1:35" ht="12.75" hidden="1"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809</v>
      </c>
      <c r="P485" s="24">
        <v>64</v>
      </c>
      <c r="Q485" s="25" t="str">
        <f>IFERROR(VLOOKUP(P485,documentos!$A$2:$B$999,2,0),"0")</f>
        <v>Termo de reunião</v>
      </c>
      <c r="R485" s="26"/>
      <c r="S485" s="19" t="s">
        <v>812</v>
      </c>
      <c r="T485" s="47" t="s">
        <v>813</v>
      </c>
      <c r="U485" s="19"/>
      <c r="V485" s="29">
        <v>1</v>
      </c>
    </row>
    <row r="486" spans="1:35" ht="12.75" hidden="1"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814</v>
      </c>
      <c r="P486" s="24">
        <v>5</v>
      </c>
      <c r="Q486" s="25" t="str">
        <f>IFERROR(VLOOKUP(P486,documentos!$A$2:$B$999,2,0),"0")</f>
        <v>Apresentação</v>
      </c>
      <c r="R486" s="26"/>
      <c r="S486" s="19" t="s">
        <v>234</v>
      </c>
      <c r="T486" s="46" t="s">
        <v>810</v>
      </c>
      <c r="U486" s="19"/>
      <c r="V486" s="29">
        <v>1</v>
      </c>
    </row>
    <row r="487" spans="1:35" ht="12.75" hidden="1"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814</v>
      </c>
      <c r="P487" s="24">
        <v>32</v>
      </c>
      <c r="Q487" s="25" t="str">
        <f>IFERROR(VLOOKUP(P487,documentos!$A$2:$B$999,2,0),"0")</f>
        <v>Lista de Presença</v>
      </c>
      <c r="R487" s="26"/>
      <c r="S487" s="19" t="s">
        <v>794</v>
      </c>
      <c r="T487" s="19" t="s">
        <v>815</v>
      </c>
      <c r="U487" s="19"/>
      <c r="V487" s="29">
        <v>1</v>
      </c>
    </row>
    <row r="488" spans="1:35" ht="12.75" hidden="1"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814</v>
      </c>
      <c r="P488" s="24">
        <v>64</v>
      </c>
      <c r="Q488" s="25" t="str">
        <f>IFERROR(VLOOKUP(P488,documentos!$A$2:$B$999,2,0),"0")</f>
        <v>Termo de reunião</v>
      </c>
      <c r="R488" s="26"/>
      <c r="S488" s="19" t="s">
        <v>812</v>
      </c>
      <c r="T488" s="47" t="s">
        <v>816</v>
      </c>
      <c r="U488" s="19"/>
      <c r="V488" s="29">
        <v>1</v>
      </c>
    </row>
    <row r="489" spans="1:35" ht="12.75" hidden="1"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817</v>
      </c>
      <c r="P489" s="24">
        <v>5</v>
      </c>
      <c r="Q489" s="25" t="str">
        <f>IFERROR(VLOOKUP(P489,documentos!$A$2:$B$999,2,0),"0")</f>
        <v>Apresentação</v>
      </c>
      <c r="R489" s="26"/>
      <c r="S489" s="19" t="s">
        <v>234</v>
      </c>
      <c r="T489" s="19" t="s">
        <v>818</v>
      </c>
      <c r="U489" s="19"/>
      <c r="V489" s="29">
        <v>1</v>
      </c>
    </row>
    <row r="490" spans="1:35" ht="12.75" hidden="1"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817</v>
      </c>
      <c r="P490" s="24">
        <v>7</v>
      </c>
      <c r="Q490" s="25" t="str">
        <f>IFERROR(VLOOKUP(P490,documentos!$A$2:$B$999,2,0),"0")</f>
        <v>Ata</v>
      </c>
      <c r="R490" s="26"/>
      <c r="S490" s="19" t="s">
        <v>238</v>
      </c>
      <c r="T490" s="47" t="s">
        <v>819</v>
      </c>
      <c r="U490" s="19"/>
      <c r="V490" s="29">
        <v>1</v>
      </c>
    </row>
    <row r="491" spans="1:35" ht="12.75" hidden="1"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817</v>
      </c>
      <c r="P491" s="24">
        <v>32</v>
      </c>
      <c r="Q491" s="25" t="str">
        <f>IFERROR(VLOOKUP(P491,documentos!$A$2:$B$999,2,0),"0")</f>
        <v>Lista de Presença</v>
      </c>
      <c r="R491" s="26"/>
      <c r="S491" s="19" t="s">
        <v>794</v>
      </c>
      <c r="T491" s="19" t="s">
        <v>820</v>
      </c>
      <c r="U491" s="19"/>
      <c r="V491" s="29">
        <v>1</v>
      </c>
    </row>
    <row r="492" spans="1:35" ht="12.75" hidden="1"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821</v>
      </c>
      <c r="P492" s="24">
        <v>5</v>
      </c>
      <c r="Q492" s="25" t="str">
        <f>IFERROR(VLOOKUP(P492,documentos!$A$2:$B$999,2,0),"0")</f>
        <v>Apresentação</v>
      </c>
      <c r="R492" s="26"/>
      <c r="S492" s="19" t="s">
        <v>822</v>
      </c>
      <c r="T492" s="47" t="s">
        <v>823</v>
      </c>
      <c r="U492" s="19"/>
      <c r="V492" s="29">
        <v>1</v>
      </c>
    </row>
    <row r="493" spans="1:35" ht="12.75" hidden="1"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821</v>
      </c>
      <c r="P493" s="24">
        <v>7</v>
      </c>
      <c r="Q493" s="25" t="str">
        <f>IFERROR(VLOOKUP(P493,documentos!$A$2:$B$999,2,0),"0")</f>
        <v>Ata</v>
      </c>
      <c r="R493" s="26"/>
      <c r="S493" s="19" t="s">
        <v>238</v>
      </c>
      <c r="T493" s="47" t="s">
        <v>824</v>
      </c>
      <c r="U493" s="19"/>
      <c r="V493" s="29">
        <v>1</v>
      </c>
    </row>
    <row r="494" spans="1:35" ht="12.75" hidden="1"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825</v>
      </c>
      <c r="P494" s="24">
        <v>5</v>
      </c>
      <c r="Q494" s="25" t="str">
        <f>IFERROR(VLOOKUP(P494,documentos!$A$2:$B$999,2,0),"0")</f>
        <v>Apresentação</v>
      </c>
      <c r="R494" s="26"/>
      <c r="S494" s="19" t="s">
        <v>234</v>
      </c>
      <c r="T494" s="46" t="s">
        <v>810</v>
      </c>
      <c r="U494" s="19"/>
      <c r="V494" s="29">
        <v>1</v>
      </c>
    </row>
    <row r="495" spans="1:35" ht="12.75" hidden="1"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825</v>
      </c>
      <c r="P495" s="24">
        <v>7</v>
      </c>
      <c r="Q495" s="25" t="str">
        <f>IFERROR(VLOOKUP(P495,documentos!$A$2:$B$999,2,0),"0")</f>
        <v>Ata</v>
      </c>
      <c r="R495" s="26"/>
      <c r="S495" s="19" t="s">
        <v>238</v>
      </c>
      <c r="T495" s="47" t="s">
        <v>826</v>
      </c>
      <c r="U495" s="19"/>
      <c r="V495" s="29">
        <v>1</v>
      </c>
    </row>
    <row r="496" spans="1:35" ht="12.75" hidden="1"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825</v>
      </c>
      <c r="P496" s="24">
        <v>32</v>
      </c>
      <c r="Q496" s="25" t="str">
        <f>IFERROR(VLOOKUP(P496,documentos!$A$2:$B$999,2,0),"0")</f>
        <v>Lista de Presença</v>
      </c>
      <c r="R496" s="26"/>
      <c r="S496" s="19" t="s">
        <v>794</v>
      </c>
      <c r="T496" s="19" t="s">
        <v>827</v>
      </c>
      <c r="U496" s="19"/>
      <c r="V496" s="29">
        <v>1</v>
      </c>
    </row>
    <row r="497" spans="1:22" ht="12.75" hidden="1"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828</v>
      </c>
      <c r="P497" s="24">
        <v>5</v>
      </c>
      <c r="Q497" s="25" t="str">
        <f>IFERROR(VLOOKUP(P497,documentos!$A$2:$B$999,2,0),"0")</f>
        <v>Apresentação</v>
      </c>
      <c r="R497" s="26"/>
      <c r="S497" s="19" t="s">
        <v>234</v>
      </c>
      <c r="T497" s="46" t="s">
        <v>810</v>
      </c>
      <c r="U497" s="19"/>
      <c r="V497" s="29">
        <v>1</v>
      </c>
    </row>
    <row r="498" spans="1:22" ht="12.75" hidden="1"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828</v>
      </c>
      <c r="P498" s="24">
        <v>32</v>
      </c>
      <c r="Q498" s="25" t="str">
        <f>IFERROR(VLOOKUP(P498,documentos!$A$2:$B$999,2,0),"0")</f>
        <v>Lista de Presença</v>
      </c>
      <c r="R498" s="26"/>
      <c r="S498" s="19" t="s">
        <v>794</v>
      </c>
      <c r="T498" s="47" t="s">
        <v>829</v>
      </c>
      <c r="U498" s="19"/>
      <c r="V498" s="29">
        <v>1</v>
      </c>
    </row>
    <row r="499" spans="1:22" ht="12.75" hidden="1"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828</v>
      </c>
      <c r="P499" s="24">
        <v>64</v>
      </c>
      <c r="Q499" s="25" t="str">
        <f>IFERROR(VLOOKUP(P499,documentos!$A$2:$B$999,2,0),"0")</f>
        <v>Termo de reunião</v>
      </c>
      <c r="R499" s="26"/>
      <c r="S499" s="19" t="s">
        <v>812</v>
      </c>
      <c r="T499" s="19" t="s">
        <v>830</v>
      </c>
      <c r="U499" s="19"/>
      <c r="V499" s="29">
        <v>1</v>
      </c>
    </row>
    <row r="500" spans="1:22" ht="12.75" hidden="1"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831</v>
      </c>
      <c r="P500" s="24">
        <v>21</v>
      </c>
      <c r="Q500" s="25" t="str">
        <f>IFERROR(VLOOKUP(P500,documentos!$A$2:$B$999,2,0),"0")</f>
        <v>Divulgação</v>
      </c>
      <c r="R500" s="26"/>
      <c r="S500" s="19" t="s">
        <v>832</v>
      </c>
      <c r="T500" s="52"/>
      <c r="U500" s="19"/>
      <c r="V500" s="29">
        <v>1</v>
      </c>
    </row>
    <row r="501" spans="1:22" ht="12.75" hidden="1"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831</v>
      </c>
      <c r="P501" s="24">
        <v>65</v>
      </c>
      <c r="Q501" s="25" t="str">
        <f>IFERROR(VLOOKUP(P501,documentos!$A$2:$B$999,2,0),"0")</f>
        <v>Texto</v>
      </c>
      <c r="R501" s="32" t="s">
        <v>25</v>
      </c>
      <c r="S501" s="19" t="s">
        <v>833</v>
      </c>
      <c r="T501" s="42" t="s">
        <v>834</v>
      </c>
      <c r="U501" s="19"/>
      <c r="V501" s="29">
        <v>1</v>
      </c>
    </row>
    <row r="502" spans="1:22" ht="12.75" hidden="1"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831</v>
      </c>
      <c r="P502" s="49">
        <v>60</v>
      </c>
      <c r="Q502" s="25" t="str">
        <f>IFERROR(VLOOKUP(P502,documentos!$A$2:$B$999,2,0),"0")</f>
        <v>Relatório</v>
      </c>
      <c r="R502" s="73" t="s">
        <v>835</v>
      </c>
      <c r="S502" s="19"/>
      <c r="T502" s="74" t="s">
        <v>836</v>
      </c>
      <c r="U502" s="18" t="s">
        <v>23</v>
      </c>
      <c r="V502" s="29">
        <v>1</v>
      </c>
    </row>
    <row r="503" spans="1:22" ht="12.75" hidden="1"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831</v>
      </c>
      <c r="P503" s="49">
        <v>11</v>
      </c>
      <c r="Q503" s="25" t="str">
        <f>IFERROR(VLOOKUP(P503,documentos!$A$2:$B$999,2,0),"0")</f>
        <v>Contribuições</v>
      </c>
      <c r="R503" s="73" t="s">
        <v>837</v>
      </c>
      <c r="S503" s="19"/>
      <c r="T503" s="74" t="s">
        <v>838</v>
      </c>
      <c r="U503" s="18" t="s">
        <v>23</v>
      </c>
      <c r="V503" s="29">
        <v>1</v>
      </c>
    </row>
    <row r="504" spans="1:22" ht="12.75" hidden="1"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295</v>
      </c>
      <c r="T504" s="47" t="s">
        <v>839</v>
      </c>
      <c r="U504" s="18"/>
      <c r="V504" s="29">
        <v>1</v>
      </c>
    </row>
    <row r="505" spans="1:22" ht="12.75" hidden="1"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840</v>
      </c>
      <c r="P505" s="24">
        <v>32</v>
      </c>
      <c r="Q505" s="25" t="str">
        <f>IFERROR(VLOOKUP(P505,documentos!$A$2:$B$999,2,0),"0")</f>
        <v>Lista de Presença</v>
      </c>
      <c r="R505" s="75"/>
      <c r="S505" s="76" t="s">
        <v>794</v>
      </c>
      <c r="T505" s="19" t="s">
        <v>841</v>
      </c>
      <c r="U505" s="19"/>
      <c r="V505" s="29">
        <v>1</v>
      </c>
    </row>
    <row r="506" spans="1:22" ht="12.75" hidden="1"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840</v>
      </c>
      <c r="P506" s="24">
        <v>64</v>
      </c>
      <c r="Q506" s="25" t="str">
        <f>IFERROR(VLOOKUP(P506,documentos!$A$2:$B$999,2,0),"0")</f>
        <v>Termo de reunião</v>
      </c>
      <c r="R506" s="75"/>
      <c r="S506" s="76" t="s">
        <v>812</v>
      </c>
      <c r="T506" s="46" t="s">
        <v>842</v>
      </c>
      <c r="U506" s="19"/>
      <c r="V506" s="29">
        <v>1</v>
      </c>
    </row>
    <row r="507" spans="1:22" ht="12.75" hidden="1"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843</v>
      </c>
      <c r="S507" s="33" t="s">
        <v>843</v>
      </c>
      <c r="T507" s="19" t="s">
        <v>844</v>
      </c>
      <c r="U507" s="19"/>
      <c r="V507" s="29">
        <v>1</v>
      </c>
    </row>
    <row r="508" spans="1:22" ht="12.75" hidden="1"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845</v>
      </c>
      <c r="P508" s="24">
        <v>5</v>
      </c>
      <c r="Q508" s="25" t="str">
        <f>IFERROR(VLOOKUP(P508,documentos!$A$2:$B$999,2,0),"0")</f>
        <v>Apresentação</v>
      </c>
      <c r="R508" s="26"/>
      <c r="S508" s="19" t="s">
        <v>822</v>
      </c>
      <c r="T508" s="47" t="s">
        <v>846</v>
      </c>
      <c r="U508" s="19"/>
      <c r="V508" s="29">
        <v>1</v>
      </c>
    </row>
    <row r="509" spans="1:22" ht="12.75" hidden="1"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845</v>
      </c>
      <c r="P509" s="24">
        <v>7</v>
      </c>
      <c r="Q509" s="25" t="str">
        <f>IFERROR(VLOOKUP(P509,documentos!$A$2:$B$999,2,0),"0")</f>
        <v>Ata</v>
      </c>
      <c r="R509" s="26"/>
      <c r="S509" s="19" t="s">
        <v>238</v>
      </c>
      <c r="T509" s="47" t="s">
        <v>847</v>
      </c>
      <c r="U509" s="19"/>
      <c r="V509" s="29">
        <v>1</v>
      </c>
    </row>
    <row r="510" spans="1:22" ht="12.75" hidden="1"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845</v>
      </c>
      <c r="P510" s="24">
        <v>32</v>
      </c>
      <c r="Q510" s="25" t="str">
        <f>IFERROR(VLOOKUP(P510,documentos!$A$2:$B$999,2,0),"0")</f>
        <v>Lista de Presença</v>
      </c>
      <c r="R510" s="26"/>
      <c r="S510" s="19" t="s">
        <v>794</v>
      </c>
      <c r="T510" s="19" t="s">
        <v>848</v>
      </c>
      <c r="U510" s="19"/>
      <c r="V510" s="29">
        <v>1</v>
      </c>
    </row>
    <row r="511" spans="1:22" ht="12.75" hidden="1"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849</v>
      </c>
      <c r="P511" s="24">
        <v>5</v>
      </c>
      <c r="Q511" s="25" t="str">
        <f>IFERROR(VLOOKUP(P511,documentos!$A$2:$B$999,2,0),"0")</f>
        <v>Apresentação</v>
      </c>
      <c r="R511" s="26"/>
      <c r="S511" s="19" t="s">
        <v>234</v>
      </c>
      <c r="T511" s="19" t="s">
        <v>850</v>
      </c>
      <c r="U511" s="19"/>
      <c r="V511" s="29">
        <v>1</v>
      </c>
    </row>
    <row r="512" spans="1:22" ht="12.75" hidden="1"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849</v>
      </c>
      <c r="P512" s="24">
        <v>7</v>
      </c>
      <c r="Q512" s="25" t="str">
        <f>IFERROR(VLOOKUP(P512,documentos!$A$2:$B$999,2,0),"0")</f>
        <v>Ata</v>
      </c>
      <c r="R512" s="26"/>
      <c r="S512" s="19" t="s">
        <v>238</v>
      </c>
      <c r="T512" s="47" t="s">
        <v>851</v>
      </c>
      <c r="U512" s="19"/>
      <c r="V512" s="29">
        <v>1</v>
      </c>
    </row>
    <row r="513" spans="1:22" ht="12.75" hidden="1"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849</v>
      </c>
      <c r="P513" s="24">
        <v>32</v>
      </c>
      <c r="Q513" s="25" t="str">
        <f>IFERROR(VLOOKUP(P513,documentos!$A$2:$B$999,2,0),"0")</f>
        <v>Lista de Presença</v>
      </c>
      <c r="R513" s="26"/>
      <c r="S513" s="19" t="s">
        <v>794</v>
      </c>
      <c r="T513" s="19" t="s">
        <v>852</v>
      </c>
      <c r="U513" s="19"/>
      <c r="V513" s="29">
        <v>1</v>
      </c>
    </row>
    <row r="514" spans="1:22" ht="12.75" hidden="1"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853</v>
      </c>
      <c r="P514" s="24">
        <v>5</v>
      </c>
      <c r="Q514" s="25" t="str">
        <f>IFERROR(VLOOKUP(P514,documentos!$A$2:$B$999,2,0),"0")</f>
        <v>Apresentação</v>
      </c>
      <c r="R514" s="26"/>
      <c r="S514" s="19" t="s">
        <v>234</v>
      </c>
      <c r="T514" s="46" t="s">
        <v>823</v>
      </c>
      <c r="U514" s="19"/>
      <c r="V514" s="29">
        <v>1</v>
      </c>
    </row>
    <row r="515" spans="1:22" ht="12.75" hidden="1"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853</v>
      </c>
      <c r="P515" s="24">
        <v>32</v>
      </c>
      <c r="Q515" s="25" t="str">
        <f>IFERROR(VLOOKUP(P515,documentos!$A$2:$B$999,2,0),"0")</f>
        <v>Lista de Presença</v>
      </c>
      <c r="R515" s="26"/>
      <c r="S515" s="19" t="s">
        <v>794</v>
      </c>
      <c r="T515" s="19" t="s">
        <v>854</v>
      </c>
      <c r="U515" s="19"/>
      <c r="V515" s="29">
        <v>1</v>
      </c>
    </row>
    <row r="516" spans="1:22" ht="12.75" hidden="1"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853</v>
      </c>
      <c r="P516" s="24">
        <v>64</v>
      </c>
      <c r="Q516" s="25" t="str">
        <f>IFERROR(VLOOKUP(P516,documentos!$A$2:$B$999,2,0),"0")</f>
        <v>Termo de reunião</v>
      </c>
      <c r="R516" s="26"/>
      <c r="S516" s="19" t="s">
        <v>812</v>
      </c>
      <c r="T516" s="47" t="s">
        <v>855</v>
      </c>
      <c r="U516" s="19"/>
      <c r="V516" s="29">
        <v>1</v>
      </c>
    </row>
    <row r="517" spans="1:22" ht="12.75" hidden="1"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856</v>
      </c>
      <c r="P517" s="24">
        <v>32</v>
      </c>
      <c r="Q517" s="25" t="str">
        <f>IFERROR(VLOOKUP(P517,documentos!$A$2:$B$999,2,0),"0")</f>
        <v>Lista de Presença</v>
      </c>
      <c r="R517" s="26"/>
      <c r="S517" s="19" t="s">
        <v>794</v>
      </c>
      <c r="T517" s="47" t="s">
        <v>857</v>
      </c>
      <c r="U517" s="19"/>
      <c r="V517" s="29">
        <v>1</v>
      </c>
    </row>
    <row r="518" spans="1:22" ht="12.75" hidden="1"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856</v>
      </c>
      <c r="P518" s="24">
        <v>64</v>
      </c>
      <c r="Q518" s="25" t="str">
        <f>IFERROR(VLOOKUP(P518,documentos!$A$2:$B$999,2,0),"0")</f>
        <v>Termo de reunião</v>
      </c>
      <c r="R518" s="26"/>
      <c r="S518" s="19" t="s">
        <v>812</v>
      </c>
      <c r="T518" s="47" t="s">
        <v>858</v>
      </c>
      <c r="U518" s="19"/>
      <c r="V518" s="29">
        <v>1</v>
      </c>
    </row>
    <row r="519" spans="1:22" ht="12.75" hidden="1"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859</v>
      </c>
      <c r="P519" s="24">
        <v>5</v>
      </c>
      <c r="Q519" s="25" t="str">
        <f>IFERROR(VLOOKUP(P519,documentos!$A$2:$B$999,2,0),"0")</f>
        <v>Apresentação</v>
      </c>
      <c r="R519" s="26"/>
      <c r="S519" s="19" t="s">
        <v>234</v>
      </c>
      <c r="T519" s="47" t="s">
        <v>860</v>
      </c>
      <c r="U519" s="19"/>
      <c r="V519" s="29">
        <v>1</v>
      </c>
    </row>
    <row r="520" spans="1:22" ht="12.75" hidden="1"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859</v>
      </c>
      <c r="P520" s="24">
        <v>7</v>
      </c>
      <c r="Q520" s="25" t="str">
        <f>IFERROR(VLOOKUP(P520,documentos!$A$2:$B$999,2,0),"0")</f>
        <v>Ata</v>
      </c>
      <c r="R520" s="26"/>
      <c r="S520" s="19" t="s">
        <v>861</v>
      </c>
      <c r="T520" s="47" t="s">
        <v>862</v>
      </c>
      <c r="U520" s="19"/>
      <c r="V520" s="29">
        <v>1</v>
      </c>
    </row>
    <row r="521" spans="1:22" ht="12.75" hidden="1"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859</v>
      </c>
      <c r="P521" s="24">
        <v>32</v>
      </c>
      <c r="Q521" s="25" t="str">
        <f>IFERROR(VLOOKUP(P521,documentos!$A$2:$B$999,2,0),"0")</f>
        <v>Lista de Presença</v>
      </c>
      <c r="R521" s="26"/>
      <c r="S521" s="19" t="s">
        <v>794</v>
      </c>
      <c r="T521" s="46" t="s">
        <v>863</v>
      </c>
      <c r="U521" s="19"/>
      <c r="V521" s="29">
        <v>1</v>
      </c>
    </row>
    <row r="522" spans="1:22" ht="12.75" hidden="1"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864</v>
      </c>
      <c r="P522" s="24">
        <v>5</v>
      </c>
      <c r="Q522" s="25" t="str">
        <f>IFERROR(VLOOKUP(P522,documentos!$A$2:$B$999,2,0),"0")</f>
        <v>Apresentação</v>
      </c>
      <c r="R522" s="26"/>
      <c r="S522" s="19" t="s">
        <v>234</v>
      </c>
      <c r="T522" s="19" t="s">
        <v>865</v>
      </c>
      <c r="U522" s="19"/>
      <c r="V522" s="29">
        <v>1</v>
      </c>
    </row>
    <row r="523" spans="1:22" ht="12.75" hidden="1"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864</v>
      </c>
      <c r="P523" s="24">
        <v>7</v>
      </c>
      <c r="Q523" s="25" t="str">
        <f>IFERROR(VLOOKUP(P523,documentos!$A$2:$B$999,2,0),"0")</f>
        <v>Ata</v>
      </c>
      <c r="R523" s="26"/>
      <c r="S523" s="19" t="s">
        <v>861</v>
      </c>
      <c r="T523" s="47" t="s">
        <v>866</v>
      </c>
      <c r="U523" s="19"/>
      <c r="V523" s="29">
        <v>1</v>
      </c>
    </row>
    <row r="524" spans="1:22" ht="12.75" hidden="1"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864</v>
      </c>
      <c r="P524" s="24">
        <v>32</v>
      </c>
      <c r="Q524" s="25" t="str">
        <f>IFERROR(VLOOKUP(P524,documentos!$A$2:$B$999,2,0),"0")</f>
        <v>Lista de Presença</v>
      </c>
      <c r="R524" s="26"/>
      <c r="S524" s="19" t="s">
        <v>794</v>
      </c>
      <c r="T524" s="19" t="s">
        <v>867</v>
      </c>
      <c r="U524" s="19"/>
      <c r="V524" s="29">
        <v>1</v>
      </c>
    </row>
    <row r="525" spans="1:22" ht="12.75" hidden="1"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868</v>
      </c>
      <c r="P525" s="24">
        <v>5</v>
      </c>
      <c r="Q525" s="25" t="str">
        <f>IFERROR(VLOOKUP(P525,documentos!$A$2:$B$999,2,0),"0")</f>
        <v>Apresentação</v>
      </c>
      <c r="R525" s="26"/>
      <c r="S525" s="19" t="s">
        <v>234</v>
      </c>
      <c r="T525" s="19" t="s">
        <v>869</v>
      </c>
      <c r="U525" s="19"/>
      <c r="V525" s="29">
        <v>1</v>
      </c>
    </row>
    <row r="526" spans="1:22" ht="12.75" hidden="1"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868</v>
      </c>
      <c r="P526" s="24">
        <v>64</v>
      </c>
      <c r="Q526" s="25" t="str">
        <f>IFERROR(VLOOKUP(P526,documentos!$A$2:$B$999,2,0),"0")</f>
        <v>Termo de reunião</v>
      </c>
      <c r="R526" s="26"/>
      <c r="S526" s="19" t="s">
        <v>812</v>
      </c>
      <c r="T526" s="19" t="s">
        <v>870</v>
      </c>
      <c r="U526" s="19"/>
      <c r="V526" s="29">
        <v>1</v>
      </c>
    </row>
    <row r="527" spans="1:22" ht="12.75" hidden="1"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871</v>
      </c>
      <c r="P527" s="24">
        <v>5</v>
      </c>
      <c r="Q527" s="25" t="str">
        <f>IFERROR(VLOOKUP(P527,documentos!$A$2:$B$999,2,0),"0")</f>
        <v>Apresentação</v>
      </c>
      <c r="R527" s="26"/>
      <c r="S527" s="19" t="s">
        <v>234</v>
      </c>
      <c r="T527" s="47" t="s">
        <v>872</v>
      </c>
      <c r="U527" s="19"/>
      <c r="V527" s="29">
        <v>1</v>
      </c>
    </row>
    <row r="528" spans="1:22" ht="12.75" hidden="1"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871</v>
      </c>
      <c r="P528" s="24">
        <v>32</v>
      </c>
      <c r="Q528" s="25" t="str">
        <f>IFERROR(VLOOKUP(P528,documentos!$A$2:$B$999,2,0),"0")</f>
        <v>Lista de Presença</v>
      </c>
      <c r="R528" s="26"/>
      <c r="S528" s="19" t="s">
        <v>794</v>
      </c>
      <c r="T528" s="19" t="s">
        <v>873</v>
      </c>
      <c r="U528" s="19"/>
      <c r="V528" s="29">
        <v>1</v>
      </c>
    </row>
    <row r="529" spans="1:22" ht="12.75" hidden="1"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871</v>
      </c>
      <c r="P529" s="24">
        <v>64</v>
      </c>
      <c r="Q529" s="25" t="str">
        <f>IFERROR(VLOOKUP(P529,documentos!$A$2:$B$999,2,0),"0")</f>
        <v>Termo de reunião</v>
      </c>
      <c r="R529" s="26"/>
      <c r="S529" s="19" t="s">
        <v>812</v>
      </c>
      <c r="T529" s="47" t="s">
        <v>874</v>
      </c>
      <c r="U529" s="19"/>
      <c r="V529" s="29">
        <v>1</v>
      </c>
    </row>
    <row r="530" spans="1:22" ht="12.75" hidden="1"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875</v>
      </c>
      <c r="P530" s="24">
        <v>5</v>
      </c>
      <c r="Q530" s="25" t="str">
        <f>IFERROR(VLOOKUP(P530,documentos!$A$2:$B$999,2,0),"0")</f>
        <v>Apresentação</v>
      </c>
      <c r="R530" s="77"/>
      <c r="S530" s="78" t="s">
        <v>234</v>
      </c>
      <c r="T530" s="19" t="s">
        <v>810</v>
      </c>
      <c r="U530" s="19"/>
      <c r="V530" s="29">
        <v>1</v>
      </c>
    </row>
    <row r="531" spans="1:22" ht="12.75" hidden="1"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875</v>
      </c>
      <c r="P531" s="24">
        <v>32</v>
      </c>
      <c r="Q531" s="25" t="str">
        <f>IFERROR(VLOOKUP(P531,documentos!$A$2:$B$999,2,0),"0")</f>
        <v>Lista de Presença</v>
      </c>
      <c r="R531" s="77"/>
      <c r="S531" s="78" t="s">
        <v>794</v>
      </c>
      <c r="T531" s="47" t="s">
        <v>876</v>
      </c>
      <c r="U531" s="19"/>
      <c r="V531" s="29">
        <v>1</v>
      </c>
    </row>
    <row r="532" spans="1:22" ht="12.75" hidden="1"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875</v>
      </c>
      <c r="P532" s="24">
        <v>64</v>
      </c>
      <c r="Q532" s="25" t="str">
        <f>IFERROR(VLOOKUP(P532,documentos!$A$2:$B$999,2,0),"0")</f>
        <v>Termo de reunião</v>
      </c>
      <c r="R532" s="77"/>
      <c r="S532" s="78" t="s">
        <v>812</v>
      </c>
      <c r="T532" s="19" t="s">
        <v>877</v>
      </c>
      <c r="U532" s="19"/>
      <c r="V532" s="29">
        <v>1</v>
      </c>
    </row>
    <row r="533" spans="1:22" ht="12.75" hidden="1"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878</v>
      </c>
      <c r="P533" s="24">
        <v>5</v>
      </c>
      <c r="Q533" s="25" t="str">
        <f>IFERROR(VLOOKUP(P533,documentos!$A$2:$B$999,2,0),"0")</f>
        <v>Apresentação</v>
      </c>
      <c r="R533" s="48" t="s">
        <v>879</v>
      </c>
      <c r="S533" s="33" t="s">
        <v>880</v>
      </c>
      <c r="T533" s="19" t="s">
        <v>881</v>
      </c>
      <c r="U533" s="19"/>
      <c r="V533" s="29">
        <v>1</v>
      </c>
    </row>
    <row r="534" spans="1:22" ht="12.75" hidden="1"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878</v>
      </c>
      <c r="P534" s="24">
        <v>7</v>
      </c>
      <c r="Q534" s="25" t="str">
        <f>IFERROR(VLOOKUP(P534,documentos!$A$2:$B$999,2,0),"0")</f>
        <v>Ata</v>
      </c>
      <c r="R534" s="26"/>
      <c r="S534" s="19" t="s">
        <v>238</v>
      </c>
      <c r="T534" s="47" t="s">
        <v>882</v>
      </c>
      <c r="U534" s="19"/>
      <c r="V534" s="29">
        <v>1</v>
      </c>
    </row>
    <row r="535" spans="1:22" ht="12.75" hidden="1"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878</v>
      </c>
      <c r="P535" s="24">
        <v>32</v>
      </c>
      <c r="Q535" s="25" t="str">
        <f>IFERROR(VLOOKUP(P535,documentos!$A$2:$B$999,2,0),"0")</f>
        <v>Lista de Presença</v>
      </c>
      <c r="R535" s="26"/>
      <c r="S535" s="19" t="s">
        <v>794</v>
      </c>
      <c r="T535" s="19" t="s">
        <v>883</v>
      </c>
      <c r="U535" s="19"/>
      <c r="V535" s="29">
        <v>1</v>
      </c>
    </row>
    <row r="536" spans="1:22" ht="12.75" hidden="1"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884</v>
      </c>
      <c r="P536" s="24">
        <v>5</v>
      </c>
      <c r="Q536" s="25" t="str">
        <f>IFERROR(VLOOKUP(P536,documentos!$A$2:$B$999,2,0),"0")</f>
        <v>Apresentação</v>
      </c>
      <c r="R536" s="79" t="s">
        <v>885</v>
      </c>
      <c r="S536" s="19" t="s">
        <v>886</v>
      </c>
      <c r="T536" s="47" t="s">
        <v>887</v>
      </c>
      <c r="U536" s="19"/>
      <c r="V536" s="29">
        <v>1</v>
      </c>
    </row>
    <row r="537" spans="1:22" ht="12.75" hidden="1"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884</v>
      </c>
      <c r="P537" s="24">
        <v>5</v>
      </c>
      <c r="Q537" s="25" t="str">
        <f>IFERROR(VLOOKUP(P537,documentos!$A$2:$B$999,2,0),"0")</f>
        <v>Apresentação</v>
      </c>
      <c r="R537" s="32">
        <v>2</v>
      </c>
      <c r="S537" s="19" t="s">
        <v>888</v>
      </c>
      <c r="T537" s="47" t="s">
        <v>889</v>
      </c>
      <c r="U537" s="19"/>
      <c r="V537" s="29">
        <v>1</v>
      </c>
    </row>
    <row r="538" spans="1:22" ht="12.75" hidden="1"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890</v>
      </c>
      <c r="P538" s="24">
        <v>5</v>
      </c>
      <c r="Q538" s="25" t="str">
        <f>IFERROR(VLOOKUP(P538,documentos!$A$2:$B$999,2,0),"0")</f>
        <v>Apresentação</v>
      </c>
      <c r="R538" s="26"/>
      <c r="S538" s="19" t="s">
        <v>234</v>
      </c>
      <c r="T538" s="47" t="s">
        <v>891</v>
      </c>
      <c r="U538" s="19"/>
      <c r="V538" s="29">
        <v>1</v>
      </c>
    </row>
    <row r="539" spans="1:22" ht="12.75" hidden="1"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892</v>
      </c>
      <c r="P539" s="24">
        <v>5</v>
      </c>
      <c r="Q539" s="25" t="str">
        <f>IFERROR(VLOOKUP(P539,documentos!$A$2:$B$999,2,0),"0")</f>
        <v>Apresentação</v>
      </c>
      <c r="R539" s="26"/>
      <c r="S539" s="19" t="s">
        <v>234</v>
      </c>
      <c r="T539" s="46" t="s">
        <v>893</v>
      </c>
      <c r="U539" s="19"/>
      <c r="V539" s="29">
        <v>1</v>
      </c>
    </row>
    <row r="540" spans="1:22" ht="15" hidden="1"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892</v>
      </c>
      <c r="P540" s="24">
        <v>7</v>
      </c>
      <c r="Q540" s="25" t="str">
        <f>IFERROR(VLOOKUP(P540,documentos!$A$2:$B$999,2,0),"0")</f>
        <v>Ata</v>
      </c>
      <c r="R540" s="26"/>
      <c r="S540" s="19" t="s">
        <v>238</v>
      </c>
      <c r="T540" s="47" t="s">
        <v>894</v>
      </c>
      <c r="U540" s="19"/>
      <c r="V540" s="29">
        <v>1</v>
      </c>
    </row>
    <row r="541" spans="1:22" ht="12.75" hidden="1"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892</v>
      </c>
      <c r="P541" s="24">
        <v>32</v>
      </c>
      <c r="Q541" s="25" t="str">
        <f>IFERROR(VLOOKUP(P541,documentos!$A$2:$B$999,2,0),"0")</f>
        <v>Lista de Presença</v>
      </c>
      <c r="R541" s="26"/>
      <c r="S541" s="19" t="s">
        <v>794</v>
      </c>
      <c r="T541" s="46" t="s">
        <v>895</v>
      </c>
      <c r="U541" s="19"/>
      <c r="V541" s="29">
        <v>1</v>
      </c>
    </row>
    <row r="542" spans="1:22" ht="12.75" hidden="1"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896</v>
      </c>
      <c r="P542" s="24">
        <v>5</v>
      </c>
      <c r="Q542" s="25" t="str">
        <f>IFERROR(VLOOKUP(P542,documentos!$A$2:$B$999,2,0),"0")</f>
        <v>Apresentação</v>
      </c>
      <c r="R542" s="77"/>
      <c r="S542" s="78" t="s">
        <v>234</v>
      </c>
      <c r="T542" s="47" t="s">
        <v>897</v>
      </c>
      <c r="U542" s="19"/>
      <c r="V542" s="29">
        <v>1</v>
      </c>
    </row>
    <row r="543" spans="1:22" ht="12.75" hidden="1"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896</v>
      </c>
      <c r="P543" s="24">
        <v>32</v>
      </c>
      <c r="Q543" s="25" t="str">
        <f>IFERROR(VLOOKUP(P543,documentos!$A$2:$B$999,2,0),"0")</f>
        <v>Lista de Presença</v>
      </c>
      <c r="R543" s="77"/>
      <c r="S543" s="78" t="s">
        <v>794</v>
      </c>
      <c r="T543" s="46" t="s">
        <v>898</v>
      </c>
      <c r="U543" s="19"/>
      <c r="V543" s="29">
        <v>1</v>
      </c>
    </row>
    <row r="544" spans="1:22" ht="12.75" hidden="1"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899</v>
      </c>
      <c r="P544" s="24">
        <v>5</v>
      </c>
      <c r="Q544" s="25" t="str">
        <f>IFERROR(VLOOKUP(P544,documentos!$A$2:$B$999,2,0),"0")</f>
        <v>Apresentação</v>
      </c>
      <c r="R544" s="26"/>
      <c r="S544" s="19" t="s">
        <v>234</v>
      </c>
      <c r="T544" s="47" t="s">
        <v>900</v>
      </c>
      <c r="U544" s="19"/>
      <c r="V544" s="29">
        <v>1</v>
      </c>
    </row>
    <row r="545" spans="1:22" ht="12.75" hidden="1"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899</v>
      </c>
      <c r="P545" s="24">
        <v>32</v>
      </c>
      <c r="Q545" s="25" t="str">
        <f>IFERROR(VLOOKUP(P545,documentos!$A$2:$B$999,2,0),"0")</f>
        <v>Lista de Presença</v>
      </c>
      <c r="R545" s="26"/>
      <c r="S545" s="19" t="s">
        <v>794</v>
      </c>
      <c r="T545" s="47" t="s">
        <v>901</v>
      </c>
      <c r="U545" s="19"/>
      <c r="V545" s="29">
        <v>1</v>
      </c>
    </row>
    <row r="546" spans="1:22" ht="12.75" hidden="1"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899</v>
      </c>
      <c r="P546" s="24">
        <v>64</v>
      </c>
      <c r="Q546" s="25" t="str">
        <f>IFERROR(VLOOKUP(P546,documentos!$A$2:$B$999,2,0),"0")</f>
        <v>Termo de reunião</v>
      </c>
      <c r="R546" s="26"/>
      <c r="S546" s="19" t="s">
        <v>812</v>
      </c>
      <c r="T546" s="47" t="s">
        <v>902</v>
      </c>
      <c r="U546" s="19"/>
      <c r="V546" s="29">
        <v>1</v>
      </c>
    </row>
    <row r="547" spans="1:22" ht="12.75" hidden="1"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903</v>
      </c>
      <c r="P547" s="24">
        <v>5</v>
      </c>
      <c r="Q547" s="25" t="str">
        <f>IFERROR(VLOOKUP(P547,documentos!$A$2:$B$999,2,0),"0")</f>
        <v>Apresentação</v>
      </c>
      <c r="R547" s="32">
        <v>1</v>
      </c>
      <c r="S547" s="19" t="s">
        <v>886</v>
      </c>
      <c r="T547" s="19" t="s">
        <v>904</v>
      </c>
      <c r="U547" s="19"/>
      <c r="V547" s="29">
        <v>1</v>
      </c>
    </row>
    <row r="548" spans="1:22" ht="12.75" hidden="1"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903</v>
      </c>
      <c r="P548" s="24">
        <v>5</v>
      </c>
      <c r="Q548" s="25" t="str">
        <f>IFERROR(VLOOKUP(P548,documentos!$A$2:$B$999,2,0),"0")</f>
        <v>Apresentação</v>
      </c>
      <c r="R548" s="32">
        <v>2</v>
      </c>
      <c r="S548" s="19" t="s">
        <v>888</v>
      </c>
      <c r="T548" s="19" t="s">
        <v>905</v>
      </c>
      <c r="U548" s="19"/>
      <c r="V548" s="29">
        <v>1</v>
      </c>
    </row>
    <row r="549" spans="1:22" ht="12.75" hidden="1"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903</v>
      </c>
      <c r="P549" s="24">
        <v>32</v>
      </c>
      <c r="Q549" s="25" t="str">
        <f>IFERROR(VLOOKUP(P549,documentos!$A$2:$B$999,2,0),"0")</f>
        <v>Lista de Presença</v>
      </c>
      <c r="R549" s="26"/>
      <c r="S549" s="19" t="s">
        <v>794</v>
      </c>
      <c r="T549" s="19" t="s">
        <v>906</v>
      </c>
      <c r="U549" s="19"/>
      <c r="V549" s="29">
        <v>1</v>
      </c>
    </row>
    <row r="550" spans="1:22" ht="12.75" hidden="1"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903</v>
      </c>
      <c r="P550" s="24">
        <v>64</v>
      </c>
      <c r="Q550" s="25" t="str">
        <f>IFERROR(VLOOKUP(P550,documentos!$A$2:$B$999,2,0),"0")</f>
        <v>Termo de reunião</v>
      </c>
      <c r="R550" s="26"/>
      <c r="S550" s="19" t="s">
        <v>812</v>
      </c>
      <c r="T550" s="46" t="s">
        <v>907</v>
      </c>
      <c r="U550" s="19"/>
      <c r="V550" s="29">
        <v>1</v>
      </c>
    </row>
    <row r="551" spans="1:22" ht="12.75" hidden="1"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908</v>
      </c>
      <c r="P551" s="24">
        <v>32</v>
      </c>
      <c r="Q551" s="25" t="str">
        <f>IFERROR(VLOOKUP(P551,documentos!$A$2:$B$999,2,0),"0")</f>
        <v>Lista de Presença</v>
      </c>
      <c r="R551" s="26"/>
      <c r="S551" s="19" t="s">
        <v>794</v>
      </c>
      <c r="T551" s="19" t="s">
        <v>909</v>
      </c>
      <c r="U551" s="19"/>
      <c r="V551" s="29">
        <v>1</v>
      </c>
    </row>
    <row r="552" spans="1:22" ht="12.75" hidden="1"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908</v>
      </c>
      <c r="P552" s="24">
        <v>64</v>
      </c>
      <c r="Q552" s="25" t="str">
        <f>IFERROR(VLOOKUP(P552,documentos!$A$2:$B$999,2,0),"0")</f>
        <v>Termo de reunião</v>
      </c>
      <c r="R552" s="26"/>
      <c r="S552" s="19" t="s">
        <v>812</v>
      </c>
      <c r="T552" s="47" t="s">
        <v>910</v>
      </c>
      <c r="U552" s="19"/>
      <c r="V552" s="29">
        <v>1</v>
      </c>
    </row>
    <row r="553" spans="1:22" ht="12.75" hidden="1"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911</v>
      </c>
      <c r="P553" s="24">
        <v>5</v>
      </c>
      <c r="Q553" s="25" t="str">
        <f>IFERROR(VLOOKUP(P553,documentos!$A$2:$B$999,2,0),"0")</f>
        <v>Apresentação</v>
      </c>
      <c r="R553" s="26"/>
      <c r="S553" s="19" t="s">
        <v>234</v>
      </c>
      <c r="T553" s="19" t="s">
        <v>912</v>
      </c>
      <c r="U553" s="19"/>
      <c r="V553" s="29">
        <v>1</v>
      </c>
    </row>
    <row r="554" spans="1:22" ht="12.75" hidden="1"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911</v>
      </c>
      <c r="P554" s="24">
        <v>7</v>
      </c>
      <c r="Q554" s="25" t="str">
        <f>IFERROR(VLOOKUP(P554,documentos!$A$2:$B$999,2,0),"0")</f>
        <v>Ata</v>
      </c>
      <c r="R554" s="26"/>
      <c r="S554" s="19" t="s">
        <v>238</v>
      </c>
      <c r="T554" s="47" t="s">
        <v>913</v>
      </c>
      <c r="U554" s="19"/>
      <c r="V554" s="29">
        <v>1</v>
      </c>
    </row>
    <row r="555" spans="1:22" ht="12.75" hidden="1"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911</v>
      </c>
      <c r="P555" s="24">
        <v>32</v>
      </c>
      <c r="Q555" s="25" t="str">
        <f>IFERROR(VLOOKUP(P555,documentos!$A$2:$B$999,2,0),"0")</f>
        <v>Lista de Presença</v>
      </c>
      <c r="R555" s="26"/>
      <c r="S555" s="19" t="s">
        <v>794</v>
      </c>
      <c r="T555" s="19" t="s">
        <v>914</v>
      </c>
      <c r="U555" s="19"/>
      <c r="V555" s="29">
        <v>1</v>
      </c>
    </row>
    <row r="556" spans="1:22" ht="12.75" hidden="1"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915</v>
      </c>
      <c r="T556" s="47" t="s">
        <v>916</v>
      </c>
      <c r="U556" s="19"/>
      <c r="V556" s="29">
        <v>1</v>
      </c>
    </row>
    <row r="557" spans="1:22" ht="12.75" hidden="1"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917</v>
      </c>
      <c r="P557" s="24">
        <v>32</v>
      </c>
      <c r="Q557" s="25" t="str">
        <f>IFERROR(VLOOKUP(P557,documentos!$A$2:$B$999,2,0),"0")</f>
        <v>Lista de Presença</v>
      </c>
      <c r="R557" s="26"/>
      <c r="S557" s="19" t="s">
        <v>794</v>
      </c>
      <c r="T557" s="46" t="s">
        <v>918</v>
      </c>
      <c r="U557" s="19"/>
      <c r="V557" s="29">
        <v>1</v>
      </c>
    </row>
    <row r="558" spans="1:22" ht="12.75" hidden="1"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917</v>
      </c>
      <c r="P558" s="24">
        <v>64</v>
      </c>
      <c r="Q558" s="25" t="str">
        <f>IFERROR(VLOOKUP(P558,documentos!$A$2:$B$999,2,0),"0")</f>
        <v>Termo de reunião</v>
      </c>
      <c r="R558" s="26"/>
      <c r="S558" s="19" t="s">
        <v>812</v>
      </c>
      <c r="T558" s="46" t="s">
        <v>919</v>
      </c>
      <c r="U558" s="19"/>
      <c r="V558" s="29">
        <v>1</v>
      </c>
    </row>
    <row r="559" spans="1:22" ht="12.75" hidden="1"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640</v>
      </c>
      <c r="P559" s="24">
        <v>21</v>
      </c>
      <c r="Q559" s="25" t="str">
        <f>IFERROR(VLOOKUP(P559,documentos!$A$2:$B$999,2,0),"0")</f>
        <v>Divulgação</v>
      </c>
      <c r="R559" s="26"/>
      <c r="S559" s="19" t="s">
        <v>832</v>
      </c>
      <c r="T559" s="46" t="s">
        <v>920</v>
      </c>
      <c r="U559" s="19"/>
      <c r="V559" s="29">
        <v>1</v>
      </c>
    </row>
    <row r="560" spans="1:22" ht="12.75" hidden="1"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640</v>
      </c>
      <c r="P560" s="24">
        <v>65</v>
      </c>
      <c r="Q560" s="25" t="str">
        <f>IFERROR(VLOOKUP(P560,documentos!$A$2:$B$999,2,0),"0")</f>
        <v>Texto</v>
      </c>
      <c r="R560" s="32" t="s">
        <v>25</v>
      </c>
      <c r="S560" s="19" t="s">
        <v>232</v>
      </c>
      <c r="T560" s="47" t="s">
        <v>921</v>
      </c>
      <c r="U560" s="19"/>
      <c r="V560" s="29">
        <v>1</v>
      </c>
    </row>
    <row r="561" spans="1:22" ht="12.75" hidden="1"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922</v>
      </c>
      <c r="U561" s="19"/>
      <c r="V561" s="29">
        <v>1</v>
      </c>
    </row>
    <row r="562" spans="1:22" ht="12.75" hidden="1"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923</v>
      </c>
      <c r="S562" s="19"/>
      <c r="T562" s="74" t="s">
        <v>924</v>
      </c>
      <c r="U562" s="19"/>
      <c r="V562" s="29">
        <v>1</v>
      </c>
    </row>
    <row r="563" spans="1:22" ht="12.75" hidden="1"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925</v>
      </c>
      <c r="P563" s="24">
        <v>5</v>
      </c>
      <c r="Q563" s="25" t="str">
        <f>IFERROR(VLOOKUP(P563,documentos!$A$2:$B$999,2,0),"0")</f>
        <v>Apresentação</v>
      </c>
      <c r="R563" s="26"/>
      <c r="S563" s="19" t="s">
        <v>234</v>
      </c>
      <c r="T563" s="47" t="s">
        <v>926</v>
      </c>
      <c r="U563" s="19"/>
      <c r="V563" s="29">
        <v>1</v>
      </c>
    </row>
    <row r="564" spans="1:22" ht="12.75" hidden="1"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925</v>
      </c>
      <c r="P564" s="24">
        <v>7</v>
      </c>
      <c r="Q564" s="25" t="str">
        <f>IFERROR(VLOOKUP(P564,documentos!$A$2:$B$999,2,0),"0")</f>
        <v>Ata</v>
      </c>
      <c r="R564" s="26"/>
      <c r="S564" s="19" t="s">
        <v>238</v>
      </c>
      <c r="T564" s="19" t="s">
        <v>927</v>
      </c>
      <c r="U564" s="19"/>
      <c r="V564" s="29">
        <v>1</v>
      </c>
    </row>
    <row r="565" spans="1:22" ht="12.75" hidden="1"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925</v>
      </c>
      <c r="P565" s="24">
        <v>32</v>
      </c>
      <c r="Q565" s="25" t="str">
        <f>IFERROR(VLOOKUP(P565,documentos!$A$2:$B$999,2,0),"0")</f>
        <v>Lista de Presença</v>
      </c>
      <c r="R565" s="26"/>
      <c r="S565" s="19" t="s">
        <v>794</v>
      </c>
      <c r="T565" s="19" t="s">
        <v>928</v>
      </c>
      <c r="U565" s="19"/>
      <c r="V565" s="29">
        <v>1</v>
      </c>
    </row>
    <row r="566" spans="1:22" ht="12.75" hidden="1"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929</v>
      </c>
      <c r="P566" s="24">
        <v>5</v>
      </c>
      <c r="Q566" s="25" t="str">
        <f>IFERROR(VLOOKUP(P566,documentos!$A$2:$B$999,2,0),"0")</f>
        <v>Apresentação</v>
      </c>
      <c r="R566" s="26"/>
      <c r="S566" s="19" t="s">
        <v>234</v>
      </c>
      <c r="T566" s="19" t="s">
        <v>930</v>
      </c>
      <c r="U566" s="19"/>
      <c r="V566" s="29">
        <v>1</v>
      </c>
    </row>
    <row r="567" spans="1:22" ht="12.75" hidden="1"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929</v>
      </c>
      <c r="P567" s="24">
        <v>7</v>
      </c>
      <c r="Q567" s="25" t="str">
        <f>IFERROR(VLOOKUP(P567,documentos!$A$2:$B$999,2,0),"0")</f>
        <v>Ata</v>
      </c>
      <c r="R567" s="26"/>
      <c r="S567" s="19" t="s">
        <v>238</v>
      </c>
      <c r="T567" s="47" t="s">
        <v>931</v>
      </c>
      <c r="U567" s="19"/>
      <c r="V567" s="29">
        <v>1</v>
      </c>
    </row>
    <row r="568" spans="1:22" ht="12.75" hidden="1"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929</v>
      </c>
      <c r="P568" s="24">
        <v>32</v>
      </c>
      <c r="Q568" s="25" t="str">
        <f>IFERROR(VLOOKUP(P568,documentos!$A$2:$B$999,2,0),"0")</f>
        <v>Lista de Presença</v>
      </c>
      <c r="R568" s="26"/>
      <c r="S568" s="19" t="s">
        <v>794</v>
      </c>
      <c r="T568" s="19" t="s">
        <v>932</v>
      </c>
      <c r="U568" s="19"/>
      <c r="V568" s="29">
        <v>1</v>
      </c>
    </row>
    <row r="569" spans="1:22" ht="12.75" hidden="1"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933</v>
      </c>
      <c r="P569" s="24">
        <v>5</v>
      </c>
      <c r="Q569" s="25" t="str">
        <f>IFERROR(VLOOKUP(P569,documentos!$A$2:$B$999,2,0),"0")</f>
        <v>Apresentação</v>
      </c>
      <c r="R569" s="26"/>
      <c r="S569" s="19" t="s">
        <v>234</v>
      </c>
      <c r="T569" s="47" t="s">
        <v>934</v>
      </c>
      <c r="U569" s="19"/>
      <c r="V569" s="29">
        <v>1</v>
      </c>
    </row>
    <row r="570" spans="1:22" ht="12.75" hidden="1"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933</v>
      </c>
      <c r="P570" s="24">
        <v>7</v>
      </c>
      <c r="Q570" s="25" t="str">
        <f>IFERROR(VLOOKUP(P570,documentos!$A$2:$B$999,2,0),"0")</f>
        <v>Ata</v>
      </c>
      <c r="R570" s="26"/>
      <c r="S570" s="19" t="s">
        <v>238</v>
      </c>
      <c r="T570" s="46" t="s">
        <v>935</v>
      </c>
      <c r="U570" s="19"/>
      <c r="V570" s="29">
        <v>1</v>
      </c>
    </row>
    <row r="571" spans="1:22" ht="12.75" hidden="1"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933</v>
      </c>
      <c r="P571" s="24">
        <v>32</v>
      </c>
      <c r="Q571" s="25" t="str">
        <f>IFERROR(VLOOKUP(P571,documentos!$A$2:$B$999,2,0),"0")</f>
        <v>Lista de Presença</v>
      </c>
      <c r="R571" s="26"/>
      <c r="S571" s="19" t="s">
        <v>794</v>
      </c>
      <c r="T571" s="47" t="s">
        <v>936</v>
      </c>
      <c r="U571" s="19"/>
      <c r="V571" s="29">
        <v>1</v>
      </c>
    </row>
    <row r="572" spans="1:22" ht="12.75" hidden="1"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933</v>
      </c>
      <c r="P572" s="24">
        <v>21</v>
      </c>
      <c r="Q572" s="25" t="str">
        <f>IFERROR(VLOOKUP(P572,documentos!$A$2:$B$999,2,0),"0")</f>
        <v>Divulgação</v>
      </c>
      <c r="R572" s="26"/>
      <c r="S572" s="19" t="s">
        <v>832</v>
      </c>
      <c r="T572" s="46" t="s">
        <v>937</v>
      </c>
      <c r="U572" s="19"/>
      <c r="V572" s="29">
        <v>1</v>
      </c>
    </row>
    <row r="573" spans="1:22" ht="12.75" hidden="1"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933</v>
      </c>
      <c r="P573" s="24">
        <v>9</v>
      </c>
      <c r="Q573" s="25" t="str">
        <f>IFERROR(VLOOKUP(P573,documentos!$A$2:$B$999,2,0),"0")</f>
        <v>Quadro de contribuições</v>
      </c>
      <c r="R573" s="26"/>
      <c r="S573" s="19" t="s">
        <v>938</v>
      </c>
      <c r="T573" s="47" t="s">
        <v>939</v>
      </c>
      <c r="U573" s="19"/>
      <c r="V573" s="29">
        <v>1</v>
      </c>
    </row>
    <row r="574" spans="1:22" ht="12.75" hidden="1"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940</v>
      </c>
      <c r="P574" s="24">
        <v>5</v>
      </c>
      <c r="Q574" s="25" t="str">
        <f>IFERROR(VLOOKUP(P574,documentos!$A$2:$B$999,2,0),"0")</f>
        <v>Apresentação</v>
      </c>
      <c r="R574" s="26"/>
      <c r="S574" s="19" t="s">
        <v>234</v>
      </c>
      <c r="T574" s="47" t="s">
        <v>941</v>
      </c>
      <c r="U574" s="19"/>
      <c r="V574" s="29">
        <v>1</v>
      </c>
    </row>
    <row r="575" spans="1:22" ht="12.75" hidden="1"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940</v>
      </c>
      <c r="P575" s="24">
        <v>7</v>
      </c>
      <c r="Q575" s="25" t="str">
        <f>IFERROR(VLOOKUP(P575,documentos!$A$2:$B$999,2,0),"0")</f>
        <v>Ata</v>
      </c>
      <c r="R575" s="26"/>
      <c r="S575" s="19" t="s">
        <v>238</v>
      </c>
      <c r="T575" s="47" t="s">
        <v>942</v>
      </c>
      <c r="U575" s="19"/>
      <c r="V575" s="29">
        <v>1</v>
      </c>
    </row>
    <row r="576" spans="1:22" ht="12.75" hidden="1"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940</v>
      </c>
      <c r="P576" s="24">
        <v>32</v>
      </c>
      <c r="Q576" s="25" t="str">
        <f>IFERROR(VLOOKUP(P576,documentos!$A$2:$B$999,2,0),"0")</f>
        <v>Lista de Presença</v>
      </c>
      <c r="R576" s="26"/>
      <c r="S576" s="19" t="s">
        <v>794</v>
      </c>
      <c r="T576" s="42" t="s">
        <v>943</v>
      </c>
      <c r="U576" s="19"/>
      <c r="V576" s="29">
        <v>1</v>
      </c>
    </row>
    <row r="577" spans="1:35" ht="12.75" hidden="1"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940</v>
      </c>
      <c r="P577" s="24">
        <v>21</v>
      </c>
      <c r="Q577" s="25" t="str">
        <f>IFERROR(VLOOKUP(P577,documentos!$A$2:$B$999,2,0),"0")</f>
        <v>Divulgação</v>
      </c>
      <c r="R577" s="26"/>
      <c r="S577" s="19" t="s">
        <v>832</v>
      </c>
      <c r="T577" s="46" t="s">
        <v>944</v>
      </c>
      <c r="U577" s="19"/>
      <c r="V577" s="29">
        <v>1</v>
      </c>
      <c r="W577" s="19"/>
      <c r="X577" s="19"/>
      <c r="Y577" s="19"/>
      <c r="Z577" s="19"/>
      <c r="AA577" s="19"/>
      <c r="AB577" s="19"/>
      <c r="AC577" s="19"/>
      <c r="AD577" s="19"/>
      <c r="AE577" s="19"/>
      <c r="AF577" s="19"/>
      <c r="AG577" s="19"/>
      <c r="AH577" s="19"/>
      <c r="AI577" s="19"/>
    </row>
    <row r="578" spans="1:35" ht="12.75" hidden="1"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940</v>
      </c>
      <c r="P578" s="24">
        <v>9</v>
      </c>
      <c r="Q578" s="25" t="str">
        <f>IFERROR(VLOOKUP(P578,documentos!$A$2:$B$999,2,0),"0")</f>
        <v>Quadro de contribuições</v>
      </c>
      <c r="R578" s="26"/>
      <c r="S578" s="19" t="s">
        <v>938</v>
      </c>
      <c r="T578" s="42" t="s">
        <v>945</v>
      </c>
      <c r="U578" s="19"/>
      <c r="V578" s="29">
        <v>1</v>
      </c>
    </row>
    <row r="579" spans="1:35" ht="12.75" hidden="1"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946</v>
      </c>
      <c r="P579" s="24">
        <v>5</v>
      </c>
      <c r="Q579" s="25" t="str">
        <f>IFERROR(VLOOKUP(P579,documentos!$A$2:$B$999,2,0),"0")</f>
        <v>Apresentação</v>
      </c>
      <c r="R579" s="26"/>
      <c r="S579" s="19" t="s">
        <v>234</v>
      </c>
      <c r="T579" s="42" t="s">
        <v>947</v>
      </c>
      <c r="U579" s="19"/>
      <c r="V579" s="29">
        <v>1</v>
      </c>
    </row>
    <row r="580" spans="1:35" ht="12.75" hidden="1"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946</v>
      </c>
      <c r="P580" s="24">
        <v>7</v>
      </c>
      <c r="Q580" s="25" t="str">
        <f>IFERROR(VLOOKUP(P580,documentos!$A$2:$B$999,2,0),"0")</f>
        <v>Ata</v>
      </c>
      <c r="R580" s="26"/>
      <c r="S580" s="19" t="s">
        <v>238</v>
      </c>
      <c r="T580" s="47" t="s">
        <v>948</v>
      </c>
      <c r="U580" s="19"/>
      <c r="V580" s="29">
        <v>1</v>
      </c>
    </row>
    <row r="581" spans="1:35" ht="12.75" hidden="1"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946</v>
      </c>
      <c r="P581" s="24">
        <v>32</v>
      </c>
      <c r="Q581" s="25" t="str">
        <f>IFERROR(VLOOKUP(P581,documentos!$A$2:$B$999,2,0),"0")</f>
        <v>Lista de Presença</v>
      </c>
      <c r="R581" s="26"/>
      <c r="S581" s="19" t="s">
        <v>794</v>
      </c>
      <c r="T581" s="42" t="s">
        <v>949</v>
      </c>
      <c r="U581" s="19"/>
      <c r="V581" s="29">
        <v>1</v>
      </c>
    </row>
    <row r="582" spans="1:35" ht="12.75" hidden="1"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946</v>
      </c>
      <c r="P582" s="24">
        <v>21</v>
      </c>
      <c r="Q582" s="25" t="str">
        <f>IFERROR(VLOOKUP(P582,documentos!$A$2:$B$999,2,0),"0")</f>
        <v>Divulgação</v>
      </c>
      <c r="R582" s="26"/>
      <c r="S582" s="19" t="s">
        <v>832</v>
      </c>
      <c r="T582" s="46" t="s">
        <v>950</v>
      </c>
      <c r="U582" s="19"/>
      <c r="V582" s="29">
        <v>1</v>
      </c>
    </row>
    <row r="583" spans="1:35" ht="12.75" hidden="1"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946</v>
      </c>
      <c r="P583" s="24">
        <v>9</v>
      </c>
      <c r="Q583" s="25" t="str">
        <f>IFERROR(VLOOKUP(P583,documentos!$A$2:$B$999,2,0),"0")</f>
        <v>Quadro de contribuições</v>
      </c>
      <c r="R583" s="26"/>
      <c r="S583" s="19" t="s">
        <v>938</v>
      </c>
      <c r="T583" s="19" t="s">
        <v>951</v>
      </c>
      <c r="U583" s="19"/>
      <c r="V583" s="29">
        <v>1</v>
      </c>
    </row>
    <row r="584" spans="1:35" ht="12.75" hidden="1"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143</v>
      </c>
      <c r="P584" s="24">
        <v>18</v>
      </c>
      <c r="Q584" s="25" t="str">
        <f>IFERROR(VLOOKUP(P584,documentos!$A$2:$B$999,2,0),"0")</f>
        <v>Devolutiva</v>
      </c>
      <c r="R584" s="32" t="s">
        <v>952</v>
      </c>
      <c r="S584" s="19" t="s">
        <v>953</v>
      </c>
      <c r="T584" s="46" t="s">
        <v>954</v>
      </c>
      <c r="U584" s="19"/>
      <c r="V584" s="29">
        <v>1</v>
      </c>
    </row>
    <row r="585" spans="1:35" ht="12.75" hidden="1"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143</v>
      </c>
      <c r="P585" s="24">
        <v>38</v>
      </c>
      <c r="Q585" s="25" t="str">
        <f>IFERROR(VLOOKUP(P585,documentos!$A$2:$B$999,2,0),"0")</f>
        <v>Minuta do Projeto de Lei</v>
      </c>
      <c r="R585" s="26"/>
      <c r="S585" s="19" t="s">
        <v>955</v>
      </c>
      <c r="T585" s="47" t="s">
        <v>956</v>
      </c>
      <c r="U585" s="19"/>
      <c r="V585" s="29">
        <v>1</v>
      </c>
    </row>
    <row r="586" spans="1:35" ht="12.75" hidden="1"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143</v>
      </c>
      <c r="P586" s="24">
        <v>21</v>
      </c>
      <c r="Q586" s="25" t="str">
        <f>IFERROR(VLOOKUP(P586,documentos!$A$2:$B$999,2,0),"0")</f>
        <v>Divulgação</v>
      </c>
      <c r="R586" s="26"/>
      <c r="S586" s="19" t="s">
        <v>832</v>
      </c>
      <c r="T586" s="46" t="s">
        <v>957</v>
      </c>
      <c r="U586" s="19"/>
      <c r="V586" s="29">
        <v>1</v>
      </c>
    </row>
    <row r="587" spans="1:35" ht="12.75" hidden="1"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143</v>
      </c>
      <c r="P587" s="49">
        <v>60</v>
      </c>
      <c r="Q587" s="25" t="str">
        <f>IFERROR(VLOOKUP(P587,documentos!$A$2:$B$999,2,0),"0")</f>
        <v>Relatório</v>
      </c>
      <c r="R587" s="55" t="s">
        <v>835</v>
      </c>
      <c r="S587" s="19"/>
      <c r="T587" s="80" t="s">
        <v>958</v>
      </c>
      <c r="U587" s="18" t="s">
        <v>23</v>
      </c>
      <c r="V587" s="29">
        <v>1</v>
      </c>
    </row>
    <row r="588" spans="1:35" ht="12.75" hidden="1"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959</v>
      </c>
      <c r="P588" s="24">
        <v>5</v>
      </c>
      <c r="Q588" s="25" t="str">
        <f>IFERROR(VLOOKUP(P588,documentos!$A$2:$B$999,2,0),"0")</f>
        <v>Apresentação</v>
      </c>
      <c r="R588" s="26"/>
      <c r="S588" s="19" t="s">
        <v>234</v>
      </c>
      <c r="T588" s="19" t="s">
        <v>960</v>
      </c>
      <c r="U588" s="19"/>
      <c r="V588" s="29">
        <v>1</v>
      </c>
    </row>
    <row r="589" spans="1:35" ht="12.75" hidden="1"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959</v>
      </c>
      <c r="P589" s="24">
        <v>7</v>
      </c>
      <c r="Q589" s="25" t="str">
        <f>IFERROR(VLOOKUP(P589,documentos!$A$2:$B$999,2,0),"0")</f>
        <v>Ata</v>
      </c>
      <c r="R589" s="26"/>
      <c r="S589" s="19" t="s">
        <v>238</v>
      </c>
      <c r="T589" s="19" t="s">
        <v>961</v>
      </c>
      <c r="U589" s="19"/>
      <c r="V589" s="29">
        <v>1</v>
      </c>
    </row>
    <row r="590" spans="1:35" ht="12.75" hidden="1"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959</v>
      </c>
      <c r="P590" s="24">
        <v>32</v>
      </c>
      <c r="Q590" s="25" t="str">
        <f>IFERROR(VLOOKUP(P590,documentos!$A$2:$B$999,2,0),"0")</f>
        <v>Lista de Presença</v>
      </c>
      <c r="R590" s="26"/>
      <c r="S590" s="19" t="s">
        <v>794</v>
      </c>
      <c r="T590" s="19" t="s">
        <v>962</v>
      </c>
      <c r="U590" s="19"/>
      <c r="V590" s="29">
        <v>1</v>
      </c>
    </row>
    <row r="591" spans="1:35" ht="12.75" hidden="1"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963</v>
      </c>
      <c r="P591" s="24">
        <v>5</v>
      </c>
      <c r="Q591" s="25" t="str">
        <f>IFERROR(VLOOKUP(P591,documentos!$A$2:$B$999,2,0),"0")</f>
        <v>Apresentação</v>
      </c>
      <c r="R591" s="26"/>
      <c r="S591" s="19" t="s">
        <v>234</v>
      </c>
      <c r="T591" s="19" t="s">
        <v>964</v>
      </c>
      <c r="U591" s="19"/>
      <c r="V591" s="29">
        <v>1</v>
      </c>
    </row>
    <row r="592" spans="1:35" ht="12.75" hidden="1"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963</v>
      </c>
      <c r="P592" s="24">
        <v>7</v>
      </c>
      <c r="Q592" s="25" t="str">
        <f>IFERROR(VLOOKUP(P592,documentos!$A$2:$B$999,2,0),"0")</f>
        <v>Ata</v>
      </c>
      <c r="R592" s="26"/>
      <c r="S592" s="19" t="s">
        <v>238</v>
      </c>
      <c r="T592" s="19" t="s">
        <v>965</v>
      </c>
      <c r="U592" s="19"/>
      <c r="V592" s="29">
        <v>1</v>
      </c>
    </row>
    <row r="593" spans="1:22" ht="12.75" hidden="1"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963</v>
      </c>
      <c r="P593" s="24">
        <v>32</v>
      </c>
      <c r="Q593" s="25" t="str">
        <f>IFERROR(VLOOKUP(P593,documentos!$A$2:$B$999,2,0),"0")</f>
        <v>Lista de Presença</v>
      </c>
      <c r="R593" s="26"/>
      <c r="S593" s="19" t="s">
        <v>794</v>
      </c>
      <c r="T593" s="19" t="s">
        <v>966</v>
      </c>
      <c r="U593" s="19"/>
      <c r="V593" s="29">
        <v>1</v>
      </c>
    </row>
    <row r="594" spans="1:22" ht="12.75" hidden="1"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963</v>
      </c>
      <c r="P594" s="24">
        <v>21</v>
      </c>
      <c r="Q594" s="25" t="str">
        <f>IFERROR(VLOOKUP(P594,documentos!$A$2:$B$999,2,0),"0")</f>
        <v>Divulgação</v>
      </c>
      <c r="R594" s="26"/>
      <c r="S594" s="19" t="s">
        <v>832</v>
      </c>
      <c r="T594" s="46" t="s">
        <v>967</v>
      </c>
      <c r="U594" s="19"/>
      <c r="V594" s="29">
        <v>1</v>
      </c>
    </row>
    <row r="595" spans="1:22" ht="12.75" hidden="1"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963</v>
      </c>
      <c r="P595" s="24">
        <v>9</v>
      </c>
      <c r="Q595" s="25" t="str">
        <f>IFERROR(VLOOKUP(P595,documentos!$A$2:$B$999,2,0),"0")</f>
        <v>Quadro de contribuições</v>
      </c>
      <c r="R595" s="26"/>
      <c r="S595" s="19" t="s">
        <v>938</v>
      </c>
      <c r="T595" s="19" t="s">
        <v>968</v>
      </c>
      <c r="U595" s="19"/>
      <c r="V595" s="29">
        <v>1</v>
      </c>
    </row>
    <row r="596" spans="1:22" ht="12.75" hidden="1"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969</v>
      </c>
      <c r="P596" s="24">
        <v>5</v>
      </c>
      <c r="Q596" s="25" t="str">
        <f>IFERROR(VLOOKUP(P596,documentos!$A$2:$B$999,2,0),"0")</f>
        <v>Apresentação</v>
      </c>
      <c r="R596" s="26"/>
      <c r="S596" s="19" t="s">
        <v>234</v>
      </c>
      <c r="T596" s="19" t="s">
        <v>970</v>
      </c>
      <c r="U596" s="19"/>
      <c r="V596" s="29">
        <v>1</v>
      </c>
    </row>
    <row r="597" spans="1:22" ht="12.75" hidden="1"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969</v>
      </c>
      <c r="P597" s="24">
        <v>27</v>
      </c>
      <c r="Q597" s="25" t="str">
        <f>IFERROR(VLOOKUP(P597,documentos!$A$2:$B$999,2,0),"0")</f>
        <v>Extrato de reunião</v>
      </c>
      <c r="R597" s="26"/>
      <c r="S597" s="19" t="s">
        <v>971</v>
      </c>
      <c r="T597" s="19" t="s">
        <v>972</v>
      </c>
      <c r="U597" s="19"/>
      <c r="V597" s="29">
        <v>1</v>
      </c>
    </row>
    <row r="598" spans="1:22" ht="12.75" hidden="1"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969</v>
      </c>
      <c r="P598" s="24">
        <v>32</v>
      </c>
      <c r="Q598" s="25" t="str">
        <f>IFERROR(VLOOKUP(P598,documentos!$A$2:$B$999,2,0),"0")</f>
        <v>Lista de Presença</v>
      </c>
      <c r="R598" s="26"/>
      <c r="S598" s="19" t="s">
        <v>794</v>
      </c>
      <c r="T598" s="46" t="s">
        <v>973</v>
      </c>
      <c r="U598" s="19"/>
      <c r="V598" s="29">
        <v>1</v>
      </c>
    </row>
    <row r="599" spans="1:22" ht="12.75" hidden="1"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974</v>
      </c>
      <c r="P599" s="24">
        <v>21</v>
      </c>
      <c r="Q599" s="25" t="str">
        <f>IFERROR(VLOOKUP(P599,documentos!$A$2:$B$999,2,0),"0")</f>
        <v>Divulgação</v>
      </c>
      <c r="R599" s="26"/>
      <c r="S599" s="19" t="s">
        <v>832</v>
      </c>
      <c r="T599" s="46" t="s">
        <v>975</v>
      </c>
      <c r="U599" s="19"/>
      <c r="V599" s="29">
        <v>1</v>
      </c>
    </row>
    <row r="600" spans="1:22" ht="12.75" hidden="1"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976</v>
      </c>
      <c r="P600" s="24">
        <v>5</v>
      </c>
      <c r="Q600" s="25" t="str">
        <f>IFERROR(VLOOKUP(P600,documentos!$A$2:$B$999,2,0),"0")</f>
        <v>Apresentação</v>
      </c>
      <c r="R600" s="26"/>
      <c r="S600" s="19" t="s">
        <v>234</v>
      </c>
      <c r="T600" s="19" t="s">
        <v>977</v>
      </c>
      <c r="U600" s="19"/>
      <c r="V600" s="29">
        <v>1</v>
      </c>
    </row>
    <row r="601" spans="1:22" ht="12.75" hidden="1"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976</v>
      </c>
      <c r="P601" s="24">
        <v>27</v>
      </c>
      <c r="Q601" s="25" t="str">
        <f>IFERROR(VLOOKUP(P601,documentos!$A$2:$B$999,2,0),"0")</f>
        <v>Extrato de reunião</v>
      </c>
      <c r="R601" s="26"/>
      <c r="S601" s="19" t="s">
        <v>971</v>
      </c>
      <c r="T601" s="19" t="s">
        <v>978</v>
      </c>
      <c r="U601" s="19"/>
      <c r="V601" s="29">
        <v>1</v>
      </c>
    </row>
    <row r="602" spans="1:22" ht="12.75" hidden="1"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976</v>
      </c>
      <c r="P602" s="24">
        <v>32</v>
      </c>
      <c r="Q602" s="25" t="str">
        <f>IFERROR(VLOOKUP(P602,documentos!$A$2:$B$999,2,0),"0")</f>
        <v>Lista de Presença</v>
      </c>
      <c r="R602" s="26"/>
      <c r="S602" s="19" t="s">
        <v>794</v>
      </c>
      <c r="T602" s="46" t="s">
        <v>979</v>
      </c>
      <c r="U602" s="19"/>
      <c r="V602" s="29">
        <v>1</v>
      </c>
    </row>
    <row r="603" spans="1:22" ht="12.75" hidden="1"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974</v>
      </c>
      <c r="P603" s="24">
        <v>5</v>
      </c>
      <c r="Q603" s="25" t="str">
        <f>IFERROR(VLOOKUP(P603,documentos!$A$2:$B$999,2,0),"0")</f>
        <v>Apresentação</v>
      </c>
      <c r="R603" s="26"/>
      <c r="S603" s="19" t="s">
        <v>234</v>
      </c>
      <c r="T603" s="19" t="s">
        <v>980</v>
      </c>
      <c r="U603" s="19"/>
      <c r="V603" s="29">
        <v>1</v>
      </c>
    </row>
    <row r="604" spans="1:22" ht="12.75" hidden="1"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974</v>
      </c>
      <c r="P604" s="24">
        <v>7</v>
      </c>
      <c r="Q604" s="25" t="str">
        <f>IFERROR(VLOOKUP(P604,documentos!$A$2:$B$999,2,0),"0")</f>
        <v>Ata</v>
      </c>
      <c r="R604" s="26"/>
      <c r="S604" s="19" t="s">
        <v>238</v>
      </c>
      <c r="T604" s="19" t="s">
        <v>981</v>
      </c>
      <c r="U604" s="19"/>
      <c r="V604" s="29">
        <v>1</v>
      </c>
    </row>
    <row r="605" spans="1:22" ht="12.75" hidden="1"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974</v>
      </c>
      <c r="P605" s="24">
        <v>32</v>
      </c>
      <c r="Q605" s="25" t="str">
        <f>IFERROR(VLOOKUP(P605,documentos!$A$2:$B$999,2,0),"0")</f>
        <v>Lista de Presença</v>
      </c>
      <c r="R605" s="26"/>
      <c r="S605" s="19" t="s">
        <v>794</v>
      </c>
      <c r="T605" s="19" t="s">
        <v>982</v>
      </c>
      <c r="U605" s="19"/>
      <c r="V605" s="29">
        <v>1</v>
      </c>
    </row>
    <row r="606" spans="1:22" ht="12.75" hidden="1"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974</v>
      </c>
      <c r="P606" s="24">
        <v>9</v>
      </c>
      <c r="Q606" s="25" t="str">
        <f>IFERROR(VLOOKUP(P606,documentos!$A$2:$B$999,2,0),"0")</f>
        <v>Quadro de contribuições</v>
      </c>
      <c r="R606" s="26"/>
      <c r="S606" s="19" t="s">
        <v>938</v>
      </c>
      <c r="T606" s="19" t="s">
        <v>983</v>
      </c>
      <c r="U606" s="19"/>
      <c r="V606" s="29">
        <v>1</v>
      </c>
    </row>
    <row r="607" spans="1:22" ht="12.75" hidden="1"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984</v>
      </c>
      <c r="P607" s="24">
        <v>5</v>
      </c>
      <c r="Q607" s="25" t="str">
        <f>IFERROR(VLOOKUP(P607,documentos!$A$2:$B$999,2,0),"0")</f>
        <v>Apresentação</v>
      </c>
      <c r="R607" s="26"/>
      <c r="S607" s="19" t="s">
        <v>234</v>
      </c>
      <c r="T607" s="19" t="s">
        <v>980</v>
      </c>
      <c r="U607" s="19"/>
      <c r="V607" s="29">
        <v>1</v>
      </c>
    </row>
    <row r="608" spans="1:22" ht="12.75" hidden="1"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984</v>
      </c>
      <c r="P608" s="24">
        <v>7</v>
      </c>
      <c r="Q608" s="25" t="str">
        <f>IFERROR(VLOOKUP(P608,documentos!$A$2:$B$999,2,0),"0")</f>
        <v>Ata</v>
      </c>
      <c r="R608" s="26"/>
      <c r="S608" s="19" t="s">
        <v>238</v>
      </c>
      <c r="T608" s="81" t="s">
        <v>985</v>
      </c>
      <c r="U608" s="19"/>
      <c r="V608" s="29">
        <v>1</v>
      </c>
    </row>
    <row r="609" spans="1:22" ht="12.75" hidden="1"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984</v>
      </c>
      <c r="P609" s="24">
        <v>32</v>
      </c>
      <c r="Q609" s="25" t="str">
        <f>IFERROR(VLOOKUP(P609,documentos!$A$2:$B$999,2,0),"0")</f>
        <v>Lista de Presença</v>
      </c>
      <c r="R609" s="26"/>
      <c r="S609" s="19" t="s">
        <v>794</v>
      </c>
      <c r="T609" s="19" t="s">
        <v>982</v>
      </c>
      <c r="U609" s="19"/>
      <c r="V609" s="29">
        <v>1</v>
      </c>
    </row>
    <row r="610" spans="1:22" ht="12.75" hidden="1"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984</v>
      </c>
      <c r="P610" s="24">
        <v>21</v>
      </c>
      <c r="Q610" s="25" t="str">
        <f>IFERROR(VLOOKUP(P610,documentos!$A$2:$B$999,2,0),"0")</f>
        <v>Divulgação</v>
      </c>
      <c r="R610" s="26"/>
      <c r="S610" s="19" t="s">
        <v>832</v>
      </c>
      <c r="T610" s="46" t="s">
        <v>986</v>
      </c>
      <c r="U610" s="19"/>
      <c r="V610" s="29">
        <v>1</v>
      </c>
    </row>
    <row r="611" spans="1:22" ht="12.75" hidden="1"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984</v>
      </c>
      <c r="P611" s="24">
        <v>9</v>
      </c>
      <c r="Q611" s="25" t="str">
        <f>IFERROR(VLOOKUP(P611,documentos!$A$2:$B$999,2,0),"0")</f>
        <v>Quadro de contribuições</v>
      </c>
      <c r="R611" s="26"/>
      <c r="S611" s="19" t="s">
        <v>938</v>
      </c>
      <c r="T611" s="81" t="s">
        <v>987</v>
      </c>
      <c r="U611" s="19"/>
      <c r="V611" s="29">
        <v>1</v>
      </c>
    </row>
    <row r="612" spans="1:22" ht="12.75" hidden="1"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988</v>
      </c>
      <c r="P612" s="24">
        <v>32</v>
      </c>
      <c r="Q612" s="25" t="str">
        <f>IFERROR(VLOOKUP(P612,documentos!$A$2:$B$999,2,0),"0")</f>
        <v>Lista de Presença</v>
      </c>
      <c r="R612" s="26"/>
      <c r="S612" s="19" t="s">
        <v>794</v>
      </c>
      <c r="T612" s="19" t="s">
        <v>989</v>
      </c>
      <c r="U612" s="19"/>
      <c r="V612" s="29">
        <v>1</v>
      </c>
    </row>
    <row r="613" spans="1:22" ht="12.75" hidden="1"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988</v>
      </c>
      <c r="P613" s="24">
        <v>64</v>
      </c>
      <c r="Q613" s="25" t="str">
        <f>IFERROR(VLOOKUP(P613,documentos!$A$2:$B$999,2,0),"0")</f>
        <v>Termo de reunião</v>
      </c>
      <c r="R613" s="26"/>
      <c r="S613" s="19" t="s">
        <v>812</v>
      </c>
      <c r="T613" s="47" t="s">
        <v>990</v>
      </c>
      <c r="U613" s="19"/>
      <c r="V613" s="29">
        <v>1</v>
      </c>
    </row>
    <row r="614" spans="1:22" ht="12.75" hidden="1"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991</v>
      </c>
      <c r="P614" s="24">
        <v>5</v>
      </c>
      <c r="Q614" s="25" t="str">
        <f>IFERROR(VLOOKUP(P614,documentos!$A$2:$B$999,2,0),"0")</f>
        <v>Apresentação</v>
      </c>
      <c r="R614" s="26"/>
      <c r="S614" s="19" t="s">
        <v>234</v>
      </c>
      <c r="T614" s="19" t="s">
        <v>992</v>
      </c>
      <c r="U614" s="19"/>
      <c r="V614" s="29">
        <v>1</v>
      </c>
    </row>
    <row r="615" spans="1:22" ht="12.75" hidden="1"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991</v>
      </c>
      <c r="P615" s="24">
        <v>32</v>
      </c>
      <c r="Q615" s="25" t="str">
        <f>IFERROR(VLOOKUP(P615,documentos!$A$2:$B$999,2,0),"0")</f>
        <v>Lista de Presença</v>
      </c>
      <c r="R615" s="26"/>
      <c r="S615" s="19" t="s">
        <v>794</v>
      </c>
      <c r="T615" s="19" t="s">
        <v>993</v>
      </c>
      <c r="U615" s="19"/>
      <c r="V615" s="29">
        <v>1</v>
      </c>
    </row>
    <row r="616" spans="1:22" ht="12.75" hidden="1"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994</v>
      </c>
      <c r="P616" s="24">
        <v>32</v>
      </c>
      <c r="Q616" s="25" t="str">
        <f>IFERROR(VLOOKUP(P616,documentos!$A$2:$B$999,2,0),"0")</f>
        <v>Lista de Presença</v>
      </c>
      <c r="R616" s="26"/>
      <c r="S616" s="19" t="s">
        <v>794</v>
      </c>
      <c r="T616" s="19" t="s">
        <v>995</v>
      </c>
      <c r="U616" s="19"/>
      <c r="V616" s="29">
        <v>1</v>
      </c>
    </row>
    <row r="617" spans="1:22" ht="12.75" hidden="1"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994</v>
      </c>
      <c r="P617" s="24">
        <v>64</v>
      </c>
      <c r="Q617" s="25" t="str">
        <f>IFERROR(VLOOKUP(P617,documentos!$A$2:$B$999,2,0),"0")</f>
        <v>Termo de reunião</v>
      </c>
      <c r="R617" s="26"/>
      <c r="S617" s="19" t="s">
        <v>812</v>
      </c>
      <c r="T617" s="19" t="s">
        <v>996</v>
      </c>
      <c r="U617" s="19"/>
      <c r="V617" s="29">
        <v>1</v>
      </c>
    </row>
    <row r="618" spans="1:22" ht="12.75" hidden="1"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997</v>
      </c>
      <c r="P618" s="24">
        <v>32</v>
      </c>
      <c r="Q618" s="25" t="str">
        <f>IFERROR(VLOOKUP(P618,documentos!$A$2:$B$999,2,0),"0")</f>
        <v>Lista de Presença</v>
      </c>
      <c r="R618" s="26"/>
      <c r="S618" s="19" t="s">
        <v>794</v>
      </c>
      <c r="T618" s="47" t="s">
        <v>998</v>
      </c>
      <c r="U618" s="19"/>
      <c r="V618" s="29">
        <v>1</v>
      </c>
    </row>
    <row r="619" spans="1:22" ht="12.75" hidden="1"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999</v>
      </c>
      <c r="P619" s="24">
        <v>32</v>
      </c>
      <c r="Q619" s="25" t="str">
        <f>IFERROR(VLOOKUP(P619,documentos!$A$2:$B$999,2,0),"0")</f>
        <v>Lista de Presença</v>
      </c>
      <c r="R619" s="26"/>
      <c r="S619" s="19" t="s">
        <v>794</v>
      </c>
      <c r="T619" s="19" t="s">
        <v>1000</v>
      </c>
      <c r="U619" s="19"/>
      <c r="V619" s="29">
        <v>1</v>
      </c>
    </row>
    <row r="620" spans="1:22" ht="12.75" hidden="1"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999</v>
      </c>
      <c r="P620" s="24">
        <v>64</v>
      </c>
      <c r="Q620" s="25" t="str">
        <f>IFERROR(VLOOKUP(P620,documentos!$A$2:$B$999,2,0),"0")</f>
        <v>Termo de reunião</v>
      </c>
      <c r="R620" s="26"/>
      <c r="S620" s="19" t="s">
        <v>812</v>
      </c>
      <c r="T620" s="19" t="s">
        <v>1001</v>
      </c>
      <c r="U620" s="19"/>
      <c r="V620" s="29">
        <v>1</v>
      </c>
    </row>
    <row r="621" spans="1:22" ht="12.75" hidden="1"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991</v>
      </c>
      <c r="P621" s="24">
        <v>32</v>
      </c>
      <c r="Q621" s="25" t="str">
        <f>IFERROR(VLOOKUP(P621,documentos!$A$2:$B$999,2,0),"0")</f>
        <v>Lista de Presença</v>
      </c>
      <c r="R621" s="26"/>
      <c r="S621" s="19" t="s">
        <v>794</v>
      </c>
      <c r="T621" s="19" t="s">
        <v>1002</v>
      </c>
      <c r="U621" s="18" t="s">
        <v>23</v>
      </c>
      <c r="V621" s="29">
        <v>1</v>
      </c>
    </row>
    <row r="622" spans="1:22" ht="12.75" hidden="1"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991</v>
      </c>
      <c r="P622" s="24">
        <v>64</v>
      </c>
      <c r="Q622" s="25" t="str">
        <f>IFERROR(VLOOKUP(P622,documentos!$A$2:$B$999,2,0),"0")</f>
        <v>Termo de reunião</v>
      </c>
      <c r="R622" s="26"/>
      <c r="S622" s="19" t="s">
        <v>812</v>
      </c>
      <c r="T622" s="19" t="s">
        <v>1003</v>
      </c>
      <c r="U622" s="18" t="s">
        <v>23</v>
      </c>
      <c r="V622" s="29">
        <v>1</v>
      </c>
    </row>
    <row r="623" spans="1:22" ht="12.75" hidden="1"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1004</v>
      </c>
      <c r="S623" s="33" t="s">
        <v>1005</v>
      </c>
      <c r="T623" s="19" t="s">
        <v>1006</v>
      </c>
      <c r="U623" s="19"/>
      <c r="V623" s="29">
        <v>1</v>
      </c>
    </row>
    <row r="624" spans="1:22" ht="12.75" hidden="1"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1007</v>
      </c>
      <c r="S624" s="33" t="s">
        <v>1008</v>
      </c>
      <c r="T624" s="19" t="s">
        <v>1009</v>
      </c>
      <c r="U624" s="19"/>
      <c r="V624" s="29">
        <v>1</v>
      </c>
    </row>
    <row r="625" spans="1:22" ht="12.75" hidden="1"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223</v>
      </c>
      <c r="S625" s="19" t="s">
        <v>1010</v>
      </c>
      <c r="T625" s="19" t="s">
        <v>1011</v>
      </c>
      <c r="U625" s="19"/>
      <c r="V625" s="29">
        <v>1</v>
      </c>
    </row>
    <row r="626" spans="1:22" ht="12.75" hidden="1"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1012</v>
      </c>
      <c r="S626" s="19" t="s">
        <v>1013</v>
      </c>
      <c r="T626" s="42" t="s">
        <v>1014</v>
      </c>
      <c r="U626" s="19"/>
      <c r="V626" s="29">
        <v>1</v>
      </c>
    </row>
    <row r="627" spans="1:22" ht="12.75" hidden="1"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1015</v>
      </c>
      <c r="T627" s="19" t="s">
        <v>1016</v>
      </c>
      <c r="U627" s="19"/>
      <c r="V627" s="29">
        <v>0</v>
      </c>
    </row>
    <row r="628" spans="1:22" ht="12.75" hidden="1"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1017</v>
      </c>
      <c r="T628" s="19" t="s">
        <v>1018</v>
      </c>
      <c r="U628" s="19"/>
      <c r="V628" s="29">
        <v>0</v>
      </c>
    </row>
    <row r="629" spans="1:22" ht="12.75" hidden="1"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1019</v>
      </c>
      <c r="T629" s="19" t="s">
        <v>1020</v>
      </c>
      <c r="U629" s="19"/>
      <c r="V629" s="29">
        <v>0</v>
      </c>
    </row>
    <row r="630" spans="1:22" ht="12.75" hidden="1"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1021</v>
      </c>
      <c r="T630" s="42" t="s">
        <v>1022</v>
      </c>
      <c r="U630" s="19"/>
      <c r="V630" s="29">
        <v>0</v>
      </c>
    </row>
    <row r="631" spans="1:22" ht="12.75" hidden="1"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1023</v>
      </c>
      <c r="T631" s="19" t="s">
        <v>1018</v>
      </c>
      <c r="U631" s="19"/>
      <c r="V631" s="29">
        <v>0</v>
      </c>
    </row>
    <row r="632" spans="1:22" ht="12.75" hidden="1"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1024</v>
      </c>
      <c r="T632" s="19" t="s">
        <v>1025</v>
      </c>
      <c r="U632" s="19"/>
      <c r="V632" s="29">
        <v>0</v>
      </c>
    </row>
    <row r="633" spans="1:22" ht="12.75" hidden="1"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1026</v>
      </c>
      <c r="T633" s="19" t="s">
        <v>1027</v>
      </c>
      <c r="U633" s="19"/>
      <c r="V633" s="29">
        <v>0</v>
      </c>
    </row>
    <row r="634" spans="1:22" ht="12.75" hidden="1"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1028</v>
      </c>
      <c r="T634" s="19" t="s">
        <v>1029</v>
      </c>
      <c r="U634" s="19"/>
      <c r="V634" s="29">
        <v>0</v>
      </c>
    </row>
    <row r="635" spans="1:22" ht="12.75" hidden="1"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1030</v>
      </c>
      <c r="T635" s="19" t="s">
        <v>1031</v>
      </c>
      <c r="U635" s="19"/>
      <c r="V635" s="29">
        <v>0</v>
      </c>
    </row>
    <row r="636" spans="1:22" ht="12.75" hidden="1"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1032</v>
      </c>
      <c r="T636" s="19" t="s">
        <v>1033</v>
      </c>
      <c r="U636" s="19"/>
      <c r="V636" s="29">
        <v>0</v>
      </c>
    </row>
    <row r="637" spans="1:22" ht="12.75" hidden="1"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1034</v>
      </c>
      <c r="T637" s="19" t="s">
        <v>1035</v>
      </c>
      <c r="U637" s="19"/>
      <c r="V637" s="29">
        <v>0</v>
      </c>
    </row>
    <row r="638" spans="1:22" ht="12.75" hidden="1"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1036</v>
      </c>
      <c r="T638" s="19" t="s">
        <v>1037</v>
      </c>
      <c r="U638" s="19"/>
      <c r="V638" s="29">
        <v>0</v>
      </c>
    </row>
    <row r="639" spans="1:22" ht="12.75" hidden="1"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1038</v>
      </c>
      <c r="T639" s="19" t="s">
        <v>1039</v>
      </c>
      <c r="U639" s="19"/>
      <c r="V639" s="29">
        <v>0</v>
      </c>
    </row>
    <row r="640" spans="1:22" ht="12.75" hidden="1"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1040</v>
      </c>
      <c r="T640" s="19" t="s">
        <v>1041</v>
      </c>
      <c r="U640" s="19"/>
      <c r="V640" s="29">
        <v>0</v>
      </c>
    </row>
    <row r="641" spans="1:22" ht="12.75" hidden="1"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1042</v>
      </c>
      <c r="T641" s="42" t="s">
        <v>1043</v>
      </c>
      <c r="U641" s="19"/>
      <c r="V641" s="29">
        <v>0</v>
      </c>
    </row>
    <row r="642" spans="1:22" ht="12.75" hidden="1"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789</v>
      </c>
      <c r="T642" s="42" t="s">
        <v>1044</v>
      </c>
      <c r="U642" s="19"/>
      <c r="V642" s="29">
        <v>0</v>
      </c>
    </row>
    <row r="643" spans="1:22" ht="12.75" hidden="1"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1045</v>
      </c>
      <c r="T643" s="42" t="s">
        <v>1046</v>
      </c>
      <c r="U643" s="19"/>
      <c r="V643" s="29">
        <v>0</v>
      </c>
    </row>
    <row r="644" spans="1:22" ht="12.75" hidden="1"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786</v>
      </c>
      <c r="T644" s="42" t="s">
        <v>1047</v>
      </c>
      <c r="U644" s="19"/>
      <c r="V644" s="29">
        <v>0</v>
      </c>
    </row>
    <row r="645" spans="1:22" ht="12.75" hidden="1"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1048</v>
      </c>
      <c r="T645" s="42" t="s">
        <v>1049</v>
      </c>
      <c r="U645" s="19"/>
      <c r="V645" s="29">
        <v>0</v>
      </c>
    </row>
    <row r="646" spans="1:22" ht="12.75" hidden="1"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1050</v>
      </c>
      <c r="T646" s="42" t="s">
        <v>1051</v>
      </c>
      <c r="U646" s="19"/>
      <c r="V646" s="29">
        <v>0</v>
      </c>
    </row>
    <row r="647" spans="1:22" ht="12.75" hidden="1"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1052</v>
      </c>
      <c r="P647" s="24"/>
      <c r="Q647" s="25" t="str">
        <f>IFERROR(VLOOKUP(P647,documentos!$B$2:$C$999,2,0),"0")</f>
        <v>0</v>
      </c>
      <c r="R647" s="32"/>
      <c r="S647" s="33" t="s">
        <v>234</v>
      </c>
      <c r="T647" s="19" t="s">
        <v>1053</v>
      </c>
      <c r="U647" s="19"/>
      <c r="V647" s="29">
        <v>0</v>
      </c>
    </row>
    <row r="648" spans="1:22" ht="12.75" hidden="1"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1052</v>
      </c>
      <c r="P648" s="24"/>
      <c r="Q648" s="25" t="str">
        <f>IFERROR(VLOOKUP(P648,documentos!$B$2:$C$999,2,0),"0")</f>
        <v>0</v>
      </c>
      <c r="R648" s="32"/>
      <c r="S648" s="33" t="s">
        <v>794</v>
      </c>
      <c r="T648" s="19" t="s">
        <v>1054</v>
      </c>
      <c r="U648" s="19"/>
      <c r="V648" s="29">
        <v>0</v>
      </c>
    </row>
    <row r="649" spans="1:22" ht="12.75" hidden="1"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1052</v>
      </c>
      <c r="P649" s="24"/>
      <c r="Q649" s="25" t="str">
        <f>IFERROR(VLOOKUP(P649,documentos!$B$2:$C$999,2,0),"0")</f>
        <v>0</v>
      </c>
      <c r="R649" s="32"/>
      <c r="S649" s="33" t="s">
        <v>812</v>
      </c>
      <c r="T649" s="19" t="s">
        <v>1055</v>
      </c>
      <c r="U649" s="19"/>
      <c r="V649" s="29">
        <v>0</v>
      </c>
    </row>
    <row r="650" spans="1:22" ht="12.75" hidden="1"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1052</v>
      </c>
      <c r="P650" s="24"/>
      <c r="Q650" s="25" t="str">
        <f>IFERROR(VLOOKUP(P650,documentos!$B$2:$C$999,2,0),"0")</f>
        <v>0</v>
      </c>
      <c r="R650" s="32"/>
      <c r="S650" s="33" t="s">
        <v>157</v>
      </c>
      <c r="T650" s="19" t="s">
        <v>1056</v>
      </c>
      <c r="U650" s="19"/>
      <c r="V650" s="29">
        <v>0</v>
      </c>
    </row>
    <row r="651" spans="1:22" ht="12.75" hidden="1"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1052</v>
      </c>
      <c r="P651" s="24"/>
      <c r="Q651" s="25" t="str">
        <f>IFERROR(VLOOKUP(P651,documentos!$B$2:$C$999,2,0),"0")</f>
        <v>0</v>
      </c>
      <c r="R651" s="32"/>
      <c r="S651" s="33" t="s">
        <v>159</v>
      </c>
      <c r="T651" s="19" t="s">
        <v>1057</v>
      </c>
      <c r="U651" s="19"/>
      <c r="V651" s="29">
        <v>0</v>
      </c>
    </row>
    <row r="652" spans="1:22" ht="12.75" hidden="1"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1052</v>
      </c>
      <c r="P652" s="24"/>
      <c r="Q652" s="25" t="str">
        <f>IFERROR(VLOOKUP(P652,documentos!$B$2:$C$999,2,0),"0")</f>
        <v>0</v>
      </c>
      <c r="R652" s="32"/>
      <c r="S652" s="33" t="s">
        <v>1058</v>
      </c>
      <c r="T652" s="19" t="s">
        <v>1059</v>
      </c>
      <c r="U652" s="19"/>
      <c r="V652" s="29">
        <v>0</v>
      </c>
    </row>
    <row r="653" spans="1:22" ht="12.75" hidden="1"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1060</v>
      </c>
      <c r="T653" s="19" t="s">
        <v>1061</v>
      </c>
      <c r="U653" s="19"/>
      <c r="V653" s="29">
        <v>0</v>
      </c>
    </row>
    <row r="654" spans="1:22" ht="12.75" hidden="1"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1062</v>
      </c>
      <c r="T654" s="19" t="s">
        <v>1063</v>
      </c>
      <c r="U654" s="19"/>
      <c r="V654" s="29">
        <v>0</v>
      </c>
    </row>
    <row r="655" spans="1:22" ht="12.75" hidden="1"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1064</v>
      </c>
      <c r="T655" s="19" t="s">
        <v>1065</v>
      </c>
      <c r="U655" s="19"/>
      <c r="V655" s="29">
        <v>0</v>
      </c>
    </row>
    <row r="656" spans="1:22" ht="12.75" hidden="1"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1066</v>
      </c>
      <c r="T656" s="19" t="s">
        <v>1067</v>
      </c>
      <c r="U656" s="19"/>
      <c r="V656" s="29">
        <v>0</v>
      </c>
    </row>
    <row r="657" spans="1:22" ht="12.75" hidden="1"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1068</v>
      </c>
      <c r="T657" s="19" t="s">
        <v>1069</v>
      </c>
      <c r="U657" s="19"/>
      <c r="V657" s="29">
        <v>0</v>
      </c>
    </row>
    <row r="658" spans="1:22" ht="12.75" hidden="1"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1070</v>
      </c>
      <c r="T658" s="19" t="s">
        <v>1071</v>
      </c>
      <c r="U658" s="19"/>
      <c r="V658" s="29">
        <v>0</v>
      </c>
    </row>
    <row r="659" spans="1:22" ht="12.75" hidden="1"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1072</v>
      </c>
      <c r="T659" s="19" t="s">
        <v>1073</v>
      </c>
      <c r="U659" s="19"/>
      <c r="V659" s="29">
        <v>0</v>
      </c>
    </row>
    <row r="660" spans="1:22" ht="12.75" hidden="1"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1074</v>
      </c>
      <c r="T660" s="19" t="s">
        <v>1075</v>
      </c>
      <c r="U660" s="19"/>
      <c r="V660" s="29">
        <v>0</v>
      </c>
    </row>
    <row r="661" spans="1:22" ht="12.75" hidden="1"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1076</v>
      </c>
      <c r="T661" s="19" t="s">
        <v>1077</v>
      </c>
      <c r="U661" s="19"/>
      <c r="V661" s="29">
        <v>0</v>
      </c>
    </row>
    <row r="662" spans="1:22" ht="12.75" hidden="1"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1078</v>
      </c>
      <c r="T662" s="19" t="s">
        <v>1079</v>
      </c>
      <c r="U662" s="19"/>
      <c r="V662" s="29">
        <v>0</v>
      </c>
    </row>
    <row r="663" spans="1:22" ht="12.75" hidden="1"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1080</v>
      </c>
      <c r="T663" s="19" t="s">
        <v>1081</v>
      </c>
      <c r="U663" s="19"/>
      <c r="V663" s="29">
        <v>0</v>
      </c>
    </row>
    <row r="664" spans="1:22" ht="12.75" hidden="1"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1082</v>
      </c>
      <c r="T664" s="19" t="s">
        <v>1083</v>
      </c>
      <c r="U664" s="19"/>
      <c r="V664" s="29">
        <v>0</v>
      </c>
    </row>
    <row r="665" spans="1:22" ht="12.75" hidden="1"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1084</v>
      </c>
      <c r="T665" s="19" t="s">
        <v>1085</v>
      </c>
      <c r="U665" s="19"/>
      <c r="V665" s="29">
        <v>0</v>
      </c>
    </row>
    <row r="666" spans="1:22" ht="12.75" hidden="1"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1086</v>
      </c>
      <c r="T666" s="19" t="s">
        <v>1087</v>
      </c>
      <c r="U666" s="19"/>
      <c r="V666" s="29">
        <v>0</v>
      </c>
    </row>
    <row r="667" spans="1:22" ht="12.75" hidden="1"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1088</v>
      </c>
      <c r="T667" s="42" t="s">
        <v>1051</v>
      </c>
      <c r="U667" s="19"/>
      <c r="V667" s="29">
        <v>0</v>
      </c>
    </row>
    <row r="668" spans="1:22" ht="12.75" hidden="1"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1089</v>
      </c>
      <c r="T668" s="42" t="s">
        <v>1051</v>
      </c>
      <c r="U668" s="19"/>
      <c r="V668" s="29">
        <v>0</v>
      </c>
    </row>
    <row r="669" spans="1:22" ht="12.75" hidden="1"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1090</v>
      </c>
      <c r="T669" s="42" t="s">
        <v>1051</v>
      </c>
      <c r="U669" s="19"/>
      <c r="V669" s="29">
        <v>0</v>
      </c>
    </row>
    <row r="670" spans="1:22" ht="12.75" hidden="1"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1091</v>
      </c>
      <c r="T670" s="42" t="s">
        <v>1051</v>
      </c>
      <c r="U670" s="19"/>
      <c r="V670" s="29">
        <v>0</v>
      </c>
    </row>
    <row r="671" spans="1:22" ht="12.75" hidden="1"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1092</v>
      </c>
      <c r="T671" s="42" t="s">
        <v>1051</v>
      </c>
      <c r="U671" s="19"/>
      <c r="V671" s="29">
        <v>0</v>
      </c>
    </row>
    <row r="672" spans="1:22" ht="12.75" hidden="1"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1093</v>
      </c>
      <c r="T672" s="42" t="s">
        <v>1051</v>
      </c>
      <c r="U672" s="19"/>
      <c r="V672" s="29">
        <v>0</v>
      </c>
    </row>
    <row r="673" spans="1:22" ht="12.75" hidden="1"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1094</v>
      </c>
      <c r="T673" s="42" t="s">
        <v>1095</v>
      </c>
      <c r="U673" s="19"/>
      <c r="V673" s="29">
        <v>0</v>
      </c>
    </row>
    <row r="674" spans="1:22" ht="12.75" hidden="1"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1096</v>
      </c>
      <c r="T674" s="42" t="s">
        <v>1051</v>
      </c>
      <c r="U674" s="19"/>
      <c r="V674" s="29">
        <v>0</v>
      </c>
    </row>
    <row r="675" spans="1:22" ht="12.75" hidden="1"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1097</v>
      </c>
      <c r="T675" s="19" t="s">
        <v>1098</v>
      </c>
      <c r="U675" s="19"/>
      <c r="V675" s="29">
        <v>0</v>
      </c>
    </row>
    <row r="676" spans="1:22" ht="12.75" hidden="1"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1099</v>
      </c>
      <c r="T676" s="19" t="s">
        <v>1100</v>
      </c>
      <c r="U676" s="19"/>
      <c r="V676" s="29">
        <v>0</v>
      </c>
    </row>
    <row r="677" spans="1:22" ht="12.75" hidden="1"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1101</v>
      </c>
      <c r="T677" s="19" t="s">
        <v>1102</v>
      </c>
      <c r="U677" s="19"/>
      <c r="V677" s="29">
        <v>0</v>
      </c>
    </row>
    <row r="678" spans="1:22" ht="12.75" hidden="1"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1103</v>
      </c>
      <c r="T678" s="19" t="s">
        <v>1104</v>
      </c>
      <c r="U678" s="19"/>
      <c r="V678" s="29">
        <v>0</v>
      </c>
    </row>
    <row r="679" spans="1:22" ht="12.75" hidden="1"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1105</v>
      </c>
      <c r="T679" s="19" t="s">
        <v>1106</v>
      </c>
      <c r="U679" s="19"/>
      <c r="V679" s="29">
        <v>0</v>
      </c>
    </row>
    <row r="680" spans="1:22" ht="12.75" hidden="1"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1107</v>
      </c>
      <c r="T680" s="19" t="s">
        <v>1108</v>
      </c>
      <c r="U680" s="19"/>
      <c r="V680" s="29">
        <v>0</v>
      </c>
    </row>
    <row r="681" spans="1:22" ht="12.75" hidden="1"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1109</v>
      </c>
      <c r="T681" s="19" t="s">
        <v>1110</v>
      </c>
      <c r="U681" s="19"/>
      <c r="V681" s="29">
        <v>0</v>
      </c>
    </row>
    <row r="682" spans="1:22" ht="12.75" hidden="1"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1111</v>
      </c>
      <c r="T682" s="19" t="s">
        <v>1112</v>
      </c>
      <c r="U682" s="19"/>
      <c r="V682" s="29">
        <v>0</v>
      </c>
    </row>
    <row r="683" spans="1:22" ht="12.75" hidden="1"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1113</v>
      </c>
      <c r="T683" s="19" t="s">
        <v>1114</v>
      </c>
      <c r="U683" s="19"/>
      <c r="V683" s="29">
        <v>0</v>
      </c>
    </row>
    <row r="684" spans="1:22" ht="12.75" hidden="1"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1115</v>
      </c>
      <c r="T684" s="19" t="s">
        <v>1116</v>
      </c>
      <c r="U684" s="19"/>
      <c r="V684" s="29">
        <v>0</v>
      </c>
    </row>
    <row r="685" spans="1:22" ht="12.75" hidden="1"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1117</v>
      </c>
      <c r="T685" s="19" t="s">
        <v>1118</v>
      </c>
      <c r="U685" s="19"/>
      <c r="V685" s="29">
        <v>0</v>
      </c>
    </row>
    <row r="686" spans="1:22" ht="12.75" hidden="1"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1119</v>
      </c>
      <c r="T686" s="19" t="s">
        <v>1120</v>
      </c>
      <c r="U686" s="19"/>
      <c r="V686" s="29">
        <v>0</v>
      </c>
    </row>
    <row r="687" spans="1:22" ht="12.75" hidden="1"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1121</v>
      </c>
      <c r="T687" s="19" t="s">
        <v>1122</v>
      </c>
      <c r="U687" s="19"/>
      <c r="V687" s="29">
        <v>0</v>
      </c>
    </row>
    <row r="688" spans="1:22" ht="12.75" hidden="1"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1123</v>
      </c>
      <c r="T688" s="19" t="s">
        <v>1124</v>
      </c>
      <c r="U688" s="19"/>
      <c r="V688" s="29">
        <v>0</v>
      </c>
    </row>
    <row r="689" spans="1:22" ht="12.75" hidden="1"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1125</v>
      </c>
      <c r="T689" s="19" t="s">
        <v>1126</v>
      </c>
      <c r="U689" s="19"/>
      <c r="V689" s="29">
        <v>0</v>
      </c>
    </row>
    <row r="690" spans="1:22" ht="12.75" hidden="1"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1127</v>
      </c>
      <c r="T690" s="19" t="s">
        <v>1128</v>
      </c>
      <c r="U690" s="19"/>
      <c r="V690" s="29">
        <v>0</v>
      </c>
    </row>
    <row r="691" spans="1:22" ht="12.75" hidden="1"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1129</v>
      </c>
      <c r="T691" s="19" t="s">
        <v>1130</v>
      </c>
      <c r="U691" s="19"/>
      <c r="V691" s="29">
        <v>0</v>
      </c>
    </row>
    <row r="692" spans="1:22" ht="12.75" hidden="1"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1131</v>
      </c>
      <c r="T692" s="19" t="s">
        <v>1132</v>
      </c>
      <c r="U692" s="19"/>
      <c r="V692" s="29">
        <v>0</v>
      </c>
    </row>
    <row r="693" spans="1:22" ht="12.75" hidden="1"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1133</v>
      </c>
      <c r="T693" s="19" t="s">
        <v>1134</v>
      </c>
      <c r="U693" s="19"/>
      <c r="V693" s="29">
        <v>0</v>
      </c>
    </row>
    <row r="694" spans="1:22" ht="12.75" hidden="1"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1135</v>
      </c>
      <c r="T694" s="19" t="s">
        <v>1136</v>
      </c>
      <c r="U694" s="19"/>
      <c r="V694" s="29">
        <v>0</v>
      </c>
    </row>
    <row r="695" spans="1:22" ht="12.75" hidden="1"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1137</v>
      </c>
      <c r="T695" s="19" t="s">
        <v>1138</v>
      </c>
      <c r="U695" s="19"/>
      <c r="V695" s="29">
        <v>0</v>
      </c>
    </row>
    <row r="696" spans="1:22" ht="12.75" hidden="1"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1139</v>
      </c>
      <c r="T696" s="19" t="s">
        <v>1140</v>
      </c>
      <c r="U696" s="19"/>
      <c r="V696" s="29">
        <v>0</v>
      </c>
    </row>
    <row r="697" spans="1:22" ht="12.75" hidden="1"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1141</v>
      </c>
      <c r="T697" s="19" t="s">
        <v>1142</v>
      </c>
      <c r="U697" s="19"/>
      <c r="V697" s="29">
        <v>0</v>
      </c>
    </row>
    <row r="698" spans="1:22" ht="12.75" hidden="1"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1143</v>
      </c>
      <c r="T698" s="19" t="s">
        <v>1144</v>
      </c>
      <c r="U698" s="19"/>
      <c r="V698" s="29">
        <v>0</v>
      </c>
    </row>
    <row r="699" spans="1:22" ht="12.75" hidden="1"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143</v>
      </c>
      <c r="T699" s="19" t="s">
        <v>1145</v>
      </c>
      <c r="U699" s="19"/>
      <c r="V699" s="29">
        <v>0</v>
      </c>
    </row>
    <row r="700" spans="1:22" ht="12.75" hidden="1"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1146</v>
      </c>
      <c r="T700" s="42" t="s">
        <v>1095</v>
      </c>
      <c r="U700" s="19"/>
      <c r="V700" s="29">
        <v>0</v>
      </c>
    </row>
    <row r="701" spans="1:22" ht="12.75" hidden="1"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1147</v>
      </c>
      <c r="T701" s="42" t="s">
        <v>1095</v>
      </c>
      <c r="U701" s="19"/>
      <c r="V701" s="29">
        <v>0</v>
      </c>
    </row>
    <row r="702" spans="1:22" ht="12.75" hidden="1"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1148</v>
      </c>
      <c r="T702" s="42" t="s">
        <v>1095</v>
      </c>
      <c r="U702" s="19"/>
      <c r="V702" s="29">
        <v>0</v>
      </c>
    </row>
    <row r="703" spans="1:22" ht="12.75" hidden="1"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1149</v>
      </c>
      <c r="T703" s="42" t="s">
        <v>1095</v>
      </c>
      <c r="U703" s="19"/>
      <c r="V703" s="29">
        <v>0</v>
      </c>
    </row>
    <row r="704" spans="1:22" ht="12.75" hidden="1"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1150</v>
      </c>
      <c r="T704" s="42" t="s">
        <v>1095</v>
      </c>
      <c r="U704" s="19"/>
      <c r="V704" s="29">
        <v>0</v>
      </c>
    </row>
    <row r="705" spans="1:22" ht="12.75" hidden="1"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1151</v>
      </c>
      <c r="T705" s="42" t="s">
        <v>1152</v>
      </c>
      <c r="U705" s="19"/>
      <c r="V705" s="29">
        <v>0</v>
      </c>
    </row>
    <row r="706" spans="1:22" ht="12.75" hidden="1"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1153</v>
      </c>
      <c r="T706" s="42" t="s">
        <v>1154</v>
      </c>
      <c r="U706" s="19"/>
      <c r="V706" s="29">
        <v>0</v>
      </c>
    </row>
    <row r="707" spans="1:22" ht="12.75" hidden="1"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1155</v>
      </c>
      <c r="T707" s="42" t="s">
        <v>1156</v>
      </c>
      <c r="U707" s="19"/>
      <c r="V707" s="29">
        <v>0</v>
      </c>
    </row>
    <row r="708" spans="1:22" ht="12.75" hidden="1"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1157</v>
      </c>
      <c r="T708" s="42" t="s">
        <v>1158</v>
      </c>
      <c r="U708" s="19"/>
      <c r="V708" s="29">
        <v>0</v>
      </c>
    </row>
    <row r="709" spans="1:22" ht="12.75" hidden="1"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1097</v>
      </c>
      <c r="T709" s="19" t="s">
        <v>1159</v>
      </c>
      <c r="U709" s="19"/>
      <c r="V709" s="29">
        <v>0</v>
      </c>
    </row>
    <row r="710" spans="1:22" ht="12.75" hidden="1"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1160</v>
      </c>
      <c r="T710" s="19" t="s">
        <v>1161</v>
      </c>
      <c r="U710" s="19"/>
      <c r="V710" s="29">
        <v>0</v>
      </c>
    </row>
    <row r="711" spans="1:22" ht="12.75" hidden="1"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1099</v>
      </c>
      <c r="T711" s="19" t="s">
        <v>1162</v>
      </c>
      <c r="U711" s="19"/>
      <c r="V711" s="29">
        <v>0</v>
      </c>
    </row>
    <row r="712" spans="1:22" ht="12.75" hidden="1"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1103</v>
      </c>
      <c r="T712" s="19" t="s">
        <v>1163</v>
      </c>
      <c r="U712" s="19"/>
      <c r="V712" s="29">
        <v>0</v>
      </c>
    </row>
    <row r="713" spans="1:22" ht="12.75" hidden="1"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1105</v>
      </c>
      <c r="T713" s="19" t="s">
        <v>1164</v>
      </c>
      <c r="U713" s="19"/>
      <c r="V713" s="29">
        <v>0</v>
      </c>
    </row>
    <row r="714" spans="1:22" ht="12.75" hidden="1"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1107</v>
      </c>
      <c r="T714" s="19" t="s">
        <v>1165</v>
      </c>
      <c r="U714" s="19"/>
      <c r="V714" s="29">
        <v>0</v>
      </c>
    </row>
    <row r="715" spans="1:22" ht="12.75" hidden="1"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1166</v>
      </c>
      <c r="T715" s="19" t="s">
        <v>1167</v>
      </c>
      <c r="U715" s="19"/>
      <c r="V715" s="29">
        <v>0</v>
      </c>
    </row>
    <row r="716" spans="1:22" ht="12.75" hidden="1"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1168</v>
      </c>
      <c r="T716" s="19" t="s">
        <v>1169</v>
      </c>
      <c r="U716" s="19"/>
      <c r="V716" s="29">
        <v>0</v>
      </c>
    </row>
    <row r="717" spans="1:22" ht="12.75" hidden="1"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1170</v>
      </c>
      <c r="T717" s="19" t="s">
        <v>1171</v>
      </c>
      <c r="U717" s="19"/>
      <c r="V717" s="29">
        <v>0</v>
      </c>
    </row>
    <row r="718" spans="1:22" ht="12.75" hidden="1"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1172</v>
      </c>
      <c r="T718" s="19" t="s">
        <v>1173</v>
      </c>
      <c r="U718" s="19"/>
      <c r="V718" s="29">
        <v>0</v>
      </c>
    </row>
    <row r="719" spans="1:22" ht="12.75" hidden="1"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1174</v>
      </c>
      <c r="T719" s="19" t="s">
        <v>1175</v>
      </c>
      <c r="U719" s="19"/>
      <c r="V719" s="29">
        <v>0</v>
      </c>
    </row>
    <row r="720" spans="1:22" ht="12.75" hidden="1"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1176</v>
      </c>
      <c r="T720" s="19" t="s">
        <v>1177</v>
      </c>
      <c r="U720" s="19"/>
      <c r="V720" s="29">
        <v>0</v>
      </c>
    </row>
    <row r="721" spans="1:22" ht="12.75" hidden="1"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1178</v>
      </c>
      <c r="T721" s="19" t="s">
        <v>1179</v>
      </c>
      <c r="U721" s="19"/>
      <c r="V721" s="29">
        <v>0</v>
      </c>
    </row>
    <row r="722" spans="1:22" ht="12.75" hidden="1"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1180</v>
      </c>
      <c r="T722" s="19" t="s">
        <v>1177</v>
      </c>
      <c r="U722" s="19"/>
      <c r="V722" s="29">
        <v>0</v>
      </c>
    </row>
    <row r="723" spans="1:22" ht="12.75" hidden="1"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1181</v>
      </c>
      <c r="T723" s="19" t="s">
        <v>1182</v>
      </c>
      <c r="U723" s="19"/>
      <c r="V723" s="29">
        <v>0</v>
      </c>
    </row>
    <row r="724" spans="1:22" ht="12.75" hidden="1"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1183</v>
      </c>
      <c r="T724" s="19" t="s">
        <v>1184</v>
      </c>
      <c r="U724" s="19"/>
      <c r="V724" s="29">
        <v>0</v>
      </c>
    </row>
    <row r="725" spans="1:22" ht="12.75" hidden="1"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1185</v>
      </c>
      <c r="T725" s="19" t="s">
        <v>1186</v>
      </c>
      <c r="U725" s="19"/>
      <c r="V725" s="29">
        <v>0</v>
      </c>
    </row>
    <row r="726" spans="1:22" ht="12.75" hidden="1"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1187</v>
      </c>
      <c r="T726" s="19" t="s">
        <v>1188</v>
      </c>
      <c r="U726" s="19"/>
      <c r="V726" s="29">
        <v>0</v>
      </c>
    </row>
    <row r="727" spans="1:22" ht="12.75" hidden="1"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1189</v>
      </c>
      <c r="T727" s="19" t="s">
        <v>1190</v>
      </c>
      <c r="U727" s="19"/>
      <c r="V727" s="29">
        <v>0</v>
      </c>
    </row>
    <row r="728" spans="1:22" ht="12.75" hidden="1"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1191</v>
      </c>
      <c r="T728" s="19" t="s">
        <v>1192</v>
      </c>
      <c r="U728" s="19"/>
      <c r="V728" s="29">
        <v>0</v>
      </c>
    </row>
    <row r="729" spans="1:22" ht="12.75" hidden="1"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1193</v>
      </c>
      <c r="T729" s="19" t="s">
        <v>1194</v>
      </c>
      <c r="U729" s="19"/>
      <c r="V729" s="29">
        <v>0</v>
      </c>
    </row>
    <row r="730" spans="1:22" ht="12.75" hidden="1"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1195</v>
      </c>
      <c r="T730" s="19" t="s">
        <v>1196</v>
      </c>
      <c r="U730" s="19"/>
      <c r="V730" s="29">
        <v>0</v>
      </c>
    </row>
    <row r="731" spans="1:22" ht="12.75" hidden="1"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1197</v>
      </c>
      <c r="T731" s="19" t="s">
        <v>1198</v>
      </c>
      <c r="U731" s="19"/>
      <c r="V731" s="29">
        <v>0</v>
      </c>
    </row>
    <row r="732" spans="1:22" ht="12.75" hidden="1"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1199</v>
      </c>
      <c r="T732" s="19" t="s">
        <v>1200</v>
      </c>
      <c r="U732" s="19"/>
      <c r="V732" s="29">
        <v>0</v>
      </c>
    </row>
    <row r="733" spans="1:22" ht="12.75" hidden="1"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1201</v>
      </c>
      <c r="T733" s="19" t="s">
        <v>1202</v>
      </c>
      <c r="U733" s="19"/>
      <c r="V733" s="29">
        <v>0</v>
      </c>
    </row>
    <row r="734" spans="1:22" ht="12.75" hidden="1"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1203</v>
      </c>
      <c r="T734" s="19" t="s">
        <v>1204</v>
      </c>
      <c r="U734" s="19"/>
      <c r="V734" s="29">
        <v>0</v>
      </c>
    </row>
    <row r="735" spans="1:22" ht="12.75" hidden="1"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1205</v>
      </c>
      <c r="T735" s="19" t="s">
        <v>1206</v>
      </c>
      <c r="U735" s="19"/>
      <c r="V735" s="29">
        <v>0</v>
      </c>
    </row>
    <row r="736" spans="1:22" ht="12.75" hidden="1"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1207</v>
      </c>
      <c r="T736" s="19" t="s">
        <v>1208</v>
      </c>
      <c r="U736" s="19"/>
      <c r="V736" s="29">
        <v>0</v>
      </c>
    </row>
    <row r="737" spans="1:35" ht="12.75" hidden="1"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1209</v>
      </c>
      <c r="T737" s="19" t="s">
        <v>1210</v>
      </c>
      <c r="U737" s="19"/>
      <c r="V737" s="29">
        <v>0</v>
      </c>
    </row>
    <row r="738" spans="1:35" ht="12.75" hidden="1"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1211</v>
      </c>
      <c r="T738" s="42" t="s">
        <v>1212</v>
      </c>
      <c r="U738" s="19"/>
      <c r="V738" s="29">
        <v>0</v>
      </c>
    </row>
    <row r="739" spans="1:35" ht="12.75" hidden="1"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1213</v>
      </c>
      <c r="T739" s="42" t="s">
        <v>1214</v>
      </c>
      <c r="U739" s="19"/>
      <c r="V739" s="29">
        <v>0</v>
      </c>
    </row>
    <row r="740" spans="1:35" ht="12.75" hidden="1"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1028</v>
      </c>
      <c r="T740" s="19" t="s">
        <v>1215</v>
      </c>
      <c r="U740" s="19"/>
      <c r="V740" s="29">
        <v>0</v>
      </c>
    </row>
    <row r="741" spans="1:35" ht="12.75" hidden="1"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1216</v>
      </c>
      <c r="T741" s="19" t="s">
        <v>1217</v>
      </c>
      <c r="U741" s="19"/>
      <c r="V741" s="29">
        <v>0</v>
      </c>
    </row>
    <row r="742" spans="1:35" ht="12.75" hidden="1"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1032</v>
      </c>
      <c r="T742" s="19" t="s">
        <v>1218</v>
      </c>
      <c r="U742" s="19"/>
      <c r="V742" s="29">
        <v>0</v>
      </c>
    </row>
    <row r="743" spans="1:35" ht="12.75" hidden="1"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1034</v>
      </c>
      <c r="T743" s="19" t="s">
        <v>1219</v>
      </c>
      <c r="U743" s="19"/>
      <c r="V743" s="29">
        <v>0</v>
      </c>
    </row>
    <row r="744" spans="1:35" ht="12.75" hidden="1"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1036</v>
      </c>
      <c r="T744" s="19" t="s">
        <v>1220</v>
      </c>
      <c r="U744" s="19"/>
      <c r="V744" s="29">
        <v>0</v>
      </c>
    </row>
    <row r="745" spans="1:35" ht="12.75" hidden="1"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1038</v>
      </c>
      <c r="T745" s="19" t="s">
        <v>1221</v>
      </c>
      <c r="U745" s="19"/>
      <c r="V745" s="29">
        <v>0</v>
      </c>
    </row>
    <row r="746" spans="1:35" ht="12.75" hidden="1"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1040</v>
      </c>
      <c r="T746" s="19" t="s">
        <v>1222</v>
      </c>
      <c r="U746" s="19"/>
      <c r="V746" s="29">
        <v>0</v>
      </c>
      <c r="W746" s="19"/>
      <c r="X746" s="19"/>
      <c r="Y746" s="19"/>
      <c r="Z746" s="19"/>
      <c r="AA746" s="19"/>
      <c r="AB746" s="19"/>
      <c r="AC746" s="19"/>
      <c r="AD746" s="19"/>
      <c r="AE746" s="19"/>
      <c r="AF746" s="19"/>
      <c r="AG746" s="19"/>
      <c r="AH746" s="19"/>
      <c r="AI746" s="19"/>
    </row>
    <row r="747" spans="1:35" ht="12.75" hidden="1"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1223</v>
      </c>
      <c r="T747" s="19" t="s">
        <v>1224</v>
      </c>
      <c r="U747" s="19"/>
      <c r="V747" s="29">
        <v>0</v>
      </c>
    </row>
    <row r="748" spans="1:35" ht="12.75" hidden="1"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1225</v>
      </c>
      <c r="T748" s="19" t="s">
        <v>1226</v>
      </c>
      <c r="U748" s="19"/>
      <c r="V748" s="29">
        <v>0</v>
      </c>
    </row>
    <row r="749" spans="1:35" ht="12.75" hidden="1"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1227</v>
      </c>
      <c r="T749" s="19" t="s">
        <v>1228</v>
      </c>
      <c r="U749" s="19"/>
      <c r="V749" s="29">
        <v>0</v>
      </c>
    </row>
    <row r="750" spans="1:35" ht="12.75" hidden="1"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1229</v>
      </c>
      <c r="T750" s="19" t="s">
        <v>1230</v>
      </c>
      <c r="U750" s="19"/>
      <c r="V750" s="29">
        <v>0</v>
      </c>
    </row>
    <row r="751" spans="1:35" ht="12.75" hidden="1"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1231</v>
      </c>
      <c r="T751" s="19" t="s">
        <v>1232</v>
      </c>
      <c r="U751" s="19"/>
      <c r="V751" s="29">
        <v>0</v>
      </c>
    </row>
    <row r="752" spans="1:35" ht="12.75" hidden="1"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1233</v>
      </c>
      <c r="T752" s="19" t="s">
        <v>1234</v>
      </c>
      <c r="U752" s="19"/>
      <c r="V752" s="29">
        <v>0</v>
      </c>
    </row>
    <row r="753" spans="1:22" ht="12.75" hidden="1"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1235</v>
      </c>
      <c r="T753" s="42" t="s">
        <v>1236</v>
      </c>
      <c r="U753" s="19"/>
      <c r="V753" s="29">
        <v>0</v>
      </c>
    </row>
    <row r="754" spans="1:22" ht="12.75" hidden="1"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1237</v>
      </c>
      <c r="T754" s="42" t="s">
        <v>1238</v>
      </c>
      <c r="U754" s="19"/>
      <c r="V754" s="29">
        <v>0</v>
      </c>
    </row>
    <row r="755" spans="1:22" ht="12.75" hidden="1"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1239</v>
      </c>
      <c r="T755" s="42" t="s">
        <v>1240</v>
      </c>
      <c r="U755" s="19"/>
      <c r="V755" s="29">
        <v>0</v>
      </c>
    </row>
    <row r="756" spans="1:22" ht="12.75" hidden="1"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1241</v>
      </c>
      <c r="T756" s="42" t="s">
        <v>1242</v>
      </c>
      <c r="U756" s="19"/>
      <c r="V756" s="29">
        <v>0</v>
      </c>
    </row>
    <row r="757" spans="1:22" ht="12.75" hidden="1"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1243</v>
      </c>
      <c r="T757" s="42" t="s">
        <v>1051</v>
      </c>
      <c r="U757" s="19"/>
      <c r="V757" s="29">
        <v>0</v>
      </c>
    </row>
    <row r="758" spans="1:22" ht="12.75" hidden="1"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1244</v>
      </c>
      <c r="T758" s="42" t="s">
        <v>1245</v>
      </c>
      <c r="U758" s="19"/>
      <c r="V758" s="29">
        <v>0</v>
      </c>
    </row>
    <row r="759" spans="1:22" ht="12.75" hidden="1"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1246</v>
      </c>
      <c r="T759" s="19" t="s">
        <v>1247</v>
      </c>
      <c r="U759" s="19"/>
      <c r="V759" s="29">
        <v>0</v>
      </c>
    </row>
    <row r="760" spans="1:22" ht="12.75" hidden="1"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1248</v>
      </c>
      <c r="T760" s="19" t="s">
        <v>1249</v>
      </c>
      <c r="U760" s="19"/>
      <c r="V760" s="29">
        <v>0</v>
      </c>
    </row>
    <row r="761" spans="1:22" ht="12.75" hidden="1"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1248</v>
      </c>
      <c r="T761" s="19" t="s">
        <v>1250</v>
      </c>
      <c r="U761" s="19"/>
      <c r="V761" s="29">
        <v>0</v>
      </c>
    </row>
    <row r="762" spans="1:22" ht="12.75" hidden="1"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1251</v>
      </c>
      <c r="T762" s="19" t="s">
        <v>1252</v>
      </c>
      <c r="U762" s="19"/>
      <c r="V762" s="29">
        <v>0</v>
      </c>
    </row>
    <row r="763" spans="1:22" ht="12.75" hidden="1"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1253</v>
      </c>
      <c r="T763" s="19" t="s">
        <v>1254</v>
      </c>
      <c r="U763" s="19"/>
      <c r="V763" s="29">
        <v>0</v>
      </c>
    </row>
    <row r="764" spans="1:22" ht="12.75" hidden="1"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1255</v>
      </c>
      <c r="T764" s="19" t="s">
        <v>1256</v>
      </c>
      <c r="U764" s="19"/>
      <c r="V764" s="29">
        <v>0</v>
      </c>
    </row>
    <row r="765" spans="1:22" ht="12.75" hidden="1"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1257</v>
      </c>
      <c r="T765" s="19" t="s">
        <v>1258</v>
      </c>
      <c r="U765" s="19"/>
      <c r="V765" s="29">
        <v>0</v>
      </c>
    </row>
    <row r="766" spans="1:22" ht="12.75" hidden="1"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1259</v>
      </c>
      <c r="T766" s="19" t="s">
        <v>1260</v>
      </c>
      <c r="U766" s="19"/>
      <c r="V766" s="29">
        <v>0</v>
      </c>
    </row>
    <row r="767" spans="1:22" ht="12.75" hidden="1"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1255</v>
      </c>
      <c r="T767" s="19" t="s">
        <v>1261</v>
      </c>
      <c r="U767" s="19"/>
      <c r="V767" s="29">
        <v>0</v>
      </c>
    </row>
    <row r="768" spans="1:22" ht="12.75" hidden="1"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1262</v>
      </c>
      <c r="T768" s="19" t="s">
        <v>1263</v>
      </c>
      <c r="U768" s="19"/>
      <c r="V768" s="29">
        <v>0</v>
      </c>
    </row>
    <row r="769" spans="1:22" ht="12.75" hidden="1"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1264</v>
      </c>
      <c r="T769" s="19" t="s">
        <v>1265</v>
      </c>
      <c r="U769" s="19"/>
      <c r="V769" s="29">
        <v>0</v>
      </c>
    </row>
    <row r="770" spans="1:22" ht="12.75" hidden="1"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1262</v>
      </c>
      <c r="T770" s="19" t="s">
        <v>1266</v>
      </c>
      <c r="U770" s="19"/>
      <c r="V770" s="29">
        <v>0</v>
      </c>
    </row>
    <row r="771" spans="1:22" ht="12.75" hidden="1"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1267</v>
      </c>
      <c r="T771" s="19" t="s">
        <v>1268</v>
      </c>
      <c r="U771" s="19"/>
      <c r="V771" s="29">
        <v>0</v>
      </c>
    </row>
    <row r="772" spans="1:22" ht="12.75" hidden="1"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1269</v>
      </c>
      <c r="T772" s="19" t="s">
        <v>1270</v>
      </c>
      <c r="U772" s="19"/>
      <c r="V772" s="29">
        <v>0</v>
      </c>
    </row>
    <row r="773" spans="1:22" ht="12.75" hidden="1"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1271</v>
      </c>
      <c r="T773" s="19" t="s">
        <v>1272</v>
      </c>
      <c r="U773" s="19"/>
      <c r="V773" s="29">
        <v>0</v>
      </c>
    </row>
    <row r="774" spans="1:22" ht="12.75" hidden="1"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1273</v>
      </c>
      <c r="T774" s="19" t="s">
        <v>1274</v>
      </c>
      <c r="U774" s="19"/>
      <c r="V774" s="29">
        <v>0</v>
      </c>
    </row>
    <row r="775" spans="1:22" ht="12.75" hidden="1"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1275</v>
      </c>
      <c r="T775" s="19" t="s">
        <v>1276</v>
      </c>
      <c r="U775" s="19"/>
      <c r="V775" s="29">
        <v>0</v>
      </c>
    </row>
    <row r="776" spans="1:22" ht="12.75" hidden="1"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1277</v>
      </c>
      <c r="T776" s="19" t="s">
        <v>1278</v>
      </c>
      <c r="U776" s="19"/>
      <c r="V776" s="29">
        <v>0</v>
      </c>
    </row>
    <row r="777" spans="1:22" ht="12.75" hidden="1"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1279</v>
      </c>
      <c r="T777" s="19" t="s">
        <v>1280</v>
      </c>
      <c r="U777" s="19"/>
      <c r="V777" s="29">
        <v>0</v>
      </c>
    </row>
    <row r="778" spans="1:22" ht="12.75" hidden="1"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1281</v>
      </c>
      <c r="T778" s="19" t="s">
        <v>1282</v>
      </c>
      <c r="U778" s="19"/>
      <c r="V778" s="29">
        <v>0</v>
      </c>
    </row>
    <row r="779" spans="1:22" ht="12.75" hidden="1"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1283</v>
      </c>
      <c r="T779" s="19" t="s">
        <v>1284</v>
      </c>
      <c r="U779" s="19"/>
      <c r="V779" s="29">
        <v>0</v>
      </c>
    </row>
    <row r="780" spans="1:22" ht="12.75" hidden="1"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1285</v>
      </c>
      <c r="T780" s="19" t="s">
        <v>1286</v>
      </c>
      <c r="U780" s="19"/>
      <c r="V780" s="29">
        <v>0</v>
      </c>
    </row>
    <row r="781" spans="1:22" ht="12.75" hidden="1"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1287</v>
      </c>
      <c r="T781" s="19" t="s">
        <v>1288</v>
      </c>
      <c r="U781" s="19"/>
      <c r="V781" s="29">
        <v>0</v>
      </c>
    </row>
    <row r="782" spans="1:22" ht="12.75" hidden="1"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1289</v>
      </c>
      <c r="T782" s="19" t="s">
        <v>1290</v>
      </c>
      <c r="U782" s="19"/>
      <c r="V782" s="29">
        <v>0</v>
      </c>
    </row>
    <row r="783" spans="1:22" ht="12.75" hidden="1"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1291</v>
      </c>
      <c r="T783" s="19" t="s">
        <v>1292</v>
      </c>
      <c r="U783" s="19"/>
      <c r="V783" s="29">
        <v>0</v>
      </c>
    </row>
    <row r="784" spans="1:22" ht="12.75" hidden="1"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1293</v>
      </c>
      <c r="T784" s="19" t="s">
        <v>1294</v>
      </c>
      <c r="U784" s="19"/>
      <c r="V784" s="29">
        <v>0</v>
      </c>
    </row>
    <row r="785" spans="1:22" ht="13.5" hidden="1"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1295</v>
      </c>
      <c r="T785" s="19" t="s">
        <v>1296</v>
      </c>
      <c r="U785" s="19"/>
      <c r="V785" s="29">
        <v>0</v>
      </c>
    </row>
    <row r="786" spans="1:22" ht="13.5" hidden="1"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1297</v>
      </c>
      <c r="T786" s="19" t="s">
        <v>1298</v>
      </c>
      <c r="U786" s="19"/>
      <c r="V786" s="29">
        <v>0</v>
      </c>
    </row>
    <row r="787" spans="1:22" ht="12.75" hidden="1"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1299</v>
      </c>
      <c r="T787" s="19" t="s">
        <v>1300</v>
      </c>
      <c r="U787" s="19"/>
      <c r="V787" s="29">
        <v>0</v>
      </c>
    </row>
    <row r="788" spans="1:22" ht="12.75" hidden="1"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1301</v>
      </c>
      <c r="T788" s="19" t="s">
        <v>1302</v>
      </c>
      <c r="U788" s="19"/>
      <c r="V788" s="29">
        <v>0</v>
      </c>
    </row>
    <row r="789" spans="1:22" ht="12.75" hidden="1"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1303</v>
      </c>
      <c r="T789" s="19" t="s">
        <v>1304</v>
      </c>
      <c r="U789" s="19"/>
      <c r="V789" s="29">
        <v>0</v>
      </c>
    </row>
    <row r="790" spans="1:22" ht="12.75" hidden="1"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1305</v>
      </c>
      <c r="T790" s="19" t="s">
        <v>1306</v>
      </c>
      <c r="U790" s="19"/>
      <c r="V790" s="29">
        <v>0</v>
      </c>
    </row>
    <row r="791" spans="1:22" ht="12.75" hidden="1"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1307</v>
      </c>
      <c r="T791" s="19" t="s">
        <v>1308</v>
      </c>
      <c r="U791" s="19"/>
      <c r="V791" s="29">
        <v>0</v>
      </c>
    </row>
    <row r="792" spans="1:22" ht="12.75" hidden="1"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1309</v>
      </c>
      <c r="T792" s="19" t="s">
        <v>1310</v>
      </c>
      <c r="U792" s="19"/>
      <c r="V792" s="29">
        <v>0</v>
      </c>
    </row>
    <row r="793" spans="1:22" ht="12.75" hidden="1"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295</v>
      </c>
      <c r="T793" s="42" t="s">
        <v>1311</v>
      </c>
      <c r="U793" s="19"/>
      <c r="V793" s="29">
        <v>0</v>
      </c>
    </row>
    <row r="794" spans="1:22" ht="12.75" hidden="1"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364</v>
      </c>
      <c r="T794" s="42" t="s">
        <v>1312</v>
      </c>
      <c r="U794" s="19"/>
      <c r="V794" s="29">
        <v>0</v>
      </c>
    </row>
    <row r="795" spans="1:22" ht="12.75" hidden="1"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274</v>
      </c>
      <c r="T795" s="42" t="s">
        <v>1313</v>
      </c>
      <c r="U795" s="19"/>
      <c r="V795" s="29">
        <v>0</v>
      </c>
    </row>
    <row r="796" spans="1:22" ht="12.75" hidden="1"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1314</v>
      </c>
      <c r="T796" s="42" t="s">
        <v>1315</v>
      </c>
      <c r="U796" s="19"/>
      <c r="V796" s="29">
        <v>0</v>
      </c>
    </row>
    <row r="797" spans="1:22" ht="12.75" hidden="1"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1316</v>
      </c>
      <c r="T797" s="42" t="s">
        <v>1317</v>
      </c>
      <c r="U797" s="19"/>
      <c r="V797" s="29">
        <v>0</v>
      </c>
    </row>
    <row r="798" spans="1:22" ht="12.75" hidden="1"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1318</v>
      </c>
      <c r="T798" s="42" t="s">
        <v>1319</v>
      </c>
      <c r="U798" s="19"/>
      <c r="V798" s="29">
        <v>0</v>
      </c>
    </row>
    <row r="799" spans="1:22" ht="12.75" hidden="1"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234</v>
      </c>
      <c r="T799" s="42" t="s">
        <v>1320</v>
      </c>
      <c r="U799" s="19"/>
      <c r="V799" s="29">
        <v>0</v>
      </c>
    </row>
    <row r="800" spans="1:22" ht="12.75" hidden="1"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234</v>
      </c>
      <c r="T800" s="42" t="s">
        <v>1321</v>
      </c>
      <c r="U800" s="19"/>
      <c r="V800" s="29">
        <v>0</v>
      </c>
    </row>
    <row r="801" spans="1:22" ht="12.75" hidden="1"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1322</v>
      </c>
      <c r="T801" s="42" t="s">
        <v>1323</v>
      </c>
      <c r="U801" s="19"/>
      <c r="V801" s="29">
        <v>0</v>
      </c>
    </row>
    <row r="802" spans="1:22" ht="12.75" hidden="1"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1324</v>
      </c>
      <c r="U802" s="19"/>
      <c r="V802" s="29">
        <v>0</v>
      </c>
    </row>
    <row r="803" spans="1:22" ht="12.75" hidden="1"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1325</v>
      </c>
      <c r="T803" s="42" t="s">
        <v>1326</v>
      </c>
      <c r="U803" s="19"/>
      <c r="V803" s="29">
        <v>0</v>
      </c>
    </row>
    <row r="804" spans="1:22" ht="12.75" hidden="1"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1327</v>
      </c>
      <c r="U804" s="19"/>
      <c r="V804" s="29">
        <v>0</v>
      </c>
    </row>
    <row r="805" spans="1:22" ht="12.75" hidden="1"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1328</v>
      </c>
      <c r="T805" s="42" t="s">
        <v>1329</v>
      </c>
      <c r="U805" s="19"/>
      <c r="V805" s="29">
        <v>0</v>
      </c>
    </row>
    <row r="806" spans="1:22" ht="12.75" hidden="1"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1330</v>
      </c>
      <c r="T806" s="42" t="s">
        <v>1331</v>
      </c>
      <c r="U806" s="19"/>
      <c r="V806" s="29">
        <v>0</v>
      </c>
    </row>
    <row r="807" spans="1:22" ht="12.75" hidden="1"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1332</v>
      </c>
      <c r="U807" s="19"/>
      <c r="V807" s="29">
        <v>0</v>
      </c>
    </row>
    <row r="808" spans="1:22" ht="12.75" hidden="1"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1333</v>
      </c>
      <c r="T808" s="42" t="s">
        <v>1334</v>
      </c>
      <c r="U808" s="19"/>
      <c r="V808" s="29">
        <v>0</v>
      </c>
    </row>
    <row r="809" spans="1:22" ht="12.75" hidden="1"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1335</v>
      </c>
      <c r="U809" s="19"/>
      <c r="V809" s="29">
        <v>0</v>
      </c>
    </row>
    <row r="810" spans="1:22" ht="12.75" hidden="1"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1336</v>
      </c>
      <c r="T810" s="42" t="s">
        <v>1337</v>
      </c>
      <c r="U810" s="19"/>
      <c r="V810" s="29">
        <v>0</v>
      </c>
    </row>
    <row r="811" spans="1:22" ht="12.75" hidden="1"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1338</v>
      </c>
      <c r="U811" s="19"/>
      <c r="V811" s="29">
        <v>0</v>
      </c>
    </row>
    <row r="812" spans="1:22" ht="12.75" hidden="1"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1339</v>
      </c>
      <c r="T812" s="42" t="s">
        <v>1340</v>
      </c>
      <c r="U812" s="19"/>
      <c r="V812" s="29">
        <v>0</v>
      </c>
    </row>
    <row r="813" spans="1:22" ht="12.75" hidden="1"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1341</v>
      </c>
      <c r="T813" s="42" t="s">
        <v>1341</v>
      </c>
      <c r="U813" s="19"/>
      <c r="V813" s="29">
        <v>0</v>
      </c>
    </row>
    <row r="814" spans="1:22" ht="12.75" hidden="1"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1342</v>
      </c>
      <c r="T814" s="42" t="s">
        <v>1342</v>
      </c>
      <c r="U814" s="19"/>
      <c r="V814" s="29">
        <v>0</v>
      </c>
    </row>
    <row r="815" spans="1:22" ht="12.75" hidden="1"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1343</v>
      </c>
      <c r="T815" s="42" t="s">
        <v>1343</v>
      </c>
      <c r="U815" s="19"/>
      <c r="V815" s="29">
        <v>0</v>
      </c>
    </row>
    <row r="816" spans="1:22" ht="12.75" hidden="1"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1344</v>
      </c>
      <c r="T816" s="42" t="s">
        <v>1345</v>
      </c>
      <c r="U816" s="19"/>
      <c r="V816" s="29">
        <v>0</v>
      </c>
    </row>
    <row r="817" spans="1:22" ht="12.75" hidden="1"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1346</v>
      </c>
      <c r="T817" s="42" t="s">
        <v>1347</v>
      </c>
      <c r="U817" s="19"/>
      <c r="V817" s="29">
        <v>0</v>
      </c>
    </row>
    <row r="818" spans="1:22" ht="12.75" hidden="1"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822</v>
      </c>
      <c r="T818" s="42" t="s">
        <v>1348</v>
      </c>
      <c r="U818" s="19"/>
      <c r="V818" s="29">
        <v>0</v>
      </c>
    </row>
    <row r="819" spans="1:22" ht="12.75" hidden="1"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234</v>
      </c>
      <c r="T819" s="42" t="s">
        <v>1349</v>
      </c>
      <c r="U819" s="19"/>
      <c r="V819" s="29">
        <v>0</v>
      </c>
    </row>
    <row r="820" spans="1:22" ht="12.75" hidden="1"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1350</v>
      </c>
      <c r="T820" s="42" t="s">
        <v>1351</v>
      </c>
      <c r="U820" s="19"/>
      <c r="V820" s="29">
        <v>0</v>
      </c>
    </row>
    <row r="821" spans="1:22" ht="12.75" hidden="1"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1352</v>
      </c>
      <c r="T821" s="42" t="s">
        <v>1353</v>
      </c>
      <c r="U821" s="19"/>
      <c r="V821" s="29">
        <v>0</v>
      </c>
    </row>
    <row r="822" spans="1:22" ht="12.75" hidden="1"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1354</v>
      </c>
      <c r="T822" s="42" t="s">
        <v>1355</v>
      </c>
      <c r="U822" s="19"/>
      <c r="V822" s="29">
        <v>0</v>
      </c>
    </row>
    <row r="823" spans="1:22" ht="12.75" hidden="1"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1356</v>
      </c>
      <c r="T823" s="42" t="s">
        <v>1357</v>
      </c>
      <c r="U823" s="19"/>
      <c r="V823" s="29">
        <v>0</v>
      </c>
    </row>
    <row r="824" spans="1:22" ht="12.75" hidden="1"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1358</v>
      </c>
      <c r="T824" s="42" t="s">
        <v>1359</v>
      </c>
      <c r="U824" s="19"/>
      <c r="V824" s="29">
        <v>0</v>
      </c>
    </row>
    <row r="825" spans="1:22" ht="12.75" hidden="1"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1360</v>
      </c>
      <c r="T825" s="42" t="s">
        <v>1361</v>
      </c>
      <c r="U825" s="19"/>
      <c r="V825" s="29">
        <v>0</v>
      </c>
    </row>
    <row r="826" spans="1:22" ht="12.75" hidden="1"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1362</v>
      </c>
      <c r="T826" s="42" t="s">
        <v>1363</v>
      </c>
      <c r="U826" s="19"/>
      <c r="V826" s="29">
        <v>0</v>
      </c>
    </row>
    <row r="827" spans="1:22" ht="12.75" hidden="1"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1364</v>
      </c>
      <c r="T827" s="42" t="s">
        <v>1365</v>
      </c>
      <c r="U827" s="19"/>
      <c r="V827" s="29">
        <v>0</v>
      </c>
    </row>
    <row r="828" spans="1:22" ht="12.75" hidden="1"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1366</v>
      </c>
      <c r="T828" s="42" t="s">
        <v>1367</v>
      </c>
      <c r="U828" s="19"/>
      <c r="V828" s="29">
        <v>0</v>
      </c>
    </row>
    <row r="829" spans="1:22" ht="12.75" hidden="1"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1368</v>
      </c>
      <c r="T829" s="42" t="s">
        <v>1369</v>
      </c>
      <c r="U829" s="19"/>
      <c r="V829" s="29">
        <v>0</v>
      </c>
    </row>
    <row r="830" spans="1:22" ht="12.75" hidden="1"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1370</v>
      </c>
      <c r="T830" s="42" t="s">
        <v>1371</v>
      </c>
      <c r="U830" s="19"/>
      <c r="V830" s="29">
        <v>0</v>
      </c>
    </row>
    <row r="831" spans="1:22" ht="12.75" hidden="1"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1372</v>
      </c>
      <c r="T831" s="42" t="s">
        <v>1372</v>
      </c>
      <c r="U831" s="19"/>
      <c r="V831" s="29">
        <v>0</v>
      </c>
    </row>
    <row r="832" spans="1:22" ht="12.75" hidden="1"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1373</v>
      </c>
      <c r="T832" s="42" t="s">
        <v>1373</v>
      </c>
      <c r="U832" s="19"/>
      <c r="V832" s="29">
        <v>0</v>
      </c>
    </row>
    <row r="833" spans="1:35" ht="12.75" hidden="1"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1374</v>
      </c>
      <c r="T833" s="42" t="s">
        <v>1375</v>
      </c>
      <c r="U833" s="19"/>
      <c r="V833" s="29">
        <v>0</v>
      </c>
    </row>
    <row r="834" spans="1:35" ht="12.75" hidden="1"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1376</v>
      </c>
      <c r="T834" s="42" t="s">
        <v>1377</v>
      </c>
      <c r="U834" s="19"/>
      <c r="V834" s="29">
        <v>0</v>
      </c>
    </row>
    <row r="835" spans="1:35" ht="12.75" hidden="1"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1378</v>
      </c>
      <c r="T835" s="42" t="s">
        <v>1379</v>
      </c>
      <c r="U835" s="19"/>
      <c r="V835" s="29">
        <v>0</v>
      </c>
    </row>
    <row r="836" spans="1:35" ht="12.75" hidden="1"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1380</v>
      </c>
      <c r="T836" s="42" t="s">
        <v>1381</v>
      </c>
      <c r="U836" s="19"/>
      <c r="V836" s="29">
        <v>0</v>
      </c>
    </row>
    <row r="837" spans="1:35" ht="12.75" hidden="1"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1382</v>
      </c>
      <c r="T837" s="42" t="s">
        <v>1383</v>
      </c>
      <c r="U837" s="19"/>
      <c r="V837" s="29">
        <v>0</v>
      </c>
    </row>
    <row r="838" spans="1:35" ht="12.75" hidden="1"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1384</v>
      </c>
      <c r="T838" s="42" t="s">
        <v>1385</v>
      </c>
      <c r="U838" s="19"/>
      <c r="V838" s="29">
        <v>0</v>
      </c>
    </row>
    <row r="839" spans="1:35" ht="12.75" hidden="1"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367</v>
      </c>
      <c r="T839" s="42" t="s">
        <v>1386</v>
      </c>
      <c r="U839" s="19"/>
      <c r="V839" s="29">
        <v>0</v>
      </c>
    </row>
    <row r="840" spans="1:35" ht="12.75" hidden="1"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1387</v>
      </c>
      <c r="T840" s="42" t="s">
        <v>1388</v>
      </c>
      <c r="U840" s="19"/>
      <c r="V840" s="29">
        <v>0</v>
      </c>
    </row>
    <row r="841" spans="1:35" ht="12.75" hidden="1"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1389</v>
      </c>
      <c r="T841" s="42" t="s">
        <v>1390</v>
      </c>
      <c r="U841" s="19"/>
      <c r="V841" s="29">
        <v>0</v>
      </c>
    </row>
    <row r="842" spans="1:35" ht="12.75" hidden="1"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1391</v>
      </c>
      <c r="T842" s="42" t="s">
        <v>1392</v>
      </c>
      <c r="U842" s="19"/>
      <c r="V842" s="29">
        <v>0</v>
      </c>
    </row>
    <row r="843" spans="1:35" ht="12.75" hidden="1"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1393</v>
      </c>
      <c r="T843" s="42" t="s">
        <v>1394</v>
      </c>
      <c r="U843" s="19"/>
      <c r="V843" s="29">
        <v>0</v>
      </c>
    </row>
    <row r="844" spans="1:35" ht="12.75" hidden="1"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1395</v>
      </c>
      <c r="T844" s="42" t="s">
        <v>1396</v>
      </c>
      <c r="U844" s="19"/>
      <c r="V844" s="29">
        <v>0</v>
      </c>
      <c r="W844" s="19"/>
      <c r="X844" s="19"/>
      <c r="Y844" s="19"/>
      <c r="Z844" s="19"/>
      <c r="AA844" s="19"/>
      <c r="AB844" s="19"/>
      <c r="AC844" s="19"/>
      <c r="AD844" s="19"/>
      <c r="AE844" s="19"/>
      <c r="AF844" s="19"/>
      <c r="AG844" s="19"/>
      <c r="AH844" s="19"/>
      <c r="AI844" s="19"/>
    </row>
    <row r="845" spans="1:35" ht="12.75" hidden="1"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1397</v>
      </c>
      <c r="T845" s="42" t="s">
        <v>1394</v>
      </c>
      <c r="U845" s="19"/>
      <c r="V845" s="29">
        <v>0</v>
      </c>
    </row>
    <row r="846" spans="1:35" ht="12.75" hidden="1"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1398</v>
      </c>
      <c r="T846" s="42" t="s">
        <v>1399</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1400</v>
      </c>
      <c r="S847" s="18" t="s">
        <v>1401</v>
      </c>
      <c r="T847" s="19" t="s">
        <v>1402</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1403</v>
      </c>
      <c r="S848" s="18" t="s">
        <v>1404</v>
      </c>
      <c r="T848" s="80" t="s">
        <v>1405</v>
      </c>
      <c r="U848" s="19"/>
      <c r="V848" s="29">
        <v>0</v>
      </c>
    </row>
    <row r="849" spans="1:22" ht="12.75" hidden="1"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1406</v>
      </c>
      <c r="T849" s="42" t="s">
        <v>1407</v>
      </c>
      <c r="U849" s="19"/>
      <c r="V849" s="29">
        <v>0</v>
      </c>
    </row>
    <row r="850" spans="1:22" ht="12.75" hidden="1"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1408</v>
      </c>
      <c r="T850" s="19" t="s">
        <v>1409</v>
      </c>
      <c r="U850" s="19"/>
      <c r="V850" s="29">
        <v>0</v>
      </c>
    </row>
    <row r="851" spans="1:22" ht="12.75" hidden="1"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367</v>
      </c>
      <c r="T851" s="42" t="s">
        <v>1410</v>
      </c>
      <c r="U851" s="19"/>
      <c r="V851" s="29">
        <v>0</v>
      </c>
    </row>
    <row r="852" spans="1:22" ht="12.75" hidden="1"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369</v>
      </c>
      <c r="T852" s="42" t="s">
        <v>1411</v>
      </c>
      <c r="U852" s="19"/>
      <c r="V852" s="29">
        <v>0</v>
      </c>
    </row>
    <row r="853" spans="1:22" ht="12.75" hidden="1"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242</v>
      </c>
      <c r="T853" s="19" t="s">
        <v>1412</v>
      </c>
      <c r="U853" s="19"/>
      <c r="V853" s="29">
        <v>0</v>
      </c>
    </row>
    <row r="854" spans="1:22" ht="12.75" hidden="1"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1413</v>
      </c>
      <c r="T854" s="42" t="s">
        <v>1414</v>
      </c>
      <c r="U854" s="19"/>
      <c r="V854" s="29">
        <v>0</v>
      </c>
    </row>
    <row r="855" spans="1:22" ht="12.75" hidden="1"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833</v>
      </c>
      <c r="T855" s="19" t="s">
        <v>1415</v>
      </c>
      <c r="U855" s="19"/>
      <c r="V855" s="29">
        <v>0</v>
      </c>
    </row>
    <row r="856" spans="1:22" ht="12.75" hidden="1"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1416</v>
      </c>
      <c r="T856" s="27" t="s">
        <v>1417</v>
      </c>
      <c r="U856" s="19"/>
      <c r="V856" s="29">
        <v>0</v>
      </c>
    </row>
    <row r="857" spans="1:22" ht="12.75" hidden="1"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1418</v>
      </c>
      <c r="T857" s="19" t="s">
        <v>1419</v>
      </c>
      <c r="U857" s="19"/>
      <c r="V857" s="29">
        <v>0</v>
      </c>
    </row>
    <row r="858" spans="1:22" ht="12.75" hidden="1"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1420</v>
      </c>
      <c r="T858" s="19" t="s">
        <v>1421</v>
      </c>
      <c r="U858" s="19"/>
      <c r="V858" s="29">
        <v>0</v>
      </c>
    </row>
    <row r="859" spans="1:22" ht="12.75" hidden="1"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1422</v>
      </c>
      <c r="T859" s="27" t="s">
        <v>1423</v>
      </c>
      <c r="U859" s="19"/>
      <c r="V859" s="29">
        <v>0</v>
      </c>
    </row>
    <row r="860" spans="1:22" ht="12.75" hidden="1"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1424</v>
      </c>
      <c r="T860" s="19" t="s">
        <v>1425</v>
      </c>
      <c r="U860" s="19"/>
      <c r="V860" s="29">
        <v>0</v>
      </c>
    </row>
    <row r="861" spans="1:22" ht="12.75" hidden="1"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295</v>
      </c>
      <c r="T861" s="19" t="s">
        <v>1426</v>
      </c>
      <c r="U861" s="19"/>
      <c r="V861" s="29">
        <v>0</v>
      </c>
    </row>
    <row r="862" spans="1:22" ht="12.75" hidden="1"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1427</v>
      </c>
      <c r="T862" s="19" t="s">
        <v>1428</v>
      </c>
      <c r="U862" s="19"/>
      <c r="V862" s="29">
        <v>0</v>
      </c>
    </row>
    <row r="863" spans="1:22" ht="12.75" hidden="1"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1429</v>
      </c>
      <c r="T863" s="19" t="s">
        <v>1430</v>
      </c>
      <c r="U863" s="19"/>
      <c r="V863" s="29">
        <v>0</v>
      </c>
    </row>
    <row r="864" spans="1:22" ht="12.75" hidden="1"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1431</v>
      </c>
      <c r="T864" s="19" t="s">
        <v>1432</v>
      </c>
      <c r="U864" s="19"/>
      <c r="V864" s="29">
        <v>0</v>
      </c>
    </row>
    <row r="865" spans="1:35" ht="12.75" hidden="1"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1429</v>
      </c>
      <c r="T865" s="19" t="s">
        <v>1433</v>
      </c>
      <c r="U865" s="19"/>
      <c r="V865" s="29">
        <v>0</v>
      </c>
    </row>
    <row r="866" spans="1:35" ht="12.75" hidden="1"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1434</v>
      </c>
      <c r="T866" s="19" t="s">
        <v>1435</v>
      </c>
      <c r="U866" s="19"/>
      <c r="V866" s="29">
        <v>0</v>
      </c>
    </row>
    <row r="867" spans="1:35" ht="12.75" hidden="1"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1436</v>
      </c>
      <c r="T867" s="19" t="s">
        <v>1437</v>
      </c>
      <c r="U867" s="19"/>
      <c r="V867" s="29">
        <v>0</v>
      </c>
    </row>
    <row r="868" spans="1:35" ht="12.75" hidden="1"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1438</v>
      </c>
      <c r="T868" s="19" t="s">
        <v>1439</v>
      </c>
      <c r="U868" s="19"/>
      <c r="V868" s="29">
        <v>0</v>
      </c>
    </row>
    <row r="869" spans="1:35" ht="12.75" hidden="1"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1440</v>
      </c>
      <c r="T869" s="19" t="s">
        <v>1441</v>
      </c>
      <c r="U869" s="19"/>
      <c r="V869" s="29">
        <v>0</v>
      </c>
    </row>
    <row r="870" spans="1:35" ht="12.75" hidden="1"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1406</v>
      </c>
      <c r="T870" s="19" t="s">
        <v>1442</v>
      </c>
      <c r="U870" s="19"/>
      <c r="V870" s="29">
        <v>0</v>
      </c>
    </row>
    <row r="871" spans="1:35" ht="12.75" hidden="1"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1408</v>
      </c>
      <c r="T871" s="19" t="s">
        <v>1409</v>
      </c>
      <c r="U871" s="19"/>
      <c r="V871" s="29">
        <v>0</v>
      </c>
    </row>
    <row r="872" spans="1:35" ht="12.75" hidden="1"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367</v>
      </c>
      <c r="T872" s="42" t="s">
        <v>1410</v>
      </c>
      <c r="U872" s="19"/>
      <c r="V872" s="29">
        <v>0</v>
      </c>
    </row>
    <row r="873" spans="1:35" ht="12.75" hidden="1"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369</v>
      </c>
      <c r="T873" s="42" t="s">
        <v>1411</v>
      </c>
      <c r="U873" s="19"/>
      <c r="V873" s="29">
        <v>0</v>
      </c>
      <c r="W873" s="19"/>
      <c r="X873" s="19"/>
      <c r="Y873" s="19"/>
      <c r="Z873" s="19"/>
      <c r="AA873" s="19"/>
      <c r="AB873" s="19"/>
      <c r="AC873" s="19"/>
      <c r="AD873" s="19"/>
      <c r="AE873" s="19"/>
      <c r="AF873" s="19"/>
      <c r="AG873" s="19"/>
      <c r="AH873" s="19"/>
      <c r="AI873" s="19"/>
    </row>
    <row r="874" spans="1:35" ht="12.75" hidden="1"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833</v>
      </c>
      <c r="T874" s="42" t="s">
        <v>1443</v>
      </c>
      <c r="U874" s="19"/>
      <c r="V874" s="29">
        <v>0</v>
      </c>
      <c r="W874" s="19"/>
      <c r="X874" s="19"/>
      <c r="Y874" s="19"/>
      <c r="Z874" s="19"/>
      <c r="AA874" s="19"/>
      <c r="AB874" s="19"/>
      <c r="AC874" s="19"/>
      <c r="AD874" s="19"/>
      <c r="AE874" s="19"/>
      <c r="AF874" s="19"/>
      <c r="AG874" s="19"/>
      <c r="AH874" s="19"/>
      <c r="AI874" s="19"/>
    </row>
    <row r="875" spans="1:35" ht="12.75" hidden="1"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1434</v>
      </c>
      <c r="T875" s="19" t="s">
        <v>1444</v>
      </c>
      <c r="U875" s="19"/>
      <c r="V875" s="29">
        <v>0</v>
      </c>
    </row>
    <row r="876" spans="1:35" ht="12.75" hidden="1"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1445</v>
      </c>
      <c r="T876" s="19" t="s">
        <v>1446</v>
      </c>
      <c r="U876" s="19"/>
      <c r="V876" s="29">
        <v>0</v>
      </c>
    </row>
    <row r="877" spans="1:35" ht="12.75" hidden="1"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1436</v>
      </c>
      <c r="T877" s="19" t="s">
        <v>1446</v>
      </c>
      <c r="U877" s="19"/>
      <c r="V877" s="29">
        <v>0</v>
      </c>
    </row>
    <row r="878" spans="1:35" ht="12.75" hidden="1"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1422</v>
      </c>
      <c r="T878" s="19" t="s">
        <v>1447</v>
      </c>
      <c r="U878" s="19"/>
      <c r="V878" s="29">
        <v>0</v>
      </c>
    </row>
    <row r="879" spans="1:35" ht="12.75" hidden="1"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1438</v>
      </c>
      <c r="T879" s="19" t="s">
        <v>1425</v>
      </c>
      <c r="U879" s="19"/>
      <c r="V879" s="29">
        <v>0</v>
      </c>
    </row>
    <row r="880" spans="1:35" ht="12.75" hidden="1"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1413</v>
      </c>
      <c r="T880" s="42" t="s">
        <v>1414</v>
      </c>
      <c r="U880" s="19"/>
      <c r="V880" s="29">
        <v>0</v>
      </c>
    </row>
    <row r="881" spans="1:35" ht="12.75" hidden="1"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242</v>
      </c>
      <c r="T881" s="19" t="s">
        <v>1412</v>
      </c>
      <c r="U881" s="19"/>
      <c r="V881" s="29">
        <v>0</v>
      </c>
    </row>
    <row r="882" spans="1:35" ht="12.75" hidden="1"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295</v>
      </c>
      <c r="T882" s="19" t="s">
        <v>1426</v>
      </c>
      <c r="U882" s="19"/>
      <c r="V882" s="29">
        <v>0</v>
      </c>
    </row>
    <row r="883" spans="1:35" ht="12.75" hidden="1"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1427</v>
      </c>
      <c r="T883" s="19" t="s">
        <v>1428</v>
      </c>
      <c r="U883" s="19"/>
      <c r="V883" s="29">
        <v>0</v>
      </c>
    </row>
    <row r="884" spans="1:35" ht="12.75" hidden="1"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1429</v>
      </c>
      <c r="T884" s="19" t="s">
        <v>1430</v>
      </c>
      <c r="U884" s="19"/>
      <c r="V884" s="29">
        <v>0</v>
      </c>
    </row>
    <row r="885" spans="1:35" ht="12.75" hidden="1"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1431</v>
      </c>
      <c r="T885" s="19" t="s">
        <v>1432</v>
      </c>
      <c r="U885" s="19"/>
      <c r="V885" s="29">
        <v>0</v>
      </c>
    </row>
    <row r="886" spans="1:35" ht="12.75" hidden="1"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1429</v>
      </c>
      <c r="T886" s="19" t="s">
        <v>1433</v>
      </c>
      <c r="U886" s="19"/>
      <c r="V886" s="29">
        <v>0</v>
      </c>
    </row>
    <row r="887" spans="1:35" ht="12.75" hidden="1"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1418</v>
      </c>
      <c r="T887" s="19" t="s">
        <v>1448</v>
      </c>
      <c r="U887" s="19"/>
      <c r="V887" s="29">
        <v>0</v>
      </c>
    </row>
    <row r="888" spans="1:35" ht="12.75" hidden="1"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1438</v>
      </c>
      <c r="T888" s="19" t="s">
        <v>1449</v>
      </c>
      <c r="U888" s="19"/>
      <c r="V888" s="29">
        <v>0</v>
      </c>
    </row>
    <row r="889" spans="1:35" ht="12.75" hidden="1"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1440</v>
      </c>
      <c r="T889" s="19" t="s">
        <v>1450</v>
      </c>
      <c r="U889" s="19"/>
      <c r="V889" s="29">
        <v>0</v>
      </c>
    </row>
    <row r="890" spans="1:35" ht="12.75" hidden="1"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1406</v>
      </c>
      <c r="T890" s="19" t="s">
        <v>1451</v>
      </c>
      <c r="U890" s="19"/>
      <c r="V890" s="29">
        <v>0</v>
      </c>
    </row>
    <row r="891" spans="1:35" ht="12.75" hidden="1"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1408</v>
      </c>
      <c r="T891" s="19" t="s">
        <v>1409</v>
      </c>
      <c r="U891" s="19"/>
      <c r="V891" s="29">
        <v>0</v>
      </c>
    </row>
    <row r="892" spans="1:35" ht="12.75" hidden="1"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367</v>
      </c>
      <c r="T892" s="42" t="s">
        <v>1410</v>
      </c>
      <c r="U892" s="19"/>
      <c r="V892" s="29">
        <v>0</v>
      </c>
    </row>
    <row r="893" spans="1:35" ht="12.75" hidden="1"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369</v>
      </c>
      <c r="T893" s="42" t="s">
        <v>1411</v>
      </c>
      <c r="U893" s="19"/>
      <c r="V893" s="29">
        <v>0</v>
      </c>
    </row>
    <row r="894" spans="1:35" ht="12.75" hidden="1"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833</v>
      </c>
      <c r="T894" s="19" t="s">
        <v>1452</v>
      </c>
      <c r="U894" s="19"/>
      <c r="V894" s="29">
        <v>0</v>
      </c>
      <c r="W894" s="19"/>
      <c r="X894" s="19"/>
      <c r="Y894" s="19"/>
      <c r="Z894" s="19"/>
      <c r="AA894" s="19"/>
      <c r="AB894" s="19"/>
      <c r="AC894" s="19"/>
      <c r="AD894" s="19"/>
      <c r="AE894" s="19"/>
      <c r="AF894" s="19"/>
      <c r="AG894" s="19"/>
      <c r="AH894" s="19"/>
      <c r="AI894" s="19"/>
    </row>
    <row r="895" spans="1:35" ht="12.75" hidden="1"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1434</v>
      </c>
      <c r="T895" s="19" t="s">
        <v>1453</v>
      </c>
      <c r="U895" s="19"/>
      <c r="V895" s="29">
        <v>0</v>
      </c>
    </row>
    <row r="896" spans="1:35" ht="12.75" hidden="1"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1418</v>
      </c>
      <c r="T896" s="19" t="s">
        <v>1454</v>
      </c>
      <c r="U896" s="19"/>
      <c r="V896" s="29">
        <v>0</v>
      </c>
    </row>
    <row r="897" spans="1:35" ht="12.75" hidden="1"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1436</v>
      </c>
      <c r="T897" s="19" t="s">
        <v>1455</v>
      </c>
      <c r="U897" s="19"/>
      <c r="V897" s="29">
        <v>0</v>
      </c>
    </row>
    <row r="898" spans="1:35" ht="12.75" hidden="1"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1456</v>
      </c>
      <c r="T898" s="19" t="s">
        <v>1457</v>
      </c>
      <c r="U898" s="19"/>
      <c r="V898" s="29">
        <v>0</v>
      </c>
    </row>
    <row r="899" spans="1:35" ht="12.75" hidden="1"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1438</v>
      </c>
      <c r="T899" s="27" t="s">
        <v>1458</v>
      </c>
      <c r="U899" s="19"/>
      <c r="V899" s="29">
        <v>0</v>
      </c>
    </row>
    <row r="900" spans="1:35" ht="12.75" hidden="1"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1413</v>
      </c>
      <c r="T900" s="42" t="s">
        <v>1414</v>
      </c>
      <c r="U900" s="19"/>
      <c r="V900" s="29">
        <v>0</v>
      </c>
    </row>
    <row r="901" spans="1:35" ht="12.75" hidden="1"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242</v>
      </c>
      <c r="T901" s="19" t="s">
        <v>1412</v>
      </c>
      <c r="U901" s="19"/>
      <c r="V901" s="29">
        <v>0</v>
      </c>
    </row>
    <row r="902" spans="1:35" ht="12.75" hidden="1" customHeight="1">
      <c r="A902" s="20">
        <f t="shared" si="0"/>
        <v>901</v>
      </c>
      <c r="B902" s="5">
        <v>19</v>
      </c>
      <c r="C902" s="85" t="str">
        <f>IFERROR(VLOOKUP(B902,projetos!$A$2:$B$96,2,0),"0")</f>
        <v>PIU Terminal Princesa Isabel</v>
      </c>
      <c r="D902" s="5">
        <v>100</v>
      </c>
      <c r="E902" s="4" t="str">
        <f>IFERROR(VLOOKUP(D902,tramitacao!$A$2:$B$101,2,0),"0")</f>
        <v>n/a</v>
      </c>
      <c r="F902" s="5" t="s">
        <v>767</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295</v>
      </c>
      <c r="T902" s="19" t="s">
        <v>1426</v>
      </c>
      <c r="U902" s="19"/>
      <c r="V902" s="29">
        <v>0</v>
      </c>
      <c r="W902" s="19"/>
      <c r="X902" s="19"/>
      <c r="Y902" s="19"/>
      <c r="Z902" s="19"/>
      <c r="AA902" s="19"/>
      <c r="AB902" s="19"/>
      <c r="AC902" s="19"/>
      <c r="AD902" s="19"/>
      <c r="AE902" s="19"/>
      <c r="AF902" s="19"/>
      <c r="AG902" s="19"/>
      <c r="AH902" s="19"/>
      <c r="AI902" s="19"/>
    </row>
    <row r="903" spans="1:35" ht="12.75" hidden="1"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1459</v>
      </c>
      <c r="T903" s="19" t="s">
        <v>1460</v>
      </c>
      <c r="U903" s="19"/>
      <c r="V903" s="29">
        <v>0</v>
      </c>
    </row>
    <row r="904" spans="1:35" ht="12.75" hidden="1"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1461</v>
      </c>
      <c r="T904" s="19" t="s">
        <v>1462</v>
      </c>
      <c r="U904" s="19"/>
      <c r="V904" s="29">
        <v>0</v>
      </c>
    </row>
    <row r="905" spans="1:35" ht="12.75" hidden="1"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1463</v>
      </c>
      <c r="T905" s="19" t="s">
        <v>1464</v>
      </c>
      <c r="U905" s="19"/>
      <c r="V905" s="29">
        <v>0</v>
      </c>
    </row>
    <row r="906" spans="1:35" ht="12.75" hidden="1"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1465</v>
      </c>
      <c r="T906" s="19" t="s">
        <v>1466</v>
      </c>
      <c r="U906" s="19"/>
      <c r="V906" s="29">
        <v>0</v>
      </c>
    </row>
    <row r="907" spans="1:35" ht="12.75" hidden="1"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1467</v>
      </c>
      <c r="T907" s="19" t="s">
        <v>1468</v>
      </c>
      <c r="U907" s="19"/>
      <c r="V907" s="29">
        <v>0</v>
      </c>
    </row>
    <row r="908" spans="1:35" ht="12.75" hidden="1"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1469</v>
      </c>
      <c r="T908" s="42" t="s">
        <v>1470</v>
      </c>
      <c r="U908" s="19"/>
      <c r="V908" s="29">
        <v>0</v>
      </c>
    </row>
    <row r="909" spans="1:35" ht="12.75" hidden="1"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1467</v>
      </c>
      <c r="T909" s="19" t="s">
        <v>1471</v>
      </c>
      <c r="U909" s="19"/>
      <c r="V909" s="29">
        <v>0</v>
      </c>
    </row>
    <row r="910" spans="1:35" ht="12.75" hidden="1"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1472</v>
      </c>
      <c r="T910" s="19" t="s">
        <v>1473</v>
      </c>
      <c r="U910" s="19"/>
      <c r="V910" s="29">
        <v>0</v>
      </c>
    </row>
    <row r="911" spans="1:35" ht="12.75" hidden="1"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1474</v>
      </c>
      <c r="T911" s="42" t="s">
        <v>1475</v>
      </c>
      <c r="U911" s="19"/>
      <c r="V911" s="29">
        <v>0</v>
      </c>
    </row>
    <row r="912" spans="1:35" ht="12.75" hidden="1"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1476</v>
      </c>
      <c r="T912" s="19" t="s">
        <v>1473</v>
      </c>
      <c r="U912" s="19"/>
      <c r="V912" s="29">
        <v>0</v>
      </c>
    </row>
    <row r="913" spans="1:35" ht="12.75" hidden="1"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1477</v>
      </c>
      <c r="T913" s="19" t="s">
        <v>1478</v>
      </c>
      <c r="U913" s="19"/>
      <c r="V913" s="29">
        <v>0</v>
      </c>
    </row>
    <row r="914" spans="1:35" ht="12.75" hidden="1"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1479</v>
      </c>
      <c r="T914" s="27" t="s">
        <v>1480</v>
      </c>
      <c r="U914" s="19"/>
      <c r="V914" s="29">
        <v>0</v>
      </c>
    </row>
    <row r="915" spans="1:35" ht="12.75" hidden="1"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1429</v>
      </c>
      <c r="T915" s="19" t="s">
        <v>1430</v>
      </c>
      <c r="U915" s="19"/>
      <c r="V915" s="29">
        <v>0</v>
      </c>
    </row>
    <row r="916" spans="1:35" ht="12.75" hidden="1"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1431</v>
      </c>
      <c r="T916" s="19" t="s">
        <v>1432</v>
      </c>
      <c r="U916" s="19"/>
      <c r="V916" s="29">
        <v>0</v>
      </c>
    </row>
    <row r="917" spans="1:35" ht="12.75" hidden="1"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1429</v>
      </c>
      <c r="T917" s="19" t="s">
        <v>1433</v>
      </c>
      <c r="U917" s="19"/>
      <c r="V917" s="29">
        <v>0</v>
      </c>
    </row>
    <row r="918" spans="1:35" ht="12.75" hidden="1"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1434</v>
      </c>
      <c r="T918" s="19" t="s">
        <v>1481</v>
      </c>
      <c r="U918" s="19"/>
      <c r="V918" s="29">
        <v>0</v>
      </c>
    </row>
    <row r="919" spans="1:35" ht="12.75" hidden="1"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1436</v>
      </c>
      <c r="T919" s="19" t="s">
        <v>1482</v>
      </c>
      <c r="U919" s="19"/>
      <c r="V919" s="29">
        <v>0</v>
      </c>
    </row>
    <row r="920" spans="1:35" ht="12.75" hidden="1"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1438</v>
      </c>
      <c r="T920" s="19" t="s">
        <v>1483</v>
      </c>
      <c r="U920" s="19"/>
      <c r="V920" s="29">
        <v>0</v>
      </c>
    </row>
    <row r="921" spans="1:35" ht="12.75" hidden="1"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1484</v>
      </c>
      <c r="T921" s="19" t="s">
        <v>1485</v>
      </c>
      <c r="U921" s="19"/>
      <c r="V921" s="29">
        <v>0</v>
      </c>
      <c r="W921" s="19"/>
      <c r="X921" s="19"/>
      <c r="Y921" s="19"/>
      <c r="Z921" s="19"/>
      <c r="AA921" s="19"/>
      <c r="AB921" s="19"/>
      <c r="AC921" s="19"/>
      <c r="AD921" s="19"/>
      <c r="AE921" s="19"/>
      <c r="AF921" s="19"/>
      <c r="AG921" s="19"/>
      <c r="AH921" s="19"/>
      <c r="AI921" s="19"/>
    </row>
    <row r="922" spans="1:35" ht="12.75" hidden="1"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1486</v>
      </c>
      <c r="S922" s="19" t="s">
        <v>1487</v>
      </c>
      <c r="T922" s="47" t="s">
        <v>1488</v>
      </c>
      <c r="U922" s="19"/>
      <c r="V922" s="29">
        <v>1</v>
      </c>
      <c r="W922" s="19"/>
      <c r="X922" s="19"/>
      <c r="Y922" s="19"/>
      <c r="Z922" s="19"/>
      <c r="AA922" s="19"/>
      <c r="AB922" s="19"/>
      <c r="AC922" s="19"/>
      <c r="AD922" s="19"/>
      <c r="AE922" s="19"/>
      <c r="AF922" s="19"/>
      <c r="AG922" s="19"/>
      <c r="AH922" s="19"/>
      <c r="AI922" s="19"/>
    </row>
    <row r="923" spans="1:35" ht="12.75" hidden="1"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1489</v>
      </c>
      <c r="P923" s="24">
        <v>12</v>
      </c>
      <c r="Q923" s="25" t="str">
        <f>IFERROR(VLOOKUP(P923,documentos!$A$2:$B$999,2,0),"0")</f>
        <v>Convocação</v>
      </c>
      <c r="R923" s="26"/>
      <c r="S923" s="19" t="s">
        <v>1490</v>
      </c>
      <c r="T923" s="47" t="s">
        <v>1491</v>
      </c>
      <c r="U923" s="19"/>
      <c r="V923" s="29">
        <v>1</v>
      </c>
      <c r="W923" s="19"/>
      <c r="X923" s="19"/>
      <c r="Y923" s="19"/>
      <c r="Z923" s="19"/>
      <c r="AA923" s="19"/>
      <c r="AB923" s="19"/>
      <c r="AC923" s="19"/>
      <c r="AD923" s="19"/>
      <c r="AE923" s="19"/>
      <c r="AF923" s="19"/>
      <c r="AG923" s="19"/>
      <c r="AH923" s="19"/>
      <c r="AI923" s="19"/>
    </row>
    <row r="924" spans="1:35" ht="12.75" hidden="1"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1489</v>
      </c>
      <c r="P924" s="24">
        <v>5</v>
      </c>
      <c r="Q924" s="25" t="str">
        <f>IFERROR(VLOOKUP(P924,documentos!$A$2:$B$999,2,0),"0")</f>
        <v>Apresentação</v>
      </c>
      <c r="R924" s="26"/>
      <c r="S924" s="19" t="s">
        <v>234</v>
      </c>
      <c r="T924" s="47" t="s">
        <v>1492</v>
      </c>
      <c r="U924" s="19"/>
      <c r="V924" s="29">
        <v>1</v>
      </c>
      <c r="W924" s="19"/>
      <c r="X924" s="19"/>
      <c r="Y924" s="19"/>
      <c r="Z924" s="19"/>
      <c r="AA924" s="19"/>
      <c r="AB924" s="19"/>
      <c r="AC924" s="19"/>
      <c r="AD924" s="19"/>
      <c r="AE924" s="19"/>
      <c r="AF924" s="19"/>
      <c r="AG924" s="19"/>
      <c r="AH924" s="19"/>
      <c r="AI924" s="19"/>
    </row>
    <row r="925" spans="1:35" ht="12.75" hidden="1"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1489</v>
      </c>
      <c r="P925" s="24">
        <v>27</v>
      </c>
      <c r="Q925" s="25" t="str">
        <f>IFERROR(VLOOKUP(P925,documentos!$A$2:$B$999,2,0),"0")</f>
        <v>Extrato de reunião</v>
      </c>
      <c r="R925" s="26"/>
      <c r="S925" s="19" t="s">
        <v>1493</v>
      </c>
      <c r="T925" s="42" t="s">
        <v>1095</v>
      </c>
      <c r="U925" s="19"/>
      <c r="V925" s="29">
        <v>1</v>
      </c>
      <c r="W925" s="19"/>
      <c r="X925" s="19"/>
      <c r="Y925" s="19"/>
      <c r="Z925" s="19"/>
      <c r="AA925" s="19"/>
      <c r="AB925" s="19"/>
      <c r="AC925" s="19"/>
      <c r="AD925" s="19"/>
      <c r="AE925" s="19"/>
      <c r="AF925" s="19"/>
      <c r="AG925" s="19"/>
      <c r="AH925" s="19"/>
      <c r="AI925" s="19"/>
    </row>
    <row r="926" spans="1:35" ht="12.75" hidden="1"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1489</v>
      </c>
      <c r="P926" s="24">
        <v>32</v>
      </c>
      <c r="Q926" s="25" t="str">
        <f>IFERROR(VLOOKUP(P926,documentos!$A$2:$B$999,2,0),"0")</f>
        <v>Lista de Presença</v>
      </c>
      <c r="R926" s="26"/>
      <c r="S926" s="19" t="s">
        <v>794</v>
      </c>
      <c r="T926" s="19" t="s">
        <v>1494</v>
      </c>
      <c r="U926" s="19"/>
      <c r="V926" s="29">
        <v>1</v>
      </c>
      <c r="W926" s="19"/>
      <c r="X926" s="19"/>
      <c r="Y926" s="19"/>
      <c r="Z926" s="19"/>
      <c r="AA926" s="19"/>
      <c r="AB926" s="19"/>
      <c r="AC926" s="19"/>
      <c r="AD926" s="19"/>
      <c r="AE926" s="19"/>
      <c r="AF926" s="19"/>
      <c r="AG926" s="19"/>
      <c r="AH926" s="19"/>
      <c r="AI926" s="19"/>
    </row>
    <row r="927" spans="1:35" ht="12.75" hidden="1"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1495</v>
      </c>
      <c r="S927" s="33" t="s">
        <v>1496</v>
      </c>
      <c r="T927" s="47" t="s">
        <v>1497</v>
      </c>
      <c r="U927" s="19"/>
      <c r="V927" s="29">
        <v>1</v>
      </c>
    </row>
    <row r="928" spans="1:35" ht="12.75" hidden="1"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1498</v>
      </c>
      <c r="S928" s="33" t="s">
        <v>1499</v>
      </c>
      <c r="T928" s="47" t="s">
        <v>1500</v>
      </c>
      <c r="U928" s="19"/>
      <c r="V928" s="29">
        <v>1</v>
      </c>
    </row>
    <row r="929" spans="1:22" ht="12.75" hidden="1"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1501</v>
      </c>
      <c r="P929" s="24">
        <v>5</v>
      </c>
      <c r="Q929" s="25" t="str">
        <f>IFERROR(VLOOKUP(P929,documentos!$A$2:$B$999,2,0),"0")</f>
        <v>Apresentação</v>
      </c>
      <c r="R929" s="26"/>
      <c r="S929" s="19" t="s">
        <v>234</v>
      </c>
      <c r="T929" s="19" t="s">
        <v>1502</v>
      </c>
      <c r="U929" s="19"/>
      <c r="V929" s="29">
        <v>1</v>
      </c>
    </row>
    <row r="930" spans="1:22" ht="12.75" hidden="1"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1501</v>
      </c>
      <c r="P930" s="24">
        <v>7</v>
      </c>
      <c r="Q930" s="25" t="str">
        <f>IFERROR(VLOOKUP(P930,documentos!$A$2:$B$999,2,0),"0")</f>
        <v>Ata</v>
      </c>
      <c r="R930" s="26"/>
      <c r="S930" s="19" t="s">
        <v>861</v>
      </c>
      <c r="T930" s="19" t="s">
        <v>1503</v>
      </c>
      <c r="U930" s="19"/>
      <c r="V930" s="29">
        <v>1</v>
      </c>
    </row>
    <row r="931" spans="1:22" ht="12.75" hidden="1"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1501</v>
      </c>
      <c r="P931" s="24">
        <v>32</v>
      </c>
      <c r="Q931" s="25" t="str">
        <f>IFERROR(VLOOKUP(P931,documentos!$A$2:$B$999,2,0),"0")</f>
        <v>Lista de Presença</v>
      </c>
      <c r="R931" s="26"/>
      <c r="S931" s="19" t="s">
        <v>794</v>
      </c>
      <c r="T931" s="19" t="s">
        <v>1504</v>
      </c>
      <c r="U931" s="19"/>
      <c r="V931" s="29">
        <v>1</v>
      </c>
    </row>
    <row r="932" spans="1:22" ht="12.75" hidden="1"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1505</v>
      </c>
      <c r="P932" s="24">
        <v>5</v>
      </c>
      <c r="Q932" s="25" t="str">
        <f>IFERROR(VLOOKUP(P932,documentos!$A$2:$B$999,2,0),"0")</f>
        <v>Apresentação</v>
      </c>
      <c r="R932" s="26"/>
      <c r="S932" s="19" t="s">
        <v>234</v>
      </c>
      <c r="T932" s="19" t="s">
        <v>1506</v>
      </c>
      <c r="U932" s="19"/>
      <c r="V932" s="29">
        <v>1</v>
      </c>
    </row>
    <row r="933" spans="1:22" ht="12.75" hidden="1"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1505</v>
      </c>
      <c r="P933" s="24">
        <v>7</v>
      </c>
      <c r="Q933" s="25" t="str">
        <f>IFERROR(VLOOKUP(P933,documentos!$A$2:$B$999,2,0),"0")</f>
        <v>Ata</v>
      </c>
      <c r="R933" s="26"/>
      <c r="S933" s="19" t="s">
        <v>861</v>
      </c>
      <c r="T933" s="19" t="s">
        <v>1507</v>
      </c>
      <c r="U933" s="19"/>
      <c r="V933" s="29">
        <v>1</v>
      </c>
    </row>
    <row r="934" spans="1:22" ht="12.75" hidden="1"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1505</v>
      </c>
      <c r="P934" s="24">
        <v>32</v>
      </c>
      <c r="Q934" s="25" t="str">
        <f>IFERROR(VLOOKUP(P934,documentos!$A$2:$B$999,2,0),"0")</f>
        <v>Lista de Presença</v>
      </c>
      <c r="R934" s="26"/>
      <c r="S934" s="19" t="s">
        <v>794</v>
      </c>
      <c r="T934" s="19" t="s">
        <v>1508</v>
      </c>
      <c r="U934" s="19"/>
      <c r="V934" s="29">
        <v>1</v>
      </c>
    </row>
    <row r="935" spans="1:22" ht="12.75" hidden="1"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831</v>
      </c>
      <c r="P935" s="24">
        <v>21</v>
      </c>
      <c r="Q935" s="25" t="str">
        <f>IFERROR(VLOOKUP(P935,documentos!$A$2:$B$999,2,0),"0")</f>
        <v>Divulgação</v>
      </c>
      <c r="R935" s="26"/>
      <c r="S935" s="19" t="s">
        <v>1509</v>
      </c>
      <c r="T935" s="46" t="s">
        <v>1510</v>
      </c>
      <c r="U935" s="19"/>
      <c r="V935" s="29">
        <v>1</v>
      </c>
    </row>
    <row r="936" spans="1:22" ht="12.75" hidden="1"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831</v>
      </c>
      <c r="P936" s="24">
        <v>65</v>
      </c>
      <c r="Q936" s="25" t="str">
        <f>IFERROR(VLOOKUP(P936,documentos!$A$2:$B$999,2,0),"0")</f>
        <v>Texto</v>
      </c>
      <c r="R936" s="32" t="s">
        <v>25</v>
      </c>
      <c r="S936" s="19" t="s">
        <v>232</v>
      </c>
      <c r="T936" s="47" t="s">
        <v>1511</v>
      </c>
      <c r="U936" s="19"/>
      <c r="V936" s="29">
        <v>1</v>
      </c>
    </row>
    <row r="937" spans="1:22" ht="12.75" hidden="1"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1512</v>
      </c>
      <c r="P937" s="86">
        <v>21</v>
      </c>
      <c r="Q937" s="25" t="str">
        <f>IFERROR(VLOOKUP(P937,documentos!$A$2:$B$999,2,0),"0")</f>
        <v>Divulgação</v>
      </c>
      <c r="R937" s="26"/>
      <c r="S937" s="19" t="s">
        <v>1513</v>
      </c>
      <c r="T937" s="87" t="s">
        <v>1154</v>
      </c>
      <c r="U937" s="19"/>
      <c r="V937" s="29">
        <v>1</v>
      </c>
    </row>
    <row r="938" spans="1:22" ht="12.75" hidden="1"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1512</v>
      </c>
      <c r="P938" s="24">
        <v>5</v>
      </c>
      <c r="Q938" s="25" t="str">
        <f>IFERROR(VLOOKUP(P938,documentos!$A$2:$B$999,2,0),"0")</f>
        <v>Apresentação</v>
      </c>
      <c r="R938" s="26"/>
      <c r="S938" s="19" t="s">
        <v>234</v>
      </c>
      <c r="T938" s="19" t="s">
        <v>1514</v>
      </c>
      <c r="U938" s="19"/>
      <c r="V938" s="29">
        <v>1</v>
      </c>
    </row>
    <row r="939" spans="1:22" ht="12.75" hidden="1"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1512</v>
      </c>
      <c r="P939" s="24">
        <v>7</v>
      </c>
      <c r="Q939" s="25" t="str">
        <f>IFERROR(VLOOKUP(P939,documentos!$A$2:$B$999,2,0),"0")</f>
        <v>Ata</v>
      </c>
      <c r="R939" s="26"/>
      <c r="S939" s="19" t="s">
        <v>238</v>
      </c>
      <c r="T939" s="19" t="s">
        <v>1515</v>
      </c>
      <c r="U939" s="19"/>
      <c r="V939" s="29">
        <v>1</v>
      </c>
    </row>
    <row r="940" spans="1:22" ht="12.75" hidden="1"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1512</v>
      </c>
      <c r="P940" s="24">
        <v>32</v>
      </c>
      <c r="Q940" s="25" t="str">
        <f>IFERROR(VLOOKUP(P940,documentos!$A$2:$B$999,2,0),"0")</f>
        <v>Lista de Presença</v>
      </c>
      <c r="R940" s="26"/>
      <c r="S940" s="19" t="s">
        <v>794</v>
      </c>
      <c r="T940" s="19" t="s">
        <v>1516</v>
      </c>
      <c r="U940" s="19"/>
      <c r="V940" s="29">
        <v>1</v>
      </c>
    </row>
    <row r="941" spans="1:22" ht="12.75" hidden="1"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1512</v>
      </c>
      <c r="P941" s="24">
        <v>9</v>
      </c>
      <c r="Q941" s="25" t="str">
        <f>IFERROR(VLOOKUP(P941,documentos!$A$2:$B$999,2,0),"0")</f>
        <v>Quadro de contribuições</v>
      </c>
      <c r="R941" s="26"/>
      <c r="S941" s="19" t="s">
        <v>938</v>
      </c>
      <c r="T941" s="19" t="s">
        <v>1517</v>
      </c>
      <c r="U941" s="19"/>
      <c r="V941" s="29">
        <v>1</v>
      </c>
    </row>
    <row r="942" spans="1:22" ht="12.75" hidden="1"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831</v>
      </c>
      <c r="P942" s="24">
        <v>18</v>
      </c>
      <c r="Q942" s="25" t="str">
        <f>IFERROR(VLOOKUP(P942,documentos!$A$2:$B$999,2,0),"0")</f>
        <v>Devolutiva</v>
      </c>
      <c r="R942" s="26"/>
      <c r="S942" s="19" t="s">
        <v>1518</v>
      </c>
      <c r="T942" s="46" t="s">
        <v>1519</v>
      </c>
      <c r="U942" s="19"/>
      <c r="V942" s="29">
        <v>1</v>
      </c>
    </row>
    <row r="943" spans="1:22" ht="12.75" hidden="1"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212</v>
      </c>
      <c r="S943" s="19" t="s">
        <v>789</v>
      </c>
      <c r="T943" s="46" t="s">
        <v>1520</v>
      </c>
      <c r="U943" s="19"/>
      <c r="V943" s="29">
        <v>1</v>
      </c>
    </row>
    <row r="944" spans="1:22" ht="12.75" hidden="1"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787</v>
      </c>
      <c r="T944" s="46" t="s">
        <v>1521</v>
      </c>
      <c r="U944" s="19"/>
      <c r="V944" s="29">
        <v>1</v>
      </c>
    </row>
    <row r="945" spans="1:22" ht="12.75" hidden="1"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786</v>
      </c>
      <c r="T945" s="46" t="s">
        <v>1522</v>
      </c>
      <c r="U945" s="19"/>
      <c r="V945" s="29">
        <v>1</v>
      </c>
    </row>
    <row r="946" spans="1:22" ht="12.75" hidden="1"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784</v>
      </c>
      <c r="T946" s="46" t="s">
        <v>1523</v>
      </c>
      <c r="U946" s="19"/>
      <c r="V946" s="29">
        <v>1</v>
      </c>
    </row>
    <row r="947" spans="1:22" ht="12.75" hidden="1"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1524</v>
      </c>
      <c r="T947" s="46" t="s">
        <v>1525</v>
      </c>
      <c r="U947" s="19"/>
      <c r="V947" s="29">
        <v>1</v>
      </c>
    </row>
    <row r="948" spans="1:22" ht="12.75" hidden="1"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1526</v>
      </c>
      <c r="T948" s="88" t="s">
        <v>1527</v>
      </c>
      <c r="U948" s="19"/>
      <c r="V948" s="29">
        <v>1</v>
      </c>
    </row>
    <row r="949" spans="1:22" ht="12.75" hidden="1"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1528</v>
      </c>
      <c r="S949" s="19" t="s">
        <v>1529</v>
      </c>
      <c r="T949" s="27" t="s">
        <v>1530</v>
      </c>
      <c r="U949" s="19"/>
      <c r="V949" s="29">
        <v>1</v>
      </c>
    </row>
    <row r="950" spans="1:22" ht="12.75" hidden="1"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295</v>
      </c>
      <c r="T950" s="46" t="s">
        <v>1531</v>
      </c>
      <c r="U950" s="19"/>
      <c r="V950" s="29">
        <v>1</v>
      </c>
    </row>
    <row r="951" spans="1:22" ht="12.75" hidden="1"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1532</v>
      </c>
      <c r="S951" s="33" t="s">
        <v>1532</v>
      </c>
      <c r="T951" s="42" t="s">
        <v>1533</v>
      </c>
      <c r="U951" s="19"/>
      <c r="V951" s="29">
        <v>1</v>
      </c>
    </row>
    <row r="952" spans="1:22" ht="12.75" hidden="1"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223</v>
      </c>
      <c r="S952" s="19" t="s">
        <v>1534</v>
      </c>
      <c r="T952" s="46" t="s">
        <v>1535</v>
      </c>
      <c r="U952" s="19"/>
      <c r="V952" s="29">
        <v>1</v>
      </c>
    </row>
    <row r="953" spans="1:22" ht="12.75" hidden="1"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1012</v>
      </c>
      <c r="S953" s="19" t="s">
        <v>1536</v>
      </c>
      <c r="T953" s="46" t="s">
        <v>1537</v>
      </c>
      <c r="U953" s="19"/>
      <c r="V953" s="29">
        <v>1</v>
      </c>
    </row>
    <row r="954" spans="1:22" ht="13.5" hidden="1"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1538</v>
      </c>
      <c r="T954" s="46" t="s">
        <v>1539</v>
      </c>
      <c r="U954" s="19"/>
      <c r="V954" s="29">
        <v>1</v>
      </c>
    </row>
    <row r="955" spans="1:22" ht="12.75" hidden="1"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1540</v>
      </c>
      <c r="S955" s="19" t="s">
        <v>1541</v>
      </c>
      <c r="T955" s="88" t="s">
        <v>1542</v>
      </c>
      <c r="U955" s="19"/>
      <c r="V955" s="29">
        <v>1</v>
      </c>
    </row>
    <row r="956" spans="1:22" ht="12.75" hidden="1"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1543</v>
      </c>
      <c r="S956" s="33" t="s">
        <v>1544</v>
      </c>
      <c r="T956" s="46" t="s">
        <v>1545</v>
      </c>
      <c r="U956" s="19"/>
      <c r="V956" s="29">
        <v>1</v>
      </c>
    </row>
    <row r="957" spans="1:22" ht="12.75" hidden="1"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1546</v>
      </c>
      <c r="P957" s="24">
        <v>5</v>
      </c>
      <c r="Q957" s="25" t="str">
        <f>IFERROR(VLOOKUP(P957,documentos!$A$2:$B$999,2,0),"0")</f>
        <v>Apresentação</v>
      </c>
      <c r="R957" s="26"/>
      <c r="S957" s="19" t="s">
        <v>234</v>
      </c>
      <c r="T957" s="19" t="s">
        <v>1547</v>
      </c>
      <c r="U957" s="19"/>
      <c r="V957" s="29">
        <v>1</v>
      </c>
    </row>
    <row r="958" spans="1:22" ht="12.75" hidden="1"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1546</v>
      </c>
      <c r="P958" s="24">
        <v>7</v>
      </c>
      <c r="Q958" s="25" t="str">
        <f>IFERROR(VLOOKUP(P958,documentos!$A$2:$B$999,2,0),"0")</f>
        <v>Ata</v>
      </c>
      <c r="R958" s="26"/>
      <c r="S958" s="19" t="s">
        <v>238</v>
      </c>
      <c r="T958" s="89"/>
      <c r="U958" s="19"/>
      <c r="V958" s="29">
        <v>1</v>
      </c>
    </row>
    <row r="959" spans="1:22" ht="12.75" hidden="1"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1546</v>
      </c>
      <c r="P959" s="24">
        <v>12</v>
      </c>
      <c r="Q959" s="25" t="str">
        <f>IFERROR(VLOOKUP(P959,documentos!$A$2:$B$999,2,0),"0")</f>
        <v>Convocação</v>
      </c>
      <c r="R959" s="26"/>
      <c r="S959" s="19" t="s">
        <v>1490</v>
      </c>
      <c r="T959" s="47" t="s">
        <v>1548</v>
      </c>
      <c r="U959" s="19"/>
      <c r="V959" s="29">
        <v>1</v>
      </c>
    </row>
    <row r="960" spans="1:22" ht="12.75" hidden="1"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1546</v>
      </c>
      <c r="P960" s="24">
        <v>32</v>
      </c>
      <c r="Q960" s="25" t="str">
        <f>IFERROR(VLOOKUP(P960,documentos!$A$2:$B$999,2,0),"0")</f>
        <v>Lista de Presença</v>
      </c>
      <c r="R960" s="26"/>
      <c r="S960" s="19" t="s">
        <v>794</v>
      </c>
      <c r="T960" s="70" t="s">
        <v>1549</v>
      </c>
      <c r="U960" s="19"/>
      <c r="V960" s="29">
        <v>1</v>
      </c>
    </row>
    <row r="961" spans="1:22" ht="12.75" hidden="1"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1550</v>
      </c>
      <c r="P961" s="24">
        <v>12</v>
      </c>
      <c r="Q961" s="25" t="str">
        <f>IFERROR(VLOOKUP(P961,documentos!$A$2:$B$999,2,0),"0")</f>
        <v>Convocação</v>
      </c>
      <c r="R961" s="26"/>
      <c r="S961" s="19" t="s">
        <v>1490</v>
      </c>
      <c r="T961" s="46" t="s">
        <v>1551</v>
      </c>
      <c r="U961" s="19"/>
      <c r="V961" s="29">
        <v>1</v>
      </c>
    </row>
    <row r="962" spans="1:22" ht="12.75" hidden="1"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1550</v>
      </c>
      <c r="P962" s="24">
        <v>5</v>
      </c>
      <c r="Q962" s="25" t="str">
        <f>IFERROR(VLOOKUP(P962,documentos!$A$2:$B$999,2,0),"0")</f>
        <v>Apresentação</v>
      </c>
      <c r="R962" s="26"/>
      <c r="S962" s="19" t="s">
        <v>234</v>
      </c>
      <c r="T962" s="46" t="s">
        <v>1552</v>
      </c>
      <c r="U962" s="19"/>
      <c r="V962" s="29">
        <v>1</v>
      </c>
    </row>
    <row r="963" spans="1:22" ht="12.75" hidden="1"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1550</v>
      </c>
      <c r="P963" s="24">
        <v>27</v>
      </c>
      <c r="Q963" s="25" t="str">
        <f>IFERROR(VLOOKUP(P963,documentos!$A$2:$B$999,2,0),"0")</f>
        <v>Extrato de reunião</v>
      </c>
      <c r="R963" s="26"/>
      <c r="S963" s="19" t="s">
        <v>1553</v>
      </c>
      <c r="T963" s="46" t="s">
        <v>1554</v>
      </c>
      <c r="U963" s="19"/>
      <c r="V963" s="29">
        <v>1</v>
      </c>
    </row>
    <row r="964" spans="1:22" ht="12.75" hidden="1"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1550</v>
      </c>
      <c r="P964" s="24">
        <v>32</v>
      </c>
      <c r="Q964" s="25" t="str">
        <f>IFERROR(VLOOKUP(P964,documentos!$A$2:$B$999,2,0),"0")</f>
        <v>Lista de Presença</v>
      </c>
      <c r="R964" s="26"/>
      <c r="S964" s="19" t="s">
        <v>794</v>
      </c>
      <c r="T964" s="52"/>
      <c r="U964" s="19"/>
      <c r="V964" s="29">
        <v>1</v>
      </c>
    </row>
    <row r="965" spans="1:22" ht="12.75" hidden="1"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831</v>
      </c>
      <c r="P965" s="24">
        <v>21</v>
      </c>
      <c r="Q965" s="25" t="str">
        <f>IFERROR(VLOOKUP(P965,documentos!$A$2:$B$999,2,0),"0")</f>
        <v>Divulgação</v>
      </c>
      <c r="R965" s="26"/>
      <c r="S965" s="19" t="s">
        <v>832</v>
      </c>
      <c r="T965" s="47" t="s">
        <v>1555</v>
      </c>
      <c r="U965" s="19"/>
      <c r="V965" s="29">
        <v>1</v>
      </c>
    </row>
    <row r="966" spans="1:22" ht="12.75" hidden="1"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831</v>
      </c>
      <c r="P966" s="24">
        <v>65</v>
      </c>
      <c r="Q966" s="25" t="str">
        <f>IFERROR(VLOOKUP(P966,documentos!$A$2:$B$999,2,0),"0")</f>
        <v>Texto</v>
      </c>
      <c r="R966" s="32" t="s">
        <v>25</v>
      </c>
      <c r="S966" s="19" t="s">
        <v>232</v>
      </c>
      <c r="T966" s="47" t="s">
        <v>1556</v>
      </c>
      <c r="U966" s="19"/>
      <c r="V966" s="29">
        <v>1</v>
      </c>
    </row>
    <row r="967" spans="1:22" ht="12.75" hidden="1"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831</v>
      </c>
      <c r="P967" s="24">
        <v>18</v>
      </c>
      <c r="Q967" s="25" t="str">
        <f>IFERROR(VLOOKUP(P967,documentos!$A$2:$B$999,2,0),"0")</f>
        <v>Devolutiva</v>
      </c>
      <c r="R967" s="26"/>
      <c r="S967" s="19" t="s">
        <v>1518</v>
      </c>
      <c r="T967" s="46" t="s">
        <v>1557</v>
      </c>
      <c r="U967" s="19"/>
      <c r="V967" s="29">
        <v>1</v>
      </c>
    </row>
    <row r="968" spans="1:22" ht="12.75" hidden="1"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1558</v>
      </c>
      <c r="P968" s="24">
        <v>7</v>
      </c>
      <c r="Q968" s="25" t="str">
        <f>IFERROR(VLOOKUP(P968,documentos!$A$2:$B$999,2,0),"0")</f>
        <v>Ata</v>
      </c>
      <c r="R968" s="26"/>
      <c r="S968" s="19" t="s">
        <v>238</v>
      </c>
      <c r="T968" s="90"/>
      <c r="U968" s="19"/>
      <c r="V968" s="29">
        <v>1</v>
      </c>
    </row>
    <row r="969" spans="1:22" ht="12.75" hidden="1"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1558</v>
      </c>
      <c r="P969" s="24">
        <v>32</v>
      </c>
      <c r="Q969" s="25" t="str">
        <f>IFERROR(VLOOKUP(P969,documentos!$A$2:$B$999,2,0),"0")</f>
        <v>Lista de Presença</v>
      </c>
      <c r="R969" s="26"/>
      <c r="S969" s="19" t="s">
        <v>794</v>
      </c>
      <c r="T969" s="19" t="s">
        <v>1559</v>
      </c>
      <c r="U969" s="19"/>
      <c r="V969" s="29">
        <v>1</v>
      </c>
    </row>
    <row r="970" spans="1:22" ht="12.75" hidden="1"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787</v>
      </c>
      <c r="T970" s="91" t="s">
        <v>1560</v>
      </c>
      <c r="U970" s="19"/>
      <c r="V970" s="29">
        <v>1</v>
      </c>
    </row>
    <row r="971" spans="1:22" ht="12.75" hidden="1"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212</v>
      </c>
      <c r="S971" s="19" t="s">
        <v>789</v>
      </c>
      <c r="T971" s="91" t="s">
        <v>1561</v>
      </c>
      <c r="U971" s="19"/>
      <c r="V971" s="29">
        <v>1</v>
      </c>
    </row>
    <row r="972" spans="1:22" ht="12.75" hidden="1"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786</v>
      </c>
      <c r="T972" s="91" t="s">
        <v>1562</v>
      </c>
      <c r="U972" s="19"/>
      <c r="V972" s="29">
        <v>1</v>
      </c>
    </row>
    <row r="973" spans="1:22" ht="12.75" hidden="1"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784</v>
      </c>
      <c r="T973" s="91" t="s">
        <v>1563</v>
      </c>
      <c r="U973" s="19"/>
      <c r="V973" s="29">
        <v>1</v>
      </c>
    </row>
    <row r="974" spans="1:22" ht="21" hidden="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1564</v>
      </c>
      <c r="T974" s="91" t="s">
        <v>1565</v>
      </c>
      <c r="U974" s="19"/>
      <c r="V974" s="29">
        <v>1</v>
      </c>
    </row>
    <row r="975" spans="1:22" ht="12.75" hidden="1"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1526</v>
      </c>
      <c r="T975" s="91" t="s">
        <v>1566</v>
      </c>
      <c r="U975" s="19"/>
      <c r="V975" s="29">
        <v>1</v>
      </c>
    </row>
    <row r="976" spans="1:22" ht="12.75" hidden="1"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295</v>
      </c>
      <c r="T976" s="19" t="s">
        <v>1567</v>
      </c>
      <c r="U976" s="19"/>
      <c r="V976" s="29">
        <v>1</v>
      </c>
    </row>
    <row r="977" spans="1:22" ht="12.75" hidden="1"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1568</v>
      </c>
      <c r="S977" s="33" t="s">
        <v>1568</v>
      </c>
      <c r="T977" s="87" t="s">
        <v>1569</v>
      </c>
      <c r="U977" s="19"/>
      <c r="V977" s="29">
        <v>1</v>
      </c>
    </row>
    <row r="978" spans="1:22" ht="12.75" hidden="1"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1570</v>
      </c>
      <c r="U978" s="18" t="s">
        <v>23</v>
      </c>
      <c r="V978" s="29">
        <v>1</v>
      </c>
    </row>
    <row r="979" spans="1:22" ht="12.75" hidden="1"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1571</v>
      </c>
      <c r="S979" s="19"/>
      <c r="T979" s="46" t="s">
        <v>1572</v>
      </c>
      <c r="U979" s="18" t="s">
        <v>23</v>
      </c>
      <c r="V979" s="29">
        <v>1</v>
      </c>
    </row>
    <row r="980" spans="1:22" ht="12.75" hidden="1"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1573</v>
      </c>
      <c r="U980" s="18" t="s">
        <v>23</v>
      </c>
      <c r="V980" s="29">
        <v>1</v>
      </c>
    </row>
    <row r="981" spans="1:22" ht="12.75" hidden="1"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1574</v>
      </c>
      <c r="S981" s="33"/>
      <c r="T981" s="46" t="s">
        <v>1575</v>
      </c>
      <c r="U981" s="18" t="s">
        <v>23</v>
      </c>
      <c r="V981" s="29">
        <v>1</v>
      </c>
    </row>
    <row r="982" spans="1:22" ht="12.75" hidden="1"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1576</v>
      </c>
      <c r="U982" s="18" t="s">
        <v>23</v>
      </c>
      <c r="V982" s="29">
        <v>1</v>
      </c>
    </row>
    <row r="983" spans="1:22" ht="12.75" hidden="1"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1577</v>
      </c>
      <c r="U983" s="18" t="s">
        <v>23</v>
      </c>
      <c r="V983" s="29">
        <v>1</v>
      </c>
    </row>
    <row r="984" spans="1:22" ht="12.75" hidden="1"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1578</v>
      </c>
      <c r="U984" s="18" t="s">
        <v>23</v>
      </c>
      <c r="V984" s="29">
        <v>1</v>
      </c>
    </row>
    <row r="985" spans="1:22" ht="12.75" hidden="1"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212</v>
      </c>
      <c r="S985" s="19"/>
      <c r="T985" s="46" t="s">
        <v>1579</v>
      </c>
      <c r="U985" s="18" t="s">
        <v>23</v>
      </c>
      <c r="V985" s="29">
        <v>1</v>
      </c>
    </row>
    <row r="986" spans="1:22" ht="12.75" hidden="1"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1580</v>
      </c>
      <c r="S986" s="19"/>
      <c r="T986" s="46" t="s">
        <v>1581</v>
      </c>
      <c r="U986" s="18" t="s">
        <v>23</v>
      </c>
      <c r="V986" s="29">
        <v>1</v>
      </c>
    </row>
    <row r="987" spans="1:22" ht="12.75" hidden="1"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1582</v>
      </c>
      <c r="U987" s="18" t="s">
        <v>23</v>
      </c>
      <c r="V987" s="29">
        <v>1</v>
      </c>
    </row>
    <row r="988" spans="1:22" ht="12.75" hidden="1"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1583</v>
      </c>
      <c r="U988" s="18" t="s">
        <v>23</v>
      </c>
      <c r="V988" s="29">
        <v>1</v>
      </c>
    </row>
    <row r="989" spans="1:22" ht="12.75" hidden="1"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1584</v>
      </c>
      <c r="U989" s="18" t="s">
        <v>23</v>
      </c>
      <c r="V989" s="29">
        <v>1</v>
      </c>
    </row>
    <row r="990" spans="1:22" ht="12.75" hidden="1"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1585</v>
      </c>
      <c r="U990" s="18" t="s">
        <v>23</v>
      </c>
      <c r="V990" s="29">
        <v>1</v>
      </c>
    </row>
    <row r="991" spans="1:22" ht="12.75" hidden="1"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1586</v>
      </c>
      <c r="S991" s="33"/>
      <c r="T991" s="47" t="s">
        <v>1587</v>
      </c>
      <c r="U991" s="18" t="s">
        <v>23</v>
      </c>
      <c r="V991" s="29">
        <v>1</v>
      </c>
    </row>
    <row r="992" spans="1:22" ht="12.75" hidden="1"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1588</v>
      </c>
      <c r="U992" s="19" t="s">
        <v>23</v>
      </c>
      <c r="V992" s="29">
        <v>1</v>
      </c>
    </row>
    <row r="993" spans="1:22" ht="15" hidden="1"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1589</v>
      </c>
      <c r="U993" s="19" t="s">
        <v>23</v>
      </c>
      <c r="V993" s="29">
        <v>1</v>
      </c>
    </row>
    <row r="994" spans="1:22" ht="15" hidden="1"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1590</v>
      </c>
      <c r="S994" s="19"/>
      <c r="T994" s="87" t="s">
        <v>1591</v>
      </c>
      <c r="U994" s="19"/>
      <c r="V994" s="29">
        <v>0</v>
      </c>
    </row>
    <row r="995" spans="1:22" ht="15" hidden="1"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1592</v>
      </c>
      <c r="S995" s="99" t="s">
        <v>1592</v>
      </c>
      <c r="T995" s="87" t="s">
        <v>1591</v>
      </c>
      <c r="U995" s="19"/>
      <c r="V995" s="29">
        <v>0</v>
      </c>
    </row>
    <row r="996" spans="1:22" ht="15" hidden="1"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1593</v>
      </c>
      <c r="S996" s="99" t="s">
        <v>1593</v>
      </c>
      <c r="T996" s="87" t="s">
        <v>1594</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1595</v>
      </c>
      <c r="S997" s="100" t="s">
        <v>1596</v>
      </c>
      <c r="T997" s="93" t="s">
        <v>1597</v>
      </c>
      <c r="U997" s="19"/>
      <c r="V997" s="29">
        <v>0</v>
      </c>
    </row>
    <row r="998" spans="1:22" ht="12.75" hidden="1">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1598</v>
      </c>
      <c r="S998" s="19"/>
      <c r="T998" s="87" t="s">
        <v>1599</v>
      </c>
      <c r="U998" s="19" t="s">
        <v>23</v>
      </c>
      <c r="V998" s="29">
        <v>1</v>
      </c>
    </row>
    <row r="999" spans="1:22" ht="12.75" hidden="1">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1600</v>
      </c>
      <c r="S999" s="19"/>
      <c r="T999" s="87" t="s">
        <v>1599</v>
      </c>
      <c r="U999" s="19" t="s">
        <v>23</v>
      </c>
      <c r="V999" s="29">
        <v>1</v>
      </c>
    </row>
    <row r="1000" spans="1:22" ht="12.75" hidden="1">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1601</v>
      </c>
      <c r="U1000" s="19"/>
      <c r="V1000" s="29">
        <v>1</v>
      </c>
    </row>
    <row r="1001" spans="1:22" ht="12.75" hidden="1">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1602</v>
      </c>
      <c r="S1001" s="19"/>
      <c r="T1001" s="87" t="s">
        <v>1603</v>
      </c>
      <c r="U1001" s="19" t="s">
        <v>23</v>
      </c>
      <c r="V1001" s="29">
        <v>1</v>
      </c>
    </row>
    <row r="1002" spans="1:22" ht="12.75" hidden="1">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1604</v>
      </c>
      <c r="S1002" s="19"/>
      <c r="T1002" s="87" t="s">
        <v>1605</v>
      </c>
      <c r="U1002" s="19" t="s">
        <v>23</v>
      </c>
      <c r="V1002" s="29">
        <v>1</v>
      </c>
    </row>
    <row r="1003" spans="1:22" ht="12.75" hidden="1">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1606</v>
      </c>
      <c r="S1003" s="19"/>
      <c r="T1003" s="87" t="s">
        <v>1607</v>
      </c>
      <c r="U1003" s="19" t="s">
        <v>23</v>
      </c>
      <c r="V1003" s="29">
        <v>1</v>
      </c>
    </row>
    <row r="1004" spans="1:22" ht="12.75" hidden="1">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1608</v>
      </c>
      <c r="S1004" s="19"/>
      <c r="T1004" s="87" t="s">
        <v>1609</v>
      </c>
      <c r="U1004" s="19" t="s">
        <v>23</v>
      </c>
      <c r="V1004" s="29">
        <v>1</v>
      </c>
    </row>
    <row r="1005" spans="1:22" ht="12.75" hidden="1">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1610</v>
      </c>
      <c r="S1005" s="19"/>
      <c r="T1005" s="87" t="s">
        <v>1611</v>
      </c>
      <c r="U1005" s="19" t="s">
        <v>23</v>
      </c>
      <c r="V1005" s="29">
        <v>1</v>
      </c>
    </row>
    <row r="1006" spans="1:22" ht="12.75" hidden="1">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1612</v>
      </c>
      <c r="S1006" s="19"/>
      <c r="T1006" s="87" t="s">
        <v>1613</v>
      </c>
      <c r="U1006" s="19" t="s">
        <v>23</v>
      </c>
      <c r="V1006" s="29">
        <v>1</v>
      </c>
    </row>
    <row r="1007" spans="1:22" ht="12.75" hidden="1">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1614</v>
      </c>
      <c r="S1007" s="19"/>
      <c r="T1007" s="87" t="s">
        <v>1615</v>
      </c>
      <c r="U1007" s="19" t="s">
        <v>23</v>
      </c>
      <c r="V1007" s="29">
        <v>1</v>
      </c>
    </row>
    <row r="1008" spans="1:22" ht="12.75" hidden="1">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1616</v>
      </c>
      <c r="S1008" s="19"/>
      <c r="T1008" s="87" t="s">
        <v>1617</v>
      </c>
      <c r="U1008" s="19" t="s">
        <v>23</v>
      </c>
      <c r="V1008" s="29">
        <v>1</v>
      </c>
    </row>
    <row r="1009" spans="1:22" ht="12.75" hidden="1">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1618</v>
      </c>
      <c r="S1009" s="19"/>
      <c r="T1009" s="87" t="s">
        <v>1619</v>
      </c>
      <c r="U1009" s="19" t="s">
        <v>23</v>
      </c>
      <c r="V1009" s="29">
        <v>1</v>
      </c>
    </row>
    <row r="1010" spans="1:22" ht="12.75" hidden="1">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1620</v>
      </c>
      <c r="S1010" s="19"/>
      <c r="T1010" s="87" t="s">
        <v>1621</v>
      </c>
      <c r="U1010" s="19" t="s">
        <v>23</v>
      </c>
      <c r="V1010" s="29">
        <v>1</v>
      </c>
    </row>
    <row r="1011" spans="1:22" ht="12.75" hidden="1">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1622</v>
      </c>
      <c r="S1011" s="19"/>
      <c r="T1011" s="87" t="s">
        <v>1623</v>
      </c>
      <c r="U1011" s="19" t="s">
        <v>23</v>
      </c>
      <c r="V1011" s="29">
        <v>1</v>
      </c>
    </row>
    <row r="1012" spans="1:22" ht="12.75" hidden="1">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1624</v>
      </c>
      <c r="S1012" s="19"/>
      <c r="T1012" s="101" t="s">
        <v>1625</v>
      </c>
      <c r="U1012" s="19" t="s">
        <v>23</v>
      </c>
      <c r="V1012" s="29">
        <v>1</v>
      </c>
    </row>
    <row r="1013" spans="1:22" ht="12.75" hidden="1">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1626</v>
      </c>
      <c r="U1013" s="18" t="s">
        <v>23</v>
      </c>
      <c r="V1013" s="29">
        <v>1</v>
      </c>
    </row>
    <row r="1014" spans="1:22" ht="12.75" hidden="1">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1627</v>
      </c>
      <c r="S1014" s="19"/>
      <c r="T1014" s="87" t="s">
        <v>1628</v>
      </c>
      <c r="U1014" s="19" t="s">
        <v>23</v>
      </c>
      <c r="V1014" s="29">
        <v>1</v>
      </c>
    </row>
    <row r="1015" spans="1:22" ht="12.75" hidden="1">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835</v>
      </c>
      <c r="S1015" s="19"/>
      <c r="T1015" s="34" t="s">
        <v>958</v>
      </c>
      <c r="U1015" s="18" t="s">
        <v>23</v>
      </c>
      <c r="V1015" s="29">
        <v>1</v>
      </c>
    </row>
    <row r="1016" spans="1:22" ht="12.75" hidden="1">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1629</v>
      </c>
      <c r="U1016" s="18" t="s">
        <v>23</v>
      </c>
      <c r="V1016" s="29">
        <v>1</v>
      </c>
    </row>
    <row r="1017" spans="1:22" ht="12.75" hidden="1">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1630</v>
      </c>
      <c r="U1017" s="18" t="s">
        <v>23</v>
      </c>
      <c r="V1017" s="29">
        <v>1</v>
      </c>
    </row>
    <row r="1018" spans="1:22" ht="12.75">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1631</v>
      </c>
      <c r="S1018" s="19" t="s">
        <v>1632</v>
      </c>
      <c r="T1018" s="19" t="s">
        <v>1594</v>
      </c>
      <c r="U1018" s="18" t="s">
        <v>23</v>
      </c>
      <c r="V1018" s="29">
        <v>0</v>
      </c>
    </row>
    <row r="1019" spans="1:22" ht="12.75" hidden="1">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1633</v>
      </c>
      <c r="U1019" s="18" t="s">
        <v>23</v>
      </c>
      <c r="V1019" s="29">
        <v>1</v>
      </c>
    </row>
    <row r="1020" spans="1:22" ht="12.75" hidden="1">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1634</v>
      </c>
      <c r="U1020" s="18" t="s">
        <v>23</v>
      </c>
      <c r="V1020" s="29">
        <v>1</v>
      </c>
    </row>
    <row r="1021" spans="1:22" ht="12.75" hidden="1">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1635</v>
      </c>
      <c r="U1021" s="18" t="s">
        <v>23</v>
      </c>
      <c r="V1021" s="29">
        <v>1</v>
      </c>
    </row>
    <row r="1022" spans="1:22" ht="12.75" hidden="1">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1636</v>
      </c>
      <c r="U1022" s="18" t="s">
        <v>23</v>
      </c>
      <c r="V1022" s="29">
        <v>1</v>
      </c>
    </row>
    <row r="1023" spans="1:22" ht="12.75" hidden="1">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1637</v>
      </c>
      <c r="U1023" s="18" t="s">
        <v>23</v>
      </c>
      <c r="V1023" s="29">
        <v>1</v>
      </c>
    </row>
    <row r="1024" spans="1:22" ht="12.75" hidden="1">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filterColumn colId="1">
      <filters>
        <filter val="Bairros Tamanduateí"/>
      </filters>
    </filterColumn>
    <filterColumn colId="3">
      <filters>
        <filter val="Encaminhamento Jurídico"/>
      </filters>
    </filterColumn>
  </autoFilter>
  <conditionalFormatting sqref="L2:L292 L296:L414 L416:L417 L421:L422 L426:L429 L432:L436 L438:L515 K965:K1024 K2:K961">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14"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1638</v>
      </c>
    </row>
    <row r="2" spans="1:2" ht="9.75" customHeight="1">
      <c r="A2" s="20">
        <v>1</v>
      </c>
      <c r="B2" s="104" t="s">
        <v>1920</v>
      </c>
    </row>
    <row r="3" spans="1:2" ht="9.75" customHeight="1">
      <c r="A3" s="20">
        <v>2</v>
      </c>
      <c r="B3" s="104" t="s">
        <v>1921</v>
      </c>
    </row>
    <row r="4" spans="1:2" ht="9.75" customHeight="1">
      <c r="A4" s="20">
        <v>3</v>
      </c>
      <c r="B4" s="104" t="s">
        <v>1922</v>
      </c>
    </row>
    <row r="5" spans="1:2" ht="9.75" customHeight="1">
      <c r="A5" s="20">
        <v>4</v>
      </c>
      <c r="B5" s="104" t="s">
        <v>1923</v>
      </c>
    </row>
    <row r="6" spans="1:2" ht="9.75" customHeight="1">
      <c r="A6" s="20">
        <v>5</v>
      </c>
      <c r="B6" s="104" t="s">
        <v>1924</v>
      </c>
    </row>
    <row r="7" spans="1:2" ht="9.75" customHeight="1">
      <c r="A7" s="20">
        <v>6</v>
      </c>
      <c r="B7" s="104" t="s">
        <v>1925</v>
      </c>
    </row>
    <row r="8" spans="1:2" ht="9.75" customHeight="1">
      <c r="A8" s="20">
        <v>7</v>
      </c>
      <c r="B8" s="104" t="s">
        <v>1926</v>
      </c>
    </row>
    <row r="9" spans="1:2" ht="9.75" customHeight="1">
      <c r="A9" s="20">
        <v>8</v>
      </c>
      <c r="B9" s="104" t="s">
        <v>1927</v>
      </c>
    </row>
    <row r="10" spans="1:2" ht="9.75" customHeight="1">
      <c r="A10" s="20">
        <v>9</v>
      </c>
      <c r="B10" s="104" t="s">
        <v>1928</v>
      </c>
    </row>
    <row r="11" spans="1:2" ht="9.75" customHeight="1">
      <c r="A11" s="20">
        <v>10</v>
      </c>
      <c r="B11" s="104" t="s">
        <v>1877</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9"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1638</v>
      </c>
      <c r="D1" s="108" t="s">
        <v>1639</v>
      </c>
      <c r="E1" s="109" t="s">
        <v>1640</v>
      </c>
    </row>
    <row r="2" spans="1:5" ht="15" customHeight="1">
      <c r="A2" s="107"/>
      <c r="B2" s="107">
        <v>1</v>
      </c>
      <c r="C2" s="110" t="s">
        <v>781</v>
      </c>
      <c r="D2" s="107">
        <v>11</v>
      </c>
      <c r="E2" s="111">
        <v>43080</v>
      </c>
    </row>
    <row r="3" spans="1:5" ht="15" customHeight="1">
      <c r="A3" s="107"/>
      <c r="B3" s="107">
        <v>2</v>
      </c>
      <c r="C3" s="110" t="s">
        <v>821</v>
      </c>
      <c r="D3" s="107">
        <v>11</v>
      </c>
      <c r="E3" s="111">
        <v>43270</v>
      </c>
    </row>
    <row r="4" spans="1:5" ht="15" customHeight="1">
      <c r="A4" s="107"/>
      <c r="B4" s="107">
        <v>3</v>
      </c>
      <c r="C4" s="110" t="s">
        <v>845</v>
      </c>
      <c r="D4" s="107">
        <v>11</v>
      </c>
      <c r="E4" s="111">
        <v>43335</v>
      </c>
    </row>
    <row r="5" spans="1:5" ht="15" customHeight="1">
      <c r="A5" s="107"/>
      <c r="B5" s="107">
        <v>4</v>
      </c>
      <c r="C5" s="110" t="s">
        <v>849</v>
      </c>
      <c r="D5" s="107">
        <v>11</v>
      </c>
      <c r="E5" s="111">
        <v>43339</v>
      </c>
    </row>
    <row r="6" spans="1:5" ht="15" customHeight="1">
      <c r="A6" s="107"/>
      <c r="B6" s="107">
        <v>5</v>
      </c>
      <c r="C6" s="110" t="s">
        <v>859</v>
      </c>
      <c r="D6" s="107">
        <v>11</v>
      </c>
      <c r="E6" s="111">
        <v>43362</v>
      </c>
    </row>
    <row r="7" spans="1:5" ht="15" customHeight="1">
      <c r="A7" s="107"/>
      <c r="B7" s="107">
        <v>6</v>
      </c>
      <c r="C7" s="110" t="s">
        <v>864</v>
      </c>
      <c r="D7" s="107">
        <v>11</v>
      </c>
      <c r="E7" s="111">
        <v>43367</v>
      </c>
    </row>
    <row r="8" spans="1:5" ht="15" customHeight="1">
      <c r="A8" s="107"/>
      <c r="B8" s="107">
        <v>7</v>
      </c>
      <c r="C8" s="110" t="s">
        <v>878</v>
      </c>
      <c r="D8" s="107">
        <v>11</v>
      </c>
      <c r="E8" s="111">
        <v>43402</v>
      </c>
    </row>
    <row r="9" spans="1:5" ht="15" customHeight="1">
      <c r="A9" s="107"/>
      <c r="B9" s="107">
        <v>8</v>
      </c>
      <c r="C9" s="110" t="s">
        <v>892</v>
      </c>
      <c r="D9" s="107">
        <v>11</v>
      </c>
      <c r="E9" s="111">
        <v>43434</v>
      </c>
    </row>
    <row r="10" spans="1:5" ht="15" customHeight="1">
      <c r="A10" s="107"/>
      <c r="B10" s="107">
        <v>9</v>
      </c>
      <c r="C10" s="110" t="s">
        <v>911</v>
      </c>
      <c r="D10" s="107">
        <v>11</v>
      </c>
      <c r="E10" s="111">
        <v>43507</v>
      </c>
    </row>
    <row r="11" spans="1:5" ht="15" customHeight="1">
      <c r="A11" s="107"/>
      <c r="B11" s="107">
        <v>10</v>
      </c>
      <c r="C11" s="110" t="s">
        <v>831</v>
      </c>
      <c r="D11" s="107">
        <v>11</v>
      </c>
      <c r="E11" s="111">
        <v>43291</v>
      </c>
    </row>
    <row r="12" spans="1:5" ht="15" customHeight="1">
      <c r="A12" s="107"/>
      <c r="B12" s="107">
        <v>11</v>
      </c>
      <c r="C12" s="110" t="s">
        <v>791</v>
      </c>
      <c r="D12" s="107">
        <v>11</v>
      </c>
      <c r="E12" s="111">
        <v>43194</v>
      </c>
    </row>
    <row r="13" spans="1:5" ht="15" customHeight="1">
      <c r="A13" s="107"/>
      <c r="B13" s="107">
        <v>12</v>
      </c>
      <c r="C13" s="110" t="s">
        <v>799</v>
      </c>
      <c r="D13" s="107">
        <v>11</v>
      </c>
      <c r="E13" s="111">
        <v>43216</v>
      </c>
    </row>
    <row r="14" spans="1:5" ht="15" customHeight="1">
      <c r="A14" s="107"/>
      <c r="B14" s="107">
        <v>13</v>
      </c>
      <c r="C14" s="110" t="s">
        <v>801</v>
      </c>
      <c r="D14" s="107">
        <v>11</v>
      </c>
      <c r="E14" s="111">
        <v>43236</v>
      </c>
    </row>
    <row r="15" spans="1:5" ht="15" customHeight="1">
      <c r="A15" s="107"/>
      <c r="B15" s="107">
        <v>14</v>
      </c>
      <c r="C15" s="110" t="s">
        <v>809</v>
      </c>
      <c r="D15" s="107">
        <v>11</v>
      </c>
      <c r="E15" s="111">
        <v>43262</v>
      </c>
    </row>
    <row r="16" spans="1:5" ht="15" customHeight="1">
      <c r="A16" s="107"/>
      <c r="B16" s="107">
        <v>15</v>
      </c>
      <c r="C16" s="110" t="s">
        <v>814</v>
      </c>
      <c r="D16" s="107">
        <v>11</v>
      </c>
      <c r="E16" s="111">
        <v>43263</v>
      </c>
    </row>
    <row r="17" spans="1:5" ht="15" customHeight="1">
      <c r="A17" s="107"/>
      <c r="B17" s="107">
        <v>16</v>
      </c>
      <c r="C17" s="110" t="s">
        <v>817</v>
      </c>
      <c r="D17" s="107">
        <v>11</v>
      </c>
      <c r="E17" s="111">
        <v>43264</v>
      </c>
    </row>
    <row r="18" spans="1:5" ht="15" customHeight="1">
      <c r="A18" s="107"/>
      <c r="B18" s="107">
        <v>17</v>
      </c>
      <c r="C18" s="110" t="s">
        <v>825</v>
      </c>
      <c r="D18" s="107">
        <v>11</v>
      </c>
      <c r="E18" s="111">
        <v>43271</v>
      </c>
    </row>
    <row r="19" spans="1:5" ht="15" customHeight="1">
      <c r="A19" s="107"/>
      <c r="B19" s="107">
        <v>18</v>
      </c>
      <c r="C19" s="110" t="s">
        <v>828</v>
      </c>
      <c r="D19" s="107">
        <v>11</v>
      </c>
      <c r="E19" s="111">
        <v>43285</v>
      </c>
    </row>
    <row r="20" spans="1:5" ht="15" customHeight="1">
      <c r="A20" s="107"/>
      <c r="B20" s="107">
        <v>19</v>
      </c>
      <c r="C20" s="110" t="s">
        <v>840</v>
      </c>
      <c r="D20" s="107">
        <v>11</v>
      </c>
      <c r="E20" s="111">
        <v>43313</v>
      </c>
    </row>
    <row r="21" spans="1:5" ht="15" customHeight="1">
      <c r="A21" s="107"/>
      <c r="B21" s="107">
        <v>20</v>
      </c>
      <c r="C21" s="110" t="s">
        <v>853</v>
      </c>
      <c r="D21" s="107">
        <v>11</v>
      </c>
      <c r="E21" s="111">
        <v>43354</v>
      </c>
    </row>
    <row r="22" spans="1:5" ht="15" customHeight="1">
      <c r="A22" s="107"/>
      <c r="B22" s="107">
        <v>21</v>
      </c>
      <c r="C22" s="110" t="s">
        <v>856</v>
      </c>
      <c r="D22" s="107">
        <v>11</v>
      </c>
      <c r="E22" s="111">
        <v>43356</v>
      </c>
    </row>
    <row r="23" spans="1:5" ht="15" customHeight="1">
      <c r="A23" s="107"/>
      <c r="B23" s="107">
        <v>22</v>
      </c>
      <c r="C23" s="110" t="s">
        <v>868</v>
      </c>
      <c r="D23" s="107">
        <v>11</v>
      </c>
      <c r="E23" s="111">
        <v>43377</v>
      </c>
    </row>
    <row r="24" spans="1:5" ht="15" customHeight="1">
      <c r="A24" s="107"/>
      <c r="B24" s="107">
        <v>23</v>
      </c>
      <c r="C24" s="110" t="s">
        <v>871</v>
      </c>
      <c r="D24" s="107">
        <v>11</v>
      </c>
      <c r="E24" s="111">
        <v>43388</v>
      </c>
    </row>
    <row r="25" spans="1:5" ht="15" customHeight="1">
      <c r="A25" s="107"/>
      <c r="B25" s="107">
        <v>24</v>
      </c>
      <c r="C25" s="110" t="s">
        <v>1641</v>
      </c>
      <c r="D25" s="107">
        <v>11</v>
      </c>
      <c r="E25" s="111">
        <v>43392</v>
      </c>
    </row>
    <row r="26" spans="1:5" ht="15" customHeight="1">
      <c r="A26" s="107"/>
      <c r="B26" s="107">
        <v>25</v>
      </c>
      <c r="C26" s="110" t="s">
        <v>884</v>
      </c>
      <c r="D26" s="107">
        <v>11</v>
      </c>
      <c r="E26" s="111">
        <v>43410</v>
      </c>
    </row>
    <row r="27" spans="1:5" ht="15" customHeight="1">
      <c r="A27" s="107"/>
      <c r="B27" s="107">
        <v>26</v>
      </c>
      <c r="C27" s="110" t="s">
        <v>890</v>
      </c>
      <c r="D27" s="107">
        <v>11</v>
      </c>
      <c r="E27" s="111">
        <v>43427</v>
      </c>
    </row>
    <row r="28" spans="1:5" ht="15" customHeight="1">
      <c r="A28" s="107"/>
      <c r="B28" s="107">
        <v>27</v>
      </c>
      <c r="C28" s="110" t="s">
        <v>896</v>
      </c>
      <c r="D28" s="107">
        <v>11</v>
      </c>
      <c r="E28" s="111">
        <v>43439</v>
      </c>
    </row>
    <row r="29" spans="1:5" ht="15" customHeight="1">
      <c r="A29" s="107"/>
      <c r="B29" s="107">
        <v>28</v>
      </c>
      <c r="C29" s="110" t="s">
        <v>899</v>
      </c>
      <c r="D29" s="107">
        <v>11</v>
      </c>
      <c r="E29" s="111">
        <v>43446</v>
      </c>
    </row>
    <row r="30" spans="1:5" ht="15" customHeight="1">
      <c r="A30" s="107"/>
      <c r="B30" s="107">
        <v>29</v>
      </c>
      <c r="C30" s="110" t="s">
        <v>1642</v>
      </c>
      <c r="D30" s="107">
        <v>11</v>
      </c>
      <c r="E30" s="111">
        <v>43500</v>
      </c>
    </row>
    <row r="31" spans="1:5" ht="11.25">
      <c r="A31" s="107"/>
      <c r="B31" s="107">
        <v>30</v>
      </c>
      <c r="C31" s="110" t="s">
        <v>908</v>
      </c>
      <c r="D31" s="107">
        <v>11</v>
      </c>
      <c r="E31" s="111">
        <v>43502</v>
      </c>
    </row>
    <row r="32" spans="1:5" ht="11.25">
      <c r="A32" s="107"/>
      <c r="B32" s="107">
        <v>31</v>
      </c>
      <c r="C32" s="110" t="s">
        <v>917</v>
      </c>
      <c r="D32" s="107">
        <v>11</v>
      </c>
      <c r="E32" s="111">
        <v>43530</v>
      </c>
    </row>
    <row r="33" spans="1:5" ht="11.25">
      <c r="A33" s="107"/>
      <c r="B33" s="107">
        <v>32</v>
      </c>
      <c r="C33" s="110" t="s">
        <v>925</v>
      </c>
      <c r="D33" s="107">
        <v>11</v>
      </c>
      <c r="E33" s="111">
        <v>43619</v>
      </c>
    </row>
    <row r="34" spans="1:5" ht="11.25">
      <c r="A34" s="107"/>
      <c r="B34" s="107">
        <v>33</v>
      </c>
      <c r="C34" s="110" t="s">
        <v>959</v>
      </c>
      <c r="D34" s="107">
        <v>11</v>
      </c>
      <c r="E34" s="111">
        <v>43794</v>
      </c>
    </row>
    <row r="35" spans="1:5" ht="11.25">
      <c r="A35" s="107"/>
      <c r="B35" s="107">
        <v>34</v>
      </c>
      <c r="C35" s="110" t="s">
        <v>969</v>
      </c>
      <c r="D35" s="107">
        <v>11</v>
      </c>
      <c r="E35" s="111">
        <v>43804</v>
      </c>
    </row>
    <row r="36" spans="1:5" ht="11.25">
      <c r="A36" s="107"/>
      <c r="B36" s="107">
        <v>35</v>
      </c>
      <c r="C36" s="110" t="s">
        <v>1643</v>
      </c>
      <c r="D36" s="107">
        <v>11</v>
      </c>
      <c r="E36" s="111">
        <v>43811</v>
      </c>
    </row>
    <row r="37" spans="1:5" ht="11.25">
      <c r="A37" s="107"/>
      <c r="B37" s="107">
        <v>36</v>
      </c>
      <c r="C37" s="110" t="s">
        <v>976</v>
      </c>
      <c r="D37" s="107">
        <v>11</v>
      </c>
      <c r="E37" s="111">
        <v>43811</v>
      </c>
    </row>
    <row r="38" spans="1:5" ht="11.25">
      <c r="A38" s="107"/>
      <c r="B38" s="107">
        <v>37</v>
      </c>
      <c r="C38" s="110" t="s">
        <v>997</v>
      </c>
      <c r="D38" s="107">
        <v>11</v>
      </c>
      <c r="E38" s="111">
        <v>43893</v>
      </c>
    </row>
    <row r="39" spans="1:5" ht="11.25">
      <c r="A39" s="107"/>
      <c r="B39" s="107">
        <v>38</v>
      </c>
      <c r="C39" s="110" t="s">
        <v>640</v>
      </c>
      <c r="D39" s="107">
        <v>11</v>
      </c>
      <c r="E39" s="111">
        <v>43594</v>
      </c>
    </row>
    <row r="40" spans="1:5" ht="11.25">
      <c r="A40" s="107"/>
      <c r="B40" s="107">
        <v>39</v>
      </c>
      <c r="C40" s="112" t="s">
        <v>1644</v>
      </c>
      <c r="D40" s="107">
        <v>11</v>
      </c>
      <c r="E40" s="111">
        <v>43594</v>
      </c>
    </row>
    <row r="41" spans="1:5" ht="11.25">
      <c r="A41" s="107"/>
      <c r="B41" s="107">
        <v>40</v>
      </c>
      <c r="C41" s="110" t="s">
        <v>929</v>
      </c>
      <c r="D41" s="107">
        <v>11</v>
      </c>
      <c r="E41" s="111">
        <v>43626</v>
      </c>
    </row>
    <row r="42" spans="1:5" ht="11.25">
      <c r="A42" s="107"/>
      <c r="B42" s="107">
        <v>41</v>
      </c>
      <c r="C42" s="110" t="s">
        <v>933</v>
      </c>
      <c r="D42" s="107">
        <v>11</v>
      </c>
      <c r="E42" s="111">
        <v>43634</v>
      </c>
    </row>
    <row r="43" spans="1:5" ht="11.25">
      <c r="A43" s="107"/>
      <c r="B43" s="107">
        <v>42</v>
      </c>
      <c r="C43" s="110" t="s">
        <v>940</v>
      </c>
      <c r="D43" s="107">
        <v>11</v>
      </c>
      <c r="E43" s="111">
        <v>43649</v>
      </c>
    </row>
    <row r="44" spans="1:5" ht="11.25">
      <c r="A44" s="107"/>
      <c r="B44" s="107">
        <v>43</v>
      </c>
      <c r="C44" s="110" t="s">
        <v>946</v>
      </c>
      <c r="D44" s="107">
        <v>11</v>
      </c>
      <c r="E44" s="111">
        <v>43683</v>
      </c>
    </row>
    <row r="45" spans="1:5" ht="11.25">
      <c r="A45" s="107"/>
      <c r="B45" s="107">
        <v>44</v>
      </c>
      <c r="C45" s="110" t="s">
        <v>143</v>
      </c>
      <c r="D45" s="107">
        <v>11</v>
      </c>
      <c r="E45" s="113">
        <v>43763</v>
      </c>
    </row>
    <row r="46" spans="1:5" ht="11.25">
      <c r="A46" s="107"/>
      <c r="B46" s="107">
        <v>45</v>
      </c>
      <c r="C46" s="110" t="s">
        <v>1645</v>
      </c>
      <c r="D46" s="107">
        <v>11</v>
      </c>
      <c r="E46" s="114" t="s">
        <v>1646</v>
      </c>
    </row>
    <row r="47" spans="1:5" ht="11.25">
      <c r="A47" s="107"/>
      <c r="B47" s="107">
        <v>46</v>
      </c>
      <c r="C47" s="110" t="s">
        <v>984</v>
      </c>
      <c r="D47" s="107">
        <v>11</v>
      </c>
      <c r="E47" s="111">
        <v>43872</v>
      </c>
    </row>
    <row r="48" spans="1:5" ht="11.25">
      <c r="A48" s="107"/>
      <c r="B48" s="107">
        <v>47</v>
      </c>
      <c r="C48" s="110" t="s">
        <v>988</v>
      </c>
      <c r="D48" s="107">
        <v>11</v>
      </c>
      <c r="E48" s="111">
        <v>43880</v>
      </c>
    </row>
    <row r="49" spans="1:5" ht="11.25">
      <c r="A49" s="107"/>
      <c r="B49" s="107">
        <v>48</v>
      </c>
      <c r="C49" s="110" t="s">
        <v>991</v>
      </c>
      <c r="D49" s="107">
        <v>11</v>
      </c>
      <c r="E49" s="111">
        <v>43881</v>
      </c>
    </row>
    <row r="50" spans="1:5" ht="11.25">
      <c r="A50" s="107"/>
      <c r="B50" s="107">
        <v>49</v>
      </c>
      <c r="C50" s="110" t="s">
        <v>994</v>
      </c>
      <c r="D50" s="107">
        <v>11</v>
      </c>
      <c r="E50" s="111">
        <v>43882</v>
      </c>
    </row>
    <row r="51" spans="1:5" ht="11.25">
      <c r="A51" s="107"/>
      <c r="B51" s="107">
        <v>50</v>
      </c>
      <c r="C51" s="110" t="s">
        <v>999</v>
      </c>
      <c r="D51" s="107">
        <v>11</v>
      </c>
      <c r="E51" s="111">
        <v>43902</v>
      </c>
    </row>
    <row r="52" spans="1:5" ht="11.25">
      <c r="A52" s="107" t="str">
        <f>CONCATENATE(C52, " - ",D52)</f>
        <v>Reunião devolutiva sobre a 3ª consulta pública - 2 - 2</v>
      </c>
      <c r="B52" s="107">
        <v>51</v>
      </c>
      <c r="C52" s="33" t="s">
        <v>1647</v>
      </c>
      <c r="D52" s="107">
        <v>2</v>
      </c>
      <c r="E52" s="114" t="s">
        <v>1648</v>
      </c>
    </row>
    <row r="53" spans="1:5" ht="11.25">
      <c r="A53" s="107"/>
      <c r="B53" s="107">
        <v>52</v>
      </c>
      <c r="C53" s="33" t="s">
        <v>1649</v>
      </c>
      <c r="D53" s="107">
        <v>3</v>
      </c>
      <c r="E53" s="111">
        <v>43769</v>
      </c>
    </row>
    <row r="54" spans="1:5" ht="11.25">
      <c r="A54" s="107"/>
      <c r="B54" s="107">
        <v>53</v>
      </c>
      <c r="C54" s="33" t="s">
        <v>1650</v>
      </c>
      <c r="D54" s="107">
        <v>3</v>
      </c>
      <c r="E54" s="111">
        <v>43780</v>
      </c>
    </row>
    <row r="55" spans="1:5" ht="11.25">
      <c r="A55" s="107"/>
      <c r="B55" s="107">
        <v>54</v>
      </c>
      <c r="C55" s="33" t="s">
        <v>1651</v>
      </c>
      <c r="D55" s="107">
        <v>3</v>
      </c>
      <c r="E55" s="111">
        <v>43797</v>
      </c>
    </row>
    <row r="56" spans="1:5" ht="11.25">
      <c r="A56" s="107"/>
      <c r="B56" s="107">
        <v>55</v>
      </c>
      <c r="C56" s="33" t="s">
        <v>831</v>
      </c>
      <c r="D56" s="107">
        <v>3</v>
      </c>
      <c r="E56" s="111">
        <v>43755</v>
      </c>
    </row>
    <row r="57" spans="1:5" ht="11.25">
      <c r="A57" s="107"/>
      <c r="B57" s="107">
        <v>56</v>
      </c>
      <c r="C57" s="33" t="s">
        <v>1652</v>
      </c>
      <c r="D57" s="107">
        <v>3</v>
      </c>
      <c r="E57" s="111">
        <v>43902</v>
      </c>
    </row>
    <row r="58" spans="1:5" ht="11.25">
      <c r="A58" s="107"/>
      <c r="B58" s="107">
        <v>57</v>
      </c>
      <c r="C58" s="33" t="s">
        <v>1653</v>
      </c>
      <c r="D58" s="107">
        <v>3</v>
      </c>
      <c r="E58" s="111">
        <v>43853</v>
      </c>
    </row>
    <row r="59" spans="1:5" ht="11.25">
      <c r="A59" s="107" t="str">
        <f t="shared" ref="A59:A68" si="0">CONCATENATE(C59, " - ",D59)</f>
        <v>Diálogo Colegiado CPM + CADES | Subprefeitura de Pinheiros - 12</v>
      </c>
      <c r="B59" s="107">
        <v>58</v>
      </c>
      <c r="C59" s="110" t="s">
        <v>1052</v>
      </c>
      <c r="D59" s="107">
        <v>12</v>
      </c>
      <c r="E59" s="111">
        <v>43587</v>
      </c>
    </row>
    <row r="60" spans="1:5" ht="11.25">
      <c r="A60" s="107" t="str">
        <f t="shared" si="0"/>
        <v>55ª Reunião Ordinária CMPU - 20</v>
      </c>
      <c r="B60" s="107">
        <v>59</v>
      </c>
      <c r="C60" s="110" t="s">
        <v>1489</v>
      </c>
      <c r="D60" s="107">
        <v>20</v>
      </c>
      <c r="E60" s="111">
        <v>43578</v>
      </c>
    </row>
    <row r="61" spans="1:5" ht="11.25">
      <c r="A61" s="107" t="str">
        <f t="shared" si="0"/>
        <v>161ª Reunião Ordinária Comissão Executiva da OU Centro - 20</v>
      </c>
      <c r="B61" s="107">
        <v>60</v>
      </c>
      <c r="C61" s="110" t="s">
        <v>1501</v>
      </c>
      <c r="D61" s="107">
        <v>20</v>
      </c>
      <c r="E61" s="111">
        <v>43612</v>
      </c>
    </row>
    <row r="62" spans="1:5" ht="11.25">
      <c r="A62" s="107" t="str">
        <f t="shared" si="0"/>
        <v>Reunião Extraordinária CMTT - 20</v>
      </c>
      <c r="B62" s="107">
        <v>61</v>
      </c>
      <c r="C62" s="110" t="s">
        <v>1505</v>
      </c>
      <c r="D62" s="107">
        <v>20</v>
      </c>
      <c r="E62" s="111">
        <v>43626</v>
      </c>
    </row>
    <row r="63" spans="1:5" ht="11.25">
      <c r="A63" s="107" t="str">
        <f t="shared" si="0"/>
        <v>1ª Consulta Pública - 20</v>
      </c>
      <c r="B63" s="107">
        <v>62</v>
      </c>
      <c r="C63" s="110" t="s">
        <v>831</v>
      </c>
      <c r="D63" s="107">
        <v>20</v>
      </c>
      <c r="E63" s="111">
        <v>43600</v>
      </c>
    </row>
    <row r="64" spans="1:5" ht="11.25">
      <c r="A64" s="107" t="str">
        <f t="shared" si="0"/>
        <v>1ª Audiência Pública - 20</v>
      </c>
      <c r="B64" s="107">
        <v>63</v>
      </c>
      <c r="C64" s="110" t="s">
        <v>1512</v>
      </c>
      <c r="D64" s="107">
        <v>20</v>
      </c>
      <c r="E64" s="111">
        <v>43617</v>
      </c>
    </row>
    <row r="65" spans="1:5" ht="11.25">
      <c r="A65" s="107" t="str">
        <f t="shared" si="0"/>
        <v>Reunião CPM + CADES Subprefeituras Butantã e Pinheiros - 21</v>
      </c>
      <c r="B65" s="107">
        <v>64</v>
      </c>
      <c r="C65" s="110" t="s">
        <v>1546</v>
      </c>
      <c r="D65" s="107">
        <v>21</v>
      </c>
      <c r="E65" s="111">
        <v>43767</v>
      </c>
    </row>
    <row r="66" spans="1:5" ht="11.25">
      <c r="A66" s="107" t="str">
        <f t="shared" si="0"/>
        <v>33ª Reunião Extraordinária CMPU - 21</v>
      </c>
      <c r="B66" s="107">
        <v>65</v>
      </c>
      <c r="C66" s="110" t="s">
        <v>1550</v>
      </c>
      <c r="D66" s="107">
        <v>21</v>
      </c>
      <c r="E66" s="111">
        <v>43776</v>
      </c>
    </row>
    <row r="67" spans="1:5" ht="11.25">
      <c r="A67" s="107" t="str">
        <f t="shared" si="0"/>
        <v>1ª Consulta Pública - 21</v>
      </c>
      <c r="B67" s="107">
        <v>66</v>
      </c>
      <c r="C67" s="110" t="s">
        <v>831</v>
      </c>
      <c r="D67" s="107">
        <v>21</v>
      </c>
      <c r="E67" s="111">
        <v>43768</v>
      </c>
    </row>
    <row r="68" spans="1:5" ht="11.25">
      <c r="A68" s="107" t="str">
        <f t="shared" si="0"/>
        <v>Reunião Sociedade Amigos da Cidade Jardim (SACJ) - 21</v>
      </c>
      <c r="B68" s="107">
        <v>67</v>
      </c>
      <c r="C68" s="110" t="s">
        <v>1558</v>
      </c>
      <c r="D68" s="107">
        <v>21</v>
      </c>
      <c r="E68" s="111">
        <v>43797</v>
      </c>
    </row>
    <row r="69" spans="1:5" ht="11.25">
      <c r="A69" s="107"/>
      <c r="B69" s="107">
        <v>68</v>
      </c>
      <c r="C69" s="107" t="s">
        <v>831</v>
      </c>
      <c r="D69" s="107">
        <v>22</v>
      </c>
      <c r="E69" s="111">
        <v>43917</v>
      </c>
    </row>
    <row r="70" spans="1:5" ht="11.25">
      <c r="A70" s="107"/>
      <c r="B70" s="107">
        <v>69</v>
      </c>
      <c r="C70" s="107" t="s">
        <v>831</v>
      </c>
      <c r="D70" s="115">
        <v>1</v>
      </c>
      <c r="E70" s="116">
        <v>42463</v>
      </c>
    </row>
    <row r="71" spans="1:5" ht="11.25">
      <c r="A71" s="107"/>
      <c r="B71" s="115">
        <v>70</v>
      </c>
      <c r="C71" s="115" t="s">
        <v>1654</v>
      </c>
      <c r="D71" s="115">
        <v>21</v>
      </c>
      <c r="E71" s="111">
        <v>44029</v>
      </c>
    </row>
    <row r="72" spans="1:5" ht="11.25">
      <c r="A72" s="107"/>
      <c r="B72" s="115">
        <v>71</v>
      </c>
      <c r="C72" s="115" t="s">
        <v>1655</v>
      </c>
      <c r="D72" s="115">
        <v>2</v>
      </c>
      <c r="E72" s="116">
        <v>42579</v>
      </c>
    </row>
    <row r="73" spans="1:5" ht="11.25">
      <c r="A73" s="107"/>
      <c r="B73" s="115">
        <v>72</v>
      </c>
      <c r="C73" s="107" t="s">
        <v>831</v>
      </c>
      <c r="D73" s="115">
        <v>2</v>
      </c>
      <c r="E73" s="116">
        <v>42634</v>
      </c>
    </row>
    <row r="74" spans="1:5" ht="11.25">
      <c r="A74" s="107"/>
      <c r="B74" s="115">
        <v>73</v>
      </c>
      <c r="C74" s="107" t="s">
        <v>1512</v>
      </c>
      <c r="D74" s="115">
        <v>2</v>
      </c>
      <c r="E74" s="116">
        <v>42675</v>
      </c>
    </row>
    <row r="75" spans="1:5" ht="11.25">
      <c r="A75" s="107"/>
      <c r="B75" s="115">
        <v>74</v>
      </c>
      <c r="C75" s="107" t="s">
        <v>640</v>
      </c>
      <c r="D75" s="115">
        <v>2</v>
      </c>
      <c r="E75" s="116">
        <v>43216</v>
      </c>
    </row>
    <row r="76" spans="1:5" ht="11.25">
      <c r="A76" s="107"/>
      <c r="B76" s="115">
        <v>75</v>
      </c>
      <c r="C76" s="107" t="s">
        <v>1656</v>
      </c>
      <c r="D76" s="115">
        <v>2</v>
      </c>
      <c r="E76" s="116">
        <v>43242</v>
      </c>
    </row>
    <row r="77" spans="1:5" ht="11.25">
      <c r="A77" s="107"/>
      <c r="B77" s="115">
        <v>76</v>
      </c>
      <c r="C77" s="115" t="s">
        <v>1657</v>
      </c>
      <c r="D77" s="115">
        <v>2</v>
      </c>
      <c r="E77" s="116">
        <v>43461</v>
      </c>
    </row>
    <row r="78" spans="1:5" ht="11.25">
      <c r="A78" s="107"/>
      <c r="B78" s="115">
        <v>77</v>
      </c>
      <c r="C78" s="107" t="s">
        <v>1658</v>
      </c>
      <c r="D78" s="115">
        <v>2</v>
      </c>
      <c r="E78" s="116">
        <v>43216</v>
      </c>
    </row>
    <row r="79" spans="1:5" ht="11.25">
      <c r="A79" s="107"/>
      <c r="B79" s="115">
        <v>78</v>
      </c>
      <c r="C79" s="115" t="s">
        <v>1659</v>
      </c>
      <c r="D79" s="115">
        <v>2</v>
      </c>
      <c r="E79" s="116">
        <v>43235</v>
      </c>
    </row>
    <row r="80" spans="1:5" ht="11.25">
      <c r="A80" s="107"/>
      <c r="B80" s="115">
        <v>79</v>
      </c>
      <c r="C80" s="115" t="s">
        <v>1660</v>
      </c>
      <c r="D80" s="115">
        <v>2</v>
      </c>
      <c r="E80" s="116">
        <v>43244</v>
      </c>
    </row>
    <row r="81" spans="1:5" ht="11.25">
      <c r="A81" s="107"/>
      <c r="B81" s="115">
        <v>80</v>
      </c>
      <c r="C81" s="115" t="s">
        <v>1661</v>
      </c>
      <c r="D81" s="115">
        <v>2</v>
      </c>
      <c r="E81" s="117">
        <v>43305</v>
      </c>
    </row>
    <row r="82" spans="1:5" ht="11.25">
      <c r="A82" s="107"/>
      <c r="B82" s="115">
        <v>81</v>
      </c>
      <c r="C82" s="115" t="s">
        <v>1662</v>
      </c>
      <c r="D82" s="115">
        <v>2</v>
      </c>
      <c r="E82" s="116">
        <v>43311</v>
      </c>
    </row>
    <row r="83" spans="1:5" ht="11.25">
      <c r="A83" s="107"/>
      <c r="B83" s="115">
        <v>82</v>
      </c>
      <c r="C83" s="115" t="s">
        <v>1663</v>
      </c>
      <c r="D83" s="115">
        <v>2</v>
      </c>
      <c r="E83" s="116">
        <v>43312</v>
      </c>
    </row>
    <row r="84" spans="1:5" ht="11.25">
      <c r="A84" s="107"/>
      <c r="B84" s="115">
        <v>83</v>
      </c>
      <c r="C84" s="115" t="s">
        <v>1664</v>
      </c>
      <c r="D84" s="115">
        <v>2</v>
      </c>
      <c r="E84" s="116">
        <v>43314</v>
      </c>
    </row>
    <row r="85" spans="1:5" ht="11.25">
      <c r="A85" s="107"/>
      <c r="B85" s="115">
        <v>84</v>
      </c>
      <c r="C85" s="115" t="s">
        <v>1665</v>
      </c>
      <c r="D85" s="115">
        <v>2</v>
      </c>
      <c r="E85" s="116">
        <v>43431</v>
      </c>
    </row>
    <row r="86" spans="1:5" ht="11.25">
      <c r="A86" s="107"/>
      <c r="B86" s="115">
        <v>85</v>
      </c>
      <c r="C86" s="107" t="s">
        <v>1658</v>
      </c>
      <c r="D86" s="115">
        <v>2</v>
      </c>
      <c r="E86" s="116">
        <v>43508</v>
      </c>
    </row>
    <row r="87" spans="1:5" ht="11.25">
      <c r="A87" s="107"/>
      <c r="B87" s="115">
        <v>86</v>
      </c>
      <c r="C87" s="115" t="s">
        <v>1666</v>
      </c>
      <c r="D87" s="115">
        <v>2</v>
      </c>
      <c r="E87" s="118">
        <v>43536</v>
      </c>
    </row>
    <row r="88" spans="1:5" ht="11.25">
      <c r="A88" s="107"/>
      <c r="B88" s="115">
        <v>87</v>
      </c>
      <c r="C88" s="115" t="s">
        <v>1667</v>
      </c>
      <c r="D88" s="115">
        <v>2</v>
      </c>
      <c r="E88" s="118">
        <v>43538</v>
      </c>
    </row>
    <row r="89" spans="1:5" ht="11.25">
      <c r="A89" s="107"/>
      <c r="B89" s="115">
        <v>88</v>
      </c>
      <c r="C89" s="115" t="s">
        <v>1668</v>
      </c>
      <c r="D89" s="115">
        <v>2</v>
      </c>
      <c r="E89" s="119" t="s">
        <v>1669</v>
      </c>
    </row>
    <row r="90" spans="1:5" ht="11.25">
      <c r="A90" s="107"/>
      <c r="B90" s="115">
        <v>89</v>
      </c>
      <c r="C90" s="115" t="s">
        <v>1670</v>
      </c>
      <c r="D90" s="115">
        <v>2</v>
      </c>
      <c r="E90" s="116">
        <v>43719</v>
      </c>
    </row>
    <row r="91" spans="1:5" ht="11.25">
      <c r="A91" s="107"/>
      <c r="B91" s="107">
        <v>90</v>
      </c>
      <c r="C91" s="107" t="s">
        <v>1671</v>
      </c>
      <c r="D91" s="107">
        <v>11</v>
      </c>
      <c r="E91" s="116">
        <v>44139</v>
      </c>
    </row>
    <row r="92" spans="1:5" ht="11.25">
      <c r="A92" s="107"/>
      <c r="B92" s="120">
        <v>91</v>
      </c>
      <c r="C92" s="120" t="s">
        <v>991</v>
      </c>
      <c r="D92" s="107">
        <v>11</v>
      </c>
      <c r="E92" s="121">
        <v>43903</v>
      </c>
    </row>
    <row r="93" spans="1:5" ht="11.25">
      <c r="A93" s="107"/>
      <c r="B93" s="120">
        <v>92</v>
      </c>
      <c r="C93" s="120" t="s">
        <v>640</v>
      </c>
      <c r="D93" s="120">
        <v>21</v>
      </c>
      <c r="E93" s="121">
        <v>44175</v>
      </c>
    </row>
    <row r="94" spans="1:5" ht="11.25">
      <c r="A94" s="107"/>
      <c r="B94" s="115">
        <v>93</v>
      </c>
      <c r="C94" s="122" t="s">
        <v>1672</v>
      </c>
      <c r="D94" s="115">
        <v>11</v>
      </c>
      <c r="E94" s="123">
        <v>44165</v>
      </c>
    </row>
    <row r="95" spans="1:5" ht="11.25">
      <c r="A95" s="107"/>
      <c r="B95" s="115">
        <v>94</v>
      </c>
      <c r="C95" s="122" t="s">
        <v>1673</v>
      </c>
      <c r="D95" s="115">
        <v>11</v>
      </c>
      <c r="E95" s="123">
        <v>44180</v>
      </c>
    </row>
    <row r="96" spans="1:5" ht="11.25">
      <c r="A96" s="107"/>
      <c r="B96" s="124">
        <v>95</v>
      </c>
      <c r="C96" s="107" t="s">
        <v>1658</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769</v>
      </c>
    </row>
    <row r="3" spans="1:2" ht="15" customHeight="1">
      <c r="A3" s="33">
        <v>2</v>
      </c>
      <c r="B3" s="33" t="s">
        <v>1674</v>
      </c>
    </row>
    <row r="4" spans="1:2" ht="15" customHeight="1">
      <c r="A4" s="33">
        <v>3</v>
      </c>
      <c r="B4" s="33" t="s">
        <v>1675</v>
      </c>
    </row>
    <row r="5" spans="1:2" ht="15" customHeight="1">
      <c r="A5" s="33">
        <v>4</v>
      </c>
      <c r="B5" s="19" t="s">
        <v>682</v>
      </c>
    </row>
    <row r="6" spans="1:2" ht="15" customHeight="1">
      <c r="A6" s="33">
        <v>5</v>
      </c>
      <c r="B6" s="19" t="s">
        <v>234</v>
      </c>
    </row>
    <row r="7" spans="1:2" ht="15" customHeight="1">
      <c r="A7" s="33">
        <v>6</v>
      </c>
      <c r="B7" s="33" t="s">
        <v>1676</v>
      </c>
    </row>
    <row r="8" spans="1:2" ht="15" customHeight="1">
      <c r="A8" s="33">
        <v>7</v>
      </c>
      <c r="B8" s="19" t="s">
        <v>238</v>
      </c>
    </row>
    <row r="9" spans="1:2" ht="15" customHeight="1">
      <c r="A9" s="33">
        <v>8</v>
      </c>
      <c r="B9" s="19" t="s">
        <v>1408</v>
      </c>
    </row>
    <row r="10" spans="1:2" ht="15" customHeight="1">
      <c r="A10" s="33">
        <v>9</v>
      </c>
      <c r="B10" s="33" t="s">
        <v>938</v>
      </c>
    </row>
    <row r="11" spans="1:2" ht="15" customHeight="1">
      <c r="A11" s="33">
        <v>10</v>
      </c>
      <c r="B11" s="33" t="s">
        <v>1677</v>
      </c>
    </row>
    <row r="12" spans="1:2" ht="15" customHeight="1">
      <c r="A12" s="33">
        <v>11</v>
      </c>
      <c r="B12" s="33" t="s">
        <v>1678</v>
      </c>
    </row>
    <row r="13" spans="1:2" ht="15" customHeight="1">
      <c r="A13" s="33">
        <v>12</v>
      </c>
      <c r="B13" s="19" t="s">
        <v>1490</v>
      </c>
    </row>
    <row r="14" spans="1:2" ht="15" customHeight="1">
      <c r="A14" s="33">
        <v>13</v>
      </c>
      <c r="B14" s="33" t="s">
        <v>1679</v>
      </c>
    </row>
    <row r="15" spans="1:2" ht="15" customHeight="1">
      <c r="A15" s="33">
        <v>14</v>
      </c>
      <c r="B15" s="33" t="s">
        <v>1680</v>
      </c>
    </row>
    <row r="16" spans="1:2" ht="15" customHeight="1">
      <c r="A16" s="33">
        <v>15</v>
      </c>
      <c r="B16" s="33" t="s">
        <v>1681</v>
      </c>
    </row>
    <row r="17" spans="1:2" ht="15" customHeight="1">
      <c r="A17" s="33">
        <v>16</v>
      </c>
      <c r="B17" s="33" t="s">
        <v>1682</v>
      </c>
    </row>
    <row r="18" spans="1:2" ht="15" customHeight="1">
      <c r="A18" s="33">
        <v>17</v>
      </c>
      <c r="B18" s="19" t="s">
        <v>73</v>
      </c>
    </row>
    <row r="19" spans="1:2" ht="15" customHeight="1">
      <c r="A19" s="33">
        <v>18</v>
      </c>
      <c r="B19" s="33" t="s">
        <v>1518</v>
      </c>
    </row>
    <row r="20" spans="1:2" ht="15" customHeight="1">
      <c r="A20" s="33">
        <v>19</v>
      </c>
      <c r="B20" s="33" t="s">
        <v>272</v>
      </c>
    </row>
    <row r="21" spans="1:2" ht="15" customHeight="1">
      <c r="A21" s="33">
        <v>20</v>
      </c>
      <c r="B21" s="33" t="s">
        <v>1683</v>
      </c>
    </row>
    <row r="22" spans="1:2" ht="15" customHeight="1">
      <c r="A22" s="33">
        <v>21</v>
      </c>
      <c r="B22" s="33" t="s">
        <v>364</v>
      </c>
    </row>
    <row r="23" spans="1:2" ht="15" customHeight="1">
      <c r="A23" s="33">
        <v>22</v>
      </c>
      <c r="B23" s="19" t="s">
        <v>1472</v>
      </c>
    </row>
    <row r="24" spans="1:2" ht="15" customHeight="1">
      <c r="A24" s="33">
        <v>23</v>
      </c>
      <c r="B24" s="33" t="s">
        <v>1684</v>
      </c>
    </row>
    <row r="25" spans="1:2" ht="15" customHeight="1">
      <c r="A25" s="33">
        <v>24</v>
      </c>
      <c r="B25" s="33" t="s">
        <v>1685</v>
      </c>
    </row>
    <row r="26" spans="1:2" ht="15" customHeight="1">
      <c r="A26" s="33">
        <v>25</v>
      </c>
      <c r="B26" s="33" t="s">
        <v>1686</v>
      </c>
    </row>
    <row r="27" spans="1:2" ht="15" customHeight="1">
      <c r="A27" s="33">
        <v>26</v>
      </c>
      <c r="B27" s="19" t="s">
        <v>577</v>
      </c>
    </row>
    <row r="28" spans="1:2" ht="15" customHeight="1">
      <c r="A28" s="33">
        <v>27</v>
      </c>
      <c r="B28" s="19" t="s">
        <v>971</v>
      </c>
    </row>
    <row r="29" spans="1:2" ht="15" customHeight="1">
      <c r="A29" s="33">
        <v>28</v>
      </c>
      <c r="B29" s="33" t="s">
        <v>1687</v>
      </c>
    </row>
    <row r="30" spans="1:2" ht="11.25">
      <c r="A30" s="33">
        <v>29</v>
      </c>
      <c r="B30" s="33" t="s">
        <v>1688</v>
      </c>
    </row>
    <row r="31" spans="1:2" ht="11.25">
      <c r="A31" s="33">
        <v>30</v>
      </c>
      <c r="B31" s="33" t="s">
        <v>1689</v>
      </c>
    </row>
    <row r="32" spans="1:2" ht="11.25">
      <c r="A32" s="33">
        <v>31</v>
      </c>
      <c r="B32" s="19" t="s">
        <v>1376</v>
      </c>
    </row>
    <row r="33" spans="1:2" ht="11.25">
      <c r="A33" s="33">
        <v>32</v>
      </c>
      <c r="B33" s="19" t="s">
        <v>236</v>
      </c>
    </row>
    <row r="34" spans="1:2" ht="11.25">
      <c r="A34" s="33">
        <v>33</v>
      </c>
      <c r="B34" s="33" t="s">
        <v>1690</v>
      </c>
    </row>
    <row r="35" spans="1:2" ht="11.25">
      <c r="A35" s="33">
        <v>34</v>
      </c>
      <c r="B35" s="33" t="s">
        <v>1691</v>
      </c>
    </row>
    <row r="36" spans="1:2" ht="11.25">
      <c r="A36" s="33">
        <v>35</v>
      </c>
      <c r="B36" s="19" t="s">
        <v>274</v>
      </c>
    </row>
    <row r="37" spans="1:2" ht="11.25">
      <c r="A37" s="33">
        <v>36</v>
      </c>
      <c r="B37" s="33" t="s">
        <v>1692</v>
      </c>
    </row>
    <row r="38" spans="1:2" ht="11.25">
      <c r="A38" s="33">
        <v>37</v>
      </c>
      <c r="B38" s="33" t="s">
        <v>1693</v>
      </c>
    </row>
    <row r="39" spans="1:2" ht="11.25">
      <c r="A39" s="33">
        <v>38</v>
      </c>
      <c r="B39" s="33" t="s">
        <v>955</v>
      </c>
    </row>
    <row r="40" spans="1:2" ht="11.25">
      <c r="A40" s="33">
        <v>39</v>
      </c>
      <c r="B40" s="19" t="s">
        <v>1694</v>
      </c>
    </row>
    <row r="41" spans="1:2" ht="11.25">
      <c r="A41" s="33">
        <v>40</v>
      </c>
      <c r="B41" s="19" t="s">
        <v>1695</v>
      </c>
    </row>
    <row r="42" spans="1:2" ht="11.25">
      <c r="A42" s="33">
        <v>41</v>
      </c>
      <c r="B42" s="19" t="s">
        <v>1696</v>
      </c>
    </row>
    <row r="43" spans="1:2" ht="11.25">
      <c r="A43" s="33">
        <v>42</v>
      </c>
      <c r="B43" s="19" t="s">
        <v>323</v>
      </c>
    </row>
    <row r="44" spans="1:2" ht="11.25">
      <c r="A44" s="33">
        <v>43</v>
      </c>
      <c r="B44" s="19" t="s">
        <v>832</v>
      </c>
    </row>
    <row r="45" spans="1:2" ht="11.25">
      <c r="A45" s="33">
        <v>44</v>
      </c>
      <c r="B45" s="19" t="s">
        <v>584</v>
      </c>
    </row>
    <row r="46" spans="1:2" ht="11.25">
      <c r="A46" s="33">
        <v>45</v>
      </c>
      <c r="B46" s="33" t="s">
        <v>1697</v>
      </c>
    </row>
    <row r="47" spans="1:2" ht="11.25">
      <c r="A47" s="33">
        <v>46</v>
      </c>
      <c r="B47" s="33" t="s">
        <v>1698</v>
      </c>
    </row>
    <row r="48" spans="1:2" ht="11.25">
      <c r="A48" s="33">
        <v>47</v>
      </c>
      <c r="B48" s="33" t="s">
        <v>1699</v>
      </c>
    </row>
    <row r="49" spans="1:2" ht="11.25">
      <c r="A49" s="33">
        <v>48</v>
      </c>
      <c r="B49" s="33" t="s">
        <v>1700</v>
      </c>
    </row>
    <row r="50" spans="1:2" ht="11.25">
      <c r="A50" s="33">
        <v>49</v>
      </c>
      <c r="B50" s="33" t="s">
        <v>1701</v>
      </c>
    </row>
    <row r="51" spans="1:2" ht="11.25">
      <c r="A51" s="33">
        <v>50</v>
      </c>
      <c r="B51" s="33" t="s">
        <v>1702</v>
      </c>
    </row>
    <row r="52" spans="1:2" ht="11.25">
      <c r="A52" s="33">
        <v>51</v>
      </c>
      <c r="B52" s="33" t="s">
        <v>1703</v>
      </c>
    </row>
    <row r="53" spans="1:2" ht="11.25">
      <c r="A53" s="33">
        <v>52</v>
      </c>
      <c r="B53" s="19" t="s">
        <v>759</v>
      </c>
    </row>
    <row r="54" spans="1:2" ht="11.25">
      <c r="A54" s="33">
        <v>53</v>
      </c>
      <c r="B54" s="33" t="s">
        <v>1704</v>
      </c>
    </row>
    <row r="55" spans="1:2" ht="11.25">
      <c r="A55" s="33">
        <v>54</v>
      </c>
      <c r="B55" s="33" t="s">
        <v>1705</v>
      </c>
    </row>
    <row r="56" spans="1:2" ht="11.25">
      <c r="A56" s="33">
        <v>55</v>
      </c>
      <c r="B56" s="33" t="s">
        <v>1706</v>
      </c>
    </row>
    <row r="57" spans="1:2" ht="11.25">
      <c r="A57" s="33">
        <v>56</v>
      </c>
      <c r="B57" s="33" t="s">
        <v>1707</v>
      </c>
    </row>
    <row r="58" spans="1:2" ht="11.25">
      <c r="A58" s="33">
        <v>57</v>
      </c>
      <c r="B58" s="33" t="s">
        <v>1708</v>
      </c>
    </row>
    <row r="59" spans="1:2" ht="11.25">
      <c r="A59" s="33">
        <v>58</v>
      </c>
      <c r="B59" s="19" t="s">
        <v>690</v>
      </c>
    </row>
    <row r="60" spans="1:2" ht="11.25">
      <c r="A60" s="33">
        <v>59</v>
      </c>
      <c r="B60" s="33" t="s">
        <v>1709</v>
      </c>
    </row>
    <row r="61" spans="1:2" ht="11.25">
      <c r="A61" s="33">
        <v>60</v>
      </c>
      <c r="B61" s="33" t="s">
        <v>1710</v>
      </c>
    </row>
    <row r="62" spans="1:2" ht="11.25">
      <c r="A62" s="33">
        <v>61</v>
      </c>
      <c r="B62" s="33" t="s">
        <v>1711</v>
      </c>
    </row>
    <row r="63" spans="1:2" ht="11.25">
      <c r="A63" s="33">
        <v>62</v>
      </c>
      <c r="B63" s="33" t="s">
        <v>1712</v>
      </c>
    </row>
    <row r="64" spans="1:2" ht="11.25">
      <c r="A64" s="33">
        <v>63</v>
      </c>
      <c r="B64" s="33" t="s">
        <v>1713</v>
      </c>
    </row>
    <row r="65" spans="1:2" ht="11.25">
      <c r="A65" s="33">
        <v>64</v>
      </c>
      <c r="B65" s="33" t="s">
        <v>812</v>
      </c>
    </row>
    <row r="66" spans="1:2" ht="11.25">
      <c r="A66" s="33">
        <v>65</v>
      </c>
      <c r="B66" s="33" t="s">
        <v>1714</v>
      </c>
    </row>
    <row r="67" spans="1:2" ht="11.25">
      <c r="A67" s="33">
        <v>66</v>
      </c>
      <c r="B67" s="33" t="s">
        <v>1715</v>
      </c>
    </row>
    <row r="68" spans="1:2" ht="11.25">
      <c r="A68" s="126">
        <v>67</v>
      </c>
      <c r="B68" s="126" t="s">
        <v>1716</v>
      </c>
    </row>
    <row r="69" spans="1:2" ht="11.25">
      <c r="A69" s="126">
        <v>68</v>
      </c>
      <c r="B69" s="126" t="s">
        <v>1717</v>
      </c>
    </row>
    <row r="70" spans="1:2" ht="11.25">
      <c r="A70" s="19">
        <v>69</v>
      </c>
      <c r="B70" s="19" t="s">
        <v>1526</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1638</v>
      </c>
    </row>
    <row r="2" spans="1:5" ht="9.75" customHeight="1">
      <c r="A2" s="20">
        <v>1</v>
      </c>
      <c r="B2" s="126" t="s">
        <v>1718</v>
      </c>
    </row>
    <row r="3" spans="1:5" ht="9.75" customHeight="1">
      <c r="A3" s="20">
        <v>2</v>
      </c>
      <c r="B3" s="126" t="s">
        <v>1015</v>
      </c>
    </row>
    <row r="4" spans="1:5" ht="9.75" customHeight="1">
      <c r="A4" s="20">
        <v>3</v>
      </c>
      <c r="B4" s="128" t="s">
        <v>1719</v>
      </c>
    </row>
    <row r="5" spans="1:5" ht="9.75" customHeight="1">
      <c r="A5" s="20">
        <v>4</v>
      </c>
      <c r="B5" s="126" t="s">
        <v>1720</v>
      </c>
    </row>
    <row r="6" spans="1:5" ht="9.75" customHeight="1">
      <c r="A6" s="20">
        <v>5</v>
      </c>
      <c r="B6" s="126" t="s">
        <v>1721</v>
      </c>
    </row>
    <row r="7" spans="1:5" ht="9.75" customHeight="1">
      <c r="A7" s="20">
        <v>6</v>
      </c>
      <c r="B7" s="126" t="s">
        <v>1722</v>
      </c>
    </row>
    <row r="8" spans="1:5" ht="9.75" customHeight="1">
      <c r="A8" s="20">
        <v>7</v>
      </c>
      <c r="B8" s="126" t="s">
        <v>1723</v>
      </c>
    </row>
    <row r="9" spans="1:5" ht="9.75" customHeight="1">
      <c r="A9" s="20">
        <v>8</v>
      </c>
      <c r="B9" s="126" t="s">
        <v>1724</v>
      </c>
    </row>
    <row r="10" spans="1:5" ht="9.75" customHeight="1">
      <c r="A10" s="20">
        <v>9</v>
      </c>
      <c r="B10" s="126" t="s">
        <v>1725</v>
      </c>
    </row>
    <row r="11" spans="1:5" ht="9.75" customHeight="1">
      <c r="A11" s="20">
        <v>11</v>
      </c>
      <c r="B11" s="126" t="s">
        <v>1726</v>
      </c>
      <c r="E11" s="42"/>
    </row>
    <row r="12" spans="1:5" ht="9.75" customHeight="1">
      <c r="A12" s="20">
        <v>100</v>
      </c>
      <c r="B12" s="126" t="s">
        <v>1727</v>
      </c>
    </row>
    <row r="13" spans="1:5" ht="9.75" customHeight="1">
      <c r="A13" s="20">
        <v>200</v>
      </c>
      <c r="B13" s="126" t="s">
        <v>1702</v>
      </c>
    </row>
    <row r="14" spans="1:5" ht="9.75" customHeight="1">
      <c r="A14" s="20">
        <v>300</v>
      </c>
      <c r="B14" s="126" t="s">
        <v>1728</v>
      </c>
    </row>
    <row r="15" spans="1:5" ht="9.75" customHeight="1">
      <c r="A15" s="20">
        <v>400</v>
      </c>
      <c r="B15" s="126" t="s">
        <v>1729</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tabSelected="1" topLeftCell="A70" workbookViewId="0">
      <selection activeCell="G85" sqref="G85"/>
    </sheetView>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61.33203125" customWidth="1"/>
    <col min="8" max="26" width="8.83203125" customWidth="1"/>
  </cols>
  <sheetData>
    <row r="1" spans="1:8" ht="9.75" customHeight="1">
      <c r="A1" s="127" t="s">
        <v>1</v>
      </c>
      <c r="B1" s="126" t="s">
        <v>1638</v>
      </c>
      <c r="C1" s="16" t="s">
        <v>1730</v>
      </c>
      <c r="D1" s="16" t="s">
        <v>1731</v>
      </c>
      <c r="E1" s="16" t="s">
        <v>3</v>
      </c>
      <c r="F1" s="126" t="s">
        <v>4</v>
      </c>
      <c r="G1" s="16" t="s">
        <v>1732</v>
      </c>
    </row>
    <row r="2" spans="1:8" ht="9.75" customHeight="1">
      <c r="A2" s="20">
        <v>1</v>
      </c>
      <c r="B2" s="126" t="str">
        <f>IFERROR(VLOOKUP(A2,projetos!$A$2:$B$96,2,0),"0")</f>
        <v>PIU Rio Branco</v>
      </c>
      <c r="C2" s="129" t="s">
        <v>1733</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1734</v>
      </c>
    </row>
    <row r="4" spans="1:8" ht="9.75" customHeight="1">
      <c r="A4" s="20">
        <v>1</v>
      </c>
      <c r="B4" s="126" t="str">
        <f>IFERROR(VLOOKUP(A4,projetos!$A$2:$B$96,2,0),"0")</f>
        <v>PIU Rio Branco</v>
      </c>
      <c r="C4" s="131" t="s">
        <v>767</v>
      </c>
      <c r="D4" s="131" t="s">
        <v>767</v>
      </c>
      <c r="E4" s="126">
        <v>3</v>
      </c>
      <c r="F4" s="126" t="str">
        <f>IFERROR(VLOOKUP(E4,tramitacao!$A$2:$B$101,2,0),"0")</f>
        <v>Avaliação SMDU</v>
      </c>
    </row>
    <row r="5" spans="1:8" ht="9.75" customHeight="1">
      <c r="A5" s="20">
        <v>1</v>
      </c>
      <c r="B5" s="126" t="str">
        <f>IFERROR(VLOOKUP(A5,projetos!$A$2:$B$96,2,0),"0")</f>
        <v>PIU Rio Branco</v>
      </c>
      <c r="C5" s="131" t="s">
        <v>767</v>
      </c>
      <c r="D5" s="131" t="s">
        <v>767</v>
      </c>
      <c r="E5" s="126">
        <v>4</v>
      </c>
      <c r="F5" s="126" t="str">
        <f>IFERROR(VLOOKUP(E5,tramitacao!$A$2:$B$101,2,0),"0")</f>
        <v xml:space="preserve">Elaboração </v>
      </c>
    </row>
    <row r="6" spans="1:8" ht="9.75" customHeight="1">
      <c r="A6" s="20">
        <v>1</v>
      </c>
      <c r="B6" s="126" t="str">
        <f>IFERROR(VLOOKUP(A6,projetos!$A$2:$B$96,2,0),"0")</f>
        <v>PIU Rio Branco</v>
      </c>
      <c r="C6" s="131" t="s">
        <v>767</v>
      </c>
      <c r="D6" s="131" t="s">
        <v>767</v>
      </c>
      <c r="E6" s="126">
        <v>5</v>
      </c>
      <c r="F6" s="126" t="str">
        <f>IFERROR(VLOOKUP(E6,tramitacao!$A$2:$B$101,2,0),"0")</f>
        <v>Discussão Pública</v>
      </c>
    </row>
    <row r="7" spans="1:8" ht="9.75" customHeight="1">
      <c r="A7" s="20">
        <v>1</v>
      </c>
      <c r="B7" s="126" t="str">
        <f>IFERROR(VLOOKUP(A7,projetos!$A$2:$B$96,2,0),"0")</f>
        <v>PIU Rio Branco</v>
      </c>
      <c r="C7" s="131" t="s">
        <v>767</v>
      </c>
      <c r="D7" s="131" t="s">
        <v>767</v>
      </c>
      <c r="E7" s="126">
        <v>6</v>
      </c>
      <c r="F7" s="126" t="str">
        <f>IFERROR(VLOOKUP(E7,tramitacao!$A$2:$B$101,2,0),"0")</f>
        <v>Consolidação PIU</v>
      </c>
    </row>
    <row r="8" spans="1:8" ht="9.75" customHeight="1">
      <c r="A8" s="20">
        <v>1</v>
      </c>
      <c r="B8" s="126" t="str">
        <f>IFERROR(VLOOKUP(A8,projetos!$A$2:$B$96,2,0),"0")</f>
        <v>PIU Rio Branco</v>
      </c>
      <c r="C8" s="131" t="s">
        <v>767</v>
      </c>
      <c r="D8" s="131" t="s">
        <v>767</v>
      </c>
      <c r="E8" s="126">
        <v>7</v>
      </c>
      <c r="F8" s="126" t="str">
        <f>IFERROR(VLOOKUP(E8,tramitacao!$A$2:$B$101,2,0),"0")</f>
        <v>Encaminhamento Jurídico</v>
      </c>
    </row>
    <row r="9" spans="1:8" ht="9.75" customHeight="1">
      <c r="A9" s="20">
        <v>1</v>
      </c>
      <c r="B9" s="126" t="str">
        <f>IFERROR(VLOOKUP(A9,projetos!$A$2:$B$96,2,0),"0")</f>
        <v>PIU Rio Branco</v>
      </c>
      <c r="C9" s="131" t="s">
        <v>767</v>
      </c>
      <c r="D9" s="131" t="s">
        <v>767</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1735</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1736</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1737</v>
      </c>
      <c r="H12" s="133" t="s">
        <v>1738</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1739</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1740</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1741</v>
      </c>
    </row>
    <row r="16" spans="1:8" ht="9.75" customHeight="1">
      <c r="A16" s="20">
        <v>2</v>
      </c>
      <c r="B16" s="126" t="str">
        <f>IFERROR(VLOOKUP(A16,projetos!$A$2:$B$96,2,0),"0")</f>
        <v>PIU Vila Leopoldina</v>
      </c>
      <c r="C16" s="130">
        <v>43644</v>
      </c>
      <c r="D16" s="131" t="s">
        <v>767</v>
      </c>
      <c r="E16" s="126">
        <v>7</v>
      </c>
      <c r="F16" s="126" t="str">
        <f>IFERROR(VLOOKUP(E16,tramitacao!$A$2:$B$101,2,0),"0")</f>
        <v>Encaminhamento Jurídico</v>
      </c>
      <c r="G16" s="76" t="s">
        <v>1742</v>
      </c>
    </row>
    <row r="17" spans="1:8" ht="9.75" customHeight="1">
      <c r="A17" s="20">
        <v>2</v>
      </c>
      <c r="B17" s="126" t="str">
        <f>IFERROR(VLOOKUP(A17,projetos!$A$2:$B$96,2,0),"0")</f>
        <v>PIU Vila Leopoldina</v>
      </c>
      <c r="C17" s="131" t="s">
        <v>767</v>
      </c>
      <c r="D17" s="135" t="s">
        <v>767</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1743</v>
      </c>
      <c r="H19" s="136" t="s">
        <v>1744</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1745</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1746</v>
      </c>
    </row>
    <row r="22" spans="1:8" ht="9.75" customHeight="1">
      <c r="A22" s="20">
        <v>3</v>
      </c>
      <c r="B22" s="126" t="str">
        <f>IFERROR(VLOOKUP(A22,projetos!$A$2:$B$96,2,0),"0")</f>
        <v>PIU Arco Tietê</v>
      </c>
      <c r="C22" s="130">
        <v>43853</v>
      </c>
      <c r="D22" s="131" t="s">
        <v>767</v>
      </c>
      <c r="E22" s="126">
        <v>5</v>
      </c>
      <c r="F22" s="126" t="str">
        <f>IFERROR(VLOOKUP(E22,tramitacao!$A$2:$B$101,2,0),"0")</f>
        <v>Discussão Pública</v>
      </c>
    </row>
    <row r="23" spans="1:8" ht="9.75" customHeight="1">
      <c r="A23" s="20">
        <v>3</v>
      </c>
      <c r="B23" s="126" t="str">
        <f>IFERROR(VLOOKUP(A23,projetos!$A$2:$B$96,2,0),"0")</f>
        <v>PIU Arco Tietê</v>
      </c>
      <c r="C23" s="131" t="s">
        <v>767</v>
      </c>
      <c r="D23" s="131" t="s">
        <v>767</v>
      </c>
      <c r="E23" s="126">
        <v>6</v>
      </c>
      <c r="F23" s="126" t="str">
        <f>IFERROR(VLOOKUP(E23,tramitacao!$A$2:$B$101,2,0),"0")</f>
        <v>Consolidação PIU</v>
      </c>
    </row>
    <row r="24" spans="1:8" ht="9.75" customHeight="1">
      <c r="A24" s="20">
        <v>3</v>
      </c>
      <c r="B24" s="126" t="str">
        <f>IFERROR(VLOOKUP(A24,projetos!$A$2:$B$96,2,0),"0")</f>
        <v>PIU Arco Tietê</v>
      </c>
      <c r="C24" s="131" t="s">
        <v>767</v>
      </c>
      <c r="D24" s="131" t="s">
        <v>767</v>
      </c>
      <c r="E24" s="126">
        <v>7</v>
      </c>
      <c r="F24" s="126" t="str">
        <f>IFERROR(VLOOKUP(E24,tramitacao!$A$2:$B$101,2,0),"0")</f>
        <v>Encaminhamento Jurídico</v>
      </c>
    </row>
    <row r="25" spans="1:8" ht="9.75" customHeight="1">
      <c r="A25" s="20">
        <v>3</v>
      </c>
      <c r="B25" s="126" t="str">
        <f>IFERROR(VLOOKUP(A25,projetos!$A$2:$B$96,2,0),"0")</f>
        <v>PIU Arco Tietê</v>
      </c>
      <c r="C25" s="131" t="s">
        <v>767</v>
      </c>
      <c r="D25" s="131" t="s">
        <v>767</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1747</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1748</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1749</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1750</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1751</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1752</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1753</v>
      </c>
    </row>
    <row r="33" spans="1:7" ht="9.75" customHeight="1">
      <c r="A33" s="20">
        <v>4</v>
      </c>
      <c r="B33" s="126" t="str">
        <f>IFERROR(VLOOKUP(A33,projetos!$A$2:$B$96,2,0),"0")</f>
        <v>PIU NESP</v>
      </c>
      <c r="C33" s="130">
        <v>43017</v>
      </c>
      <c r="D33" s="135" t="s">
        <v>767</v>
      </c>
      <c r="E33" s="126">
        <v>8</v>
      </c>
      <c r="F33" s="126" t="str">
        <f>IFERROR(VLOOKUP(E33,tramitacao!$A$2:$B$101,2,0),"0")</f>
        <v>Implantação</v>
      </c>
      <c r="G33" s="76" t="s">
        <v>1754</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1755</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1756</v>
      </c>
    </row>
    <row r="36" spans="1:7" ht="9.75" customHeight="1">
      <c r="A36" s="20">
        <v>5</v>
      </c>
      <c r="B36" s="126" t="str">
        <f>IFERROR(VLOOKUP(A36,projetos!$A$2:$B$96,2,0),"0")</f>
        <v>PIU Arco Jurubatuba</v>
      </c>
      <c r="C36" s="130" t="s">
        <v>1733</v>
      </c>
      <c r="D36" s="130" t="s">
        <v>1733</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1757</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1758</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1759</v>
      </c>
    </row>
    <row r="40" spans="1:7" ht="9.75" customHeight="1">
      <c r="A40" s="20">
        <v>5</v>
      </c>
      <c r="B40" s="126" t="str">
        <f>IFERROR(VLOOKUP(A40,projetos!$A$2:$B$96,2,0),"0")</f>
        <v>PIU Arco Jurubatuba</v>
      </c>
      <c r="C40" s="130">
        <v>43217</v>
      </c>
      <c r="D40" s="131" t="s">
        <v>767</v>
      </c>
      <c r="E40" s="126">
        <v>7</v>
      </c>
      <c r="F40" s="126" t="str">
        <f>IFERROR(VLOOKUP(E40,tramitacao!$A$2:$B$101,2,0),"0")</f>
        <v>Encaminhamento Jurídico</v>
      </c>
      <c r="G40" s="76" t="s">
        <v>1760</v>
      </c>
    </row>
    <row r="41" spans="1:7" ht="9.75" customHeight="1">
      <c r="A41" s="20">
        <v>5</v>
      </c>
      <c r="B41" s="126" t="str">
        <f>IFERROR(VLOOKUP(A41,projetos!$A$2:$B$96,2,0),"0")</f>
        <v>PIU Arco Jurubatuba</v>
      </c>
      <c r="C41" s="131" t="s">
        <v>767</v>
      </c>
      <c r="D41" s="131" t="s">
        <v>767</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1761</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1762</v>
      </c>
    </row>
    <row r="44" spans="1:7" ht="9.75" customHeight="1">
      <c r="A44" s="20">
        <v>7</v>
      </c>
      <c r="B44" s="126" t="str">
        <f>IFERROR(VLOOKUP(A44,projetos!$A$2:$B$96,2,0),"0")</f>
        <v>PIU Anhembi</v>
      </c>
      <c r="C44" s="131" t="s">
        <v>767</v>
      </c>
      <c r="D44" s="131" t="s">
        <v>767</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1763</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1764</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1765</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1766</v>
      </c>
    </row>
    <row r="49" spans="1:7" ht="9.75" customHeight="1">
      <c r="A49" s="20">
        <v>7</v>
      </c>
      <c r="B49" s="126" t="str">
        <f>IFERROR(VLOOKUP(A49,projetos!$A$2:$B$96,2,0),"0")</f>
        <v>PIU Anhembi</v>
      </c>
      <c r="C49" s="130">
        <v>43503</v>
      </c>
      <c r="D49" s="135" t="s">
        <v>767</v>
      </c>
      <c r="E49" s="126">
        <v>8</v>
      </c>
      <c r="F49" s="126" t="str">
        <f>IFERROR(VLOOKUP(E49,tramitacao!$A$2:$B$101,2,0),"0")</f>
        <v>Implantação</v>
      </c>
      <c r="G49" s="76" t="s">
        <v>1767</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1768</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1769</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1770</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1771</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1772</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1773</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1774</v>
      </c>
    </row>
    <row r="57" spans="1:7" ht="9.75" customHeight="1">
      <c r="A57" s="20">
        <v>8</v>
      </c>
      <c r="B57" s="126" t="str">
        <f>IFERROR(VLOOKUP(A57,projetos!$A$2:$B$96,2,0),"0")</f>
        <v>PIU Pacaembu</v>
      </c>
      <c r="C57" s="130">
        <v>43236</v>
      </c>
      <c r="D57" s="135" t="s">
        <v>767</v>
      </c>
      <c r="E57" s="126">
        <v>8</v>
      </c>
      <c r="F57" s="126" t="str">
        <f>IFERROR(VLOOKUP(E57,tramitacao!$A$2:$B$101,2,0),"0")</f>
        <v>Implantação</v>
      </c>
      <c r="G57" s="76" t="s">
        <v>1775</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1776</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1777</v>
      </c>
    </row>
    <row r="60" spans="1:7" ht="9.75" customHeight="1">
      <c r="A60" s="20">
        <v>9</v>
      </c>
      <c r="B60" s="126" t="str">
        <f>IFERROR(VLOOKUP(A60,projetos!$A$2:$B$96,2,0),"0")</f>
        <v>PIU Vila Olímpia</v>
      </c>
      <c r="C60" s="130">
        <v>43335</v>
      </c>
      <c r="D60" s="131" t="s">
        <v>767</v>
      </c>
      <c r="E60" s="126">
        <v>3</v>
      </c>
      <c r="F60" s="126" t="str">
        <f>IFERROR(VLOOKUP(E60,tramitacao!$A$2:$B$101,2,0),"0")</f>
        <v>Avaliação SMDU</v>
      </c>
      <c r="G60" s="76" t="s">
        <v>1778</v>
      </c>
    </row>
    <row r="61" spans="1:7" ht="9.75" customHeight="1">
      <c r="A61" s="20">
        <v>9</v>
      </c>
      <c r="B61" s="126" t="str">
        <f>IFERROR(VLOOKUP(A61,projetos!$A$2:$B$96,2,0),"0")</f>
        <v>PIU Vila Olímpia</v>
      </c>
      <c r="C61" s="131" t="s">
        <v>767</v>
      </c>
      <c r="D61" s="131" t="s">
        <v>767</v>
      </c>
      <c r="E61" s="126">
        <v>4</v>
      </c>
      <c r="F61" s="126" t="str">
        <f>IFERROR(VLOOKUP(E61,tramitacao!$A$2:$B$101,2,0),"0")</f>
        <v xml:space="preserve">Elaboração </v>
      </c>
    </row>
    <row r="62" spans="1:7" ht="9.75" customHeight="1">
      <c r="A62" s="20">
        <v>9</v>
      </c>
      <c r="B62" s="126" t="str">
        <f>IFERROR(VLOOKUP(A62,projetos!$A$2:$B$96,2,0),"0")</f>
        <v>PIU Vila Olímpia</v>
      </c>
      <c r="C62" s="131" t="s">
        <v>767</v>
      </c>
      <c r="D62" s="131" t="s">
        <v>767</v>
      </c>
      <c r="E62" s="126">
        <v>5</v>
      </c>
      <c r="F62" s="126" t="str">
        <f>IFERROR(VLOOKUP(E62,tramitacao!$A$2:$B$101,2,0),"0")</f>
        <v>Discussão Pública</v>
      </c>
    </row>
    <row r="63" spans="1:7" ht="9.75" customHeight="1">
      <c r="A63" s="20">
        <v>9</v>
      </c>
      <c r="B63" s="126" t="str">
        <f>IFERROR(VLOOKUP(A63,projetos!$A$2:$B$96,2,0),"0")</f>
        <v>PIU Vila Olímpia</v>
      </c>
      <c r="C63" s="131" t="s">
        <v>767</v>
      </c>
      <c r="D63" s="131" t="s">
        <v>767</v>
      </c>
      <c r="E63" s="126">
        <v>6</v>
      </c>
      <c r="F63" s="126" t="str">
        <f>IFERROR(VLOOKUP(E63,tramitacao!$A$2:$B$101,2,0),"0")</f>
        <v>Consolidação PIU</v>
      </c>
    </row>
    <row r="64" spans="1:7" ht="9.75" customHeight="1">
      <c r="A64" s="20">
        <v>9</v>
      </c>
      <c r="B64" s="126" t="str">
        <f>IFERROR(VLOOKUP(A64,projetos!$A$2:$B$96,2,0),"0")</f>
        <v>PIU Vila Olímpia</v>
      </c>
      <c r="C64" s="131" t="s">
        <v>767</v>
      </c>
      <c r="D64" s="131" t="s">
        <v>767</v>
      </c>
      <c r="E64" s="126">
        <v>7</v>
      </c>
      <c r="F64" s="126" t="str">
        <f>IFERROR(VLOOKUP(E64,tramitacao!$A$2:$B$101,2,0),"0")</f>
        <v>Encaminhamento Jurídico</v>
      </c>
    </row>
    <row r="65" spans="1:8" ht="9.75" customHeight="1">
      <c r="A65" s="20">
        <v>9</v>
      </c>
      <c r="B65" s="126" t="str">
        <f>IFERROR(VLOOKUP(A65,projetos!$A$2:$B$96,2,0),"0")</f>
        <v>PIU Vila Olímpia</v>
      </c>
      <c r="C65" s="131" t="s">
        <v>767</v>
      </c>
      <c r="D65" s="131" t="s">
        <v>767</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1779</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1780</v>
      </c>
    </row>
    <row r="68" spans="1:8" ht="9.75" customHeight="1">
      <c r="A68" s="20">
        <v>10</v>
      </c>
      <c r="B68" s="126" t="str">
        <f>IFERROR(VLOOKUP(A68,projetos!$A$2:$B$96,2,0),"0")</f>
        <v>PIU Nações Unidas</v>
      </c>
      <c r="C68" s="130">
        <v>43314</v>
      </c>
      <c r="D68" s="131" t="s">
        <v>767</v>
      </c>
      <c r="E68" s="126">
        <v>3</v>
      </c>
      <c r="F68" s="126" t="str">
        <f>IFERROR(VLOOKUP(E68,tramitacao!$A$2:$B$101,2,0),"0")</f>
        <v>Avaliação SMDU</v>
      </c>
      <c r="G68" s="126" t="s">
        <v>1781</v>
      </c>
    </row>
    <row r="69" spans="1:8" ht="9.75" customHeight="1">
      <c r="A69" s="20">
        <v>10</v>
      </c>
      <c r="B69" s="126" t="str">
        <f>IFERROR(VLOOKUP(A69,projetos!$A$2:$B$96,2,0),"0")</f>
        <v>PIU Nações Unidas</v>
      </c>
      <c r="C69" s="131" t="s">
        <v>767</v>
      </c>
      <c r="D69" s="131" t="s">
        <v>767</v>
      </c>
      <c r="E69" s="126">
        <v>4</v>
      </c>
      <c r="F69" s="126" t="str">
        <f>IFERROR(VLOOKUP(E69,tramitacao!$A$2:$B$101,2,0),"0")</f>
        <v xml:space="preserve">Elaboração </v>
      </c>
    </row>
    <row r="70" spans="1:8" ht="9.75" customHeight="1">
      <c r="A70" s="20">
        <v>10</v>
      </c>
      <c r="B70" s="126" t="str">
        <f>IFERROR(VLOOKUP(A70,projetos!$A$2:$B$96,2,0),"0")</f>
        <v>PIU Nações Unidas</v>
      </c>
      <c r="C70" s="131" t="s">
        <v>767</v>
      </c>
      <c r="D70" s="131" t="s">
        <v>767</v>
      </c>
      <c r="E70" s="126">
        <v>5</v>
      </c>
      <c r="F70" s="126" t="str">
        <f>IFERROR(VLOOKUP(E70,tramitacao!$A$2:$B$101,2,0),"0")</f>
        <v>Discussão Pública</v>
      </c>
    </row>
    <row r="71" spans="1:8" ht="9.75" customHeight="1">
      <c r="A71" s="20">
        <v>10</v>
      </c>
      <c r="B71" s="126" t="str">
        <f>IFERROR(VLOOKUP(A71,projetos!$A$2:$B$96,2,0),"0")</f>
        <v>PIU Nações Unidas</v>
      </c>
      <c r="C71" s="131" t="s">
        <v>767</v>
      </c>
      <c r="D71" s="131" t="s">
        <v>767</v>
      </c>
      <c r="E71" s="126">
        <v>6</v>
      </c>
      <c r="F71" s="126" t="str">
        <f>IFERROR(VLOOKUP(E71,tramitacao!$A$2:$B$101,2,0),"0")</f>
        <v>Consolidação PIU</v>
      </c>
    </row>
    <row r="72" spans="1:8" ht="9.75" customHeight="1">
      <c r="A72" s="20">
        <v>10</v>
      </c>
      <c r="B72" s="126" t="str">
        <f>IFERROR(VLOOKUP(A72,projetos!$A$2:$B$96,2,0),"0")</f>
        <v>PIU Nações Unidas</v>
      </c>
      <c r="C72" s="131" t="s">
        <v>767</v>
      </c>
      <c r="D72" s="131" t="s">
        <v>767</v>
      </c>
      <c r="E72" s="126">
        <v>7</v>
      </c>
      <c r="F72" s="126" t="str">
        <f>IFERROR(VLOOKUP(E72,tramitacao!$A$2:$B$101,2,0),"0")</f>
        <v>Encaminhamento Jurídico</v>
      </c>
    </row>
    <row r="73" spans="1:8" ht="9.75" customHeight="1">
      <c r="A73" s="20">
        <v>10</v>
      </c>
      <c r="B73" s="126" t="str">
        <f>IFERROR(VLOOKUP(A73,projetos!$A$2:$B$96,2,0),"0")</f>
        <v>PIU Nações Unidas</v>
      </c>
      <c r="C73" s="131" t="s">
        <v>767</v>
      </c>
      <c r="D73" s="131" t="s">
        <v>767</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1782</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1783</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1784</v>
      </c>
      <c r="H76" s="137" t="s">
        <v>1785</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1786</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1968</v>
      </c>
      <c r="H78" s="126" t="s">
        <v>1787</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1741</v>
      </c>
      <c r="H79" s="126" t="s">
        <v>1788</v>
      </c>
    </row>
    <row r="80" spans="1:8" ht="9.75" customHeight="1">
      <c r="A80" s="20">
        <v>11</v>
      </c>
      <c r="B80" s="126" t="str">
        <f>IFERROR(VLOOKUP(A80,projetos!$A$2:$B$96,2,0),"0")</f>
        <v>PIU Setor Central</v>
      </c>
      <c r="C80" s="130">
        <v>44139</v>
      </c>
      <c r="D80" s="138" t="s">
        <v>767</v>
      </c>
      <c r="E80" s="19">
        <v>7</v>
      </c>
      <c r="F80" s="126" t="str">
        <f>IFERROR(VLOOKUP(E80,tramitacao!$A$2:$B$101,2,0),"0")</f>
        <v>Encaminhamento Jurídico</v>
      </c>
      <c r="G80" s="139" t="s">
        <v>1789</v>
      </c>
      <c r="H80" s="139" t="s">
        <v>1790</v>
      </c>
    </row>
    <row r="81" spans="1:8" ht="9.75" customHeight="1">
      <c r="A81" s="20">
        <v>11</v>
      </c>
      <c r="B81" s="126" t="str">
        <f>IFERROR(VLOOKUP(A81,projetos!$A$2:$B$96,2,0),"0")</f>
        <v>PIU Setor Central</v>
      </c>
      <c r="C81" s="138" t="s">
        <v>767</v>
      </c>
      <c r="D81" s="138" t="s">
        <v>767</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1791</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1792</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1793</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1794</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1795</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1796</v>
      </c>
    </row>
    <row r="88" spans="1:8" ht="9.75" customHeight="1">
      <c r="A88" s="20">
        <v>12</v>
      </c>
      <c r="B88" s="126" t="str">
        <f>IFERROR(VLOOKUP(A88,projetos!$A$2:$B$96,2,0),"0")</f>
        <v>PIU Arco Pinheiros</v>
      </c>
      <c r="C88" s="130">
        <v>43644</v>
      </c>
      <c r="D88" s="131" t="s">
        <v>767</v>
      </c>
      <c r="E88" s="19">
        <v>7</v>
      </c>
      <c r="F88" s="126" t="str">
        <f>IFERROR(VLOOKUP(E88,tramitacao!$A$2:$B$101,2,0),"0")</f>
        <v>Encaminhamento Jurídico</v>
      </c>
      <c r="G88" s="134" t="s">
        <v>1797</v>
      </c>
    </row>
    <row r="89" spans="1:8" ht="9.75" customHeight="1">
      <c r="A89" s="20">
        <v>12</v>
      </c>
      <c r="B89" s="126" t="str">
        <f>IFERROR(VLOOKUP(A89,projetos!$A$2:$B$96,2,0),"0")</f>
        <v>PIU Arco Pinheiros</v>
      </c>
      <c r="C89" s="131" t="s">
        <v>767</v>
      </c>
      <c r="D89" s="131" t="s">
        <v>767</v>
      </c>
      <c r="E89" s="19">
        <v>8</v>
      </c>
      <c r="F89" s="126" t="str">
        <f>IFERROR(VLOOKUP(E89,tramitacao!$A$2:$B$101,2,0),"0")</f>
        <v>Implantação</v>
      </c>
    </row>
    <row r="90" spans="1:8" ht="9.75" customHeight="1">
      <c r="A90" s="20">
        <v>16</v>
      </c>
      <c r="B90" s="126" t="str">
        <f>IFERROR(VLOOKUP(A90,projetos!$A$2:$B$96,2,0),"0")</f>
        <v>Bairros Tamanduateí</v>
      </c>
      <c r="C90" s="130" t="s">
        <v>1733</v>
      </c>
      <c r="D90" s="130" t="s">
        <v>1733</v>
      </c>
      <c r="E90" s="19">
        <v>1</v>
      </c>
      <c r="F90" s="126" t="str">
        <f>IFERROR(VLOOKUP(E90,tramitacao!$A$2:$B$101,2,0),"0")</f>
        <v>Proposição</v>
      </c>
    </row>
    <row r="91" spans="1:8" ht="9.75" customHeight="1">
      <c r="A91" s="20">
        <v>16</v>
      </c>
      <c r="B91" s="126" t="str">
        <f>IFERROR(VLOOKUP(A91,projetos!$A$2:$B$96,2,0),"0")</f>
        <v>Bairros Tamanduateí</v>
      </c>
      <c r="C91" s="130">
        <v>41760</v>
      </c>
      <c r="D91" s="130" t="s">
        <v>1733</v>
      </c>
      <c r="E91" s="19">
        <v>2</v>
      </c>
      <c r="F91" s="126" t="str">
        <f>IFERROR(VLOOKUP(E91,tramitacao!$A$2:$B$101,2,0),"0")</f>
        <v>Consulta Pública Inicial</v>
      </c>
    </row>
    <row r="92" spans="1:8" ht="9.75" customHeight="1">
      <c r="A92" s="20">
        <v>16</v>
      </c>
      <c r="B92" s="126" t="str">
        <f>IFERROR(VLOOKUP(A92,projetos!$A$2:$B$96,2,0),"0")</f>
        <v>Bairros Tamanduateí</v>
      </c>
      <c r="C92" s="130" t="s">
        <v>1733</v>
      </c>
      <c r="D92" s="130" t="s">
        <v>1733</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1798</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1799</v>
      </c>
      <c r="H95" s="136" t="s">
        <v>1800</v>
      </c>
    </row>
    <row r="96" spans="1:8" ht="9.75" customHeight="1">
      <c r="A96" s="20">
        <v>16</v>
      </c>
      <c r="B96" s="126" t="str">
        <f>IFERROR(VLOOKUP(A96,projetos!$A$2:$B$96,2,0),"0")</f>
        <v>Bairros Tamanduateí</v>
      </c>
      <c r="C96" s="140">
        <v>43956</v>
      </c>
      <c r="D96" s="131" t="s">
        <v>767</v>
      </c>
      <c r="E96" s="19">
        <v>7</v>
      </c>
      <c r="F96" s="126" t="str">
        <f>IFERROR(VLOOKUP(E96,tramitacao!$A$2:$B$101,2,0),"0")</f>
        <v>Encaminhamento Jurídico</v>
      </c>
      <c r="G96" s="76" t="s">
        <v>1970</v>
      </c>
    </row>
    <row r="97" spans="1:7" ht="9.75" customHeight="1">
      <c r="A97" s="20">
        <v>16</v>
      </c>
      <c r="B97" s="126" t="str">
        <f>IFERROR(VLOOKUP(A97,projetos!$A$2:$B$96,2,0),"0")</f>
        <v>Bairros Tamanduateí</v>
      </c>
      <c r="C97" s="135" t="s">
        <v>767</v>
      </c>
      <c r="D97" s="131" t="s">
        <v>767</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1801</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1802</v>
      </c>
    </row>
    <row r="100" spans="1:7" ht="9.75" customHeight="1">
      <c r="A100" s="20">
        <v>17</v>
      </c>
      <c r="B100" s="126" t="str">
        <f>IFERROR(VLOOKUP(A100,projetos!$A$2:$B$96,2,0),"0")</f>
        <v>PIU Terminal Capelinha</v>
      </c>
      <c r="C100" s="130" t="s">
        <v>1733</v>
      </c>
      <c r="D100" s="130" t="s">
        <v>1733</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1803</v>
      </c>
    </row>
    <row r="102" spans="1:7" ht="9.75" customHeight="1">
      <c r="A102" s="20">
        <v>17</v>
      </c>
      <c r="B102" s="126" t="str">
        <f>IFERROR(VLOOKUP(A102,projetos!$A$2:$B$96,2,0),"0")</f>
        <v>PIU Terminal Capelinha</v>
      </c>
      <c r="C102" s="130">
        <v>43215</v>
      </c>
      <c r="D102" s="131" t="s">
        <v>767</v>
      </c>
      <c r="E102" s="19">
        <v>5</v>
      </c>
      <c r="F102" s="126" t="str">
        <f>IFERROR(VLOOKUP(E102,tramitacao!$A$2:$B$101,2,0),"0")</f>
        <v>Discussão Pública</v>
      </c>
      <c r="G102" s="76" t="s">
        <v>1804</v>
      </c>
    </row>
    <row r="103" spans="1:7" ht="9.75" customHeight="1">
      <c r="A103" s="20">
        <v>17</v>
      </c>
      <c r="B103" s="126" t="str">
        <f>IFERROR(VLOOKUP(A103,projetos!$A$2:$B$96,2,0),"0")</f>
        <v>PIU Terminal Capelinha</v>
      </c>
      <c r="C103" s="131" t="s">
        <v>767</v>
      </c>
      <c r="D103" s="131" t="s">
        <v>767</v>
      </c>
      <c r="E103" s="19">
        <v>6</v>
      </c>
      <c r="F103" s="126" t="str">
        <f>IFERROR(VLOOKUP(E103,tramitacao!$A$2:$B$101,2,0),"0")</f>
        <v>Consolidação PIU</v>
      </c>
    </row>
    <row r="104" spans="1:7" ht="9.75" customHeight="1">
      <c r="A104" s="20">
        <v>17</v>
      </c>
      <c r="B104" s="126" t="str">
        <f>IFERROR(VLOOKUP(A104,projetos!$A$2:$B$96,2,0),"0")</f>
        <v>PIU Terminal Capelinha</v>
      </c>
      <c r="C104" s="131" t="s">
        <v>767</v>
      </c>
      <c r="D104" s="131" t="s">
        <v>767</v>
      </c>
      <c r="E104" s="19">
        <v>7</v>
      </c>
      <c r="F104" s="126" t="str">
        <f>IFERROR(VLOOKUP(E104,tramitacao!$A$2:$B$101,2,0),"0")</f>
        <v>Encaminhamento Jurídico</v>
      </c>
    </row>
    <row r="105" spans="1:7" ht="9.75" customHeight="1">
      <c r="A105" s="20">
        <v>17</v>
      </c>
      <c r="B105" s="126" t="str">
        <f>IFERROR(VLOOKUP(A105,projetos!$A$2:$B$96,2,0),"0")</f>
        <v>PIU Terminal Capelinha</v>
      </c>
      <c r="C105" s="131" t="s">
        <v>767</v>
      </c>
      <c r="D105" s="131" t="s">
        <v>767</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1755</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1802</v>
      </c>
    </row>
    <row r="108" spans="1:7" ht="9.75" customHeight="1">
      <c r="A108" s="20">
        <v>18</v>
      </c>
      <c r="B108" s="126" t="str">
        <f>IFERROR(VLOOKUP(A108,projetos!$A$2:$B$96,2,0),"0")</f>
        <v>PIU Terminal Campo Limpo</v>
      </c>
      <c r="C108" s="130" t="s">
        <v>1733</v>
      </c>
      <c r="D108" s="130" t="s">
        <v>1733</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1803</v>
      </c>
    </row>
    <row r="110" spans="1:7" ht="9.75" customHeight="1">
      <c r="A110" s="20">
        <v>18</v>
      </c>
      <c r="B110" s="126" t="str">
        <f>IFERROR(VLOOKUP(A110,projetos!$A$2:$B$96,2,0),"0")</f>
        <v>PIU Terminal Campo Limpo</v>
      </c>
      <c r="C110" s="130">
        <v>43215</v>
      </c>
      <c r="D110" s="131" t="s">
        <v>767</v>
      </c>
      <c r="E110" s="19">
        <v>5</v>
      </c>
      <c r="F110" s="126" t="str">
        <f>IFERROR(VLOOKUP(E110,tramitacao!$A$2:$B$101,2,0),"0")</f>
        <v>Discussão Pública</v>
      </c>
      <c r="G110" s="126" t="s">
        <v>1805</v>
      </c>
    </row>
    <row r="111" spans="1:7" ht="9.75" customHeight="1">
      <c r="A111" s="20">
        <v>18</v>
      </c>
      <c r="B111" s="126" t="str">
        <f>IFERROR(VLOOKUP(A111,projetos!$A$2:$B$96,2,0),"0")</f>
        <v>PIU Terminal Campo Limpo</v>
      </c>
      <c r="C111" s="131" t="s">
        <v>767</v>
      </c>
      <c r="D111" s="131" t="s">
        <v>767</v>
      </c>
      <c r="E111" s="19">
        <v>6</v>
      </c>
      <c r="F111" s="126" t="str">
        <f>IFERROR(VLOOKUP(E111,tramitacao!$A$2:$B$101,2,0),"0")</f>
        <v>Consolidação PIU</v>
      </c>
    </row>
    <row r="112" spans="1:7" ht="9.75" customHeight="1">
      <c r="A112" s="20">
        <v>18</v>
      </c>
      <c r="B112" s="126" t="str">
        <f>IFERROR(VLOOKUP(A112,projetos!$A$2:$B$96,2,0),"0")</f>
        <v>PIU Terminal Campo Limpo</v>
      </c>
      <c r="C112" s="131" t="s">
        <v>767</v>
      </c>
      <c r="D112" s="131" t="s">
        <v>767</v>
      </c>
      <c r="E112" s="19">
        <v>7</v>
      </c>
      <c r="F112" s="126" t="str">
        <f>IFERROR(VLOOKUP(E112,tramitacao!$A$2:$B$101,2,0),"0")</f>
        <v>Encaminhamento Jurídico</v>
      </c>
    </row>
    <row r="113" spans="1:8" ht="9.75" customHeight="1">
      <c r="A113" s="20">
        <v>18</v>
      </c>
      <c r="B113" s="126" t="str">
        <f>IFERROR(VLOOKUP(A113,projetos!$A$2:$B$96,2,0),"0")</f>
        <v>PIU Terminal Campo Limpo</v>
      </c>
      <c r="C113" s="131" t="s">
        <v>767</v>
      </c>
      <c r="D113" s="131" t="s">
        <v>767</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1801</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1806</v>
      </c>
    </row>
    <row r="116" spans="1:8" ht="9.75" customHeight="1">
      <c r="A116" s="20">
        <v>19</v>
      </c>
      <c r="B116" s="126" t="str">
        <f>IFERROR(VLOOKUP(A116,projetos!$A$2:$B$96,2,0),"0")</f>
        <v>PIU Terminal Princesa Isabel</v>
      </c>
      <c r="C116" s="130" t="s">
        <v>1733</v>
      </c>
      <c r="D116" s="130" t="s">
        <v>1733</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1803</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1804</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1807</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1808</v>
      </c>
    </row>
    <row r="121" spans="1:8" ht="9.75" customHeight="1">
      <c r="A121" s="20">
        <v>19</v>
      </c>
      <c r="B121" s="126" t="str">
        <f>IFERROR(VLOOKUP(A121,projetos!$A$2:$B$96,2,0),"0")</f>
        <v>PIU Terminal Princesa Isabel</v>
      </c>
      <c r="C121" s="130">
        <v>43333</v>
      </c>
      <c r="D121" s="129" t="s">
        <v>767</v>
      </c>
      <c r="E121" s="19">
        <v>8</v>
      </c>
      <c r="F121" s="126" t="str">
        <f>IFERROR(VLOOKUP(E121,tramitacao!$A$2:$B$101,2,0),"0")</f>
        <v>Implantação</v>
      </c>
      <c r="G121" s="76" t="s">
        <v>1809</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1810</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1811</v>
      </c>
      <c r="H123" s="136" t="s">
        <v>1744</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1812</v>
      </c>
      <c r="H124" s="136" t="s">
        <v>1813</v>
      </c>
    </row>
    <row r="125" spans="1:8" ht="9.75" customHeight="1">
      <c r="A125" s="20">
        <v>20</v>
      </c>
      <c r="B125" s="126" t="str">
        <f>IFERROR(VLOOKUP(A125,projetos!$A$2:$B$96,2,0),"0")</f>
        <v>PIU Minhocão</v>
      </c>
      <c r="C125" s="141">
        <v>43894</v>
      </c>
      <c r="D125" s="131" t="s">
        <v>767</v>
      </c>
      <c r="E125" s="19">
        <v>4</v>
      </c>
      <c r="F125" s="126" t="str">
        <f>IFERROR(VLOOKUP(E125,tramitacao!$A$2:$B$101,2,0),"0")</f>
        <v xml:space="preserve">Elaboração </v>
      </c>
    </row>
    <row r="126" spans="1:8" ht="9.75" customHeight="1">
      <c r="A126" s="20">
        <v>20</v>
      </c>
      <c r="B126" s="126" t="str">
        <f>IFERROR(VLOOKUP(A126,projetos!$A$2:$B$96,2,0),"0")</f>
        <v>PIU Minhocão</v>
      </c>
      <c r="C126" s="131" t="s">
        <v>767</v>
      </c>
      <c r="D126" s="131" t="s">
        <v>767</v>
      </c>
      <c r="E126" s="19">
        <v>5</v>
      </c>
      <c r="F126" s="126" t="str">
        <f>IFERROR(VLOOKUP(E126,tramitacao!$A$2:$B$101,2,0),"0")</f>
        <v>Discussão Pública</v>
      </c>
    </row>
    <row r="127" spans="1:8" ht="9.75" customHeight="1">
      <c r="A127" s="20">
        <v>20</v>
      </c>
      <c r="B127" s="126" t="str">
        <f>IFERROR(VLOOKUP(A127,projetos!$A$2:$B$96,2,0),"0")</f>
        <v>PIU Minhocão</v>
      </c>
      <c r="C127" s="131" t="s">
        <v>767</v>
      </c>
      <c r="D127" s="131" t="s">
        <v>767</v>
      </c>
      <c r="E127" s="19">
        <v>6</v>
      </c>
      <c r="F127" s="126" t="str">
        <f>IFERROR(VLOOKUP(E127,tramitacao!$A$2:$B$101,2,0),"0")</f>
        <v>Consolidação PIU</v>
      </c>
    </row>
    <row r="128" spans="1:8" ht="9.75" customHeight="1">
      <c r="A128" s="20">
        <v>20</v>
      </c>
      <c r="B128" s="126" t="str">
        <f>IFERROR(VLOOKUP(A128,projetos!$A$2:$B$96,2,0),"0")</f>
        <v>PIU Minhocão</v>
      </c>
      <c r="C128" s="131" t="s">
        <v>767</v>
      </c>
      <c r="D128" s="131" t="s">
        <v>767</v>
      </c>
      <c r="E128" s="19">
        <v>7</v>
      </c>
      <c r="F128" s="126" t="str">
        <f>IFERROR(VLOOKUP(E128,tramitacao!$A$2:$B$101,2,0),"0")</f>
        <v>Encaminhamento Jurídico</v>
      </c>
    </row>
    <row r="129" spans="1:8" ht="9.75" customHeight="1">
      <c r="A129" s="20">
        <v>20</v>
      </c>
      <c r="B129" s="126" t="str">
        <f>IFERROR(VLOOKUP(A129,projetos!$A$2:$B$96,2,0),"0")</f>
        <v>PIU Minhocão</v>
      </c>
      <c r="C129" s="131" t="s">
        <v>767</v>
      </c>
      <c r="D129" s="131" t="s">
        <v>767</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1814</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1815</v>
      </c>
      <c r="H131" s="144" t="s">
        <v>1744</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1816</v>
      </c>
      <c r="H132" s="146" t="s">
        <v>1817</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767</v>
      </c>
      <c r="E134" s="19">
        <v>5</v>
      </c>
      <c r="F134" s="126" t="str">
        <f>IFERROR(VLOOKUP(E134,tramitacao!$A$2:$B$101,2,0),"0")</f>
        <v>Discussão Pública</v>
      </c>
      <c r="G134" s="128" t="s">
        <v>1969</v>
      </c>
    </row>
    <row r="135" spans="1:8" ht="9.75" customHeight="1">
      <c r="A135" s="20">
        <v>21</v>
      </c>
      <c r="B135" s="126" t="str">
        <f>IFERROR(VLOOKUP(A135,projetos!$A$2:$B$96,2,0),"0")</f>
        <v>PIU Joquey Club</v>
      </c>
      <c r="C135" s="131" t="s">
        <v>767</v>
      </c>
      <c r="D135" s="131" t="s">
        <v>767</v>
      </c>
      <c r="E135" s="19">
        <v>6</v>
      </c>
      <c r="F135" s="126" t="str">
        <f>IFERROR(VLOOKUP(E135,tramitacao!$A$2:$B$101,2,0),"0")</f>
        <v>Consolidação PIU</v>
      </c>
    </row>
    <row r="136" spans="1:8" ht="9.75" customHeight="1">
      <c r="A136" s="20">
        <v>21</v>
      </c>
      <c r="B136" s="126" t="str">
        <f>IFERROR(VLOOKUP(A136,projetos!$A$2:$B$96,2,0),"0")</f>
        <v>PIU Joquey Club</v>
      </c>
      <c r="C136" s="131" t="s">
        <v>767</v>
      </c>
      <c r="D136" s="131" t="s">
        <v>767</v>
      </c>
      <c r="E136" s="19">
        <v>7</v>
      </c>
      <c r="F136" s="126" t="str">
        <f>IFERROR(VLOOKUP(E136,tramitacao!$A$2:$B$101,2,0),"0")</f>
        <v>Encaminhamento Jurídico</v>
      </c>
    </row>
    <row r="137" spans="1:8" ht="9.75" customHeight="1">
      <c r="A137" s="20">
        <v>21</v>
      </c>
      <c r="B137" s="126" t="str">
        <f>IFERROR(VLOOKUP(A137,projetos!$A$2:$B$96,2,0),"0")</f>
        <v>PIU Joquey Club</v>
      </c>
      <c r="C137" s="131" t="s">
        <v>767</v>
      </c>
      <c r="D137" s="131" t="s">
        <v>767</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1818</v>
      </c>
      <c r="H139" s="136" t="s">
        <v>1744</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1819</v>
      </c>
      <c r="H140" s="136" t="s">
        <v>1817</v>
      </c>
    </row>
    <row r="141" spans="1:8" ht="9.75" customHeight="1">
      <c r="A141" s="20">
        <v>22</v>
      </c>
      <c r="B141" s="126" t="str">
        <f>IFERROR(VLOOKUP(A141,projetos!$A$2:$B$96,2,0),"0")</f>
        <v>PIU Ginásio Ibirapuera</v>
      </c>
      <c r="C141" s="149">
        <v>43980</v>
      </c>
      <c r="D141" s="131" t="s">
        <v>767</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767</v>
      </c>
      <c r="D142" s="131" t="s">
        <v>767</v>
      </c>
      <c r="E142" s="19">
        <v>5</v>
      </c>
      <c r="F142" s="126" t="str">
        <f>IFERROR(VLOOKUP(E142,tramitacao!$A$2:$B$101,2,0),"0")</f>
        <v>Discussão Pública</v>
      </c>
    </row>
    <row r="143" spans="1:8" ht="9.75" customHeight="1">
      <c r="A143" s="20">
        <v>22</v>
      </c>
      <c r="B143" s="126" t="str">
        <f>IFERROR(VLOOKUP(A143,projetos!$A$2:$B$96,2,0),"0")</f>
        <v>PIU Ginásio Ibirapuera</v>
      </c>
      <c r="C143" s="131" t="s">
        <v>767</v>
      </c>
      <c r="D143" s="131" t="s">
        <v>767</v>
      </c>
      <c r="E143" s="19">
        <v>6</v>
      </c>
      <c r="F143" s="126" t="str">
        <f>IFERROR(VLOOKUP(E143,tramitacao!$A$2:$B$101,2,0),"0")</f>
        <v>Consolidação PIU</v>
      </c>
    </row>
    <row r="144" spans="1:8" ht="9.75" customHeight="1">
      <c r="A144" s="20">
        <v>22</v>
      </c>
      <c r="B144" s="126" t="str">
        <f>IFERROR(VLOOKUP(A144,projetos!$A$2:$B$96,2,0),"0")</f>
        <v>PIU Ginásio Ibirapuera</v>
      </c>
      <c r="C144" s="131" t="s">
        <v>767</v>
      </c>
      <c r="D144" s="131" t="s">
        <v>767</v>
      </c>
      <c r="E144" s="19">
        <v>7</v>
      </c>
      <c r="F144" s="126" t="str">
        <f>IFERROR(VLOOKUP(E144,tramitacao!$A$2:$B$101,2,0),"0")</f>
        <v>Encaminhamento Jurídico</v>
      </c>
    </row>
    <row r="145" spans="1:6" ht="9.75" customHeight="1">
      <c r="A145" s="20">
        <v>22</v>
      </c>
      <c r="B145" s="126" t="str">
        <f>IFERROR(VLOOKUP(A145,projetos!$A$2:$B$96,2,0),"0")</f>
        <v>PIU Ginásio Ibirapuera</v>
      </c>
      <c r="C145" s="131" t="s">
        <v>767</v>
      </c>
      <c r="D145" s="131" t="s">
        <v>767</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2" sqref="G12"/>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1820</v>
      </c>
    </row>
    <row r="3" spans="1:2" ht="9.75" customHeight="1">
      <c r="A3" s="20">
        <v>2</v>
      </c>
      <c r="B3" s="126" t="s">
        <v>1821</v>
      </c>
    </row>
    <row r="4" spans="1:2" ht="9.75" customHeight="1">
      <c r="A4" s="20">
        <v>3</v>
      </c>
      <c r="B4" s="126" t="s">
        <v>1822</v>
      </c>
    </row>
    <row r="5" spans="1:2" ht="9.75" customHeight="1">
      <c r="A5" s="20">
        <v>4</v>
      </c>
      <c r="B5" s="126" t="s">
        <v>1823</v>
      </c>
    </row>
    <row r="6" spans="1:2" ht="9.75" customHeight="1">
      <c r="A6" s="20">
        <v>5</v>
      </c>
      <c r="B6" s="150" t="s">
        <v>1824</v>
      </c>
    </row>
    <row r="7" spans="1:2" ht="9.75" customHeight="1">
      <c r="A7" s="20">
        <v>6</v>
      </c>
      <c r="B7" s="126" t="s">
        <v>1825</v>
      </c>
    </row>
    <row r="8" spans="1:2" ht="9.75" customHeight="1">
      <c r="A8" s="20">
        <v>7</v>
      </c>
      <c r="B8" s="150" t="s">
        <v>1826</v>
      </c>
    </row>
    <row r="9" spans="1:2" ht="9.75" customHeight="1">
      <c r="A9" s="20">
        <v>8</v>
      </c>
      <c r="B9" s="126" t="s">
        <v>1827</v>
      </c>
    </row>
    <row r="10" spans="1:2" ht="9.75" customHeight="1">
      <c r="A10" s="20">
        <v>9</v>
      </c>
      <c r="B10" s="126" t="s">
        <v>1828</v>
      </c>
    </row>
    <row r="11" spans="1:2" ht="9.75" customHeight="1">
      <c r="A11" s="20">
        <v>10</v>
      </c>
      <c r="B11" s="126" t="s">
        <v>1829</v>
      </c>
    </row>
    <row r="12" spans="1:2" ht="9.75" customHeight="1">
      <c r="A12" s="20">
        <v>11</v>
      </c>
      <c r="B12" s="126" t="s">
        <v>1830</v>
      </c>
    </row>
    <row r="13" spans="1:2" ht="9.75" customHeight="1">
      <c r="A13" s="20">
        <v>12</v>
      </c>
      <c r="B13" s="126" t="s">
        <v>1831</v>
      </c>
    </row>
    <row r="14" spans="1:2" ht="9.75" customHeight="1">
      <c r="A14" s="20">
        <v>13</v>
      </c>
      <c r="B14" s="126" t="s">
        <v>1832</v>
      </c>
    </row>
    <row r="15" spans="1:2" ht="9.75" customHeight="1">
      <c r="A15" s="20">
        <v>14</v>
      </c>
      <c r="B15" s="126" t="s">
        <v>1833</v>
      </c>
    </row>
    <row r="16" spans="1:2" ht="9.75" customHeight="1">
      <c r="A16" s="20">
        <v>15</v>
      </c>
      <c r="B16" s="150" t="s">
        <v>1826</v>
      </c>
    </row>
    <row r="17" spans="1:2" ht="9.75" customHeight="1">
      <c r="A17" s="20">
        <v>16</v>
      </c>
      <c r="B17" s="126" t="s">
        <v>1834</v>
      </c>
    </row>
    <row r="18" spans="1:2" ht="9.75" customHeight="1">
      <c r="A18" s="20">
        <v>17</v>
      </c>
      <c r="B18" s="126" t="s">
        <v>1835</v>
      </c>
    </row>
    <row r="19" spans="1:2" ht="9.75" customHeight="1">
      <c r="A19" s="20">
        <v>18</v>
      </c>
      <c r="B19" s="126" t="s">
        <v>1836</v>
      </c>
    </row>
    <row r="20" spans="1:2" ht="9.75" customHeight="1">
      <c r="A20" s="20">
        <v>19</v>
      </c>
      <c r="B20" s="126" t="s">
        <v>1837</v>
      </c>
    </row>
    <row r="21" spans="1:2" ht="9.75" customHeight="1">
      <c r="A21" s="20">
        <v>20</v>
      </c>
      <c r="B21" s="126" t="s">
        <v>1838</v>
      </c>
    </row>
    <row r="22" spans="1:2" ht="9.75" customHeight="1">
      <c r="A22" s="20">
        <v>21</v>
      </c>
      <c r="B22" s="126" t="s">
        <v>1839</v>
      </c>
    </row>
    <row r="23" spans="1:2" ht="9.75" customHeight="1">
      <c r="A23" s="20">
        <v>22</v>
      </c>
      <c r="B23" s="126" t="s">
        <v>1840</v>
      </c>
    </row>
    <row r="24" spans="1:2" ht="9.75" customHeight="1">
      <c r="A24" s="20">
        <v>23</v>
      </c>
      <c r="B24" s="126" t="s">
        <v>1841</v>
      </c>
    </row>
    <row r="25" spans="1:2" ht="9.75" customHeight="1">
      <c r="A25" s="20">
        <v>24</v>
      </c>
      <c r="B25" s="126" t="s">
        <v>1842</v>
      </c>
    </row>
    <row r="26" spans="1:2" ht="9.75" customHeight="1">
      <c r="A26" s="20">
        <v>25</v>
      </c>
      <c r="B26" s="126" t="s">
        <v>1843</v>
      </c>
    </row>
    <row r="27" spans="1:2" ht="9.75" customHeight="1">
      <c r="A27" s="20">
        <v>26</v>
      </c>
      <c r="B27" s="126" t="s">
        <v>1844</v>
      </c>
    </row>
    <row r="28" spans="1:2" ht="9.75" customHeight="1">
      <c r="A28" s="20">
        <v>27</v>
      </c>
      <c r="B28" s="126" t="s">
        <v>1845</v>
      </c>
    </row>
    <row r="29" spans="1:2" ht="9.75" customHeight="1">
      <c r="A29" s="20">
        <v>28</v>
      </c>
      <c r="B29" s="126" t="s">
        <v>1846</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7" sqref="C7"/>
    </sheetView>
  </sheetViews>
  <sheetFormatPr defaultColWidth="16.83203125" defaultRowHeight="15" customHeight="1"/>
  <cols>
    <col min="1" max="1" width="9.33203125" customWidth="1"/>
    <col min="2" max="2" width="31.16406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1638</v>
      </c>
      <c r="C1" s="16" t="s">
        <v>1847</v>
      </c>
      <c r="D1" s="16" t="s">
        <v>1848</v>
      </c>
      <c r="E1" s="126" t="s">
        <v>1849</v>
      </c>
      <c r="F1" s="16" t="s">
        <v>1850</v>
      </c>
      <c r="G1" s="16" t="s">
        <v>1851</v>
      </c>
      <c r="H1" s="16" t="s">
        <v>1852</v>
      </c>
      <c r="I1" s="16" t="s">
        <v>1853</v>
      </c>
      <c r="J1" s="126" t="s">
        <v>1854</v>
      </c>
      <c r="K1" s="16" t="s">
        <v>1855</v>
      </c>
      <c r="L1" s="126" t="s">
        <v>1856</v>
      </c>
      <c r="M1" s="16" t="s">
        <v>1857</v>
      </c>
      <c r="N1" s="126" t="s">
        <v>1858</v>
      </c>
      <c r="O1" s="16" t="s">
        <v>3</v>
      </c>
      <c r="P1" s="126" t="s">
        <v>4</v>
      </c>
      <c r="Q1" s="158" t="s">
        <v>1929</v>
      </c>
      <c r="R1" s="158" t="s">
        <v>1930</v>
      </c>
    </row>
    <row r="2" spans="1:26" ht="9.75" customHeight="1">
      <c r="A2" s="20">
        <v>1</v>
      </c>
      <c r="B2" s="126" t="s">
        <v>1859</v>
      </c>
      <c r="C2" s="126" t="s">
        <v>1860</v>
      </c>
      <c r="D2" s="126">
        <v>0</v>
      </c>
      <c r="E2" s="126" t="str">
        <f t="shared" ref="E2:E19" si="0">IF(D2=1,"Consulta aberta","Consulta Encerrada")</f>
        <v>Consulta Encerrada</v>
      </c>
      <c r="F2" s="19" t="s">
        <v>1861</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1931</v>
      </c>
      <c r="R2" s="158" t="s">
        <v>1932</v>
      </c>
    </row>
    <row r="3" spans="1:26" ht="9.75" customHeight="1">
      <c r="A3" s="20">
        <v>2</v>
      </c>
      <c r="B3" s="126" t="s">
        <v>1862</v>
      </c>
      <c r="C3" s="126" t="s">
        <v>1863</v>
      </c>
      <c r="D3" s="126">
        <v>0</v>
      </c>
      <c r="E3" s="126" t="str">
        <f t="shared" si="0"/>
        <v>Consulta Encerrada</v>
      </c>
      <c r="F3" s="19" t="s">
        <v>1864</v>
      </c>
      <c r="G3" s="104">
        <v>31.24</v>
      </c>
      <c r="H3" s="152" t="s">
        <v>1865</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1933</v>
      </c>
      <c r="R3" s="158" t="s">
        <v>1934</v>
      </c>
    </row>
    <row r="4" spans="1:26" ht="9.75" customHeight="1">
      <c r="A4" s="20">
        <v>3</v>
      </c>
      <c r="B4" s="19" t="s">
        <v>1866</v>
      </c>
      <c r="C4" s="19" t="s">
        <v>1867</v>
      </c>
      <c r="D4" s="19">
        <v>0</v>
      </c>
      <c r="E4" s="19" t="str">
        <f t="shared" si="0"/>
        <v>Consulta Encerrada</v>
      </c>
      <c r="F4" s="19" t="s">
        <v>1868</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1935</v>
      </c>
      <c r="R4" s="159" t="s">
        <v>1936</v>
      </c>
      <c r="S4" s="19"/>
      <c r="T4" s="19"/>
      <c r="U4" s="19"/>
      <c r="V4" s="19"/>
      <c r="W4" s="19"/>
      <c r="X4" s="19"/>
      <c r="Y4" s="19"/>
      <c r="Z4" s="19"/>
    </row>
    <row r="5" spans="1:26" ht="9.75" customHeight="1">
      <c r="A5" s="20">
        <v>4</v>
      </c>
      <c r="B5" s="126" t="s">
        <v>1869</v>
      </c>
      <c r="C5" s="126" t="s">
        <v>1870</v>
      </c>
      <c r="D5" s="126">
        <v>0</v>
      </c>
      <c r="E5" s="126" t="str">
        <f t="shared" si="0"/>
        <v>Consulta Encerrada</v>
      </c>
      <c r="F5" s="19" t="s">
        <v>1871</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1937</v>
      </c>
      <c r="R5" s="158" t="s">
        <v>1938</v>
      </c>
    </row>
    <row r="6" spans="1:26" ht="9.75" customHeight="1">
      <c r="A6" s="20">
        <v>5</v>
      </c>
      <c r="B6" s="126" t="s">
        <v>1872</v>
      </c>
      <c r="C6" s="126" t="s">
        <v>1873</v>
      </c>
      <c r="D6" s="126">
        <v>0</v>
      </c>
      <c r="E6" s="126" t="str">
        <f t="shared" si="0"/>
        <v>Consulta Encerrada</v>
      </c>
      <c r="F6" s="19" t="s">
        <v>1874</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1939</v>
      </c>
      <c r="R6" s="158" t="s">
        <v>1940</v>
      </c>
    </row>
    <row r="7" spans="1:26" ht="9.75" customHeight="1">
      <c r="A7" s="20">
        <v>7</v>
      </c>
      <c r="B7" s="126" t="s">
        <v>1875</v>
      </c>
      <c r="C7" s="126" t="s">
        <v>1876</v>
      </c>
      <c r="D7" s="126">
        <v>0</v>
      </c>
      <c r="E7" s="126" t="str">
        <f t="shared" si="0"/>
        <v>Consulta Encerrada</v>
      </c>
      <c r="F7" s="19" t="s">
        <v>1877</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1941</v>
      </c>
      <c r="R7" s="158" t="s">
        <v>1942</v>
      </c>
    </row>
    <row r="8" spans="1:26" ht="9.75" customHeight="1">
      <c r="A8" s="20">
        <v>8</v>
      </c>
      <c r="B8" s="126" t="s">
        <v>1878</v>
      </c>
      <c r="C8" s="126" t="s">
        <v>1879</v>
      </c>
      <c r="D8" s="126">
        <v>0</v>
      </c>
      <c r="E8" s="126" t="str">
        <f t="shared" si="0"/>
        <v>Consulta Encerrada</v>
      </c>
      <c r="F8" s="19" t="s">
        <v>1877</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1943</v>
      </c>
      <c r="R8" s="158" t="s">
        <v>1944</v>
      </c>
    </row>
    <row r="9" spans="1:26" ht="9.75" customHeight="1">
      <c r="A9" s="20">
        <v>9</v>
      </c>
      <c r="B9" s="126" t="s">
        <v>1880</v>
      </c>
      <c r="C9" s="126" t="s">
        <v>1881</v>
      </c>
      <c r="D9" s="126">
        <v>0</v>
      </c>
      <c r="E9" s="126" t="str">
        <f t="shared" si="0"/>
        <v>Consulta Encerrada</v>
      </c>
      <c r="F9" s="19" t="s">
        <v>1864</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1945</v>
      </c>
      <c r="R9" s="158" t="s">
        <v>1946</v>
      </c>
    </row>
    <row r="10" spans="1:26" ht="9.75" customHeight="1">
      <c r="A10" s="20">
        <v>10</v>
      </c>
      <c r="B10" s="126" t="s">
        <v>1882</v>
      </c>
      <c r="C10" s="126" t="s">
        <v>1883</v>
      </c>
      <c r="D10" s="126">
        <v>0</v>
      </c>
      <c r="E10" s="126" t="str">
        <f t="shared" si="0"/>
        <v>Consulta Encerrada</v>
      </c>
      <c r="F10" s="19" t="s">
        <v>1884</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1947</v>
      </c>
      <c r="R10" s="158" t="s">
        <v>1948</v>
      </c>
    </row>
    <row r="11" spans="1:26" ht="9.75" customHeight="1">
      <c r="A11" s="20">
        <v>11</v>
      </c>
      <c r="B11" s="19" t="s">
        <v>1885</v>
      </c>
      <c r="C11" s="18" t="s">
        <v>1886</v>
      </c>
      <c r="D11" s="19">
        <v>0</v>
      </c>
      <c r="E11" s="19" t="str">
        <f t="shared" si="0"/>
        <v>Consulta Encerrada</v>
      </c>
      <c r="F11" s="19" t="s">
        <v>1861</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1949</v>
      </c>
      <c r="R11" s="159" t="s">
        <v>1950</v>
      </c>
      <c r="S11" s="19"/>
      <c r="T11" s="19"/>
      <c r="U11" s="19"/>
      <c r="V11" s="19"/>
      <c r="W11" s="19"/>
      <c r="X11" s="19"/>
      <c r="Y11" s="19"/>
      <c r="Z11" s="19"/>
    </row>
    <row r="12" spans="1:26" ht="9.75" customHeight="1">
      <c r="A12" s="20">
        <v>12</v>
      </c>
      <c r="B12" s="126" t="s">
        <v>1887</v>
      </c>
      <c r="C12" s="126" t="s">
        <v>1888</v>
      </c>
      <c r="D12" s="126">
        <v>0</v>
      </c>
      <c r="E12" s="126" t="str">
        <f t="shared" si="0"/>
        <v>Consulta Encerrada</v>
      </c>
      <c r="F12" s="19" t="s">
        <v>1871</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1951</v>
      </c>
      <c r="R12" s="158" t="s">
        <v>1952</v>
      </c>
    </row>
    <row r="13" spans="1:26" ht="9.75" customHeight="1">
      <c r="A13" s="20">
        <v>16</v>
      </c>
      <c r="B13" s="126" t="s">
        <v>1889</v>
      </c>
      <c r="C13" s="126" t="s">
        <v>1890</v>
      </c>
      <c r="D13" s="126">
        <v>0</v>
      </c>
      <c r="E13" s="126" t="str">
        <f t="shared" si="0"/>
        <v>Consulta Encerrada</v>
      </c>
      <c r="F13" s="19" t="s">
        <v>1891</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1953</v>
      </c>
      <c r="R13" s="158" t="s">
        <v>1954</v>
      </c>
    </row>
    <row r="14" spans="1:26" ht="9.75" customHeight="1">
      <c r="A14" s="20">
        <v>17</v>
      </c>
      <c r="B14" s="126" t="s">
        <v>1892</v>
      </c>
      <c r="C14" s="126" t="s">
        <v>1893</v>
      </c>
      <c r="D14" s="126">
        <v>0</v>
      </c>
      <c r="E14" s="126" t="str">
        <f t="shared" si="0"/>
        <v>Consulta Encerrada</v>
      </c>
      <c r="F14" s="19" t="s">
        <v>1894</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1955</v>
      </c>
      <c r="R14" s="158" t="s">
        <v>1956</v>
      </c>
    </row>
    <row r="15" spans="1:26" ht="9.75" customHeight="1">
      <c r="A15" s="20">
        <v>18</v>
      </c>
      <c r="B15" s="126" t="s">
        <v>1895</v>
      </c>
      <c r="C15" s="126" t="s">
        <v>1896</v>
      </c>
      <c r="D15" s="126">
        <v>0</v>
      </c>
      <c r="E15" s="126" t="str">
        <f t="shared" si="0"/>
        <v>Consulta Encerrada</v>
      </c>
      <c r="F15" s="19" t="s">
        <v>1894</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1957</v>
      </c>
      <c r="R15" s="158" t="s">
        <v>1958</v>
      </c>
    </row>
    <row r="16" spans="1:26" ht="9.75" customHeight="1">
      <c r="A16" s="20">
        <v>19</v>
      </c>
      <c r="B16" s="19" t="s">
        <v>1897</v>
      </c>
      <c r="C16" s="126" t="s">
        <v>1898</v>
      </c>
      <c r="D16" s="126">
        <v>0</v>
      </c>
      <c r="E16" s="126" t="str">
        <f t="shared" si="0"/>
        <v>Consulta Encerrada</v>
      </c>
      <c r="F16" s="19" t="s">
        <v>1894</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1959</v>
      </c>
      <c r="R16" s="158" t="s">
        <v>1960</v>
      </c>
    </row>
    <row r="17" spans="1:26" ht="11.25">
      <c r="A17" s="20">
        <v>20</v>
      </c>
      <c r="B17" s="18" t="s">
        <v>1899</v>
      </c>
      <c r="C17" s="19" t="s">
        <v>1900</v>
      </c>
      <c r="D17" s="19">
        <v>0</v>
      </c>
      <c r="E17" s="19" t="str">
        <f t="shared" si="0"/>
        <v>Consulta Encerrada</v>
      </c>
      <c r="F17" s="19" t="s">
        <v>1894</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1961</v>
      </c>
      <c r="R17" s="159" t="s">
        <v>1962</v>
      </c>
      <c r="S17" s="19"/>
      <c r="T17" s="19"/>
      <c r="U17" s="19"/>
      <c r="V17" s="19"/>
      <c r="W17" s="19"/>
      <c r="X17" s="19"/>
      <c r="Y17" s="19"/>
      <c r="Z17" s="19"/>
    </row>
    <row r="18" spans="1:26" ht="9.75" customHeight="1">
      <c r="A18" s="20">
        <v>21</v>
      </c>
      <c r="B18" s="18" t="s">
        <v>1901</v>
      </c>
      <c r="C18" s="19" t="s">
        <v>1902</v>
      </c>
      <c r="D18" s="19">
        <v>0</v>
      </c>
      <c r="E18" s="19" t="str">
        <f t="shared" si="0"/>
        <v>Consulta Encerrada</v>
      </c>
      <c r="F18" s="19" t="s">
        <v>1877</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1963</v>
      </c>
      <c r="R18" s="159" t="s">
        <v>1964</v>
      </c>
      <c r="S18" s="19"/>
      <c r="T18" s="19"/>
      <c r="U18" s="19"/>
      <c r="V18" s="19"/>
      <c r="W18" s="19"/>
      <c r="X18" s="19"/>
      <c r="Y18" s="19"/>
      <c r="Z18" s="19"/>
    </row>
    <row r="19" spans="1:26" ht="9.75" customHeight="1">
      <c r="A19" s="20">
        <v>22</v>
      </c>
      <c r="B19" s="19" t="s">
        <v>1903</v>
      </c>
      <c r="C19" s="19" t="s">
        <v>1904</v>
      </c>
      <c r="D19" s="19">
        <v>0</v>
      </c>
      <c r="E19" s="19" t="str">
        <f t="shared" si="0"/>
        <v>Consulta Encerrada</v>
      </c>
      <c r="F19" s="19" t="s">
        <v>1877</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1965</v>
      </c>
      <c r="R19" s="159" t="s">
        <v>1966</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1638</v>
      </c>
    </row>
    <row r="2" spans="1:3" ht="9.75" customHeight="1">
      <c r="A2" s="20">
        <v>1</v>
      </c>
      <c r="B2" s="126" t="s">
        <v>1905</v>
      </c>
    </row>
    <row r="3" spans="1:3" ht="9.75" customHeight="1">
      <c r="A3" s="20">
        <v>2</v>
      </c>
      <c r="B3" s="150" t="s">
        <v>831</v>
      </c>
      <c r="C3" s="126" t="s">
        <v>1906</v>
      </c>
    </row>
    <row r="4" spans="1:3" ht="9.75" customHeight="1">
      <c r="A4" s="20">
        <v>3</v>
      </c>
      <c r="B4" s="150" t="s">
        <v>640</v>
      </c>
      <c r="C4" s="126" t="s">
        <v>1907</v>
      </c>
    </row>
    <row r="5" spans="1:3" ht="9.75" customHeight="1">
      <c r="A5" s="20">
        <v>4</v>
      </c>
      <c r="B5" s="126" t="s">
        <v>1908</v>
      </c>
    </row>
    <row r="6" spans="1:3" ht="9.75" customHeight="1">
      <c r="A6" s="20">
        <v>5</v>
      </c>
      <c r="B6" s="126" t="s">
        <v>1909</v>
      </c>
    </row>
    <row r="7" spans="1:3" ht="9.75" customHeight="1">
      <c r="A7" s="20">
        <v>6</v>
      </c>
      <c r="B7" s="126" t="s">
        <v>1910</v>
      </c>
    </row>
    <row r="8" spans="1:3" ht="9.75" customHeight="1">
      <c r="A8" s="20">
        <v>7</v>
      </c>
      <c r="B8" s="126" t="s">
        <v>1911</v>
      </c>
    </row>
    <row r="9" spans="1:3" ht="9.75" customHeight="1">
      <c r="A9" s="103">
        <v>8</v>
      </c>
      <c r="B9" s="126" t="s">
        <v>1702</v>
      </c>
    </row>
    <row r="10" spans="1:3" ht="9.75" customHeight="1">
      <c r="A10" s="103">
        <v>9</v>
      </c>
      <c r="B10" s="139" t="s">
        <v>143</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1638</v>
      </c>
    </row>
    <row r="2" spans="1:2" ht="9.75" customHeight="1">
      <c r="A2" s="126">
        <v>1</v>
      </c>
      <c r="B2" s="126" t="s">
        <v>1912</v>
      </c>
    </row>
    <row r="3" spans="1:2" ht="9.75" customHeight="1">
      <c r="A3" s="126">
        <v>2</v>
      </c>
      <c r="B3" s="126" t="s">
        <v>1913</v>
      </c>
    </row>
    <row r="4" spans="1:2" ht="9.75" customHeight="1">
      <c r="A4" s="126">
        <v>3</v>
      </c>
      <c r="B4" s="126" t="s">
        <v>1914</v>
      </c>
    </row>
    <row r="5" spans="1:2" ht="9.75" customHeight="1">
      <c r="A5" s="126">
        <v>4</v>
      </c>
      <c r="B5" s="126" t="s">
        <v>1915</v>
      </c>
    </row>
    <row r="6" spans="1:2" ht="9.75" customHeight="1">
      <c r="A6" s="126">
        <v>5</v>
      </c>
      <c r="B6" s="126" t="s">
        <v>1916</v>
      </c>
    </row>
    <row r="7" spans="1:2" ht="9.75" customHeight="1">
      <c r="A7" s="126">
        <v>6</v>
      </c>
      <c r="B7" s="126" t="s">
        <v>1917</v>
      </c>
    </row>
    <row r="8" spans="1:2" ht="9.75" customHeight="1">
      <c r="A8" s="126">
        <v>7</v>
      </c>
      <c r="B8" s="126" t="s">
        <v>1918</v>
      </c>
    </row>
    <row r="9" spans="1:2" ht="9.75" customHeight="1">
      <c r="A9" s="126">
        <v>8</v>
      </c>
      <c r="B9" s="19" t="s">
        <v>1919</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2021-03-02T20:07:55Z</dcterms:modified>
</cp:coreProperties>
</file>