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<sst xmlns="http://schemas.openxmlformats.org/spreadsheetml/2006/main" count="20" uniqueCount="18">
  <si>
    <t>Weight</t>
  </si>
  <si>
    <t>X</t>
  </si>
  <si>
    <t>F</t>
  </si>
  <si>
    <t>XF</t>
  </si>
  <si>
    <t>Normal Distribution</t>
  </si>
  <si>
    <t>27.5-31.5</t>
  </si>
  <si>
    <t>31.5-35.5</t>
  </si>
  <si>
    <t>35.5-39.5</t>
  </si>
  <si>
    <t>39.5-43.5</t>
  </si>
  <si>
    <t>43.5-47.5</t>
  </si>
  <si>
    <t>47.5-51.5</t>
  </si>
  <si>
    <t>51.5-55.5</t>
  </si>
  <si>
    <t>55.5-59.5</t>
  </si>
  <si>
    <t>59.5-63.5</t>
  </si>
  <si>
    <t>63.5-67.5</t>
  </si>
  <si>
    <t>mean</t>
  </si>
  <si>
    <t>std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</si>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</sst>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Normal Distribution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Sheet1!$G$12:$G$21</c:f>
            </c:strRef>
          </c:cat>
          <c:val>
            <c:numRef>
              <c:f>Sheet1!$H$12:$H$21</c:f>
              <c:numCache/>
            </c:numRef>
          </c:val>
        </c:ser>
        <c:axId val="751994802"/>
        <c:axId val="1913691453"/>
      </c:barChart>
      <c:catAx>
        <c:axId val="75199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3691453"/>
      </c:catAx>
      <c:valAx>
        <c:axId val="1913691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19948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4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8.86"/>
    <col customWidth="1" min="6" max="6" width="18.14"/>
    <col customWidth="1" min="7" max="7" width="8.71"/>
    <col customWidth="1" min="8" max="8" width="18.86"/>
    <col customWidth="1" min="9" max="26" width="8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1" t="s">
        <v>5</v>
      </c>
      <c r="B3" s="1">
        <v>29.5</v>
      </c>
      <c r="C3" s="1">
        <v>1.0</v>
      </c>
      <c r="D3" s="1">
        <f t="shared" ref="D3:D12" si="1">PRODUCT(B3,C3)</f>
        <v>29.5</v>
      </c>
      <c r="E3" s="1">
        <f t="shared" ref="E3:E12" si="2">_xlfn.NORM.DIST(B3,$B$15,$B$16,FALSE)</f>
        <v>0.0005650763978</v>
      </c>
    </row>
    <row r="4">
      <c r="A4" s="1" t="s">
        <v>6</v>
      </c>
      <c r="B4" s="1">
        <v>33.5</v>
      </c>
      <c r="C4" s="1">
        <v>14.0</v>
      </c>
      <c r="D4" s="1">
        <f t="shared" si="1"/>
        <v>469</v>
      </c>
      <c r="E4" s="1">
        <f t="shared" si="2"/>
        <v>0.003673320224</v>
      </c>
    </row>
    <row r="5">
      <c r="A5" s="1" t="s">
        <v>7</v>
      </c>
      <c r="B5" s="1">
        <v>37.5</v>
      </c>
      <c r="C5" s="1">
        <v>56.0</v>
      </c>
      <c r="D5" s="1">
        <f t="shared" si="1"/>
        <v>2100</v>
      </c>
      <c r="E5" s="1">
        <f t="shared" si="2"/>
        <v>0.01504631654</v>
      </c>
    </row>
    <row r="6">
      <c r="A6" s="1" t="s">
        <v>8</v>
      </c>
      <c r="B6" s="1">
        <v>41.5</v>
      </c>
      <c r="C6" s="1">
        <v>172.0</v>
      </c>
      <c r="D6" s="1">
        <f t="shared" si="1"/>
        <v>7138</v>
      </c>
      <c r="E6" s="1">
        <f t="shared" si="2"/>
        <v>0.03883482754</v>
      </c>
    </row>
    <row r="7">
      <c r="A7" s="1" t="s">
        <v>9</v>
      </c>
      <c r="B7" s="1">
        <v>45.5</v>
      </c>
      <c r="C7" s="1">
        <v>245.0</v>
      </c>
      <c r="D7" s="1">
        <f t="shared" si="1"/>
        <v>11147.5</v>
      </c>
      <c r="E7" s="1">
        <f t="shared" si="2"/>
        <v>0.06315857896</v>
      </c>
    </row>
    <row r="8">
      <c r="A8" s="1" t="s">
        <v>10</v>
      </c>
      <c r="B8" s="1">
        <v>49.5</v>
      </c>
      <c r="C8" s="1">
        <v>263.0</v>
      </c>
      <c r="D8" s="1">
        <f t="shared" si="1"/>
        <v>13018.5</v>
      </c>
      <c r="E8" s="1">
        <f t="shared" si="2"/>
        <v>0.06472366503</v>
      </c>
    </row>
    <row r="9">
      <c r="A9" s="1" t="s">
        <v>11</v>
      </c>
      <c r="B9" s="1">
        <v>53.5</v>
      </c>
      <c r="C9" s="1">
        <v>156.0</v>
      </c>
      <c r="D9" s="1">
        <f t="shared" si="1"/>
        <v>8346</v>
      </c>
      <c r="E9" s="1">
        <f t="shared" si="2"/>
        <v>0.04179397085</v>
      </c>
    </row>
    <row r="10">
      <c r="A10" s="1" t="s">
        <v>12</v>
      </c>
      <c r="B10" s="1">
        <v>57.5</v>
      </c>
      <c r="C10" s="1">
        <v>67.0</v>
      </c>
      <c r="D10" s="1">
        <f t="shared" si="1"/>
        <v>3852.5</v>
      </c>
      <c r="E10" s="1">
        <f t="shared" si="2"/>
        <v>0.01700528645</v>
      </c>
    </row>
    <row r="11">
      <c r="A11" s="1" t="s">
        <v>13</v>
      </c>
      <c r="B11" s="1">
        <v>61.5</v>
      </c>
      <c r="C11" s="1">
        <v>23.0</v>
      </c>
      <c r="D11" s="1">
        <f t="shared" si="1"/>
        <v>1414.5</v>
      </c>
      <c r="E11" s="1">
        <f t="shared" si="2"/>
        <v>0.004359875127</v>
      </c>
      <c r="G11" s="1" t="s">
        <v>1</v>
      </c>
      <c r="H11" s="1" t="s">
        <v>4</v>
      </c>
    </row>
    <row r="12">
      <c r="A12" s="1" t="s">
        <v>14</v>
      </c>
      <c r="B12" s="1">
        <v>65.5</v>
      </c>
      <c r="C12" s="1">
        <v>3.0</v>
      </c>
      <c r="D12" s="1">
        <f t="shared" si="1"/>
        <v>196.5</v>
      </c>
      <c r="E12" s="1">
        <f t="shared" si="2"/>
        <v>0.0007043425605</v>
      </c>
      <c r="G12" s="1">
        <v>29.5</v>
      </c>
      <c r="H12" s="1">
        <f t="shared" ref="H12:H21" si="4">_xlfn.NORM.DIST(B3,$B$15,$B$16,FALSE)</f>
        <v>0.0005650763978</v>
      </c>
    </row>
    <row r="13">
      <c r="C13" s="1">
        <f t="shared" ref="C13:D13" si="3">SUM(C3:C12)</f>
        <v>1000</v>
      </c>
      <c r="D13" s="1">
        <f t="shared" si="3"/>
        <v>47712</v>
      </c>
      <c r="G13" s="1">
        <v>33.5</v>
      </c>
      <c r="H13" s="1">
        <f t="shared" si="4"/>
        <v>0.003673320224</v>
      </c>
    </row>
    <row r="14">
      <c r="G14" s="1">
        <v>37.5</v>
      </c>
      <c r="H14" s="1">
        <f t="shared" si="4"/>
        <v>0.01504631654</v>
      </c>
    </row>
    <row r="15">
      <c r="A15" s="1" t="s">
        <v>15</v>
      </c>
      <c r="B15" s="1">
        <f>D13/C13</f>
        <v>47.712</v>
      </c>
      <c r="G15" s="1">
        <v>41.5</v>
      </c>
      <c r="H15" s="1">
        <f t="shared" si="4"/>
        <v>0.03883482754</v>
      </c>
    </row>
    <row r="16">
      <c r="A16" s="1" t="s">
        <v>16</v>
      </c>
      <c r="B16" s="1">
        <f>SQRT(E21)</f>
        <v>5.8858352</v>
      </c>
      <c r="G16" s="1">
        <v>45.5</v>
      </c>
      <c r="H16" s="1">
        <f t="shared" si="4"/>
        <v>0.06315857896</v>
      </c>
    </row>
    <row r="17">
      <c r="G17" s="1">
        <v>49.5</v>
      </c>
      <c r="H17" s="1">
        <f t="shared" si="4"/>
        <v>0.06472366503</v>
      </c>
    </row>
    <row r="18">
      <c r="B18" s="1">
        <f t="shared" ref="B18:B27" si="5">B3-$B$15</f>
        <v>-18.212</v>
      </c>
      <c r="C18" s="1">
        <f t="shared" ref="C18:C27" si="6">PRODUCT(B18,B18)</f>
        <v>331.676944</v>
      </c>
      <c r="D18" s="1">
        <f t="shared" ref="D18:D27" si="7">PRODUCT(C18,C3)</f>
        <v>331.676944</v>
      </c>
      <c r="G18" s="1">
        <v>53.5</v>
      </c>
      <c r="H18" s="1">
        <f t="shared" si="4"/>
        <v>0.04179397085</v>
      </c>
    </row>
    <row r="19">
      <c r="B19" s="1">
        <f t="shared" si="5"/>
        <v>-14.212</v>
      </c>
      <c r="C19" s="1">
        <f t="shared" si="6"/>
        <v>201.980944</v>
      </c>
      <c r="D19" s="1">
        <f t="shared" si="7"/>
        <v>2827.733216</v>
      </c>
      <c r="G19" s="1">
        <v>57.5</v>
      </c>
      <c r="H19" s="1">
        <f t="shared" si="4"/>
        <v>0.01700528645</v>
      </c>
    </row>
    <row r="20">
      <c r="B20" s="1">
        <f t="shared" si="5"/>
        <v>-10.212</v>
      </c>
      <c r="C20" s="1">
        <f t="shared" si="6"/>
        <v>104.284944</v>
      </c>
      <c r="D20" s="1">
        <f t="shared" si="7"/>
        <v>5839.956864</v>
      </c>
      <c r="E20" s="1" t="s">
        <v>17</v>
      </c>
      <c r="G20" s="1">
        <v>61.5</v>
      </c>
      <c r="H20" s="1">
        <f t="shared" si="4"/>
        <v>0.004359875127</v>
      </c>
    </row>
    <row r="21" ht="15.75" customHeight="1">
      <c r="B21" s="1">
        <f t="shared" si="5"/>
        <v>-6.212</v>
      </c>
      <c r="C21" s="1">
        <f t="shared" si="6"/>
        <v>38.588944</v>
      </c>
      <c r="D21" s="1">
        <f t="shared" si="7"/>
        <v>6637.298368</v>
      </c>
      <c r="E21" s="1">
        <f>D28/C13</f>
        <v>34.643056</v>
      </c>
      <c r="G21" s="1">
        <v>65.5</v>
      </c>
      <c r="H21" s="1">
        <f t="shared" si="4"/>
        <v>0.0007043425605</v>
      </c>
    </row>
    <row r="22" ht="15.75" customHeight="1">
      <c r="B22" s="1">
        <f t="shared" si="5"/>
        <v>-2.212</v>
      </c>
      <c r="C22" s="1">
        <f t="shared" si="6"/>
        <v>4.892944</v>
      </c>
      <c r="D22" s="1">
        <f t="shared" si="7"/>
        <v>1198.77128</v>
      </c>
    </row>
    <row r="23" ht="15.75" customHeight="1">
      <c r="B23" s="1">
        <f t="shared" si="5"/>
        <v>1.788</v>
      </c>
      <c r="C23" s="1">
        <f t="shared" si="6"/>
        <v>3.196944</v>
      </c>
      <c r="D23" s="1">
        <f t="shared" si="7"/>
        <v>840.796272</v>
      </c>
    </row>
    <row r="24" ht="15.75" customHeight="1">
      <c r="B24" s="1">
        <f t="shared" si="5"/>
        <v>5.788</v>
      </c>
      <c r="C24" s="1">
        <f t="shared" si="6"/>
        <v>33.500944</v>
      </c>
      <c r="D24" s="1">
        <f t="shared" si="7"/>
        <v>5226.147264</v>
      </c>
    </row>
    <row r="25" ht="15.75" customHeight="1">
      <c r="B25" s="1">
        <f t="shared" si="5"/>
        <v>9.788</v>
      </c>
      <c r="C25" s="1">
        <f t="shared" si="6"/>
        <v>95.804944</v>
      </c>
      <c r="D25" s="1">
        <f t="shared" si="7"/>
        <v>6418.931248</v>
      </c>
    </row>
    <row r="26" ht="15.75" customHeight="1">
      <c r="B26" s="1">
        <f t="shared" si="5"/>
        <v>13.788</v>
      </c>
      <c r="C26" s="1">
        <f t="shared" si="6"/>
        <v>190.108944</v>
      </c>
      <c r="D26" s="1">
        <f t="shared" si="7"/>
        <v>4372.505712</v>
      </c>
    </row>
    <row r="27" ht="15.75" customHeight="1">
      <c r="B27" s="1">
        <f t="shared" si="5"/>
        <v>17.788</v>
      </c>
      <c r="C27" s="1">
        <f t="shared" si="6"/>
        <v>316.412944</v>
      </c>
      <c r="D27" s="1">
        <f t="shared" si="7"/>
        <v>949.238832</v>
      </c>
    </row>
    <row r="28" ht="15.75" customHeight="1">
      <c r="D28" s="1">
        <f>SUM(D18:D27)</f>
        <v>34643.056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