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17"/>
  <workbookPr filterPrivacy="1"/>
  <xr:revisionPtr revIDLastSave="0" documentId="13_ncr:1_{5A998C36-AF48-407B-983C-CADB49CC1D4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I, indep, var un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9" i="1" l="1"/>
  <c r="L19" i="1"/>
  <c r="K18" i="1"/>
  <c r="L18" i="1"/>
  <c r="J13" i="1" l="1"/>
  <c r="I13" i="1"/>
  <c r="J14" i="1"/>
  <c r="I14" i="1"/>
  <c r="K12" i="1"/>
  <c r="I12" i="1"/>
  <c r="J12" i="1"/>
  <c r="J11" i="1"/>
  <c r="I11" i="1"/>
</calcChain>
</file>

<file path=xl/sharedStrings.xml><?xml version="1.0" encoding="utf-8"?>
<sst xmlns="http://schemas.openxmlformats.org/spreadsheetml/2006/main" count="17" uniqueCount="17">
  <si>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</si>
  <si>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</si>
  <si>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</si>
  <si>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</si>
  <si>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</si>
  <si>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</si>
  <si>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</si>
  <si>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</si>
  <si>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</si>
  <si>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</si>
  <si>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moyenne</t>
  </si>
  <si>
    <t>nombre</t>
  </si>
  <si>
    <t>diferrence</t>
  </si>
  <si>
    <t>t17 à 90%</t>
  </si>
  <si>
    <t>t17 à 95%</t>
  </si>
  <si>
    <t>ecart type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</si>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</sst>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164" fontId="2" fillId="2" borderId="0" xfId="1" applyFont="1" applyFill="1" applyBorder="1"/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2" fontId="2" fillId="2" borderId="0" xfId="0" applyNumberFormat="1" applyFont="1" applyFill="1" applyBorder="1"/>
    <xf numFmtId="164" fontId="3" fillId="2" borderId="0" xfId="0" applyNumberFormat="1" applyFont="1" applyFill="1" applyBorder="1"/>
    <xf numFmtId="2" fontId="3" fillId="2" borderId="0" xfId="0" applyNumberFormat="1" applyFont="1" applyFill="1" applyBorder="1"/>
    <xf numFmtId="2" fontId="2" fillId="2" borderId="0" xfId="1" applyNumberFormat="1" applyFont="1" applyFill="1" applyBorder="1"/>
    <xf numFmtId="165" fontId="2" fillId="2" borderId="0" xfId="0" applyNumberFormat="1" applyFont="1" applyFill="1" applyBorder="1"/>
    <xf numFmtId="165" fontId="2" fillId="2" borderId="0" xfId="0" applyNumberFormat="1" applyFont="1" applyFill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tabSelected="1" workbookViewId="0">
      <selection activeCell="I20" sqref="I20"/>
    </sheetView>
  </sheetViews>
  <sheetFormatPr baseColWidth="10" defaultColWidth="8.85546875" defaultRowHeight="12" x14ac:dyDescent="0.2"/>
  <cols>
    <col min="1" max="1" width="2" style="1" customWidth="1"/>
    <col min="2" max="2" width="10.85546875" style="1" customWidth="1"/>
    <col min="3" max="4" width="8.85546875" style="1"/>
    <col min="5" max="5" width="13.7109375" style="1" bestFit="1" customWidth="1"/>
    <col min="6" max="7" width="6" style="1" bestFit="1" customWidth="1"/>
    <col min="8" max="9" width="8.85546875" style="1"/>
    <col min="10" max="10" width="6.5703125" style="1" bestFit="1" customWidth="1"/>
    <col min="11" max="11" width="7" style="1" bestFit="1" customWidth="1"/>
    <col min="12" max="16384" width="8.85546875" style="1"/>
  </cols>
  <sheetData>
    <row r="1" spans="2:14" ht="15.75" x14ac:dyDescent="0.25">
      <c r="B1" s="3" t="s">
        <v>2</v>
      </c>
    </row>
    <row r="2" spans="2:14" x14ac:dyDescent="0.2">
      <c r="B2" s="2" t="s">
        <v>3</v>
      </c>
    </row>
    <row r="3" spans="2:14" x14ac:dyDescent="0.2">
      <c r="B3" s="2"/>
    </row>
    <row r="4" spans="2:14" x14ac:dyDescent="0.2">
      <c r="B4" s="2" t="s">
        <v>4</v>
      </c>
      <c r="C4" s="1" t="s">
        <v>5</v>
      </c>
    </row>
    <row r="5" spans="2:14" x14ac:dyDescent="0.2">
      <c r="B5" s="2" t="s">
        <v>6</v>
      </c>
      <c r="C5" s="1" t="s">
        <v>7</v>
      </c>
    </row>
    <row r="6" spans="2:14" x14ac:dyDescent="0.2">
      <c r="B6" s="2" t="s">
        <v>8</v>
      </c>
      <c r="C6" s="1" t="s">
        <v>9</v>
      </c>
    </row>
    <row r="7" spans="2:14" x14ac:dyDescent="0.2">
      <c r="B7" s="2"/>
    </row>
    <row r="9" spans="2:14" ht="12.75" thickBot="1" x14ac:dyDescent="0.25">
      <c r="B9" s="4" t="s">
        <v>1</v>
      </c>
      <c r="C9" s="4" t="s">
        <v>0</v>
      </c>
      <c r="E9" s="8"/>
      <c r="F9" s="8"/>
      <c r="G9" s="8"/>
      <c r="H9" s="9"/>
      <c r="I9" s="10"/>
      <c r="J9" s="9"/>
      <c r="K9" s="9"/>
      <c r="L9" s="9"/>
      <c r="M9" s="9"/>
      <c r="N9" s="9"/>
    </row>
    <row r="10" spans="2:14" x14ac:dyDescent="0.2">
      <c r="B10" s="5">
        <v>3.8</v>
      </c>
      <c r="C10" s="5">
        <v>3.02</v>
      </c>
      <c r="E10" s="10"/>
      <c r="F10" s="7"/>
      <c r="G10" s="7"/>
      <c r="H10" s="9"/>
      <c r="I10" s="9"/>
      <c r="J10" s="9"/>
      <c r="K10" s="9" t="s">
        <v>12</v>
      </c>
      <c r="L10" s="9"/>
      <c r="M10" s="9"/>
      <c r="N10" s="9"/>
    </row>
    <row r="11" spans="2:14" x14ac:dyDescent="0.2">
      <c r="B11" s="5">
        <v>3.76</v>
      </c>
      <c r="C11" s="5">
        <v>3.22</v>
      </c>
      <c r="E11" s="10"/>
      <c r="F11" s="7"/>
      <c r="G11" s="7"/>
      <c r="H11" s="9" t="s">
        <v>11</v>
      </c>
      <c r="I11" s="8">
        <f>COUNT(B10:B20)</f>
        <v>10</v>
      </c>
      <c r="J11" s="8">
        <f>COUNT(C10:C17)</f>
        <v>8</v>
      </c>
      <c r="K11" s="8">
        <v>18</v>
      </c>
      <c r="L11" s="9"/>
      <c r="M11" s="9"/>
      <c r="N11" s="9"/>
    </row>
    <row r="12" spans="2:14" x14ac:dyDescent="0.2">
      <c r="B12" s="5">
        <v>3.87</v>
      </c>
      <c r="C12" s="5">
        <v>3.24</v>
      </c>
      <c r="E12" s="10"/>
      <c r="F12" s="9"/>
      <c r="G12" s="9"/>
      <c r="H12" s="9" t="s">
        <v>10</v>
      </c>
      <c r="I12" s="12">
        <f>SUM(B10:B19)/I11</f>
        <v>3.9409999999999998</v>
      </c>
      <c r="J12" s="7">
        <f>SUM(C10:C17)/J11</f>
        <v>3.2450000000000001</v>
      </c>
      <c r="K12" s="7">
        <f>I12-J12</f>
        <v>0.69599999999999973</v>
      </c>
      <c r="L12" s="9"/>
      <c r="M12" s="9"/>
      <c r="N12" s="9"/>
    </row>
    <row r="13" spans="2:14" x14ac:dyDescent="0.2">
      <c r="B13" s="5">
        <v>3.99</v>
      </c>
      <c r="C13" s="5">
        <v>3.02</v>
      </c>
      <c r="E13" s="9"/>
      <c r="F13" s="9"/>
      <c r="G13" s="9"/>
      <c r="H13" s="9" t="s">
        <v>15</v>
      </c>
      <c r="I13" s="13">
        <f>_xlfn.STDEV.S(B10:B19)</f>
        <v>0.18393537512458616</v>
      </c>
      <c r="J13" s="14">
        <f>_xlfn.STDEV.S(C10:C17)</f>
        <v>0.26790190102242384</v>
      </c>
      <c r="K13" s="7"/>
      <c r="L13" s="9"/>
      <c r="M13" s="9"/>
      <c r="N13" s="9"/>
    </row>
    <row r="14" spans="2:14" x14ac:dyDescent="0.2">
      <c r="B14" s="5">
        <v>4.0199999999999996</v>
      </c>
      <c r="C14" s="5">
        <v>3.06</v>
      </c>
      <c r="E14" s="10"/>
      <c r="F14" s="11"/>
      <c r="G14" s="9"/>
      <c r="H14" s="9" t="s">
        <v>16</v>
      </c>
      <c r="I14" s="10">
        <f>_xlfn.VAR.S(B10:B19)</f>
        <v>3.3832222222222229E-2</v>
      </c>
      <c r="J14" s="9">
        <f>_xlfn.VAR.S(C10:C17)</f>
        <v>7.1771428571428583E-2</v>
      </c>
      <c r="K14" s="9"/>
      <c r="L14" s="9"/>
      <c r="M14" s="9"/>
      <c r="N14" s="9"/>
    </row>
    <row r="15" spans="2:14" x14ac:dyDescent="0.2">
      <c r="B15" s="5">
        <v>4.25</v>
      </c>
      <c r="C15" s="5">
        <v>3.15</v>
      </c>
      <c r="E15" s="10"/>
      <c r="F15" s="11"/>
      <c r="G15" s="9"/>
      <c r="H15" s="9"/>
      <c r="I15" s="9"/>
      <c r="J15" s="9"/>
      <c r="K15" s="9"/>
      <c r="L15" s="9"/>
      <c r="M15" s="9"/>
      <c r="N15" s="9"/>
    </row>
    <row r="16" spans="2:14" x14ac:dyDescent="0.2">
      <c r="B16" s="5">
        <v>4.13</v>
      </c>
      <c r="C16" s="5">
        <v>3.81</v>
      </c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">
      <c r="B17" s="5">
        <v>3.98</v>
      </c>
      <c r="C17" s="5">
        <v>3.44</v>
      </c>
      <c r="E17" s="10"/>
      <c r="F17" s="9"/>
      <c r="G17" s="9"/>
      <c r="H17" s="9"/>
      <c r="I17" s="9"/>
      <c r="J17" s="9"/>
      <c r="K17" s="9"/>
      <c r="L17" s="9"/>
      <c r="M17" s="9"/>
      <c r="N17" s="9"/>
    </row>
    <row r="18" spans="2:14" x14ac:dyDescent="0.2">
      <c r="B18" s="5">
        <v>3.99</v>
      </c>
      <c r="C18" s="5"/>
      <c r="E18" s="9"/>
      <c r="F18" s="9"/>
      <c r="G18" s="9"/>
      <c r="H18" s="9" t="s">
        <v>13</v>
      </c>
      <c r="I18" s="9">
        <v>1.746</v>
      </c>
      <c r="J18" s="9"/>
      <c r="K18" s="15">
        <f>K12-I18*SQRT((I14/I11)+(J14/J11))</f>
        <v>0.50192952151639014</v>
      </c>
      <c r="L18" s="15">
        <f>K12+I18*SQRT((I14/I11)+(J14/J11))</f>
        <v>0.89007047848360932</v>
      </c>
      <c r="M18" s="9"/>
      <c r="N18" s="9"/>
    </row>
    <row r="19" spans="2:14" x14ac:dyDescent="0.2">
      <c r="B19" s="6">
        <v>3.62</v>
      </c>
      <c r="C19" s="6"/>
      <c r="H19" s="1" t="s">
        <v>14</v>
      </c>
      <c r="I19" s="1">
        <v>2.12</v>
      </c>
      <c r="K19" s="16">
        <f>K12-I19*SQRT((I14/I11)+(J14/J11))</f>
        <v>0.46035886919515878</v>
      </c>
      <c r="L19" s="16">
        <f>K12+I19*SQRT((I14/I11)+(J14/J11))</f>
        <v>0.93164113080484068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2019-04-29T12:29:09Z</dcterms:modified>
</cp:coreProperties>
</file>