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5D2E4611-7DCC-4BCA-9B16-3FF7BB9F5799}" xr6:coauthVersionLast="47" xr6:coauthVersionMax="47" xr10:uidLastSave="{00000000-0000-0000-0000-000000000000}"/>
  <bookViews>
    <workbookView xWindow="19200" yWindow="0" windowWidth="19200" windowHeight="21000" xr2:uid="{00000000-000D-0000-FFFF-FFFF00000000}"/>
  </bookViews>
  <sheets>
    <sheet name="Смета с изображениям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9" i="1"/>
  <c r="G8" i="1"/>
  <c r="G7" i="1"/>
  <c r="G6" i="1"/>
  <c r="G5" i="1"/>
  <c r="G4" i="1"/>
  <c r="G3" i="1"/>
  <c r="G2" i="1"/>
  <c r="G11" i="1" s="1"/>
</calcChain>
</file>

<file path=xl/sharedStrings.xml><?xml version="1.0" encoding="utf-8"?>
<sst xmlns="http://schemas.openxmlformats.org/spreadsheetml/2006/main" count="35" uniqueCount="22">
  <si>
    <t>Фото</t>
  </si>
  <si>
    <t>Наименование</t>
  </si>
  <si>
    <t>Ед. изм.</t>
  </si>
  <si>
    <t>Кол-во</t>
  </si>
  <si>
    <t>Объект</t>
  </si>
  <si>
    <t>Цена за ед. (UZS)</t>
  </si>
  <si>
    <t>Общая сумма (UZS)</t>
  </si>
  <si>
    <t>КОМПЛЕКТ ДЛЯ САНУЗЛА ИНВАЛИДОВ /ПОРУЧНИ СКЛАДНОЙ ПОРУЧЕНЬ ПИКТОГРАММА П ОБРАЗНЫЙ РУЧКИ ДЛЯ ДВЕРЕЙ КНОПКИ ВЫЗОВА ПОМОЩИ ТАКТИЛЬНАЯ НАПЛАВЛЯЮЩАЯ ПОЛОСА//СЕРТИФИЦИРОВАННЫЙ ПРОИЗВОДИТЕЛЬ/</t>
  </si>
  <si>
    <t>К-Т</t>
  </si>
  <si>
    <t>Амфитеатр</t>
  </si>
  <si>
    <t>КНОПКА ВЫЗОВА ПОМОЩИ СЕНСОРНАЯ+ПРЁМНИК/СЕРТИФИЦИРОВАННЫЙ ПРОИЗВОДИТЕЛЬ/</t>
  </si>
  <si>
    <t>комп</t>
  </si>
  <si>
    <t>КРЮЧОК ДЛЯ КОСТЫЛЕЙ/СЕРТИФИЦИРОВАННЫЙ ПРОИЗВОДИТЕЛЬ/</t>
  </si>
  <si>
    <t>ШТ</t>
  </si>
  <si>
    <t>МНЕМОСХЕМА САНУЗЛА 300Х400ММ МАТЕРИАЛ КОМПОЗИТ/СЕРТИФИЦИРОВАННЫЙ ПРОИЗВОДИТЕЛЬ/</t>
  </si>
  <si>
    <t>ТАКТИЛЬНАЯ ПИКТОГРАММА,МАТЕРИАЛ ПВХ,150Х150ММ/СЕРТИФИЦИРОВАННЫЙ ПРОИЗВОДИТЕЛЬ/</t>
  </si>
  <si>
    <t>ТАКТИЛЬНАЯ ПИКТОГРАММА,МАТЕРИАЛ ПВХ,150Х200ММ/СЕРТИФИЦИРОВАННЫЙ ПРОИЗВОДИТЕЛЬ/</t>
  </si>
  <si>
    <t>ПРОФИЛЬ АЛЮМИНИЕВЫЙ С ПРОТИВОСКОЛЬЗЯЩЕЙ ВСТАВКОЙ,1300х100ММ/СЕРТИФИЦИРОВАННЫЙ ПРОИЗВОДИТЕЛЬ/</t>
  </si>
  <si>
    <t>КОМПЛЕКТ САН.УЗЛА ДЛЯ ИНВАЛИДОВ/ПОРУЧЕНЬ U-ОБРАЗНЫЙ ОТКИДНОЙ,НЕРЖ.СТАЛЬ,ДИАМЕТР 32,600ММ,ПОРУЧЕНЬ ДЛЯ РАКОВИНЫ ППС-4 НЕРЖ. СТАЛЬ,ДИАМЕТР 38,ПОРУЧЕНЬ ПРЯМОЙ СТАЦИОНАРНЫЙ ,НЕРЖ. СТАЛЬ,ДИАМЕТР 32,600ММ,КРЮЧОК ДЛЯ ОДЕЖДЫ./</t>
  </si>
  <si>
    <t>КОМПЛЕКТ ДЛЯ САНУЗЛА ИНВАЛИДОВ (ПОРУЧНИ U-ОБРАЗНЫЙ ОТКИДНОЙ НЕР. СТАЛЬ ДИАМЕТРОМ 32, 600 ММ ПОРУЧЕНЬ ДЛЯ РАКОВИНЫ ППС-4 НЕРЖ СТАЛЬ ДИАМЕТРОМ 38; ПОРУЧЕНЬ ПРЯМОЙ СТАЦИОНАРНЫЙ НЕР. СТАЛЬ ДИАМЕТРОМ 32, 600ММ КРЮЧОК ДЛЯ ОДЕЖДЫ П ОБРАЗНЫЕ РУЧКИ ДЛЯ ДВЕРЕЙ)(СЕРТИФИЦИРОВАННЫЙ ПРОИЗВОДИТЕЛЬ)</t>
  </si>
  <si>
    <t>Туалет 4шт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</si>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</sst>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right" vertical="center"/>
    </xf>
    <xf numFmtId="0" fontId="0" fillId="0" borderId="3" xfId="0" applyBorder="1"/>
    <xf numFmtId="0" fontId="3" fillId="0" borderId="3" xfId="0" applyFont="1" applyBorder="1" applyAlignment="1">
      <alignment horizontal="right" vertical="center"/>
    </xf>
    <xf numFmtId="4" fontId="3" fillId="0" borderId="3" xfId="0" applyNumberFormat="1" applyFont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4165600" cy="3124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81000"/>
          <a:ext cx="4165600" cy="31242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4191000" cy="314325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15211425"/>
          <a:ext cx="4191000" cy="3143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4127500" cy="3095625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8440400"/>
          <a:ext cx="4127500" cy="30956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4102100" cy="3076575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25517475"/>
          <a:ext cx="4102100" cy="30765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4102100" cy="3076575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28660725"/>
          <a:ext cx="4102100" cy="3076575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2</xdr:row>
      <xdr:rowOff>9525</xdr:rowOff>
    </xdr:from>
    <xdr:to>
      <xdr:col>0</xdr:col>
      <xdr:colOff>3571875</xdr:colOff>
      <xdr:row>2</xdr:row>
      <xdr:rowOff>3859105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8285D95F-82D3-E4B5-1C73-6ED7AFCD6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571875"/>
          <a:ext cx="3571875" cy="38495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123825</xdr:rowOff>
    </xdr:from>
    <xdr:to>
      <xdr:col>1</xdr:col>
      <xdr:colOff>35783</xdr:colOff>
      <xdr:row>3</xdr:row>
      <xdr:rowOff>4219575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71610FA1-82DD-CDEA-BEE2-B9B46E8D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572375"/>
          <a:ext cx="4283933" cy="4095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28575</xdr:rowOff>
    </xdr:from>
    <xdr:to>
      <xdr:col>0</xdr:col>
      <xdr:colOff>4181416</xdr:colOff>
      <xdr:row>4</xdr:row>
      <xdr:rowOff>3419474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6D9E4544-E851-0B24-0A0C-200D682A1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1782425"/>
          <a:ext cx="4181416" cy="3390899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7</xdr:row>
      <xdr:rowOff>28575</xdr:rowOff>
    </xdr:from>
    <xdr:to>
      <xdr:col>0</xdr:col>
      <xdr:colOff>4105275</xdr:colOff>
      <xdr:row>7</xdr:row>
      <xdr:rowOff>3839164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C1F6C19-E07D-F743-B3A9-0B50811CB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21612225"/>
          <a:ext cx="4105274" cy="3810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1"/>
  <sheetViews>
    <sheetView tabSelected="1" workbookViewId="0">
      <selection activeCell="B3" sqref="B3"/>
    </sheetView>
  </sheetViews>
  <sheetFormatPr defaultRowHeight="15" x14ac:dyDescent="0.25"/>
  <cols>
    <col min="1" max="1" width="63.7109375" customWidth="1"/>
    <col min="2" max="2" width="55" customWidth="1"/>
    <col min="3" max="3" width="12" customWidth="1"/>
    <col min="4" max="4" width="10" customWidth="1"/>
    <col min="5" max="5" width="15" customWidth="1"/>
    <col min="6" max="6" width="20" customWidth="1"/>
    <col min="7" max="7" width="22" customWidth="1"/>
  </cols>
  <sheetData>
    <row r="1" spans="1: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50.5" customHeight="1" x14ac:dyDescent="0.25">
      <c r="A2" s="2"/>
      <c r="B2" s="3" t="s">
        <v>7</v>
      </c>
      <c r="C2" s="4" t="s">
        <v>8</v>
      </c>
      <c r="D2" s="4">
        <v>4</v>
      </c>
      <c r="E2" s="4" t="s">
        <v>9</v>
      </c>
      <c r="F2" s="5">
        <v>2200892.85</v>
      </c>
      <c r="G2" s="5">
        <f t="shared" ref="G2:G10" si="0">D2*F2</f>
        <v>8803571.4000000004</v>
      </c>
    </row>
    <row r="3" spans="1:7" ht="306" customHeight="1" x14ac:dyDescent="0.25">
      <c r="A3" s="2"/>
      <c r="B3" s="3" t="s">
        <v>10</v>
      </c>
      <c r="C3" s="4" t="s">
        <v>11</v>
      </c>
      <c r="D3" s="4">
        <v>4</v>
      </c>
      <c r="E3" s="4" t="s">
        <v>9</v>
      </c>
      <c r="F3" s="5">
        <v>1096785.71</v>
      </c>
      <c r="G3" s="5">
        <f t="shared" si="0"/>
        <v>4387142.84</v>
      </c>
    </row>
    <row r="4" spans="1:7" ht="339" customHeight="1" x14ac:dyDescent="0.25">
      <c r="A4" s="2"/>
      <c r="B4" s="3" t="s">
        <v>12</v>
      </c>
      <c r="C4" s="4" t="s">
        <v>13</v>
      </c>
      <c r="D4" s="4">
        <v>4</v>
      </c>
      <c r="E4" s="4" t="s">
        <v>9</v>
      </c>
      <c r="F4" s="5">
        <v>54857.14</v>
      </c>
      <c r="G4" s="5">
        <f t="shared" si="0"/>
        <v>219428.56</v>
      </c>
    </row>
    <row r="5" spans="1:7" ht="272.25" customHeight="1" x14ac:dyDescent="0.25">
      <c r="A5" s="2"/>
      <c r="B5" s="3" t="s">
        <v>14</v>
      </c>
      <c r="C5" s="4" t="s">
        <v>13</v>
      </c>
      <c r="D5" s="4">
        <v>2</v>
      </c>
      <c r="E5" s="4" t="s">
        <v>9</v>
      </c>
      <c r="F5" s="5">
        <v>1165816.6000000001</v>
      </c>
      <c r="G5" s="5">
        <f t="shared" si="0"/>
        <v>2331633.2000000002</v>
      </c>
    </row>
    <row r="6" spans="1:7" ht="254.25" customHeight="1" x14ac:dyDescent="0.25">
      <c r="A6" s="2"/>
      <c r="B6" s="3" t="s">
        <v>15</v>
      </c>
      <c r="C6" s="4" t="s">
        <v>13</v>
      </c>
      <c r="D6" s="4">
        <v>12</v>
      </c>
      <c r="E6" s="4" t="s">
        <v>9</v>
      </c>
      <c r="F6" s="5">
        <v>51958.400000000001</v>
      </c>
      <c r="G6" s="5">
        <f t="shared" si="0"/>
        <v>623500.80000000005</v>
      </c>
    </row>
    <row r="7" spans="1:7" ht="247.5" customHeight="1" x14ac:dyDescent="0.25">
      <c r="A7" s="2"/>
      <c r="B7" s="3" t="s">
        <v>16</v>
      </c>
      <c r="C7" s="4" t="s">
        <v>13</v>
      </c>
      <c r="D7" s="4">
        <v>4</v>
      </c>
      <c r="E7" s="4" t="s">
        <v>9</v>
      </c>
      <c r="F7" s="5">
        <v>97422</v>
      </c>
      <c r="G7" s="5">
        <f t="shared" si="0"/>
        <v>389688</v>
      </c>
    </row>
    <row r="8" spans="1:7" ht="309.75" customHeight="1" x14ac:dyDescent="0.25">
      <c r="A8" s="2"/>
      <c r="B8" s="3" t="s">
        <v>17</v>
      </c>
      <c r="C8" s="4" t="s">
        <v>13</v>
      </c>
      <c r="D8" s="4">
        <v>8</v>
      </c>
      <c r="E8" s="4" t="s">
        <v>9</v>
      </c>
      <c r="F8" s="5">
        <v>135711</v>
      </c>
      <c r="G8" s="5">
        <f t="shared" si="0"/>
        <v>1085688</v>
      </c>
    </row>
    <row r="9" spans="1:7" ht="247.5" customHeight="1" x14ac:dyDescent="0.25">
      <c r="A9" s="2"/>
      <c r="B9" s="3" t="s">
        <v>18</v>
      </c>
      <c r="C9" s="4" t="s">
        <v>8</v>
      </c>
      <c r="D9" s="4">
        <v>4</v>
      </c>
      <c r="E9" s="4" t="s">
        <v>9</v>
      </c>
      <c r="F9" s="5">
        <v>2465000</v>
      </c>
      <c r="G9" s="5">
        <f t="shared" si="0"/>
        <v>9860000</v>
      </c>
    </row>
    <row r="10" spans="1:7" ht="249" customHeight="1" x14ac:dyDescent="0.25">
      <c r="A10" s="2"/>
      <c r="B10" s="3" t="s">
        <v>19</v>
      </c>
      <c r="C10" s="4" t="s">
        <v>8</v>
      </c>
      <c r="D10" s="4">
        <v>4</v>
      </c>
      <c r="E10" s="4" t="s">
        <v>20</v>
      </c>
      <c r="F10" s="5">
        <v>3631250</v>
      </c>
      <c r="G10" s="5">
        <f t="shared" si="0"/>
        <v>14525000</v>
      </c>
    </row>
    <row r="11" spans="1:7" ht="24.95" customHeight="1" x14ac:dyDescent="0.25">
      <c r="A11" s="6"/>
      <c r="B11" s="7" t="s">
        <v>21</v>
      </c>
      <c r="C11" s="6"/>
      <c r="D11" s="6"/>
      <c r="E11" s="6"/>
      <c r="F11" s="6"/>
      <c r="G11" s="8">
        <f>SUM(G2:G10)</f>
        <v>42225652.799999997</v>
      </c>
    </row>
  </sheetData>
  <pageMargins left="0.7" right="0.7" top="0.75" bottom="0.75" header="0.3" footer="0.3"/>
  <pageSetup scale="45" fitToHeight="0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Смета с изображениями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2026-08-16T15:32:01Z</dcterms:created>
  <dcterms:modified xsi:type="dcterms:W3CDTF">2026-08-17T03:19:15Z</dcterms:modified>
  <cp:category/>
</cp:coreProperties>
</file>