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<sst xmlns="http://schemas.openxmlformats.org/spreadsheetml/2006/main" count="165" uniqueCount="50">
  <si>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</si>
  <si>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</si>
  <si>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</si>
  <si>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</si>
  <si>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</si>
  <si>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</si>
  <si>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</si>
  <si>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</si>
  <si>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</si>
  <si>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</si>
  <si>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</si>
  <si>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一般用户（教师）</t>
  </si>
  <si>
    <t>登录</t>
  </si>
  <si>
    <t>注册</t>
  </si>
  <si>
    <t>密码取回</t>
  </si>
  <si>
    <t>查看课程详细信息</t>
  </si>
  <si>
    <t>修改所授课程的信息</t>
  </si>
  <si>
    <t>查看教师介绍</t>
  </si>
  <si>
    <t>修改教师个人介绍</t>
  </si>
  <si>
    <t>查看课程评论</t>
  </si>
  <si>
    <t>查看课程通知</t>
  </si>
  <si>
    <t>发布课程通知</t>
  </si>
  <si>
    <t>修改课程通知</t>
  </si>
  <si>
    <t>查看博客</t>
  </si>
  <si>
    <t>评论博客</t>
  </si>
  <si>
    <t>收藏博客</t>
  </si>
  <si>
    <t>撰写博客</t>
  </si>
  <si>
    <t>删除自己的博客</t>
  </si>
  <si>
    <t>查看问答</t>
  </si>
  <si>
    <t>发布回答</t>
  </si>
  <si>
    <t>发布问题</t>
  </si>
  <si>
    <t>收藏问答</t>
  </si>
  <si>
    <t>查看社区</t>
  </si>
  <si>
    <t>加入社区</t>
  </si>
  <si>
    <t>退出社区</t>
  </si>
  <si>
    <t>社区跟帖</t>
  </si>
  <si>
    <t>社区发帖</t>
  </si>
  <si>
    <t>社区删帖（自己的帖子）</t>
  </si>
  <si>
    <t>收藏社区帖子</t>
  </si>
  <si>
    <t>查看个人收藏</t>
  </si>
  <si>
    <t>查看浏览历史</t>
  </si>
  <si>
    <t>修改个人信息（密码、头像、用户名等）</t>
  </si>
  <si>
    <t>查看文库</t>
  </si>
  <si>
    <t>下载论文</t>
  </si>
  <si>
    <t>搜索内容</t>
  </si>
  <si>
    <t>私聊</t>
  </si>
  <si>
    <t>举报投诉</t>
  </si>
  <si>
    <t>一般用户（学生）</t>
  </si>
  <si>
    <t>发表课程评论</t>
  </si>
  <si>
    <t>游客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</si>
</sst>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abSelected="1" workbookViewId="0">
      <selection activeCell="K37" sqref="K37"/>
    </sheetView>
  </sheetViews>
  <sheetFormatPr defaultColWidth="8.72727272727273" defaultRowHeight="14"/>
  <cols>
    <col min="1" max="1" width="19" style="1" customWidth="1"/>
    <col min="2" max="2" width="22.2727272727273" style="1" customWidth="1"/>
    <col min="3" max="3" width="12.1818181818182" style="1" customWidth="1"/>
    <col min="4" max="4" width="11.8181818181818" style="1" customWidth="1"/>
    <col min="5" max="5" width="11.2727272727273" style="1" customWidth="1"/>
    <col min="6" max="6" width="12.5454545454545" style="1" customWidth="1"/>
    <col min="7" max="7" width="10.2727272727273" style="1" customWidth="1"/>
    <col min="8" max="8" width="10.8181818181818" style="1" customWidth="1"/>
    <col min="9" max="9" width="10.2727272727273" style="1" customWidth="1"/>
    <col min="10" max="10" width="9.54545454545454" style="1" customWidth="1"/>
    <col min="11" max="11" width="11.9090909090909" style="1" customWidth="1"/>
    <col min="12" max="16384" width="8.72727272727273" style="1"/>
  </cols>
  <sheetData>
    <row r="1" ht="23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4" t="s">
        <v>12</v>
      </c>
      <c r="C2" s="5">
        <v>8</v>
      </c>
      <c r="D2" s="5">
        <v>6</v>
      </c>
      <c r="E2" s="5">
        <f>C2*2+D2</f>
        <v>22</v>
      </c>
      <c r="F2" s="6">
        <f>E2/$E$37</f>
        <v>0.0364842454394693</v>
      </c>
      <c r="G2" s="5">
        <v>5</v>
      </c>
      <c r="H2" s="6">
        <f>G2/$G$37</f>
        <v>0.0279329608938547</v>
      </c>
      <c r="I2" s="5">
        <v>5</v>
      </c>
      <c r="J2" s="6">
        <f>I2/$I$37</f>
        <v>0.0306748466257669</v>
      </c>
      <c r="K2" s="6">
        <f>F2/(H2+J2)</f>
        <v>0.622515104787951</v>
      </c>
    </row>
    <row r="3" spans="1:11">
      <c r="A3" s="3" t="s">
        <v>11</v>
      </c>
      <c r="B3" s="4" t="s">
        <v>13</v>
      </c>
      <c r="C3" s="5">
        <v>6</v>
      </c>
      <c r="D3" s="5">
        <v>5</v>
      </c>
      <c r="E3" s="5">
        <f>C3*2+D3</f>
        <v>17</v>
      </c>
      <c r="F3" s="6">
        <f t="shared" ref="F3:F36" si="0">E3/$E$37</f>
        <v>0.0281923714759536</v>
      </c>
      <c r="G3" s="5">
        <v>5</v>
      </c>
      <c r="H3" s="6">
        <f t="shared" ref="H3:H36" si="1">G3/$G$37</f>
        <v>0.0279329608938547</v>
      </c>
      <c r="I3" s="5">
        <v>5</v>
      </c>
      <c r="J3" s="6">
        <f t="shared" ref="J3:J36" si="2">I3/$I$37</f>
        <v>0.0306748466257669</v>
      </c>
      <c r="K3" s="6">
        <f t="shared" ref="K3:K34" si="3">F3/(H3+J3)</f>
        <v>0.481034399154326</v>
      </c>
    </row>
    <row r="4" ht="13" customHeight="1" spans="1:11">
      <c r="A4" s="3" t="s">
        <v>11</v>
      </c>
      <c r="B4" s="3" t="s">
        <v>14</v>
      </c>
      <c r="C4" s="5">
        <v>7</v>
      </c>
      <c r="D4" s="5">
        <v>7</v>
      </c>
      <c r="E4" s="5">
        <f t="shared" ref="E4:E36" si="4">C4*2+D4</f>
        <v>21</v>
      </c>
      <c r="F4" s="6">
        <f t="shared" si="0"/>
        <v>0.0348258706467662</v>
      </c>
      <c r="G4" s="5">
        <v>6</v>
      </c>
      <c r="H4" s="6">
        <f t="shared" si="1"/>
        <v>0.0335195530726257</v>
      </c>
      <c r="I4" s="5">
        <v>4</v>
      </c>
      <c r="J4" s="6">
        <f t="shared" si="2"/>
        <v>0.0245398773006135</v>
      </c>
      <c r="K4" s="6">
        <f t="shared" si="3"/>
        <v>0.59983142140537</v>
      </c>
    </row>
    <row r="5" spans="1:11">
      <c r="A5" s="3" t="s">
        <v>11</v>
      </c>
      <c r="B5" s="3" t="s">
        <v>15</v>
      </c>
      <c r="C5" s="5">
        <v>7</v>
      </c>
      <c r="D5" s="5">
        <v>7</v>
      </c>
      <c r="E5" s="5">
        <f t="shared" si="4"/>
        <v>21</v>
      </c>
      <c r="F5" s="6">
        <f t="shared" si="0"/>
        <v>0.0348258706467662</v>
      </c>
      <c r="G5" s="5">
        <v>5</v>
      </c>
      <c r="H5" s="6">
        <f t="shared" si="1"/>
        <v>0.0279329608938547</v>
      </c>
      <c r="I5" s="5">
        <v>4</v>
      </c>
      <c r="J5" s="6">
        <f t="shared" si="2"/>
        <v>0.0245398773006135</v>
      </c>
      <c r="K5" s="6">
        <f t="shared" si="3"/>
        <v>0.663693290568711</v>
      </c>
    </row>
    <row r="6" spans="1:11">
      <c r="A6" s="3" t="s">
        <v>11</v>
      </c>
      <c r="B6" s="3" t="s">
        <v>16</v>
      </c>
      <c r="C6" s="5">
        <v>8</v>
      </c>
      <c r="D6" s="5">
        <v>7</v>
      </c>
      <c r="E6" s="5">
        <f t="shared" si="4"/>
        <v>23</v>
      </c>
      <c r="F6" s="6">
        <f t="shared" si="0"/>
        <v>0.0381426202321725</v>
      </c>
      <c r="G6" s="5">
        <v>4</v>
      </c>
      <c r="H6" s="6">
        <f t="shared" si="1"/>
        <v>0.0223463687150838</v>
      </c>
      <c r="I6" s="5">
        <v>4</v>
      </c>
      <c r="J6" s="6">
        <f t="shared" si="2"/>
        <v>0.0245398773006135</v>
      </c>
      <c r="K6" s="6">
        <f t="shared" si="3"/>
        <v>0.813514057393345</v>
      </c>
    </row>
    <row r="7" spans="1:11">
      <c r="A7" s="3" t="s">
        <v>11</v>
      </c>
      <c r="B7" s="3" t="s">
        <v>17</v>
      </c>
      <c r="C7" s="5">
        <v>7</v>
      </c>
      <c r="D7" s="5">
        <v>6</v>
      </c>
      <c r="E7" s="5">
        <f t="shared" si="4"/>
        <v>20</v>
      </c>
      <c r="F7" s="6">
        <f t="shared" si="0"/>
        <v>0.033167495854063</v>
      </c>
      <c r="G7" s="5">
        <v>6</v>
      </c>
      <c r="H7" s="6">
        <f t="shared" si="1"/>
        <v>0.0335195530726257</v>
      </c>
      <c r="I7" s="5">
        <v>4</v>
      </c>
      <c r="J7" s="6">
        <f t="shared" si="2"/>
        <v>0.0245398773006135</v>
      </c>
      <c r="K7" s="6">
        <f t="shared" si="3"/>
        <v>0.571268020386066</v>
      </c>
    </row>
    <row r="8" spans="1:11">
      <c r="A8" s="3" t="s">
        <v>11</v>
      </c>
      <c r="B8" s="3" t="s">
        <v>18</v>
      </c>
      <c r="C8" s="5">
        <v>7</v>
      </c>
      <c r="D8" s="5">
        <v>5</v>
      </c>
      <c r="E8" s="5">
        <f t="shared" si="4"/>
        <v>19</v>
      </c>
      <c r="F8" s="6">
        <f t="shared" si="0"/>
        <v>0.0315091210613599</v>
      </c>
      <c r="G8" s="5">
        <v>4</v>
      </c>
      <c r="H8" s="6">
        <f t="shared" si="1"/>
        <v>0.0223463687150838</v>
      </c>
      <c r="I8" s="5">
        <v>4</v>
      </c>
      <c r="J8" s="6">
        <f t="shared" si="2"/>
        <v>0.0245398773006135</v>
      </c>
      <c r="K8" s="6">
        <f t="shared" si="3"/>
        <v>0.67203335175972</v>
      </c>
    </row>
    <row r="9" spans="1:11">
      <c r="A9" s="3" t="s">
        <v>11</v>
      </c>
      <c r="B9" s="3" t="s">
        <v>19</v>
      </c>
      <c r="C9" s="5">
        <v>8</v>
      </c>
      <c r="D9" s="5">
        <v>5</v>
      </c>
      <c r="E9" s="5">
        <f t="shared" si="4"/>
        <v>21</v>
      </c>
      <c r="F9" s="6">
        <f t="shared" si="0"/>
        <v>0.0348258706467662</v>
      </c>
      <c r="G9" s="5">
        <v>6</v>
      </c>
      <c r="H9" s="6">
        <f t="shared" si="1"/>
        <v>0.0335195530726257</v>
      </c>
      <c r="I9" s="5">
        <v>4</v>
      </c>
      <c r="J9" s="6">
        <f t="shared" si="2"/>
        <v>0.0245398773006135</v>
      </c>
      <c r="K9" s="6">
        <f t="shared" si="3"/>
        <v>0.59983142140537</v>
      </c>
    </row>
    <row r="10" spans="1:11">
      <c r="A10" s="3" t="s">
        <v>11</v>
      </c>
      <c r="B10" s="3" t="s">
        <v>20</v>
      </c>
      <c r="C10" s="5">
        <v>8</v>
      </c>
      <c r="D10" s="5">
        <v>6</v>
      </c>
      <c r="E10" s="5">
        <f t="shared" si="4"/>
        <v>22</v>
      </c>
      <c r="F10" s="6">
        <f t="shared" si="0"/>
        <v>0.0364842454394693</v>
      </c>
      <c r="G10" s="5">
        <v>4</v>
      </c>
      <c r="H10" s="6">
        <f t="shared" si="1"/>
        <v>0.0223463687150838</v>
      </c>
      <c r="I10" s="5">
        <v>4</v>
      </c>
      <c r="J10" s="6">
        <f t="shared" si="2"/>
        <v>0.0245398773006135</v>
      </c>
      <c r="K10" s="6">
        <f t="shared" si="3"/>
        <v>0.778143880984939</v>
      </c>
    </row>
    <row r="11" spans="1:11">
      <c r="A11" s="3" t="s">
        <v>11</v>
      </c>
      <c r="B11" s="3" t="s">
        <v>21</v>
      </c>
      <c r="C11" s="5">
        <v>8</v>
      </c>
      <c r="D11" s="5">
        <v>8</v>
      </c>
      <c r="E11" s="5">
        <f t="shared" si="4"/>
        <v>24</v>
      </c>
      <c r="F11" s="6">
        <f t="shared" si="0"/>
        <v>0.0398009950248756</v>
      </c>
      <c r="G11" s="5">
        <v>4</v>
      </c>
      <c r="H11" s="6">
        <f t="shared" si="1"/>
        <v>0.0223463687150838</v>
      </c>
      <c r="I11" s="5">
        <v>4</v>
      </c>
      <c r="J11" s="6">
        <f t="shared" si="2"/>
        <v>0.0245398773006135</v>
      </c>
      <c r="K11" s="6">
        <f t="shared" si="3"/>
        <v>0.848884233801751</v>
      </c>
    </row>
    <row r="12" spans="1:11">
      <c r="A12" s="3" t="s">
        <v>11</v>
      </c>
      <c r="B12" s="3" t="s">
        <v>22</v>
      </c>
      <c r="C12" s="5">
        <v>8</v>
      </c>
      <c r="D12" s="5">
        <v>7</v>
      </c>
      <c r="E12" s="5">
        <f t="shared" si="4"/>
        <v>23</v>
      </c>
      <c r="F12" s="6">
        <f t="shared" si="0"/>
        <v>0.0381426202321725</v>
      </c>
      <c r="G12" s="5">
        <v>4</v>
      </c>
      <c r="H12" s="6">
        <f t="shared" si="1"/>
        <v>0.0223463687150838</v>
      </c>
      <c r="I12" s="5">
        <v>4</v>
      </c>
      <c r="J12" s="6">
        <f t="shared" si="2"/>
        <v>0.0245398773006135</v>
      </c>
      <c r="K12" s="6">
        <f t="shared" si="3"/>
        <v>0.813514057393345</v>
      </c>
    </row>
    <row r="13" spans="1:11">
      <c r="A13" s="3" t="s">
        <v>11</v>
      </c>
      <c r="B13" s="5" t="s">
        <v>23</v>
      </c>
      <c r="C13" s="5">
        <v>6</v>
      </c>
      <c r="D13" s="5">
        <v>6</v>
      </c>
      <c r="E13" s="5">
        <f t="shared" si="4"/>
        <v>18</v>
      </c>
      <c r="F13" s="6">
        <f t="shared" si="0"/>
        <v>0.0298507462686567</v>
      </c>
      <c r="G13" s="5">
        <v>6</v>
      </c>
      <c r="H13" s="6">
        <f t="shared" si="1"/>
        <v>0.0335195530726257</v>
      </c>
      <c r="I13" s="5">
        <v>4</v>
      </c>
      <c r="J13" s="6">
        <f t="shared" si="2"/>
        <v>0.0245398773006135</v>
      </c>
      <c r="K13" s="6">
        <f t="shared" si="3"/>
        <v>0.51414121834746</v>
      </c>
    </row>
    <row r="14" spans="1:11">
      <c r="A14" s="3" t="s">
        <v>11</v>
      </c>
      <c r="B14" s="5" t="s">
        <v>24</v>
      </c>
      <c r="C14" s="5">
        <v>5</v>
      </c>
      <c r="D14" s="5">
        <v>5</v>
      </c>
      <c r="E14" s="5">
        <f t="shared" si="4"/>
        <v>15</v>
      </c>
      <c r="F14" s="6">
        <f t="shared" si="0"/>
        <v>0.0248756218905473</v>
      </c>
      <c r="G14" s="5">
        <v>6</v>
      </c>
      <c r="H14" s="6">
        <f t="shared" si="1"/>
        <v>0.0335195530726257</v>
      </c>
      <c r="I14" s="5">
        <v>5</v>
      </c>
      <c r="J14" s="6">
        <f t="shared" si="2"/>
        <v>0.0306748466257669</v>
      </c>
      <c r="K14" s="6">
        <f t="shared" si="3"/>
        <v>0.387504548798984</v>
      </c>
    </row>
    <row r="15" spans="1:11">
      <c r="A15" s="3" t="s">
        <v>11</v>
      </c>
      <c r="B15" s="5" t="s">
        <v>25</v>
      </c>
      <c r="C15" s="5">
        <v>5</v>
      </c>
      <c r="D15" s="5">
        <v>4</v>
      </c>
      <c r="E15" s="5">
        <f t="shared" si="4"/>
        <v>14</v>
      </c>
      <c r="F15" s="6">
        <f t="shared" si="0"/>
        <v>0.0232172470978441</v>
      </c>
      <c r="G15" s="5">
        <v>4</v>
      </c>
      <c r="H15" s="6">
        <f t="shared" si="1"/>
        <v>0.0223463687150838</v>
      </c>
      <c r="I15" s="5">
        <v>5</v>
      </c>
      <c r="J15" s="6">
        <f t="shared" si="2"/>
        <v>0.0306748466257669</v>
      </c>
      <c r="K15" s="6">
        <f t="shared" si="3"/>
        <v>0.437885984857012</v>
      </c>
    </row>
    <row r="16" spans="1:11">
      <c r="A16" s="3" t="s">
        <v>11</v>
      </c>
      <c r="B16" s="5" t="s">
        <v>26</v>
      </c>
      <c r="C16" s="5">
        <v>6</v>
      </c>
      <c r="D16" s="5">
        <v>4</v>
      </c>
      <c r="E16" s="5">
        <f t="shared" si="4"/>
        <v>16</v>
      </c>
      <c r="F16" s="6">
        <f t="shared" si="0"/>
        <v>0.0265339966832504</v>
      </c>
      <c r="G16" s="5">
        <v>5</v>
      </c>
      <c r="H16" s="6">
        <f t="shared" si="1"/>
        <v>0.0279329608938547</v>
      </c>
      <c r="I16" s="5">
        <v>5</v>
      </c>
      <c r="J16" s="6">
        <f t="shared" si="2"/>
        <v>0.0306748466257669</v>
      </c>
      <c r="K16" s="6">
        <f t="shared" si="3"/>
        <v>0.452738258027601</v>
      </c>
    </row>
    <row r="17" spans="1:11">
      <c r="A17" s="3" t="s">
        <v>11</v>
      </c>
      <c r="B17" s="5" t="s">
        <v>27</v>
      </c>
      <c r="C17" s="5">
        <v>5</v>
      </c>
      <c r="D17" s="5">
        <v>4</v>
      </c>
      <c r="E17" s="5">
        <f t="shared" si="4"/>
        <v>14</v>
      </c>
      <c r="F17" s="6">
        <f t="shared" si="0"/>
        <v>0.0232172470978441</v>
      </c>
      <c r="G17" s="5">
        <v>5</v>
      </c>
      <c r="H17" s="6">
        <f t="shared" si="1"/>
        <v>0.0279329608938547</v>
      </c>
      <c r="I17" s="5">
        <v>5</v>
      </c>
      <c r="J17" s="6">
        <f t="shared" si="2"/>
        <v>0.0306748466257669</v>
      </c>
      <c r="K17" s="6">
        <f t="shared" si="3"/>
        <v>0.396145975774151</v>
      </c>
    </row>
    <row r="18" spans="1:11">
      <c r="A18" s="3" t="s">
        <v>11</v>
      </c>
      <c r="B18" s="5" t="s">
        <v>28</v>
      </c>
      <c r="C18" s="5">
        <v>5</v>
      </c>
      <c r="D18" s="5">
        <v>6</v>
      </c>
      <c r="E18" s="5">
        <f t="shared" si="4"/>
        <v>16</v>
      </c>
      <c r="F18" s="6">
        <f t="shared" si="0"/>
        <v>0.0265339966832504</v>
      </c>
      <c r="G18" s="5">
        <v>5</v>
      </c>
      <c r="H18" s="6">
        <f t="shared" si="1"/>
        <v>0.0279329608938547</v>
      </c>
      <c r="I18" s="5">
        <v>5</v>
      </c>
      <c r="J18" s="6">
        <f t="shared" si="2"/>
        <v>0.0306748466257669</v>
      </c>
      <c r="K18" s="6">
        <f t="shared" si="3"/>
        <v>0.452738258027601</v>
      </c>
    </row>
    <row r="19" spans="1:11">
      <c r="A19" s="3" t="s">
        <v>11</v>
      </c>
      <c r="B19" s="5" t="s">
        <v>29</v>
      </c>
      <c r="C19" s="5">
        <v>4</v>
      </c>
      <c r="D19" s="5">
        <v>5</v>
      </c>
      <c r="E19" s="5">
        <f t="shared" si="4"/>
        <v>13</v>
      </c>
      <c r="F19" s="6">
        <f t="shared" si="0"/>
        <v>0.021558872305141</v>
      </c>
      <c r="G19" s="5">
        <v>6</v>
      </c>
      <c r="H19" s="6">
        <f t="shared" si="1"/>
        <v>0.0335195530726257</v>
      </c>
      <c r="I19" s="5">
        <v>5</v>
      </c>
      <c r="J19" s="6">
        <f t="shared" si="2"/>
        <v>0.0306748466257669</v>
      </c>
      <c r="K19" s="6">
        <f t="shared" si="3"/>
        <v>0.335837275625786</v>
      </c>
    </row>
    <row r="20" spans="1:11">
      <c r="A20" s="3" t="s">
        <v>11</v>
      </c>
      <c r="B20" s="5" t="s">
        <v>30</v>
      </c>
      <c r="C20" s="5">
        <v>3</v>
      </c>
      <c r="D20" s="5">
        <v>5</v>
      </c>
      <c r="E20" s="5">
        <f t="shared" si="4"/>
        <v>11</v>
      </c>
      <c r="F20" s="6">
        <f t="shared" si="0"/>
        <v>0.0182421227197347</v>
      </c>
      <c r="G20" s="5">
        <v>6</v>
      </c>
      <c r="H20" s="6">
        <f t="shared" si="1"/>
        <v>0.0335195530726257</v>
      </c>
      <c r="I20" s="5">
        <v>5</v>
      </c>
      <c r="J20" s="6">
        <f t="shared" si="2"/>
        <v>0.0306748466257669</v>
      </c>
      <c r="K20" s="6">
        <f t="shared" si="3"/>
        <v>0.284170002452588</v>
      </c>
    </row>
    <row r="21" spans="1:11">
      <c r="A21" s="3" t="s">
        <v>11</v>
      </c>
      <c r="B21" s="5" t="s">
        <v>31</v>
      </c>
      <c r="C21" s="5">
        <v>4</v>
      </c>
      <c r="D21" s="5">
        <v>5</v>
      </c>
      <c r="E21" s="5">
        <f t="shared" si="4"/>
        <v>13</v>
      </c>
      <c r="F21" s="6">
        <f t="shared" si="0"/>
        <v>0.021558872305141</v>
      </c>
      <c r="G21" s="5">
        <v>5</v>
      </c>
      <c r="H21" s="6">
        <f t="shared" si="1"/>
        <v>0.0279329608938547</v>
      </c>
      <c r="I21" s="5">
        <v>5</v>
      </c>
      <c r="J21" s="6">
        <f t="shared" si="2"/>
        <v>0.0306748466257669</v>
      </c>
      <c r="K21" s="6">
        <f t="shared" si="3"/>
        <v>0.367849834647426</v>
      </c>
    </row>
    <row r="22" spans="1:11">
      <c r="A22" s="3" t="s">
        <v>11</v>
      </c>
      <c r="B22" s="5" t="s">
        <v>32</v>
      </c>
      <c r="C22" s="5">
        <v>4</v>
      </c>
      <c r="D22" s="5">
        <v>5</v>
      </c>
      <c r="E22" s="5">
        <f t="shared" si="4"/>
        <v>13</v>
      </c>
      <c r="F22" s="6">
        <f t="shared" si="0"/>
        <v>0.021558872305141</v>
      </c>
      <c r="G22" s="5">
        <v>4</v>
      </c>
      <c r="H22" s="6">
        <f t="shared" si="1"/>
        <v>0.0223463687150838</v>
      </c>
      <c r="I22" s="5">
        <v>5</v>
      </c>
      <c r="J22" s="6">
        <f t="shared" si="2"/>
        <v>0.0306748466257669</v>
      </c>
      <c r="K22" s="6">
        <f t="shared" si="3"/>
        <v>0.406608414510083</v>
      </c>
    </row>
    <row r="23" spans="1:11">
      <c r="A23" s="3" t="s">
        <v>11</v>
      </c>
      <c r="B23" s="5" t="s">
        <v>33</v>
      </c>
      <c r="C23" s="5">
        <v>4</v>
      </c>
      <c r="D23" s="5">
        <v>4</v>
      </c>
      <c r="E23" s="5">
        <f t="shared" si="4"/>
        <v>12</v>
      </c>
      <c r="F23" s="6">
        <f t="shared" si="0"/>
        <v>0.0199004975124378</v>
      </c>
      <c r="G23" s="5">
        <v>6</v>
      </c>
      <c r="H23" s="6">
        <f t="shared" si="1"/>
        <v>0.0335195530726257</v>
      </c>
      <c r="I23" s="5">
        <v>5</v>
      </c>
      <c r="J23" s="6">
        <f t="shared" si="2"/>
        <v>0.0306748466257669</v>
      </c>
      <c r="K23" s="6">
        <f t="shared" si="3"/>
        <v>0.310003639039187</v>
      </c>
    </row>
    <row r="24" spans="1:11">
      <c r="A24" s="3" t="s">
        <v>11</v>
      </c>
      <c r="B24" s="5" t="s">
        <v>34</v>
      </c>
      <c r="C24" s="5">
        <v>4</v>
      </c>
      <c r="D24" s="5">
        <v>4</v>
      </c>
      <c r="E24" s="5">
        <f t="shared" si="4"/>
        <v>12</v>
      </c>
      <c r="F24" s="6">
        <f t="shared" si="0"/>
        <v>0.0199004975124378</v>
      </c>
      <c r="G24" s="5">
        <v>5</v>
      </c>
      <c r="H24" s="6">
        <f t="shared" si="1"/>
        <v>0.0279329608938547</v>
      </c>
      <c r="I24" s="5">
        <v>5</v>
      </c>
      <c r="J24" s="6">
        <f t="shared" si="2"/>
        <v>0.0306748466257669</v>
      </c>
      <c r="K24" s="6">
        <f t="shared" si="3"/>
        <v>0.339553693520701</v>
      </c>
    </row>
    <row r="25" spans="1:11">
      <c r="A25" s="3" t="s">
        <v>11</v>
      </c>
      <c r="B25" s="5" t="s">
        <v>35</v>
      </c>
      <c r="C25" s="5">
        <v>5</v>
      </c>
      <c r="D25" s="5">
        <v>3</v>
      </c>
      <c r="E25" s="5">
        <f t="shared" si="4"/>
        <v>13</v>
      </c>
      <c r="F25" s="6">
        <f t="shared" si="0"/>
        <v>0.021558872305141</v>
      </c>
      <c r="G25" s="5">
        <v>6</v>
      </c>
      <c r="H25" s="6">
        <f t="shared" si="1"/>
        <v>0.0335195530726257</v>
      </c>
      <c r="I25" s="5">
        <v>5</v>
      </c>
      <c r="J25" s="6">
        <f t="shared" si="2"/>
        <v>0.0306748466257669</v>
      </c>
      <c r="K25" s="6">
        <f t="shared" si="3"/>
        <v>0.335837275625786</v>
      </c>
    </row>
    <row r="26" spans="1:11">
      <c r="A26" s="3" t="s">
        <v>11</v>
      </c>
      <c r="B26" s="5" t="s">
        <v>36</v>
      </c>
      <c r="C26" s="5">
        <v>5</v>
      </c>
      <c r="D26" s="5">
        <v>4</v>
      </c>
      <c r="E26" s="5">
        <f t="shared" si="4"/>
        <v>14</v>
      </c>
      <c r="F26" s="6">
        <f t="shared" si="0"/>
        <v>0.0232172470978441</v>
      </c>
      <c r="G26" s="5">
        <v>6</v>
      </c>
      <c r="H26" s="6">
        <f t="shared" si="1"/>
        <v>0.0335195530726257</v>
      </c>
      <c r="I26" s="5">
        <v>5</v>
      </c>
      <c r="J26" s="6">
        <f t="shared" si="2"/>
        <v>0.0306748466257669</v>
      </c>
      <c r="K26" s="6">
        <f t="shared" si="3"/>
        <v>0.361670912212385</v>
      </c>
    </row>
    <row r="27" ht="28" spans="1:11">
      <c r="A27" s="3" t="s">
        <v>11</v>
      </c>
      <c r="B27" s="5" t="s">
        <v>37</v>
      </c>
      <c r="C27" s="5">
        <v>5</v>
      </c>
      <c r="D27" s="5">
        <v>3</v>
      </c>
      <c r="E27" s="5">
        <f t="shared" si="4"/>
        <v>13</v>
      </c>
      <c r="F27" s="6">
        <f t="shared" si="0"/>
        <v>0.021558872305141</v>
      </c>
      <c r="G27" s="5">
        <v>4</v>
      </c>
      <c r="H27" s="6">
        <f t="shared" si="1"/>
        <v>0.0223463687150838</v>
      </c>
      <c r="I27" s="5">
        <v>5</v>
      </c>
      <c r="J27" s="6">
        <f t="shared" si="2"/>
        <v>0.0306748466257669</v>
      </c>
      <c r="K27" s="6">
        <f t="shared" si="3"/>
        <v>0.406608414510083</v>
      </c>
    </row>
    <row r="28" spans="1:11">
      <c r="A28" s="3" t="s">
        <v>11</v>
      </c>
      <c r="B28" s="5" t="s">
        <v>38</v>
      </c>
      <c r="C28" s="5">
        <v>4</v>
      </c>
      <c r="D28" s="5">
        <v>3</v>
      </c>
      <c r="E28" s="5">
        <f t="shared" si="4"/>
        <v>11</v>
      </c>
      <c r="F28" s="6">
        <f t="shared" si="0"/>
        <v>0.0182421227197347</v>
      </c>
      <c r="G28" s="5">
        <v>4</v>
      </c>
      <c r="H28" s="6">
        <f t="shared" si="1"/>
        <v>0.0223463687150838</v>
      </c>
      <c r="I28" s="5">
        <v>5</v>
      </c>
      <c r="J28" s="6">
        <f t="shared" si="2"/>
        <v>0.0306748466257669</v>
      </c>
      <c r="K28" s="6">
        <f t="shared" si="3"/>
        <v>0.344053273816224</v>
      </c>
    </row>
    <row r="29" spans="1:11">
      <c r="A29" s="3" t="s">
        <v>11</v>
      </c>
      <c r="B29" s="5" t="s">
        <v>39</v>
      </c>
      <c r="C29" s="5">
        <v>6</v>
      </c>
      <c r="D29" s="5">
        <v>5</v>
      </c>
      <c r="E29" s="5">
        <f t="shared" si="4"/>
        <v>17</v>
      </c>
      <c r="F29" s="6">
        <f t="shared" si="0"/>
        <v>0.0281923714759536</v>
      </c>
      <c r="G29" s="5">
        <v>4</v>
      </c>
      <c r="H29" s="6">
        <f t="shared" si="1"/>
        <v>0.0223463687150838</v>
      </c>
      <c r="I29" s="5">
        <v>4</v>
      </c>
      <c r="J29" s="6">
        <f t="shared" si="2"/>
        <v>0.0245398773006135</v>
      </c>
      <c r="K29" s="6">
        <f t="shared" si="3"/>
        <v>0.601292998942907</v>
      </c>
    </row>
    <row r="30" spans="1:11">
      <c r="A30" s="3" t="s">
        <v>11</v>
      </c>
      <c r="B30" s="5" t="s">
        <v>40</v>
      </c>
      <c r="C30" s="5">
        <v>7</v>
      </c>
      <c r="D30" s="5">
        <v>5</v>
      </c>
      <c r="E30" s="5">
        <f t="shared" si="4"/>
        <v>19</v>
      </c>
      <c r="F30" s="6">
        <f t="shared" si="0"/>
        <v>0.0315091210613599</v>
      </c>
      <c r="G30" s="5">
        <v>4</v>
      </c>
      <c r="H30" s="6">
        <f t="shared" si="1"/>
        <v>0.0223463687150838</v>
      </c>
      <c r="I30" s="5">
        <v>4</v>
      </c>
      <c r="J30" s="6">
        <f t="shared" si="2"/>
        <v>0.0245398773006135</v>
      </c>
      <c r="K30" s="6">
        <f t="shared" si="3"/>
        <v>0.67203335175972</v>
      </c>
    </row>
    <row r="31" ht="28" spans="1:11">
      <c r="A31" s="3" t="s">
        <v>11</v>
      </c>
      <c r="B31" s="5" t="s">
        <v>41</v>
      </c>
      <c r="C31" s="5">
        <v>8</v>
      </c>
      <c r="D31" s="5">
        <v>6</v>
      </c>
      <c r="E31" s="5">
        <f t="shared" si="4"/>
        <v>22</v>
      </c>
      <c r="F31" s="6">
        <f t="shared" si="0"/>
        <v>0.0364842454394693</v>
      </c>
      <c r="G31" s="5">
        <v>5</v>
      </c>
      <c r="H31" s="6">
        <f t="shared" si="1"/>
        <v>0.0279329608938547</v>
      </c>
      <c r="I31" s="5">
        <v>4</v>
      </c>
      <c r="J31" s="6">
        <f t="shared" si="2"/>
        <v>0.0245398773006135</v>
      </c>
      <c r="K31" s="6">
        <f t="shared" si="3"/>
        <v>0.695297732976745</v>
      </c>
    </row>
    <row r="32" spans="1:11">
      <c r="A32" s="3" t="s">
        <v>11</v>
      </c>
      <c r="B32" s="5" t="s">
        <v>42</v>
      </c>
      <c r="C32" s="5">
        <v>7</v>
      </c>
      <c r="D32" s="5">
        <v>5</v>
      </c>
      <c r="E32" s="5">
        <f t="shared" si="4"/>
        <v>19</v>
      </c>
      <c r="F32" s="6">
        <f t="shared" si="0"/>
        <v>0.0315091210613599</v>
      </c>
      <c r="G32" s="5">
        <v>5</v>
      </c>
      <c r="H32" s="6">
        <f t="shared" si="1"/>
        <v>0.0279329608938547</v>
      </c>
      <c r="I32" s="5">
        <v>5</v>
      </c>
      <c r="J32" s="6">
        <f t="shared" si="2"/>
        <v>0.0306748466257669</v>
      </c>
      <c r="K32" s="6">
        <f t="shared" si="3"/>
        <v>0.537626681407776</v>
      </c>
    </row>
    <row r="33" spans="1:11">
      <c r="A33" s="3" t="s">
        <v>11</v>
      </c>
      <c r="B33" s="5" t="s">
        <v>43</v>
      </c>
      <c r="C33" s="5">
        <v>6</v>
      </c>
      <c r="D33" s="5">
        <v>5</v>
      </c>
      <c r="E33" s="5">
        <f t="shared" si="4"/>
        <v>17</v>
      </c>
      <c r="F33" s="6">
        <f t="shared" si="0"/>
        <v>0.0281923714759536</v>
      </c>
      <c r="G33" s="5">
        <v>6</v>
      </c>
      <c r="H33" s="6">
        <f t="shared" si="1"/>
        <v>0.0335195530726257</v>
      </c>
      <c r="I33" s="5">
        <v>5</v>
      </c>
      <c r="J33" s="6">
        <f t="shared" si="2"/>
        <v>0.0306748466257669</v>
      </c>
      <c r="K33" s="6">
        <f t="shared" si="3"/>
        <v>0.439171821972182</v>
      </c>
    </row>
    <row r="34" spans="1:11">
      <c r="A34" s="3" t="s">
        <v>11</v>
      </c>
      <c r="B34" s="5" t="s">
        <v>44</v>
      </c>
      <c r="C34" s="5">
        <v>8</v>
      </c>
      <c r="D34" s="5">
        <v>7</v>
      </c>
      <c r="E34" s="5">
        <f t="shared" si="4"/>
        <v>23</v>
      </c>
      <c r="F34" s="6">
        <f t="shared" si="0"/>
        <v>0.0381426202321725</v>
      </c>
      <c r="G34" s="5">
        <v>6</v>
      </c>
      <c r="H34" s="6">
        <f t="shared" si="1"/>
        <v>0.0335195530726257</v>
      </c>
      <c r="I34" s="5">
        <v>6</v>
      </c>
      <c r="J34" s="6">
        <f t="shared" si="2"/>
        <v>0.0368098159509202</v>
      </c>
      <c r="K34" s="6">
        <f t="shared" si="3"/>
        <v>0.542342704928897</v>
      </c>
    </row>
    <row r="35" spans="1:11">
      <c r="A35" s="3" t="s">
        <v>11</v>
      </c>
      <c r="B35" s="5" t="s">
        <v>45</v>
      </c>
      <c r="C35" s="5">
        <v>5</v>
      </c>
      <c r="D35" s="5">
        <v>6</v>
      </c>
      <c r="E35" s="5">
        <f t="shared" si="4"/>
        <v>16</v>
      </c>
      <c r="F35" s="6">
        <f t="shared" si="0"/>
        <v>0.0265339966832504</v>
      </c>
      <c r="G35" s="5">
        <v>7</v>
      </c>
      <c r="H35" s="6">
        <f t="shared" si="1"/>
        <v>0.0391061452513966</v>
      </c>
      <c r="I35" s="5">
        <v>5</v>
      </c>
      <c r="J35" s="6">
        <f t="shared" si="2"/>
        <v>0.0306748466257669</v>
      </c>
      <c r="K35" s="6">
        <f t="shared" ref="K35:K66" si="5">F35/(H35+J35)</f>
        <v>0.380246768775637</v>
      </c>
    </row>
    <row r="36" spans="1:11">
      <c r="A36" s="3" t="s">
        <v>11</v>
      </c>
      <c r="B36" s="5" t="s">
        <v>46</v>
      </c>
      <c r="C36" s="5">
        <v>6</v>
      </c>
      <c r="D36" s="5">
        <v>7</v>
      </c>
      <c r="E36" s="5">
        <f t="shared" si="4"/>
        <v>19</v>
      </c>
      <c r="F36" s="6">
        <f t="shared" si="0"/>
        <v>0.0315091210613599</v>
      </c>
      <c r="G36" s="5">
        <v>6</v>
      </c>
      <c r="H36" s="6">
        <f>G36/$G$37</f>
        <v>0.0335195530726257</v>
      </c>
      <c r="I36" s="5">
        <v>5</v>
      </c>
      <c r="J36" s="6">
        <f t="shared" si="2"/>
        <v>0.0306748466257669</v>
      </c>
      <c r="K36" s="6">
        <f t="shared" si="5"/>
        <v>0.49083909514538</v>
      </c>
    </row>
    <row r="37" ht="24" customHeight="1" spans="1:11">
      <c r="A37" s="7"/>
      <c r="B37" s="8"/>
      <c r="C37" s="9"/>
      <c r="D37" s="9"/>
      <c r="E37" s="9">
        <f>SUM(E2:E36)</f>
        <v>603</v>
      </c>
      <c r="F37" s="9"/>
      <c r="G37" s="9">
        <f>SUM(G2:G36)</f>
        <v>179</v>
      </c>
      <c r="H37" s="9"/>
      <c r="I37" s="9">
        <f>SUM(I2:I36)</f>
        <v>163</v>
      </c>
      <c r="J37" s="9"/>
      <c r="K37" s="6"/>
    </row>
    <row r="38" ht="13" customHeight="1" spans="1:11">
      <c r="A38" s="10" t="s">
        <v>47</v>
      </c>
      <c r="B38" s="11" t="s">
        <v>12</v>
      </c>
      <c r="C38" s="5">
        <v>8</v>
      </c>
      <c r="D38" s="5">
        <v>7</v>
      </c>
      <c r="E38" s="5">
        <f>C38*2+D38</f>
        <v>23</v>
      </c>
      <c r="F38" s="6">
        <f>E38/$E$70</f>
        <v>0.0384615384615385</v>
      </c>
      <c r="G38" s="5">
        <v>5</v>
      </c>
      <c r="H38" s="6">
        <f>G38/$G$70</f>
        <v>0.0316455696202532</v>
      </c>
      <c r="I38" s="5">
        <v>4</v>
      </c>
      <c r="J38" s="6">
        <f>I38/$I$70</f>
        <v>0.0261437908496732</v>
      </c>
      <c r="K38" s="6">
        <f t="shared" si="5"/>
        <v>0.665547051373823</v>
      </c>
    </row>
    <row r="39" ht="13" customHeight="1" spans="1:11">
      <c r="A39" s="10" t="s">
        <v>47</v>
      </c>
      <c r="B39" s="11" t="s">
        <v>13</v>
      </c>
      <c r="C39" s="5">
        <v>7</v>
      </c>
      <c r="D39" s="5">
        <v>6</v>
      </c>
      <c r="E39" s="5">
        <f>C39*2+D39</f>
        <v>20</v>
      </c>
      <c r="F39" s="6">
        <f t="shared" ref="F39:F69" si="6">E39/$E$70</f>
        <v>0.0334448160535117</v>
      </c>
      <c r="G39" s="5">
        <v>5</v>
      </c>
      <c r="H39" s="6">
        <f t="shared" ref="H39:H69" si="7">G39/$G$70</f>
        <v>0.0316455696202532</v>
      </c>
      <c r="I39" s="5">
        <v>4</v>
      </c>
      <c r="J39" s="6">
        <f t="shared" ref="J39:J69" si="8">I39/$I$70</f>
        <v>0.0261437908496732</v>
      </c>
      <c r="K39" s="6">
        <f t="shared" si="5"/>
        <v>0.57873656641202</v>
      </c>
    </row>
    <row r="40" spans="1:11">
      <c r="A40" s="12" t="s">
        <v>47</v>
      </c>
      <c r="B40" s="12" t="s">
        <v>14</v>
      </c>
      <c r="C40" s="5">
        <v>8</v>
      </c>
      <c r="D40" s="5">
        <v>7</v>
      </c>
      <c r="E40" s="5">
        <f>C40*2+D40</f>
        <v>23</v>
      </c>
      <c r="F40" s="6">
        <f t="shared" si="6"/>
        <v>0.0384615384615385</v>
      </c>
      <c r="G40" s="5">
        <v>6</v>
      </c>
      <c r="H40" s="6">
        <f t="shared" si="7"/>
        <v>0.0379746835443038</v>
      </c>
      <c r="I40" s="5">
        <v>5</v>
      </c>
      <c r="J40" s="6">
        <f t="shared" si="8"/>
        <v>0.0326797385620915</v>
      </c>
      <c r="K40" s="6">
        <f t="shared" si="5"/>
        <v>0.544361376328589</v>
      </c>
    </row>
    <row r="41" spans="1:11">
      <c r="A41" s="12" t="s">
        <v>47</v>
      </c>
      <c r="B41" s="12" t="s">
        <v>15</v>
      </c>
      <c r="C41" s="5">
        <v>7</v>
      </c>
      <c r="D41" s="5">
        <v>7</v>
      </c>
      <c r="E41" s="5">
        <f t="shared" ref="E41:E80" si="9">C41*2+D41</f>
        <v>21</v>
      </c>
      <c r="F41" s="6">
        <f t="shared" si="6"/>
        <v>0.0351170568561873</v>
      </c>
      <c r="G41" s="5">
        <v>6</v>
      </c>
      <c r="H41" s="6">
        <f t="shared" si="7"/>
        <v>0.0379746835443038</v>
      </c>
      <c r="I41" s="5">
        <v>5</v>
      </c>
      <c r="J41" s="6">
        <f t="shared" si="8"/>
        <v>0.0326797385620915</v>
      </c>
      <c r="K41" s="6">
        <f t="shared" si="5"/>
        <v>0.497025604473929</v>
      </c>
    </row>
    <row r="42" spans="1:11">
      <c r="A42" s="12" t="s">
        <v>47</v>
      </c>
      <c r="B42" s="12" t="s">
        <v>17</v>
      </c>
      <c r="C42" s="5">
        <v>6</v>
      </c>
      <c r="D42" s="5">
        <v>6</v>
      </c>
      <c r="E42" s="5">
        <f t="shared" si="9"/>
        <v>18</v>
      </c>
      <c r="F42" s="6">
        <f t="shared" si="6"/>
        <v>0.0301003344481605</v>
      </c>
      <c r="G42" s="5">
        <v>6</v>
      </c>
      <c r="H42" s="6">
        <f t="shared" si="7"/>
        <v>0.0379746835443038</v>
      </c>
      <c r="I42" s="5">
        <v>5</v>
      </c>
      <c r="J42" s="6">
        <f t="shared" si="8"/>
        <v>0.0326797385620915</v>
      </c>
      <c r="K42" s="6">
        <f t="shared" si="5"/>
        <v>0.42602194669194</v>
      </c>
    </row>
    <row r="43" spans="1:11">
      <c r="A43" s="12" t="s">
        <v>47</v>
      </c>
      <c r="B43" s="12" t="s">
        <v>48</v>
      </c>
      <c r="C43" s="5">
        <v>8</v>
      </c>
      <c r="D43" s="5">
        <v>7</v>
      </c>
      <c r="E43" s="5">
        <f t="shared" si="9"/>
        <v>23</v>
      </c>
      <c r="F43" s="6">
        <f t="shared" si="6"/>
        <v>0.0384615384615385</v>
      </c>
      <c r="G43" s="5">
        <v>5</v>
      </c>
      <c r="H43" s="6">
        <f t="shared" si="7"/>
        <v>0.0316455696202532</v>
      </c>
      <c r="I43" s="5">
        <v>5</v>
      </c>
      <c r="J43" s="6">
        <f t="shared" si="8"/>
        <v>0.0326797385620915</v>
      </c>
      <c r="K43" s="6">
        <f t="shared" si="5"/>
        <v>0.597922334899827</v>
      </c>
    </row>
    <row r="44" spans="1:11">
      <c r="A44" s="12" t="s">
        <v>47</v>
      </c>
      <c r="B44" s="12" t="s">
        <v>19</v>
      </c>
      <c r="C44" s="5">
        <v>8</v>
      </c>
      <c r="D44" s="5">
        <v>7</v>
      </c>
      <c r="E44" s="5">
        <f t="shared" si="9"/>
        <v>23</v>
      </c>
      <c r="F44" s="6">
        <f t="shared" si="6"/>
        <v>0.0384615384615385</v>
      </c>
      <c r="G44" s="5">
        <v>6</v>
      </c>
      <c r="H44" s="6">
        <f t="shared" si="7"/>
        <v>0.0379746835443038</v>
      </c>
      <c r="I44" s="5">
        <v>5</v>
      </c>
      <c r="J44" s="6">
        <f t="shared" si="8"/>
        <v>0.0326797385620915</v>
      </c>
      <c r="K44" s="6">
        <f t="shared" si="5"/>
        <v>0.544361376328589</v>
      </c>
    </row>
    <row r="45" spans="1:11">
      <c r="A45" s="12" t="s">
        <v>47</v>
      </c>
      <c r="B45" s="12" t="s">
        <v>20</v>
      </c>
      <c r="C45" s="5">
        <v>8</v>
      </c>
      <c r="D45" s="5">
        <v>7</v>
      </c>
      <c r="E45" s="5">
        <f t="shared" si="9"/>
        <v>23</v>
      </c>
      <c r="F45" s="6">
        <f t="shared" si="6"/>
        <v>0.0384615384615385</v>
      </c>
      <c r="G45" s="5">
        <v>5</v>
      </c>
      <c r="H45" s="6">
        <f t="shared" si="7"/>
        <v>0.0316455696202532</v>
      </c>
      <c r="I45" s="5">
        <v>5</v>
      </c>
      <c r="J45" s="6">
        <f t="shared" si="8"/>
        <v>0.0326797385620915</v>
      </c>
      <c r="K45" s="6">
        <f t="shared" si="5"/>
        <v>0.597922334899827</v>
      </c>
    </row>
    <row r="46" spans="1:11">
      <c r="A46" s="12" t="s">
        <v>47</v>
      </c>
      <c r="B46" s="13" t="s">
        <v>23</v>
      </c>
      <c r="C46" s="5">
        <v>7</v>
      </c>
      <c r="D46" s="5">
        <v>6</v>
      </c>
      <c r="E46" s="5">
        <f t="shared" si="9"/>
        <v>20</v>
      </c>
      <c r="F46" s="6">
        <f t="shared" si="6"/>
        <v>0.0334448160535117</v>
      </c>
      <c r="G46" s="5">
        <v>4</v>
      </c>
      <c r="H46" s="6">
        <f t="shared" si="7"/>
        <v>0.0253164556962025</v>
      </c>
      <c r="I46" s="5">
        <v>5</v>
      </c>
      <c r="J46" s="6">
        <f t="shared" si="8"/>
        <v>0.0326797385620915</v>
      </c>
      <c r="K46" s="6">
        <f t="shared" si="5"/>
        <v>0.57667259862881</v>
      </c>
    </row>
    <row r="47" spans="1:11">
      <c r="A47" s="12" t="s">
        <v>47</v>
      </c>
      <c r="B47" s="13" t="s">
        <v>24</v>
      </c>
      <c r="C47" s="5">
        <v>7</v>
      </c>
      <c r="D47" s="5">
        <v>5</v>
      </c>
      <c r="E47" s="5">
        <f t="shared" si="9"/>
        <v>19</v>
      </c>
      <c r="F47" s="6">
        <f t="shared" si="6"/>
        <v>0.0317725752508361</v>
      </c>
      <c r="G47" s="5">
        <v>4</v>
      </c>
      <c r="H47" s="6">
        <f t="shared" si="7"/>
        <v>0.0253164556962025</v>
      </c>
      <c r="I47" s="5">
        <v>5</v>
      </c>
      <c r="J47" s="6">
        <f t="shared" si="8"/>
        <v>0.0326797385620915</v>
      </c>
      <c r="K47" s="6">
        <f t="shared" si="5"/>
        <v>0.54783896869737</v>
      </c>
    </row>
    <row r="48" spans="1:11">
      <c r="A48" s="12" t="s">
        <v>47</v>
      </c>
      <c r="B48" s="13" t="s">
        <v>25</v>
      </c>
      <c r="C48" s="5">
        <v>6</v>
      </c>
      <c r="D48" s="5">
        <v>6</v>
      </c>
      <c r="E48" s="5">
        <f t="shared" si="9"/>
        <v>18</v>
      </c>
      <c r="F48" s="6">
        <f t="shared" si="6"/>
        <v>0.0301003344481605</v>
      </c>
      <c r="G48" s="5">
        <v>4</v>
      </c>
      <c r="H48" s="6">
        <f t="shared" si="7"/>
        <v>0.0253164556962025</v>
      </c>
      <c r="I48" s="5">
        <v>5</v>
      </c>
      <c r="J48" s="6">
        <f t="shared" si="8"/>
        <v>0.0326797385620915</v>
      </c>
      <c r="K48" s="6">
        <f t="shared" si="5"/>
        <v>0.519005338765929</v>
      </c>
    </row>
    <row r="49" spans="1:11">
      <c r="A49" s="12" t="s">
        <v>47</v>
      </c>
      <c r="B49" s="13" t="s">
        <v>26</v>
      </c>
      <c r="C49" s="5">
        <v>5</v>
      </c>
      <c r="D49" s="5">
        <v>4</v>
      </c>
      <c r="E49" s="5">
        <f t="shared" si="9"/>
        <v>14</v>
      </c>
      <c r="F49" s="6">
        <f t="shared" si="6"/>
        <v>0.0234113712374582</v>
      </c>
      <c r="G49" s="5">
        <v>5</v>
      </c>
      <c r="H49" s="6">
        <f t="shared" si="7"/>
        <v>0.0316455696202532</v>
      </c>
      <c r="I49" s="5">
        <v>5</v>
      </c>
      <c r="J49" s="6">
        <f t="shared" si="8"/>
        <v>0.0326797385620915</v>
      </c>
      <c r="K49" s="6">
        <f t="shared" si="5"/>
        <v>0.363952725591199</v>
      </c>
    </row>
    <row r="50" spans="1:11">
      <c r="A50" s="12" t="s">
        <v>47</v>
      </c>
      <c r="B50" s="13" t="s">
        <v>27</v>
      </c>
      <c r="C50" s="5">
        <v>5</v>
      </c>
      <c r="D50" s="5">
        <v>4</v>
      </c>
      <c r="E50" s="5">
        <f t="shared" si="9"/>
        <v>14</v>
      </c>
      <c r="F50" s="6">
        <f t="shared" si="6"/>
        <v>0.0234113712374582</v>
      </c>
      <c r="G50" s="5">
        <v>4</v>
      </c>
      <c r="H50" s="6">
        <f t="shared" si="7"/>
        <v>0.0253164556962025</v>
      </c>
      <c r="I50" s="5">
        <v>5</v>
      </c>
      <c r="J50" s="6">
        <f t="shared" si="8"/>
        <v>0.0326797385620915</v>
      </c>
      <c r="K50" s="6">
        <f t="shared" si="5"/>
        <v>0.403670819040167</v>
      </c>
    </row>
    <row r="51" spans="1:11">
      <c r="A51" s="12" t="s">
        <v>47</v>
      </c>
      <c r="B51" s="13" t="s">
        <v>28</v>
      </c>
      <c r="C51" s="5">
        <v>8</v>
      </c>
      <c r="D51" s="5">
        <v>7</v>
      </c>
      <c r="E51" s="5">
        <f t="shared" si="9"/>
        <v>23</v>
      </c>
      <c r="F51" s="6">
        <f t="shared" si="6"/>
        <v>0.0384615384615385</v>
      </c>
      <c r="G51" s="5">
        <v>5</v>
      </c>
      <c r="H51" s="6">
        <f t="shared" si="7"/>
        <v>0.0316455696202532</v>
      </c>
      <c r="I51" s="5">
        <v>5</v>
      </c>
      <c r="J51" s="6">
        <f t="shared" si="8"/>
        <v>0.0326797385620915</v>
      </c>
      <c r="K51" s="6">
        <f t="shared" si="5"/>
        <v>0.597922334899827</v>
      </c>
    </row>
    <row r="52" spans="1:11">
      <c r="A52" s="12" t="s">
        <v>47</v>
      </c>
      <c r="B52" s="13" t="s">
        <v>29</v>
      </c>
      <c r="C52" s="5">
        <v>6</v>
      </c>
      <c r="D52" s="5">
        <v>5</v>
      </c>
      <c r="E52" s="5">
        <f t="shared" si="9"/>
        <v>17</v>
      </c>
      <c r="F52" s="6">
        <f t="shared" si="6"/>
        <v>0.0284280936454849</v>
      </c>
      <c r="G52" s="5">
        <v>5</v>
      </c>
      <c r="H52" s="6">
        <f t="shared" si="7"/>
        <v>0.0316455696202532</v>
      </c>
      <c r="I52" s="5">
        <v>5</v>
      </c>
      <c r="J52" s="6">
        <f t="shared" si="8"/>
        <v>0.0326797385620915</v>
      </c>
      <c r="K52" s="6">
        <f t="shared" si="5"/>
        <v>0.441942595360742</v>
      </c>
    </row>
    <row r="53" spans="1:11">
      <c r="A53" s="12" t="s">
        <v>47</v>
      </c>
      <c r="B53" s="13" t="s">
        <v>30</v>
      </c>
      <c r="C53" s="5">
        <v>7</v>
      </c>
      <c r="D53" s="5">
        <v>7</v>
      </c>
      <c r="E53" s="5">
        <f t="shared" si="9"/>
        <v>21</v>
      </c>
      <c r="F53" s="6">
        <f t="shared" si="6"/>
        <v>0.0351170568561873</v>
      </c>
      <c r="G53" s="5">
        <v>5</v>
      </c>
      <c r="H53" s="6">
        <f t="shared" si="7"/>
        <v>0.0316455696202532</v>
      </c>
      <c r="I53" s="5">
        <v>5</v>
      </c>
      <c r="J53" s="6">
        <f t="shared" si="8"/>
        <v>0.0326797385620915</v>
      </c>
      <c r="K53" s="6">
        <f t="shared" si="5"/>
        <v>0.545929088386798</v>
      </c>
    </row>
    <row r="54" spans="1:11">
      <c r="A54" s="12" t="s">
        <v>47</v>
      </c>
      <c r="B54" s="13" t="s">
        <v>31</v>
      </c>
      <c r="C54" s="5">
        <v>7</v>
      </c>
      <c r="D54" s="5">
        <v>6</v>
      </c>
      <c r="E54" s="5">
        <f t="shared" si="9"/>
        <v>20</v>
      </c>
      <c r="F54" s="6">
        <f t="shared" si="6"/>
        <v>0.0334448160535117</v>
      </c>
      <c r="G54" s="5">
        <v>5</v>
      </c>
      <c r="H54" s="6">
        <f t="shared" si="7"/>
        <v>0.0316455696202532</v>
      </c>
      <c r="I54" s="5">
        <v>5</v>
      </c>
      <c r="J54" s="6">
        <f t="shared" si="8"/>
        <v>0.0326797385620915</v>
      </c>
      <c r="K54" s="6">
        <f t="shared" si="5"/>
        <v>0.519932465130284</v>
      </c>
    </row>
    <row r="55" spans="1:11">
      <c r="A55" s="12" t="s">
        <v>47</v>
      </c>
      <c r="B55" s="13" t="s">
        <v>32</v>
      </c>
      <c r="C55" s="5">
        <v>6</v>
      </c>
      <c r="D55" s="5">
        <v>6</v>
      </c>
      <c r="E55" s="5">
        <f t="shared" si="9"/>
        <v>18</v>
      </c>
      <c r="F55" s="6">
        <f t="shared" si="6"/>
        <v>0.0301003344481605</v>
      </c>
      <c r="G55" s="5">
        <v>4</v>
      </c>
      <c r="H55" s="6">
        <f t="shared" si="7"/>
        <v>0.0253164556962025</v>
      </c>
      <c r="I55" s="5">
        <v>5</v>
      </c>
      <c r="J55" s="6">
        <f t="shared" si="8"/>
        <v>0.0326797385620915</v>
      </c>
      <c r="K55" s="6">
        <f t="shared" si="5"/>
        <v>0.519005338765929</v>
      </c>
    </row>
    <row r="56" spans="1:11">
      <c r="A56" s="12" t="s">
        <v>47</v>
      </c>
      <c r="B56" s="13" t="s">
        <v>33</v>
      </c>
      <c r="C56" s="5">
        <v>5</v>
      </c>
      <c r="D56" s="5">
        <v>5</v>
      </c>
      <c r="E56" s="5">
        <f t="shared" si="9"/>
        <v>15</v>
      </c>
      <c r="F56" s="6">
        <f t="shared" si="6"/>
        <v>0.0250836120401338</v>
      </c>
      <c r="G56" s="5">
        <v>4</v>
      </c>
      <c r="H56" s="6">
        <f t="shared" si="7"/>
        <v>0.0253164556962025</v>
      </c>
      <c r="I56" s="5">
        <v>5</v>
      </c>
      <c r="J56" s="6">
        <f t="shared" si="8"/>
        <v>0.0326797385620915</v>
      </c>
      <c r="K56" s="6">
        <f t="shared" si="5"/>
        <v>0.432504448971608</v>
      </c>
    </row>
    <row r="57" spans="1:11">
      <c r="A57" s="12" t="s">
        <v>47</v>
      </c>
      <c r="B57" s="13" t="s">
        <v>34</v>
      </c>
      <c r="C57" s="5">
        <v>5</v>
      </c>
      <c r="D57" s="5">
        <v>4</v>
      </c>
      <c r="E57" s="5">
        <f t="shared" si="9"/>
        <v>14</v>
      </c>
      <c r="F57" s="6">
        <f t="shared" si="6"/>
        <v>0.0234113712374582</v>
      </c>
      <c r="G57" s="5">
        <v>4</v>
      </c>
      <c r="H57" s="6">
        <f t="shared" si="7"/>
        <v>0.0253164556962025</v>
      </c>
      <c r="I57" s="5">
        <v>5</v>
      </c>
      <c r="J57" s="6">
        <f t="shared" si="8"/>
        <v>0.0326797385620915</v>
      </c>
      <c r="K57" s="6">
        <f t="shared" si="5"/>
        <v>0.403670819040167</v>
      </c>
    </row>
    <row r="58" spans="1:11">
      <c r="A58" s="12" t="s">
        <v>47</v>
      </c>
      <c r="B58" s="13" t="s">
        <v>35</v>
      </c>
      <c r="C58" s="5">
        <v>6</v>
      </c>
      <c r="D58" s="5">
        <v>5</v>
      </c>
      <c r="E58" s="5">
        <f t="shared" si="9"/>
        <v>17</v>
      </c>
      <c r="F58" s="6">
        <f t="shared" si="6"/>
        <v>0.0284280936454849</v>
      </c>
      <c r="G58" s="5">
        <v>6</v>
      </c>
      <c r="H58" s="6">
        <f t="shared" si="7"/>
        <v>0.0379746835443038</v>
      </c>
      <c r="I58" s="5">
        <v>5</v>
      </c>
      <c r="J58" s="6">
        <f t="shared" si="8"/>
        <v>0.0326797385620915</v>
      </c>
      <c r="K58" s="6">
        <f t="shared" si="5"/>
        <v>0.40235406076461</v>
      </c>
    </row>
    <row r="59" spans="1:11">
      <c r="A59" s="12" t="s">
        <v>47</v>
      </c>
      <c r="B59" s="13" t="s">
        <v>36</v>
      </c>
      <c r="C59" s="5">
        <v>5</v>
      </c>
      <c r="D59" s="5">
        <v>4</v>
      </c>
      <c r="E59" s="5">
        <f t="shared" si="9"/>
        <v>14</v>
      </c>
      <c r="F59" s="6">
        <f t="shared" si="6"/>
        <v>0.0234113712374582</v>
      </c>
      <c r="G59" s="5">
        <v>6</v>
      </c>
      <c r="H59" s="6">
        <f t="shared" si="7"/>
        <v>0.0379746835443038</v>
      </c>
      <c r="I59" s="5">
        <v>5</v>
      </c>
      <c r="J59" s="6">
        <f t="shared" si="8"/>
        <v>0.0326797385620915</v>
      </c>
      <c r="K59" s="6">
        <f t="shared" si="5"/>
        <v>0.33135040298262</v>
      </c>
    </row>
    <row r="60" ht="28" spans="1:11">
      <c r="A60" s="12" t="s">
        <v>47</v>
      </c>
      <c r="B60" s="13" t="s">
        <v>37</v>
      </c>
      <c r="C60" s="5">
        <v>5</v>
      </c>
      <c r="D60" s="5">
        <v>4</v>
      </c>
      <c r="E60" s="5">
        <f t="shared" si="9"/>
        <v>14</v>
      </c>
      <c r="F60" s="6">
        <f t="shared" si="6"/>
        <v>0.0234113712374582</v>
      </c>
      <c r="G60" s="5">
        <v>5</v>
      </c>
      <c r="H60" s="6">
        <f t="shared" si="7"/>
        <v>0.0316455696202532</v>
      </c>
      <c r="I60" s="5">
        <v>5</v>
      </c>
      <c r="J60" s="6">
        <f t="shared" si="8"/>
        <v>0.0326797385620915</v>
      </c>
      <c r="K60" s="6">
        <f t="shared" si="5"/>
        <v>0.363952725591199</v>
      </c>
    </row>
    <row r="61" spans="1:11">
      <c r="A61" s="12" t="s">
        <v>47</v>
      </c>
      <c r="B61" s="13" t="s">
        <v>38</v>
      </c>
      <c r="C61" s="5">
        <v>5</v>
      </c>
      <c r="D61" s="5">
        <v>5</v>
      </c>
      <c r="E61" s="5">
        <f t="shared" si="9"/>
        <v>15</v>
      </c>
      <c r="F61" s="6">
        <f t="shared" si="6"/>
        <v>0.0250836120401338</v>
      </c>
      <c r="G61" s="5">
        <v>4</v>
      </c>
      <c r="H61" s="6">
        <f t="shared" si="7"/>
        <v>0.0253164556962025</v>
      </c>
      <c r="I61" s="5">
        <v>5</v>
      </c>
      <c r="J61" s="6">
        <f t="shared" si="8"/>
        <v>0.0326797385620915</v>
      </c>
      <c r="K61" s="6">
        <f t="shared" si="5"/>
        <v>0.432504448971608</v>
      </c>
    </row>
    <row r="62" spans="1:11">
      <c r="A62" s="12" t="s">
        <v>47</v>
      </c>
      <c r="B62" s="13" t="s">
        <v>39</v>
      </c>
      <c r="C62" s="5">
        <v>6</v>
      </c>
      <c r="D62" s="5">
        <v>7</v>
      </c>
      <c r="E62" s="5">
        <f t="shared" si="9"/>
        <v>19</v>
      </c>
      <c r="F62" s="6">
        <f t="shared" si="6"/>
        <v>0.0317725752508361</v>
      </c>
      <c r="G62" s="5">
        <v>4</v>
      </c>
      <c r="H62" s="6">
        <f t="shared" si="7"/>
        <v>0.0253164556962025</v>
      </c>
      <c r="I62" s="5">
        <v>5</v>
      </c>
      <c r="J62" s="6">
        <f t="shared" si="8"/>
        <v>0.0326797385620915</v>
      </c>
      <c r="K62" s="6">
        <f t="shared" si="5"/>
        <v>0.54783896869737</v>
      </c>
    </row>
    <row r="63" spans="1:11">
      <c r="A63" s="12" t="s">
        <v>47</v>
      </c>
      <c r="B63" s="13" t="s">
        <v>40</v>
      </c>
      <c r="C63" s="5">
        <v>7</v>
      </c>
      <c r="D63" s="5">
        <v>7</v>
      </c>
      <c r="E63" s="5">
        <f t="shared" si="9"/>
        <v>21</v>
      </c>
      <c r="F63" s="6">
        <f t="shared" si="6"/>
        <v>0.0351170568561873</v>
      </c>
      <c r="G63" s="5">
        <v>5</v>
      </c>
      <c r="H63" s="6">
        <f t="shared" si="7"/>
        <v>0.0316455696202532</v>
      </c>
      <c r="I63" s="5">
        <v>4</v>
      </c>
      <c r="J63" s="6">
        <f t="shared" si="8"/>
        <v>0.0261437908496732</v>
      </c>
      <c r="K63" s="6">
        <f t="shared" si="5"/>
        <v>0.607673394732621</v>
      </c>
    </row>
    <row r="64" ht="28" spans="1:11">
      <c r="A64" s="12" t="s">
        <v>47</v>
      </c>
      <c r="B64" s="13" t="s">
        <v>41</v>
      </c>
      <c r="C64" s="5">
        <v>6</v>
      </c>
      <c r="D64" s="5">
        <v>7</v>
      </c>
      <c r="E64" s="5">
        <f t="shared" si="9"/>
        <v>19</v>
      </c>
      <c r="F64" s="6">
        <f t="shared" si="6"/>
        <v>0.0317725752508361</v>
      </c>
      <c r="G64" s="5">
        <v>5</v>
      </c>
      <c r="H64" s="6">
        <f t="shared" si="7"/>
        <v>0.0316455696202532</v>
      </c>
      <c r="I64" s="5">
        <v>4</v>
      </c>
      <c r="J64" s="6">
        <f t="shared" si="8"/>
        <v>0.0261437908496732</v>
      </c>
      <c r="K64" s="6">
        <f t="shared" si="5"/>
        <v>0.549799738091419</v>
      </c>
    </row>
    <row r="65" spans="1:11">
      <c r="A65" s="12" t="s">
        <v>47</v>
      </c>
      <c r="B65" s="13" t="s">
        <v>42</v>
      </c>
      <c r="C65" s="5">
        <v>6</v>
      </c>
      <c r="D65" s="5">
        <v>5</v>
      </c>
      <c r="E65" s="5">
        <f t="shared" si="9"/>
        <v>17</v>
      </c>
      <c r="F65" s="6">
        <f t="shared" si="6"/>
        <v>0.0284280936454849</v>
      </c>
      <c r="G65" s="5">
        <v>5</v>
      </c>
      <c r="H65" s="6">
        <f t="shared" si="7"/>
        <v>0.0316455696202532</v>
      </c>
      <c r="I65" s="5">
        <v>4</v>
      </c>
      <c r="J65" s="6">
        <f t="shared" si="8"/>
        <v>0.0261437908496732</v>
      </c>
      <c r="K65" s="6">
        <f t="shared" si="5"/>
        <v>0.491926081450217</v>
      </c>
    </row>
    <row r="66" spans="1:11">
      <c r="A66" s="12" t="s">
        <v>47</v>
      </c>
      <c r="B66" s="13" t="s">
        <v>43</v>
      </c>
      <c r="C66" s="5">
        <v>5</v>
      </c>
      <c r="D66" s="5">
        <v>5</v>
      </c>
      <c r="E66" s="5">
        <f t="shared" si="9"/>
        <v>15</v>
      </c>
      <c r="F66" s="6">
        <f t="shared" si="6"/>
        <v>0.0250836120401338</v>
      </c>
      <c r="G66" s="5">
        <v>5</v>
      </c>
      <c r="H66" s="6">
        <f t="shared" si="7"/>
        <v>0.0316455696202532</v>
      </c>
      <c r="I66" s="5">
        <v>4</v>
      </c>
      <c r="J66" s="6">
        <f t="shared" si="8"/>
        <v>0.0261437908496732</v>
      </c>
      <c r="K66" s="6">
        <f t="shared" si="5"/>
        <v>0.434052424809015</v>
      </c>
    </row>
    <row r="67" spans="1:11">
      <c r="A67" s="12" t="s">
        <v>47</v>
      </c>
      <c r="B67" s="13" t="s">
        <v>44</v>
      </c>
      <c r="C67" s="5">
        <v>8</v>
      </c>
      <c r="D67" s="5">
        <v>8</v>
      </c>
      <c r="E67" s="5">
        <f t="shared" si="9"/>
        <v>24</v>
      </c>
      <c r="F67" s="6">
        <f t="shared" si="6"/>
        <v>0.040133779264214</v>
      </c>
      <c r="G67" s="5">
        <v>5</v>
      </c>
      <c r="H67" s="6">
        <f t="shared" si="7"/>
        <v>0.0316455696202532</v>
      </c>
      <c r="I67" s="5">
        <v>4</v>
      </c>
      <c r="J67" s="6">
        <f t="shared" si="8"/>
        <v>0.0261437908496732</v>
      </c>
      <c r="K67" s="6">
        <f>F67/(H67+J67)</f>
        <v>0.694483879694424</v>
      </c>
    </row>
    <row r="68" spans="1:11">
      <c r="A68" s="12" t="s">
        <v>47</v>
      </c>
      <c r="B68" s="13" t="s">
        <v>45</v>
      </c>
      <c r="C68" s="5">
        <v>7</v>
      </c>
      <c r="D68" s="5">
        <v>5</v>
      </c>
      <c r="E68" s="5">
        <f t="shared" si="9"/>
        <v>19</v>
      </c>
      <c r="F68" s="6">
        <f t="shared" si="6"/>
        <v>0.0317725752508361</v>
      </c>
      <c r="G68" s="5">
        <v>6</v>
      </c>
      <c r="H68" s="6">
        <f t="shared" si="7"/>
        <v>0.0379746835443038</v>
      </c>
      <c r="I68" s="5">
        <v>5</v>
      </c>
      <c r="J68" s="6">
        <f t="shared" si="8"/>
        <v>0.0326797385620915</v>
      </c>
      <c r="K68" s="6">
        <f>F68/(H68+J68)</f>
        <v>0.44968983261927</v>
      </c>
    </row>
    <row r="69" spans="1:11">
      <c r="A69" s="12" t="s">
        <v>47</v>
      </c>
      <c r="B69" s="13" t="s">
        <v>46</v>
      </c>
      <c r="C69" s="5">
        <v>6</v>
      </c>
      <c r="D69" s="5">
        <v>5</v>
      </c>
      <c r="E69" s="5">
        <f t="shared" si="9"/>
        <v>17</v>
      </c>
      <c r="F69" s="6">
        <f t="shared" si="6"/>
        <v>0.0284280936454849</v>
      </c>
      <c r="G69" s="5">
        <v>5</v>
      </c>
      <c r="H69" s="6">
        <f t="shared" si="7"/>
        <v>0.0316455696202532</v>
      </c>
      <c r="I69" s="5">
        <v>5</v>
      </c>
      <c r="J69" s="6">
        <f t="shared" si="8"/>
        <v>0.0326797385620915</v>
      </c>
      <c r="K69" s="6">
        <f>F69/(H69+J69)</f>
        <v>0.441942595360742</v>
      </c>
    </row>
    <row r="70" ht="25" customHeight="1" spans="1:11">
      <c r="A70" s="14"/>
      <c r="B70" s="15"/>
      <c r="C70" s="16"/>
      <c r="D70" s="16"/>
      <c r="E70" s="9">
        <f>SUM(E38:E69)</f>
        <v>598</v>
      </c>
      <c r="F70" s="16"/>
      <c r="G70" s="16">
        <f>SUM(G38:G69)</f>
        <v>158</v>
      </c>
      <c r="H70" s="16"/>
      <c r="I70" s="16">
        <f>SUM(I38:I69)</f>
        <v>153</v>
      </c>
      <c r="J70" s="16"/>
      <c r="K70" s="6"/>
    </row>
    <row r="71" s="1" customFormat="1" spans="1:11">
      <c r="A71" s="12" t="s">
        <v>49</v>
      </c>
      <c r="B71" s="12" t="s">
        <v>15</v>
      </c>
      <c r="C71" s="5">
        <v>8</v>
      </c>
      <c r="D71" s="5">
        <v>6</v>
      </c>
      <c r="E71" s="5">
        <f t="shared" si="9"/>
        <v>22</v>
      </c>
      <c r="F71" s="6">
        <f>E71/181</f>
        <v>0.121546961325967</v>
      </c>
      <c r="G71" s="5">
        <v>5</v>
      </c>
      <c r="H71" s="6">
        <f>G71/$G$81</f>
        <v>0.106382978723404</v>
      </c>
      <c r="I71" s="5">
        <v>5</v>
      </c>
      <c r="J71" s="6">
        <f>I71/$I$81</f>
        <v>0.104166666666667</v>
      </c>
      <c r="K71" s="6">
        <f>F71/(H71+J71)</f>
        <v>0.577284094213434</v>
      </c>
    </row>
    <row r="72" s="1" customFormat="1" spans="1:11">
      <c r="A72" s="12" t="s">
        <v>49</v>
      </c>
      <c r="B72" s="12" t="s">
        <v>17</v>
      </c>
      <c r="C72" s="5">
        <v>7</v>
      </c>
      <c r="D72" s="5">
        <v>5</v>
      </c>
      <c r="E72" s="5">
        <f t="shared" si="9"/>
        <v>19</v>
      </c>
      <c r="F72" s="6">
        <f t="shared" ref="F72:F80" si="10">E72/181</f>
        <v>0.104972375690608</v>
      </c>
      <c r="G72" s="5">
        <v>5</v>
      </c>
      <c r="H72" s="6">
        <f t="shared" ref="H72:H80" si="11">G72/$G$81</f>
        <v>0.106382978723404</v>
      </c>
      <c r="I72" s="5">
        <v>5</v>
      </c>
      <c r="J72" s="6">
        <f t="shared" ref="J72:J80" si="12">I72/$I$81</f>
        <v>0.104166666666667</v>
      </c>
      <c r="K72" s="6">
        <f>F72/(H72+J72)</f>
        <v>0.498563535911602</v>
      </c>
    </row>
    <row r="73" s="1" customFormat="1" spans="1:11">
      <c r="A73" s="12" t="s">
        <v>49</v>
      </c>
      <c r="B73" s="12" t="s">
        <v>19</v>
      </c>
      <c r="C73" s="5">
        <v>8</v>
      </c>
      <c r="D73" s="5">
        <v>7</v>
      </c>
      <c r="E73" s="5">
        <f t="shared" si="9"/>
        <v>23</v>
      </c>
      <c r="F73" s="6">
        <f t="shared" si="10"/>
        <v>0.12707182320442</v>
      </c>
      <c r="G73" s="5">
        <v>4</v>
      </c>
      <c r="H73" s="6">
        <f t="shared" si="11"/>
        <v>0.0851063829787234</v>
      </c>
      <c r="I73" s="5">
        <v>5</v>
      </c>
      <c r="J73" s="6">
        <f t="shared" si="12"/>
        <v>0.104166666666667</v>
      </c>
      <c r="K73" s="6">
        <f>F73/(H73+J73)</f>
        <v>0.671367759131549</v>
      </c>
    </row>
    <row r="74" s="1" customFormat="1" spans="1:11">
      <c r="A74" s="12" t="s">
        <v>49</v>
      </c>
      <c r="B74" s="12" t="s">
        <v>20</v>
      </c>
      <c r="C74" s="5">
        <v>6</v>
      </c>
      <c r="D74" s="5">
        <v>5</v>
      </c>
      <c r="E74" s="5">
        <f t="shared" si="9"/>
        <v>17</v>
      </c>
      <c r="F74" s="6">
        <f t="shared" si="10"/>
        <v>0.0939226519337017</v>
      </c>
      <c r="G74" s="5">
        <v>4</v>
      </c>
      <c r="H74" s="6">
        <f t="shared" si="11"/>
        <v>0.0851063829787234</v>
      </c>
      <c r="I74" s="5">
        <v>5</v>
      </c>
      <c r="J74" s="6">
        <f t="shared" si="12"/>
        <v>0.104166666666667</v>
      </c>
      <c r="K74" s="6">
        <f>F74/(H74+J74)</f>
        <v>0.496228343705927</v>
      </c>
    </row>
    <row r="75" s="1" customFormat="1" spans="1:11">
      <c r="A75" s="12" t="s">
        <v>49</v>
      </c>
      <c r="B75" s="13" t="s">
        <v>23</v>
      </c>
      <c r="C75" s="5">
        <v>6</v>
      </c>
      <c r="D75" s="5">
        <v>5</v>
      </c>
      <c r="E75" s="5">
        <f t="shared" si="9"/>
        <v>17</v>
      </c>
      <c r="F75" s="6">
        <f t="shared" si="10"/>
        <v>0.0939226519337017</v>
      </c>
      <c r="G75" s="5">
        <v>5</v>
      </c>
      <c r="H75" s="6">
        <f t="shared" si="11"/>
        <v>0.106382978723404</v>
      </c>
      <c r="I75" s="5">
        <v>5</v>
      </c>
      <c r="J75" s="6">
        <f t="shared" si="12"/>
        <v>0.104166666666667</v>
      </c>
      <c r="K75" s="6">
        <f>F75/(H75+J75)</f>
        <v>0.446083163710381</v>
      </c>
    </row>
    <row r="76" s="1" customFormat="1" spans="1:11">
      <c r="A76" s="12" t="s">
        <v>49</v>
      </c>
      <c r="B76" s="13" t="s">
        <v>28</v>
      </c>
      <c r="C76" s="5">
        <v>7</v>
      </c>
      <c r="D76" s="5">
        <v>5</v>
      </c>
      <c r="E76" s="5">
        <f t="shared" si="9"/>
        <v>19</v>
      </c>
      <c r="F76" s="6">
        <f t="shared" si="10"/>
        <v>0.104972375690608</v>
      </c>
      <c r="G76" s="5">
        <v>5</v>
      </c>
      <c r="H76" s="6">
        <f t="shared" si="11"/>
        <v>0.106382978723404</v>
      </c>
      <c r="I76" s="5">
        <v>5</v>
      </c>
      <c r="J76" s="6">
        <f t="shared" si="12"/>
        <v>0.104166666666667</v>
      </c>
      <c r="K76" s="6">
        <f>F76/(H76+J76)</f>
        <v>0.498563535911602</v>
      </c>
    </row>
    <row r="77" s="1" customFormat="1" spans="1:11">
      <c r="A77" s="12" t="s">
        <v>49</v>
      </c>
      <c r="B77" s="13" t="s">
        <v>32</v>
      </c>
      <c r="C77" s="5">
        <v>6</v>
      </c>
      <c r="D77" s="5">
        <v>5</v>
      </c>
      <c r="E77" s="5">
        <f t="shared" si="9"/>
        <v>17</v>
      </c>
      <c r="F77" s="6">
        <f t="shared" si="10"/>
        <v>0.0939226519337017</v>
      </c>
      <c r="G77" s="5">
        <v>6</v>
      </c>
      <c r="H77" s="6">
        <f t="shared" si="11"/>
        <v>0.127659574468085</v>
      </c>
      <c r="I77" s="5">
        <v>5</v>
      </c>
      <c r="J77" s="6">
        <f t="shared" si="12"/>
        <v>0.104166666666667</v>
      </c>
      <c r="K77" s="6">
        <f>F77/(H77+J77)</f>
        <v>0.405142452700633</v>
      </c>
    </row>
    <row r="78" s="1" customFormat="1" spans="1:11">
      <c r="A78" s="12" t="s">
        <v>49</v>
      </c>
      <c r="B78" s="13" t="s">
        <v>42</v>
      </c>
      <c r="C78" s="5">
        <v>5</v>
      </c>
      <c r="D78" s="5">
        <v>4</v>
      </c>
      <c r="E78" s="5">
        <f t="shared" si="9"/>
        <v>14</v>
      </c>
      <c r="F78" s="6">
        <f t="shared" si="10"/>
        <v>0.0773480662983425</v>
      </c>
      <c r="G78" s="5">
        <v>5</v>
      </c>
      <c r="H78" s="6">
        <f t="shared" si="11"/>
        <v>0.106382978723404</v>
      </c>
      <c r="I78" s="5">
        <v>5</v>
      </c>
      <c r="J78" s="6">
        <f t="shared" si="12"/>
        <v>0.104166666666667</v>
      </c>
      <c r="K78" s="6">
        <f>F78/(H78+J78)</f>
        <v>0.367362605408549</v>
      </c>
    </row>
    <row r="79" s="1" customFormat="1" spans="1:11">
      <c r="A79" s="12" t="s">
        <v>49</v>
      </c>
      <c r="B79" s="13" t="s">
        <v>44</v>
      </c>
      <c r="C79" s="5">
        <v>6</v>
      </c>
      <c r="D79" s="5">
        <v>7</v>
      </c>
      <c r="E79" s="5">
        <f t="shared" si="9"/>
        <v>19</v>
      </c>
      <c r="F79" s="6">
        <f t="shared" si="10"/>
        <v>0.104972375690608</v>
      </c>
      <c r="G79" s="5">
        <v>4</v>
      </c>
      <c r="H79" s="6">
        <f t="shared" si="11"/>
        <v>0.0851063829787234</v>
      </c>
      <c r="I79" s="5">
        <v>4</v>
      </c>
      <c r="J79" s="6">
        <f t="shared" si="12"/>
        <v>0.0833333333333333</v>
      </c>
      <c r="K79" s="6">
        <f>F79/(H79+J79)</f>
        <v>0.623204419889503</v>
      </c>
    </row>
    <row r="80" s="1" customFormat="1" spans="1:11">
      <c r="A80" s="12" t="s">
        <v>49</v>
      </c>
      <c r="B80" s="13" t="s">
        <v>46</v>
      </c>
      <c r="C80" s="5">
        <v>5</v>
      </c>
      <c r="D80" s="5">
        <v>4</v>
      </c>
      <c r="E80" s="5">
        <f t="shared" si="9"/>
        <v>14</v>
      </c>
      <c r="F80" s="6">
        <f t="shared" si="10"/>
        <v>0.0773480662983425</v>
      </c>
      <c r="G80" s="5">
        <v>4</v>
      </c>
      <c r="H80" s="6">
        <f t="shared" si="11"/>
        <v>0.0851063829787234</v>
      </c>
      <c r="I80" s="5">
        <v>4</v>
      </c>
      <c r="J80" s="6">
        <f t="shared" si="12"/>
        <v>0.0833333333333333</v>
      </c>
      <c r="K80" s="6">
        <f>F80/(H80+J80)</f>
        <v>0.459203256760686</v>
      </c>
    </row>
    <row r="81" ht="23" customHeight="1" spans="1:11">
      <c r="A81" s="14"/>
      <c r="B81" s="15"/>
      <c r="C81" s="16"/>
      <c r="D81" s="16"/>
      <c r="E81" s="9">
        <f>SUM(E71:E80)</f>
        <v>181</v>
      </c>
      <c r="F81" s="16"/>
      <c r="G81" s="16">
        <f>SUM(G71:G80)</f>
        <v>47</v>
      </c>
      <c r="H81" s="16"/>
      <c r="I81" s="16">
        <f>SUM(I71:I80)</f>
        <v>48</v>
      </c>
      <c r="J81" s="16"/>
      <c r="K8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2022-03-29T14:09:00Z</dcterms:created>
  <dcterms:modified xsi:type="dcterms:W3CDTF">2022-04-10T06:44:33Z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