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仓库\受控文件\需求优先级\"/>
    </mc:Choice>
  </mc:AlternateContent>
  <xr:revisionPtr revIDLastSave="0" documentId="13_ncr:1_{7F42FF63-4285-4D31-9844-A980EC022EB9}" xr6:coauthVersionLast="47" xr6:coauthVersionMax="47" xr10:uidLastSave="{00000000-0000-0000-0000-000000000000}"/>
  <bookViews>
    <workbookView xWindow="0" yWindow="2145" windowWidth="22215" windowHeight="11970" xr2:uid="{00000000-000D-0000-FFFF-FFFF00000000}"/>
  </bookViews>
  <sheets>
    <sheet name="Sheet1" sheetId="1" r:id="rId1"/>
  </sheets>
  <definedNames>
    <definedName name="_xlnm._FilterDatabase" localSheetId="0" hidden="1">Sheet1!$A$1:$W$118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" l="1"/>
  <c r="T105" i="1"/>
  <c r="V120" i="1"/>
  <c r="T120" i="1"/>
  <c r="V112" i="1"/>
  <c r="T112" i="1"/>
  <c r="V121" i="1"/>
  <c r="T121" i="1"/>
  <c r="V122" i="1"/>
  <c r="T122" i="1"/>
  <c r="V118" i="1"/>
  <c r="T118" i="1"/>
  <c r="V119" i="1"/>
  <c r="T119" i="1"/>
  <c r="P119" i="1"/>
  <c r="P118" i="1"/>
  <c r="P122" i="1"/>
  <c r="P121" i="1"/>
  <c r="P112" i="1"/>
  <c r="P120" i="1"/>
  <c r="P105" i="1"/>
  <c r="M105" i="1"/>
  <c r="G119" i="1"/>
  <c r="G118" i="1"/>
  <c r="G122" i="1"/>
  <c r="G121" i="1"/>
  <c r="G112" i="1"/>
  <c r="G120" i="1"/>
  <c r="G105" i="1"/>
  <c r="D119" i="1"/>
  <c r="D118" i="1"/>
  <c r="D122" i="1"/>
  <c r="D121" i="1"/>
  <c r="D112" i="1"/>
  <c r="D120" i="1"/>
  <c r="D105" i="1"/>
  <c r="J119" i="1"/>
  <c r="J118" i="1"/>
  <c r="J122" i="1"/>
  <c r="J121" i="1"/>
  <c r="J112" i="1"/>
  <c r="J120" i="1"/>
  <c r="J105" i="1"/>
  <c r="M119" i="1"/>
  <c r="M118" i="1"/>
  <c r="M122" i="1"/>
  <c r="M121" i="1"/>
  <c r="M112" i="1"/>
  <c r="M120" i="1"/>
  <c r="T75" i="1"/>
  <c r="T76" i="1"/>
  <c r="T77" i="1"/>
  <c r="T102" i="1"/>
  <c r="T81" i="1"/>
  <c r="T68" i="1"/>
  <c r="T60" i="1"/>
  <c r="T61" i="1"/>
  <c r="T27" i="1"/>
  <c r="T62" i="1"/>
  <c r="T106" i="1"/>
  <c r="T44" i="1"/>
  <c r="T45" i="1"/>
  <c r="T3" i="1"/>
  <c r="T6" i="1"/>
  <c r="T53" i="1"/>
  <c r="T7" i="1"/>
  <c r="T99" i="1"/>
  <c r="T100" i="1"/>
  <c r="T101" i="1"/>
  <c r="T28" i="1"/>
  <c r="T63" i="1"/>
  <c r="T64" i="1"/>
  <c r="T46" i="1"/>
  <c r="T47" i="1"/>
  <c r="T8" i="1"/>
  <c r="T4" i="1"/>
  <c r="T54" i="1"/>
  <c r="T9" i="1"/>
  <c r="T48" i="1"/>
  <c r="T49" i="1"/>
  <c r="T50" i="1"/>
  <c r="T29" i="1"/>
  <c r="T65" i="1"/>
  <c r="T55" i="1"/>
  <c r="T56" i="1"/>
  <c r="T67" i="1"/>
  <c r="T51" i="1"/>
  <c r="T10" i="1"/>
  <c r="T52" i="1"/>
  <c r="T11" i="1"/>
  <c r="T12" i="1"/>
  <c r="T5" i="1"/>
  <c r="T13" i="1"/>
  <c r="T34" i="1"/>
  <c r="T35" i="1"/>
  <c r="T36" i="1"/>
  <c r="T30" i="1"/>
  <c r="T31" i="1"/>
  <c r="T32" i="1"/>
  <c r="T33" i="1"/>
  <c r="T57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58" i="1"/>
  <c r="T59" i="1"/>
  <c r="T37" i="1"/>
  <c r="T38" i="1"/>
  <c r="T43" i="1"/>
  <c r="T39" i="1"/>
  <c r="T40" i="1"/>
  <c r="T41" i="1"/>
  <c r="T42" i="1"/>
  <c r="T74" i="1"/>
  <c r="T69" i="1"/>
  <c r="T78" i="1"/>
  <c r="T79" i="1"/>
  <c r="T93" i="1"/>
  <c r="T94" i="1"/>
  <c r="T107" i="1"/>
  <c r="T103" i="1"/>
  <c r="T70" i="1"/>
  <c r="T71" i="1"/>
  <c r="T95" i="1"/>
  <c r="T114" i="1"/>
  <c r="T108" i="1"/>
  <c r="T82" i="1"/>
  <c r="T83" i="1"/>
  <c r="T96" i="1"/>
  <c r="T115" i="1"/>
  <c r="T109" i="1"/>
  <c r="T84" i="1"/>
  <c r="T85" i="1"/>
  <c r="T97" i="1"/>
  <c r="T116" i="1"/>
  <c r="T110" i="1"/>
  <c r="T86" i="1"/>
  <c r="T87" i="1"/>
  <c r="T98" i="1"/>
  <c r="T117" i="1"/>
  <c r="T111" i="1"/>
  <c r="T88" i="1"/>
  <c r="T89" i="1"/>
  <c r="T113" i="1"/>
  <c r="T80" i="1"/>
  <c r="T90" i="1"/>
  <c r="T91" i="1"/>
  <c r="T92" i="1"/>
  <c r="T72" i="1"/>
  <c r="T73" i="1"/>
  <c r="T104" i="1"/>
  <c r="T123" i="1"/>
  <c r="T124" i="1"/>
  <c r="T125" i="1"/>
  <c r="V75" i="1"/>
  <c r="V76" i="1"/>
  <c r="V77" i="1"/>
  <c r="V102" i="1"/>
  <c r="V81" i="1"/>
  <c r="V68" i="1"/>
  <c r="V60" i="1"/>
  <c r="V61" i="1"/>
  <c r="V27" i="1"/>
  <c r="V62" i="1"/>
  <c r="V106" i="1"/>
  <c r="V44" i="1"/>
  <c r="V45" i="1"/>
  <c r="V3" i="1"/>
  <c r="V6" i="1"/>
  <c r="V53" i="1"/>
  <c r="V7" i="1"/>
  <c r="V99" i="1"/>
  <c r="V100" i="1"/>
  <c r="V101" i="1"/>
  <c r="V28" i="1"/>
  <c r="V63" i="1"/>
  <c r="V64" i="1"/>
  <c r="V46" i="1"/>
  <c r="V47" i="1"/>
  <c r="V8" i="1"/>
  <c r="V4" i="1"/>
  <c r="V54" i="1"/>
  <c r="V9" i="1"/>
  <c r="V48" i="1"/>
  <c r="V49" i="1"/>
  <c r="V50" i="1"/>
  <c r="V29" i="1"/>
  <c r="V65" i="1"/>
  <c r="V55" i="1"/>
  <c r="V56" i="1"/>
  <c r="V67" i="1"/>
  <c r="V51" i="1"/>
  <c r="V10" i="1"/>
  <c r="V52" i="1"/>
  <c r="V11" i="1"/>
  <c r="V12" i="1"/>
  <c r="V5" i="1"/>
  <c r="V13" i="1"/>
  <c r="V34" i="1"/>
  <c r="V35" i="1"/>
  <c r="V36" i="1"/>
  <c r="V30" i="1"/>
  <c r="V31" i="1"/>
  <c r="V32" i="1"/>
  <c r="V33" i="1"/>
  <c r="V5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58" i="1"/>
  <c r="V59" i="1"/>
  <c r="V37" i="1"/>
  <c r="V38" i="1"/>
  <c r="V43" i="1"/>
  <c r="V39" i="1"/>
  <c r="V40" i="1"/>
  <c r="V41" i="1"/>
  <c r="V42" i="1"/>
  <c r="V74" i="1"/>
  <c r="V69" i="1"/>
  <c r="V78" i="1"/>
  <c r="V79" i="1"/>
  <c r="V93" i="1"/>
  <c r="V94" i="1"/>
  <c r="V107" i="1"/>
  <c r="V103" i="1"/>
  <c r="V70" i="1"/>
  <c r="V71" i="1"/>
  <c r="V95" i="1"/>
  <c r="V114" i="1"/>
  <c r="V108" i="1"/>
  <c r="V82" i="1"/>
  <c r="V83" i="1"/>
  <c r="V96" i="1"/>
  <c r="V115" i="1"/>
  <c r="V109" i="1"/>
  <c r="V84" i="1"/>
  <c r="V85" i="1"/>
  <c r="V97" i="1"/>
  <c r="V116" i="1"/>
  <c r="V110" i="1"/>
  <c r="V86" i="1"/>
  <c r="V87" i="1"/>
  <c r="V98" i="1"/>
  <c r="V117" i="1"/>
  <c r="V111" i="1"/>
  <c r="V88" i="1"/>
  <c r="V89" i="1"/>
  <c r="V113" i="1"/>
  <c r="V80" i="1"/>
  <c r="V90" i="1"/>
  <c r="V91" i="1"/>
  <c r="V92" i="1"/>
  <c r="V72" i="1"/>
  <c r="V73" i="1"/>
  <c r="V104" i="1"/>
  <c r="V123" i="1"/>
  <c r="V124" i="1"/>
  <c r="V125" i="1"/>
  <c r="P76" i="1"/>
  <c r="P77" i="1"/>
  <c r="P102" i="1"/>
  <c r="P81" i="1"/>
  <c r="P68" i="1"/>
  <c r="P60" i="1"/>
  <c r="P61" i="1"/>
  <c r="P27" i="1"/>
  <c r="P62" i="1"/>
  <c r="P106" i="1"/>
  <c r="P44" i="1"/>
  <c r="P45" i="1"/>
  <c r="P3" i="1"/>
  <c r="P6" i="1"/>
  <c r="P53" i="1"/>
  <c r="P7" i="1"/>
  <c r="P99" i="1"/>
  <c r="P100" i="1"/>
  <c r="P101" i="1"/>
  <c r="P28" i="1"/>
  <c r="P63" i="1"/>
  <c r="P64" i="1"/>
  <c r="P46" i="1"/>
  <c r="P47" i="1"/>
  <c r="P8" i="1"/>
  <c r="P4" i="1"/>
  <c r="P54" i="1"/>
  <c r="P9" i="1"/>
  <c r="P48" i="1"/>
  <c r="P49" i="1"/>
  <c r="P50" i="1"/>
  <c r="P29" i="1"/>
  <c r="P65" i="1"/>
  <c r="P55" i="1"/>
  <c r="P56" i="1"/>
  <c r="P67" i="1"/>
  <c r="P51" i="1"/>
  <c r="P10" i="1"/>
  <c r="P52" i="1"/>
  <c r="P11" i="1"/>
  <c r="P12" i="1"/>
  <c r="P5" i="1"/>
  <c r="P13" i="1"/>
  <c r="P34" i="1"/>
  <c r="P35" i="1"/>
  <c r="P36" i="1"/>
  <c r="P30" i="1"/>
  <c r="P31" i="1"/>
  <c r="P32" i="1"/>
  <c r="P33" i="1"/>
  <c r="P5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58" i="1"/>
  <c r="P59" i="1"/>
  <c r="P37" i="1"/>
  <c r="P38" i="1"/>
  <c r="P43" i="1"/>
  <c r="P39" i="1"/>
  <c r="P40" i="1"/>
  <c r="P41" i="1"/>
  <c r="P42" i="1"/>
  <c r="P74" i="1"/>
  <c r="P69" i="1"/>
  <c r="P78" i="1"/>
  <c r="P79" i="1"/>
  <c r="P93" i="1"/>
  <c r="P94" i="1"/>
  <c r="P107" i="1"/>
  <c r="P103" i="1"/>
  <c r="P70" i="1"/>
  <c r="P71" i="1"/>
  <c r="P95" i="1"/>
  <c r="P114" i="1"/>
  <c r="P108" i="1"/>
  <c r="P82" i="1"/>
  <c r="P83" i="1"/>
  <c r="P96" i="1"/>
  <c r="P115" i="1"/>
  <c r="P109" i="1"/>
  <c r="P84" i="1"/>
  <c r="P85" i="1"/>
  <c r="P97" i="1"/>
  <c r="P116" i="1"/>
  <c r="P110" i="1"/>
  <c r="P86" i="1"/>
  <c r="P87" i="1"/>
  <c r="P98" i="1"/>
  <c r="P117" i="1"/>
  <c r="P111" i="1"/>
  <c r="P88" i="1"/>
  <c r="P89" i="1"/>
  <c r="P113" i="1"/>
  <c r="P80" i="1"/>
  <c r="P90" i="1"/>
  <c r="P91" i="1"/>
  <c r="P92" i="1"/>
  <c r="P72" i="1"/>
  <c r="P73" i="1"/>
  <c r="P104" i="1"/>
  <c r="P123" i="1"/>
  <c r="P124" i="1"/>
  <c r="P125" i="1"/>
  <c r="M37" i="1"/>
  <c r="M38" i="1"/>
  <c r="M43" i="1"/>
  <c r="M39" i="1"/>
  <c r="M40" i="1"/>
  <c r="M41" i="1"/>
  <c r="M42" i="1"/>
  <c r="M74" i="1"/>
  <c r="M56" i="1"/>
  <c r="M67" i="1"/>
  <c r="M51" i="1"/>
  <c r="M10" i="1"/>
  <c r="M52" i="1"/>
  <c r="M11" i="1"/>
  <c r="M12" i="1"/>
  <c r="M5" i="1"/>
  <c r="M13" i="1"/>
  <c r="M34" i="1"/>
  <c r="M76" i="1"/>
  <c r="M77" i="1"/>
  <c r="M102" i="1"/>
  <c r="M81" i="1"/>
  <c r="M68" i="1"/>
  <c r="M60" i="1"/>
  <c r="M61" i="1"/>
  <c r="M27" i="1"/>
  <c r="M62" i="1"/>
  <c r="M106" i="1"/>
  <c r="M44" i="1"/>
  <c r="M45" i="1"/>
  <c r="M3" i="1"/>
  <c r="M6" i="1"/>
  <c r="M53" i="1"/>
  <c r="J75" i="1"/>
  <c r="J76" i="1"/>
  <c r="J77" i="1"/>
  <c r="J102" i="1"/>
  <c r="J81" i="1"/>
  <c r="J68" i="1"/>
  <c r="J60" i="1"/>
  <c r="J61" i="1"/>
  <c r="J27" i="1"/>
  <c r="J62" i="1"/>
  <c r="J106" i="1"/>
  <c r="J44" i="1"/>
  <c r="J45" i="1"/>
  <c r="J3" i="1"/>
  <c r="J6" i="1"/>
  <c r="J53" i="1"/>
  <c r="J7" i="1"/>
  <c r="J99" i="1"/>
  <c r="J100" i="1"/>
  <c r="J101" i="1"/>
  <c r="J28" i="1"/>
  <c r="J63" i="1"/>
  <c r="J64" i="1"/>
  <c r="J46" i="1"/>
  <c r="J47" i="1"/>
  <c r="J8" i="1"/>
  <c r="J4" i="1"/>
  <c r="J54" i="1"/>
  <c r="J9" i="1"/>
  <c r="J48" i="1"/>
  <c r="J49" i="1"/>
  <c r="J50" i="1"/>
  <c r="J29" i="1"/>
  <c r="J65" i="1"/>
  <c r="J55" i="1"/>
  <c r="J56" i="1"/>
  <c r="J67" i="1"/>
  <c r="J51" i="1"/>
  <c r="J10" i="1"/>
  <c r="J52" i="1"/>
  <c r="J11" i="1"/>
  <c r="J12" i="1"/>
  <c r="J5" i="1"/>
  <c r="J13" i="1"/>
  <c r="J34" i="1"/>
  <c r="J35" i="1"/>
  <c r="J36" i="1"/>
  <c r="J30" i="1"/>
  <c r="J31" i="1"/>
  <c r="J32" i="1"/>
  <c r="J33" i="1"/>
  <c r="J5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58" i="1"/>
  <c r="J59" i="1"/>
  <c r="J37" i="1"/>
  <c r="J38" i="1"/>
  <c r="J43" i="1"/>
  <c r="J39" i="1"/>
  <c r="J40" i="1"/>
  <c r="J41" i="1"/>
  <c r="J42" i="1"/>
  <c r="J74" i="1"/>
  <c r="J69" i="1"/>
  <c r="J78" i="1"/>
  <c r="J79" i="1"/>
  <c r="J93" i="1"/>
  <c r="J94" i="1"/>
  <c r="J107" i="1"/>
  <c r="J103" i="1"/>
  <c r="J70" i="1"/>
  <c r="J71" i="1"/>
  <c r="J95" i="1"/>
  <c r="J114" i="1"/>
  <c r="J108" i="1"/>
  <c r="J82" i="1"/>
  <c r="J83" i="1"/>
  <c r="J96" i="1"/>
  <c r="J115" i="1"/>
  <c r="J109" i="1"/>
  <c r="J84" i="1"/>
  <c r="J85" i="1"/>
  <c r="J97" i="1"/>
  <c r="J116" i="1"/>
  <c r="J110" i="1"/>
  <c r="J86" i="1"/>
  <c r="J87" i="1"/>
  <c r="J98" i="1"/>
  <c r="J117" i="1"/>
  <c r="J111" i="1"/>
  <c r="J88" i="1"/>
  <c r="J89" i="1"/>
  <c r="J113" i="1"/>
  <c r="J80" i="1"/>
  <c r="J90" i="1"/>
  <c r="J91" i="1"/>
  <c r="J92" i="1"/>
  <c r="J72" i="1"/>
  <c r="J73" i="1"/>
  <c r="J104" i="1"/>
  <c r="J123" i="1"/>
  <c r="J124" i="1"/>
  <c r="J125" i="1"/>
  <c r="J66" i="1"/>
  <c r="G67" i="1"/>
  <c r="D67" i="1"/>
  <c r="G43" i="1"/>
  <c r="D43" i="1"/>
  <c r="G77" i="1"/>
  <c r="G102" i="1"/>
  <c r="G81" i="1"/>
  <c r="G68" i="1"/>
  <c r="D102" i="1"/>
  <c r="D81" i="1"/>
  <c r="D68" i="1"/>
  <c r="V66" i="1"/>
  <c r="T66" i="1"/>
  <c r="Q105" i="1" l="1"/>
  <c r="Q122" i="1"/>
  <c r="Q120" i="1"/>
  <c r="Q118" i="1"/>
  <c r="Q112" i="1"/>
  <c r="Q119" i="1"/>
  <c r="Q121" i="1"/>
  <c r="Q43" i="1"/>
  <c r="Q81" i="1"/>
  <c r="Q67" i="1"/>
  <c r="Q102" i="1"/>
  <c r="Q68" i="1"/>
  <c r="M7" i="1"/>
  <c r="M99" i="1"/>
  <c r="M100" i="1"/>
  <c r="M101" i="1"/>
  <c r="G106" i="1"/>
  <c r="G44" i="1"/>
  <c r="G45" i="1"/>
  <c r="G3" i="1"/>
  <c r="G6" i="1"/>
  <c r="G53" i="1"/>
  <c r="G7" i="1"/>
  <c r="G99" i="1"/>
  <c r="G100" i="1"/>
  <c r="G101" i="1"/>
  <c r="D106" i="1"/>
  <c r="Q106" i="1" s="1"/>
  <c r="D44" i="1"/>
  <c r="D45" i="1"/>
  <c r="D3" i="1"/>
  <c r="D6" i="1"/>
  <c r="Q6" i="1" s="1"/>
  <c r="D53" i="1"/>
  <c r="D7" i="1"/>
  <c r="D99" i="1"/>
  <c r="D100" i="1"/>
  <c r="Q100" i="1" s="1"/>
  <c r="D101" i="1"/>
  <c r="D28" i="1"/>
  <c r="G28" i="1"/>
  <c r="M28" i="1"/>
  <c r="M66" i="1"/>
  <c r="M75" i="1"/>
  <c r="M63" i="1"/>
  <c r="M64" i="1"/>
  <c r="M46" i="1"/>
  <c r="M47" i="1"/>
  <c r="M8" i="1"/>
  <c r="M4" i="1"/>
  <c r="M54" i="1"/>
  <c r="M9" i="1"/>
  <c r="M48" i="1"/>
  <c r="M49" i="1"/>
  <c r="M50" i="1"/>
  <c r="M29" i="1"/>
  <c r="M65" i="1"/>
  <c r="M55" i="1"/>
  <c r="M35" i="1"/>
  <c r="M36" i="1"/>
  <c r="M30" i="1"/>
  <c r="M31" i="1"/>
  <c r="M32" i="1"/>
  <c r="M33" i="1"/>
  <c r="M57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58" i="1"/>
  <c r="M59" i="1"/>
  <c r="M123" i="1"/>
  <c r="M124" i="1"/>
  <c r="M125" i="1"/>
  <c r="G74" i="1"/>
  <c r="G69" i="1"/>
  <c r="G78" i="1"/>
  <c r="G79" i="1"/>
  <c r="G93" i="1"/>
  <c r="G94" i="1"/>
  <c r="G107" i="1"/>
  <c r="G103" i="1"/>
  <c r="G70" i="1"/>
  <c r="G71" i="1"/>
  <c r="G95" i="1"/>
  <c r="G114" i="1"/>
  <c r="G108" i="1"/>
  <c r="G82" i="1"/>
  <c r="G83" i="1"/>
  <c r="G96" i="1"/>
  <c r="G115" i="1"/>
  <c r="G109" i="1"/>
  <c r="G84" i="1"/>
  <c r="G85" i="1"/>
  <c r="G97" i="1"/>
  <c r="G116" i="1"/>
  <c r="G110" i="1"/>
  <c r="G86" i="1"/>
  <c r="G87" i="1"/>
  <c r="G98" i="1"/>
  <c r="G117" i="1"/>
  <c r="G111" i="1"/>
  <c r="G88" i="1"/>
  <c r="G89" i="1"/>
  <c r="G113" i="1"/>
  <c r="G80" i="1"/>
  <c r="G90" i="1"/>
  <c r="G91" i="1"/>
  <c r="G92" i="1"/>
  <c r="G72" i="1"/>
  <c r="G73" i="1"/>
  <c r="G104" i="1"/>
  <c r="G123" i="1"/>
  <c r="G124" i="1"/>
  <c r="G125" i="1"/>
  <c r="G66" i="1"/>
  <c r="G75" i="1"/>
  <c r="G76" i="1"/>
  <c r="D60" i="1"/>
  <c r="D61" i="1"/>
  <c r="D27" i="1"/>
  <c r="D62" i="1"/>
  <c r="D63" i="1"/>
  <c r="D64" i="1"/>
  <c r="D46" i="1"/>
  <c r="D47" i="1"/>
  <c r="D8" i="1"/>
  <c r="D4" i="1"/>
  <c r="D54" i="1"/>
  <c r="D9" i="1"/>
  <c r="D48" i="1"/>
  <c r="D49" i="1"/>
  <c r="D50" i="1"/>
  <c r="D29" i="1"/>
  <c r="D65" i="1"/>
  <c r="D55" i="1"/>
  <c r="D56" i="1"/>
  <c r="D51" i="1"/>
  <c r="D10" i="1"/>
  <c r="D52" i="1"/>
  <c r="D11" i="1"/>
  <c r="D12" i="1"/>
  <c r="D5" i="1"/>
  <c r="D13" i="1"/>
  <c r="D34" i="1"/>
  <c r="D35" i="1"/>
  <c r="D36" i="1"/>
  <c r="D30" i="1"/>
  <c r="D31" i="1"/>
  <c r="D32" i="1"/>
  <c r="D33" i="1"/>
  <c r="D5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8" i="1"/>
  <c r="D59" i="1"/>
  <c r="D37" i="1"/>
  <c r="D38" i="1"/>
  <c r="D39" i="1"/>
  <c r="D40" i="1"/>
  <c r="D41" i="1"/>
  <c r="D42" i="1"/>
  <c r="D74" i="1"/>
  <c r="D69" i="1"/>
  <c r="D78" i="1"/>
  <c r="D79" i="1"/>
  <c r="D93" i="1"/>
  <c r="D94" i="1"/>
  <c r="D107" i="1"/>
  <c r="D103" i="1"/>
  <c r="D70" i="1"/>
  <c r="D71" i="1"/>
  <c r="D95" i="1"/>
  <c r="D114" i="1"/>
  <c r="D108" i="1"/>
  <c r="D82" i="1"/>
  <c r="D83" i="1"/>
  <c r="D96" i="1"/>
  <c r="D115" i="1"/>
  <c r="D109" i="1"/>
  <c r="D84" i="1"/>
  <c r="D85" i="1"/>
  <c r="D97" i="1"/>
  <c r="D116" i="1"/>
  <c r="D110" i="1"/>
  <c r="D86" i="1"/>
  <c r="D87" i="1"/>
  <c r="D98" i="1"/>
  <c r="D117" i="1"/>
  <c r="D111" i="1"/>
  <c r="D88" i="1"/>
  <c r="D89" i="1"/>
  <c r="D113" i="1"/>
  <c r="D80" i="1"/>
  <c r="D90" i="1"/>
  <c r="D91" i="1"/>
  <c r="D92" i="1"/>
  <c r="D72" i="1"/>
  <c r="D73" i="1"/>
  <c r="D104" i="1"/>
  <c r="D123" i="1"/>
  <c r="D124" i="1"/>
  <c r="D125" i="1"/>
  <c r="P66" i="1"/>
  <c r="P75" i="1"/>
  <c r="M69" i="1"/>
  <c r="M78" i="1"/>
  <c r="M79" i="1"/>
  <c r="M93" i="1"/>
  <c r="M94" i="1"/>
  <c r="M107" i="1"/>
  <c r="M103" i="1"/>
  <c r="M70" i="1"/>
  <c r="M71" i="1"/>
  <c r="M95" i="1"/>
  <c r="M114" i="1"/>
  <c r="M108" i="1"/>
  <c r="M82" i="1"/>
  <c r="M83" i="1"/>
  <c r="M96" i="1"/>
  <c r="M115" i="1"/>
  <c r="M109" i="1"/>
  <c r="M84" i="1"/>
  <c r="M85" i="1"/>
  <c r="M97" i="1"/>
  <c r="M116" i="1"/>
  <c r="M110" i="1"/>
  <c r="M86" i="1"/>
  <c r="M87" i="1"/>
  <c r="M98" i="1"/>
  <c r="M117" i="1"/>
  <c r="M111" i="1"/>
  <c r="M88" i="1"/>
  <c r="M89" i="1"/>
  <c r="M113" i="1"/>
  <c r="M80" i="1"/>
  <c r="M90" i="1"/>
  <c r="M91" i="1"/>
  <c r="M92" i="1"/>
  <c r="M72" i="1"/>
  <c r="M73" i="1"/>
  <c r="M104" i="1"/>
  <c r="G21" i="1"/>
  <c r="G22" i="1"/>
  <c r="G23" i="1"/>
  <c r="G24" i="1"/>
  <c r="G25" i="1"/>
  <c r="G26" i="1"/>
  <c r="G58" i="1"/>
  <c r="G59" i="1"/>
  <c r="G37" i="1"/>
  <c r="G38" i="1"/>
  <c r="G39" i="1"/>
  <c r="G40" i="1"/>
  <c r="G41" i="1"/>
  <c r="G42" i="1"/>
  <c r="G13" i="1"/>
  <c r="G34" i="1"/>
  <c r="G35" i="1"/>
  <c r="G36" i="1"/>
  <c r="G30" i="1"/>
  <c r="G31" i="1"/>
  <c r="G32" i="1"/>
  <c r="G33" i="1"/>
  <c r="G57" i="1"/>
  <c r="G14" i="1"/>
  <c r="G15" i="1"/>
  <c r="G16" i="1"/>
  <c r="G17" i="1"/>
  <c r="G18" i="1"/>
  <c r="G19" i="1"/>
  <c r="G20" i="1"/>
  <c r="G61" i="1"/>
  <c r="G27" i="1"/>
  <c r="G62" i="1"/>
  <c r="G63" i="1"/>
  <c r="G64" i="1"/>
  <c r="G46" i="1"/>
  <c r="G47" i="1"/>
  <c r="G8" i="1"/>
  <c r="G4" i="1"/>
  <c r="G54" i="1"/>
  <c r="G9" i="1"/>
  <c r="G48" i="1"/>
  <c r="G49" i="1"/>
  <c r="G50" i="1"/>
  <c r="G29" i="1"/>
  <c r="G65" i="1"/>
  <c r="G55" i="1"/>
  <c r="G56" i="1"/>
  <c r="G51" i="1"/>
  <c r="G10" i="1"/>
  <c r="G52" i="1"/>
  <c r="G11" i="1"/>
  <c r="G12" i="1"/>
  <c r="G5" i="1"/>
  <c r="G60" i="1"/>
  <c r="D75" i="1"/>
  <c r="Q75" i="1" s="1"/>
  <c r="D76" i="1"/>
  <c r="Q76" i="1" s="1"/>
  <c r="D77" i="1"/>
  <c r="Q77" i="1" s="1"/>
  <c r="D66" i="1"/>
  <c r="Q101" i="1" l="1"/>
  <c r="Q124" i="1"/>
  <c r="Q99" i="1"/>
  <c r="Q3" i="1"/>
  <c r="Q80" i="1"/>
  <c r="Q111" i="1"/>
  <c r="Q123" i="1"/>
  <c r="Q125" i="1"/>
  <c r="Q74" i="1"/>
  <c r="Q72" i="1"/>
  <c r="Q86" i="1"/>
  <c r="Q85" i="1"/>
  <c r="Q96" i="1"/>
  <c r="Q114" i="1"/>
  <c r="Q103" i="1"/>
  <c r="Q79" i="1"/>
  <c r="Q42" i="1"/>
  <c r="Q38" i="1"/>
  <c r="Q26" i="1"/>
  <c r="Q22" i="1"/>
  <c r="Q18" i="1"/>
  <c r="Q14" i="1"/>
  <c r="Q31" i="1"/>
  <c r="Q34" i="1"/>
  <c r="Q11" i="1"/>
  <c r="Q56" i="1"/>
  <c r="Q50" i="1"/>
  <c r="Q54" i="1"/>
  <c r="Q46" i="1"/>
  <c r="Q27" i="1"/>
  <c r="Q92" i="1"/>
  <c r="Q113" i="1"/>
  <c r="Q117" i="1"/>
  <c r="Q110" i="1"/>
  <c r="Q84" i="1"/>
  <c r="Q83" i="1"/>
  <c r="Q95" i="1"/>
  <c r="Q107" i="1"/>
  <c r="Q78" i="1"/>
  <c r="Q41" i="1"/>
  <c r="Q37" i="1"/>
  <c r="Q25" i="1"/>
  <c r="Q21" i="1"/>
  <c r="Q17" i="1"/>
  <c r="Q57" i="1"/>
  <c r="Q30" i="1"/>
  <c r="Q13" i="1"/>
  <c r="Q52" i="1"/>
  <c r="Q55" i="1"/>
  <c r="Q49" i="1"/>
  <c r="Q4" i="1"/>
  <c r="Q64" i="1"/>
  <c r="Q61" i="1"/>
  <c r="Q104" i="1"/>
  <c r="Q91" i="1"/>
  <c r="Q89" i="1"/>
  <c r="Q98" i="1"/>
  <c r="Q116" i="1"/>
  <c r="Q109" i="1"/>
  <c r="Q82" i="1"/>
  <c r="Q71" i="1"/>
  <c r="Q94" i="1"/>
  <c r="Q69" i="1"/>
  <c r="Q40" i="1"/>
  <c r="Q59" i="1"/>
  <c r="Q24" i="1"/>
  <c r="Q20" i="1"/>
  <c r="Q16" i="1"/>
  <c r="Q33" i="1"/>
  <c r="Q36" i="1"/>
  <c r="Q5" i="1"/>
  <c r="Q10" i="1"/>
  <c r="Q65" i="1"/>
  <c r="Q48" i="1"/>
  <c r="Q8" i="1"/>
  <c r="Q63" i="1"/>
  <c r="Q60" i="1"/>
  <c r="Q28" i="1"/>
  <c r="Q7" i="1"/>
  <c r="Q45" i="1"/>
  <c r="Q73" i="1"/>
  <c r="Q90" i="1"/>
  <c r="Q88" i="1"/>
  <c r="Q87" i="1"/>
  <c r="Q97" i="1"/>
  <c r="Q115" i="1"/>
  <c r="Q108" i="1"/>
  <c r="Q70" i="1"/>
  <c r="Q93" i="1"/>
  <c r="Q39" i="1"/>
  <c r="Q58" i="1"/>
  <c r="Q23" i="1"/>
  <c r="Q19" i="1"/>
  <c r="Q15" i="1"/>
  <c r="Q32" i="1"/>
  <c r="Q35" i="1"/>
  <c r="Q12" i="1"/>
  <c r="Q51" i="1"/>
  <c r="Q29" i="1"/>
  <c r="Q9" i="1"/>
  <c r="Q47" i="1"/>
  <c r="Q62" i="1"/>
  <c r="Q53" i="1"/>
  <c r="Q44" i="1"/>
  <c r="R44" i="1" s="1"/>
  <c r="W44" i="1" s="1"/>
  <c r="Q66" i="1"/>
  <c r="R45" i="1" l="1"/>
  <c r="W45" i="1" s="1"/>
  <c r="R63" i="1"/>
  <c r="W63" i="1" s="1"/>
  <c r="R105" i="1"/>
  <c r="W105" i="1" s="1"/>
  <c r="R112" i="1"/>
  <c r="W112" i="1" s="1"/>
  <c r="R122" i="1"/>
  <c r="W122" i="1" s="1"/>
  <c r="R119" i="1"/>
  <c r="W119" i="1" s="1"/>
  <c r="R120" i="1"/>
  <c r="W120" i="1" s="1"/>
  <c r="R121" i="1"/>
  <c r="W121" i="1" s="1"/>
  <c r="R118" i="1"/>
  <c r="W118" i="1" s="1"/>
  <c r="R88" i="1"/>
  <c r="W88" i="1" s="1"/>
  <c r="R7" i="1"/>
  <c r="W7" i="1" s="1"/>
  <c r="R62" i="1"/>
  <c r="W62" i="1" s="1"/>
  <c r="R51" i="1"/>
  <c r="W51" i="1" s="1"/>
  <c r="R15" i="1"/>
  <c r="W15" i="1" s="1"/>
  <c r="R39" i="1"/>
  <c r="W39" i="1" s="1"/>
  <c r="R115" i="1"/>
  <c r="W115" i="1" s="1"/>
  <c r="R108" i="1"/>
  <c r="W108" i="1" s="1"/>
  <c r="R8" i="1"/>
  <c r="W8" i="1" s="1"/>
  <c r="R102" i="1"/>
  <c r="W102" i="1" s="1"/>
  <c r="R47" i="1"/>
  <c r="W47" i="1" s="1"/>
  <c r="R12" i="1"/>
  <c r="W12" i="1" s="1"/>
  <c r="R19" i="1"/>
  <c r="W19" i="1" s="1"/>
  <c r="R74" i="1"/>
  <c r="W74" i="1" s="1"/>
  <c r="R5" i="1"/>
  <c r="W5" i="1" s="1"/>
  <c r="R90" i="1"/>
  <c r="W90" i="1" s="1"/>
  <c r="R111" i="1"/>
  <c r="W111" i="1" s="1"/>
  <c r="R10" i="1"/>
  <c r="W10" i="1" s="1"/>
  <c r="R16" i="1"/>
  <c r="W16" i="1" s="1"/>
  <c r="R40" i="1"/>
  <c r="W40" i="1" s="1"/>
  <c r="R82" i="1"/>
  <c r="W82" i="1" s="1"/>
  <c r="R89" i="1"/>
  <c r="W89" i="1" s="1"/>
  <c r="R3" i="1"/>
  <c r="W3" i="1" s="1"/>
  <c r="R4" i="1"/>
  <c r="W4" i="1" s="1"/>
  <c r="R13" i="1"/>
  <c r="W13" i="1" s="1"/>
  <c r="R21" i="1"/>
  <c r="W21" i="1" s="1"/>
  <c r="R78" i="1"/>
  <c r="W78" i="1" s="1"/>
  <c r="R84" i="1"/>
  <c r="W84" i="1" s="1"/>
  <c r="R92" i="1"/>
  <c r="W92" i="1" s="1"/>
  <c r="R6" i="1"/>
  <c r="W6" i="1" s="1"/>
  <c r="R54" i="1"/>
  <c r="W54" i="1" s="1"/>
  <c r="R34" i="1"/>
  <c r="W34" i="1" s="1"/>
  <c r="R22" i="1"/>
  <c r="W22" i="1" s="1"/>
  <c r="R79" i="1"/>
  <c r="W79" i="1" s="1"/>
  <c r="R85" i="1"/>
  <c r="W85" i="1" s="1"/>
  <c r="R72" i="1"/>
  <c r="W72" i="1" s="1"/>
  <c r="R125" i="1"/>
  <c r="W125" i="1" s="1"/>
  <c r="R20" i="1"/>
  <c r="W20" i="1" s="1"/>
  <c r="R69" i="1"/>
  <c r="W69" i="1" s="1"/>
  <c r="R109" i="1"/>
  <c r="W109" i="1" s="1"/>
  <c r="R91" i="1"/>
  <c r="W91" i="1" s="1"/>
  <c r="R99" i="1"/>
  <c r="W99" i="1" s="1"/>
  <c r="R49" i="1"/>
  <c r="W49" i="1" s="1"/>
  <c r="R30" i="1"/>
  <c r="W30" i="1" s="1"/>
  <c r="R25" i="1"/>
  <c r="W25" i="1" s="1"/>
  <c r="R107" i="1"/>
  <c r="W107" i="1" s="1"/>
  <c r="R110" i="1"/>
  <c r="W110" i="1" s="1"/>
  <c r="R123" i="1"/>
  <c r="W123" i="1" s="1"/>
  <c r="R100" i="1"/>
  <c r="W100" i="1" s="1"/>
  <c r="R50" i="1"/>
  <c r="W50" i="1" s="1"/>
  <c r="R31" i="1"/>
  <c r="W31" i="1" s="1"/>
  <c r="R26" i="1"/>
  <c r="W26" i="1" s="1"/>
  <c r="R103" i="1"/>
  <c r="W103" i="1" s="1"/>
  <c r="R86" i="1"/>
  <c r="W86" i="1" s="1"/>
  <c r="R76" i="1"/>
  <c r="W76" i="1" s="1"/>
  <c r="R9" i="1"/>
  <c r="W9" i="1" s="1"/>
  <c r="R35" i="1"/>
  <c r="W35" i="1" s="1"/>
  <c r="R23" i="1"/>
  <c r="W23" i="1" s="1"/>
  <c r="R93" i="1"/>
  <c r="W93" i="1" s="1"/>
  <c r="R97" i="1"/>
  <c r="W97" i="1" s="1"/>
  <c r="R73" i="1"/>
  <c r="W73" i="1" s="1"/>
  <c r="R28" i="1"/>
  <c r="W28" i="1" s="1"/>
  <c r="R48" i="1"/>
  <c r="W48" i="1" s="1"/>
  <c r="R36" i="1"/>
  <c r="W36" i="1" s="1"/>
  <c r="R24" i="1"/>
  <c r="W24" i="1" s="1"/>
  <c r="R94" i="1"/>
  <c r="W94" i="1" s="1"/>
  <c r="R116" i="1"/>
  <c r="W116" i="1" s="1"/>
  <c r="R104" i="1"/>
  <c r="W104" i="1" s="1"/>
  <c r="R61" i="1"/>
  <c r="W61" i="1" s="1"/>
  <c r="R55" i="1"/>
  <c r="W55" i="1" s="1"/>
  <c r="R57" i="1"/>
  <c r="W57" i="1" s="1"/>
  <c r="R37" i="1"/>
  <c r="W37" i="1" s="1"/>
  <c r="R95" i="1"/>
  <c r="W95" i="1" s="1"/>
  <c r="R117" i="1"/>
  <c r="W117" i="1" s="1"/>
  <c r="R68" i="1"/>
  <c r="W68" i="1" s="1"/>
  <c r="R27" i="1"/>
  <c r="W27" i="1" s="1"/>
  <c r="R56" i="1"/>
  <c r="W56" i="1" s="1"/>
  <c r="R14" i="1"/>
  <c r="W14" i="1" s="1"/>
  <c r="R38" i="1"/>
  <c r="W38" i="1" s="1"/>
  <c r="R114" i="1"/>
  <c r="W114" i="1" s="1"/>
  <c r="R77" i="1"/>
  <c r="W77" i="1" s="1"/>
  <c r="R53" i="1"/>
  <c r="W53" i="1" s="1"/>
  <c r="R81" i="1"/>
  <c r="W81" i="1" s="1"/>
  <c r="R101" i="1"/>
  <c r="W101" i="1" s="1"/>
  <c r="R29" i="1"/>
  <c r="W29" i="1" s="1"/>
  <c r="R32" i="1"/>
  <c r="W32" i="1" s="1"/>
  <c r="R58" i="1"/>
  <c r="W58" i="1" s="1"/>
  <c r="R70" i="1"/>
  <c r="W70" i="1" s="1"/>
  <c r="R87" i="1"/>
  <c r="W87" i="1" s="1"/>
  <c r="R67" i="1"/>
  <c r="W67" i="1" s="1"/>
  <c r="R60" i="1"/>
  <c r="W60" i="1" s="1"/>
  <c r="R65" i="1"/>
  <c r="W65" i="1" s="1"/>
  <c r="R33" i="1"/>
  <c r="W33" i="1" s="1"/>
  <c r="R59" i="1"/>
  <c r="W59" i="1" s="1"/>
  <c r="R71" i="1"/>
  <c r="W71" i="1" s="1"/>
  <c r="R98" i="1"/>
  <c r="W98" i="1" s="1"/>
  <c r="R43" i="1"/>
  <c r="W43" i="1" s="1"/>
  <c r="R64" i="1"/>
  <c r="W64" i="1" s="1"/>
  <c r="R52" i="1"/>
  <c r="W52" i="1" s="1"/>
  <c r="R17" i="1"/>
  <c r="W17" i="1" s="1"/>
  <c r="R41" i="1"/>
  <c r="W41" i="1" s="1"/>
  <c r="R83" i="1"/>
  <c r="W83" i="1" s="1"/>
  <c r="R113" i="1"/>
  <c r="W113" i="1" s="1"/>
  <c r="R106" i="1"/>
  <c r="W106" i="1" s="1"/>
  <c r="R46" i="1"/>
  <c r="W46" i="1" s="1"/>
  <c r="R11" i="1"/>
  <c r="W11" i="1" s="1"/>
  <c r="R18" i="1"/>
  <c r="W18" i="1" s="1"/>
  <c r="R42" i="1"/>
  <c r="W42" i="1" s="1"/>
  <c r="R96" i="1"/>
  <c r="W96" i="1" s="1"/>
  <c r="R80" i="1"/>
  <c r="W80" i="1" s="1"/>
  <c r="R75" i="1"/>
  <c r="W75" i="1" s="1"/>
  <c r="R124" i="1"/>
  <c r="W124" i="1" s="1"/>
  <c r="R66" i="1"/>
  <c r="W66" i="1" s="1"/>
</calcChain>
</file>

<file path=xl/sharedStrings.xml><?xml version="1.0" encoding="utf-8"?>
<sst xmlns="http://schemas.openxmlformats.org/spreadsheetml/2006/main" count="151" uniqueCount="139">
  <si>
    <t>功能</t>
    <phoneticPr fontId="2" type="noConversion"/>
  </si>
  <si>
    <t>相对收益</t>
    <phoneticPr fontId="2" type="noConversion"/>
  </si>
  <si>
    <t>相对损失</t>
    <phoneticPr fontId="2" type="noConversion"/>
  </si>
  <si>
    <t>手机号邮箱实名注册</t>
    <phoneticPr fontId="2" type="noConversion"/>
  </si>
  <si>
    <t>博客交流</t>
    <phoneticPr fontId="2" type="noConversion"/>
  </si>
  <si>
    <t>论坛交流</t>
    <phoneticPr fontId="2" type="noConversion"/>
  </si>
  <si>
    <t>问答交流</t>
    <phoneticPr fontId="2" type="noConversion"/>
  </si>
  <si>
    <t>游客</t>
    <phoneticPr fontId="2" type="noConversion"/>
  </si>
  <si>
    <t>客户（1.5）</t>
    <phoneticPr fontId="2" type="noConversion"/>
  </si>
  <si>
    <t>管理员（0.5）</t>
    <phoneticPr fontId="2" type="noConversion"/>
  </si>
  <si>
    <t>手机号密码登陆</t>
  </si>
  <si>
    <t>短信验证码登陆</t>
  </si>
  <si>
    <t>查看博客首页</t>
  </si>
  <si>
    <t>查看博客详情信息</t>
  </si>
  <si>
    <t>点赞博客</t>
  </si>
  <si>
    <t>收藏博客</t>
  </si>
  <si>
    <t>举报博客</t>
  </si>
  <si>
    <t>评论博客</t>
  </si>
  <si>
    <t>回复已有博客评论</t>
  </si>
  <si>
    <t>举报博客评论</t>
  </si>
  <si>
    <t>查看论坛首页</t>
  </si>
  <si>
    <t>查看论坛详情信息</t>
  </si>
  <si>
    <t>发表帖子</t>
  </si>
  <si>
    <t>点赞帖子</t>
  </si>
  <si>
    <t>收藏帖子</t>
  </si>
  <si>
    <t>举报帖子</t>
  </si>
  <si>
    <t>评论帖子</t>
  </si>
  <si>
    <t>回复已有帖子评论</t>
  </si>
  <si>
    <t>举报帖子评论</t>
  </si>
  <si>
    <t>删除自己的帖子</t>
  </si>
  <si>
    <t>删除自己的帖子的评论</t>
  </si>
  <si>
    <t>删除自己的评论</t>
  </si>
  <si>
    <t>查看问答首页</t>
  </si>
  <si>
    <t>查看问题详情信息</t>
  </si>
  <si>
    <t>发表回答</t>
  </si>
  <si>
    <t>发表问题</t>
  </si>
  <si>
    <t>收藏问题</t>
  </si>
  <si>
    <t>举报问题</t>
  </si>
  <si>
    <t>邀请回答问题</t>
  </si>
  <si>
    <t>点赞回答</t>
  </si>
  <si>
    <t>举报回答</t>
  </si>
  <si>
    <t>评论回答</t>
  </si>
  <si>
    <t>举报回答评论</t>
  </si>
  <si>
    <t>删除自己的回答</t>
  </si>
  <si>
    <t>删除自己的回答的评论</t>
  </si>
  <si>
    <t>删除自己的回答评论</t>
  </si>
  <si>
    <t>搜索博客</t>
  </si>
  <si>
    <t>搜索帖子</t>
  </si>
  <si>
    <t>搜索问答</t>
  </si>
  <si>
    <t>搜索用户</t>
  </si>
  <si>
    <t>查看个人创作</t>
  </si>
  <si>
    <t>查看关注用户列表</t>
  </si>
  <si>
    <t>查看关注的问题</t>
  </si>
  <si>
    <t>查看粉丝用户列表</t>
  </si>
  <si>
    <t>查看邀请回答问题</t>
  </si>
  <si>
    <t>查看回复我的</t>
  </si>
  <si>
    <t>查看@我的</t>
  </si>
  <si>
    <t>查看收到的赞</t>
  </si>
  <si>
    <t>查看系统通知</t>
  </si>
  <si>
    <t>查看我的收藏</t>
  </si>
  <si>
    <t>查看浏览记录</t>
  </si>
  <si>
    <t>意见反馈</t>
  </si>
  <si>
    <t>联系客服</t>
  </si>
  <si>
    <t>清楚缓存</t>
  </si>
  <si>
    <t>查看用户协议</t>
  </si>
  <si>
    <t>查看隐私协议</t>
  </si>
  <si>
    <t>查看自己的个人主页页面</t>
  </si>
  <si>
    <t>修改个人资料</t>
  </si>
  <si>
    <t>查看其他用户个人主页</t>
  </si>
  <si>
    <t>关注其他用户</t>
  </si>
  <si>
    <t>取消关注其他用户</t>
  </si>
  <si>
    <t>退出登陆</t>
  </si>
  <si>
    <t>管理员登陆</t>
    <phoneticPr fontId="2" type="noConversion"/>
  </si>
  <si>
    <t>管理员退出登陆</t>
    <phoneticPr fontId="2" type="noConversion"/>
  </si>
  <si>
    <t>管理员查看统计数据</t>
    <phoneticPr fontId="2" type="noConversion"/>
  </si>
  <si>
    <t>管理员查看全部用户列表</t>
    <phoneticPr fontId="2" type="noConversion"/>
  </si>
  <si>
    <t>管理员查看教师用户列表</t>
    <phoneticPr fontId="2" type="noConversion"/>
  </si>
  <si>
    <t>管理员查看学生用户列表</t>
    <phoneticPr fontId="2" type="noConversion"/>
  </si>
  <si>
    <t>管理员搜索用户</t>
    <phoneticPr fontId="2" type="noConversion"/>
  </si>
  <si>
    <t>管理员查看用户详情</t>
    <phoneticPr fontId="2" type="noConversion"/>
  </si>
  <si>
    <t>管理员封禁用户</t>
    <phoneticPr fontId="2" type="noConversion"/>
  </si>
  <si>
    <t>管理员解封用户</t>
    <phoneticPr fontId="2" type="noConversion"/>
  </si>
  <si>
    <t>管理员查看博客列表</t>
    <phoneticPr fontId="2" type="noConversion"/>
  </si>
  <si>
    <t>管理员搜索博客</t>
    <phoneticPr fontId="2" type="noConversion"/>
  </si>
  <si>
    <t>管理员查看博客详情</t>
    <phoneticPr fontId="2" type="noConversion"/>
  </si>
  <si>
    <t>管理员封禁博客</t>
    <phoneticPr fontId="2" type="noConversion"/>
  </si>
  <si>
    <t>管理员解封博客</t>
    <phoneticPr fontId="2" type="noConversion"/>
  </si>
  <si>
    <t>管理员查看帖子列表</t>
    <phoneticPr fontId="2" type="noConversion"/>
  </si>
  <si>
    <t>管理员搜索帖子</t>
    <phoneticPr fontId="2" type="noConversion"/>
  </si>
  <si>
    <t>管理员查看帖子详情</t>
    <phoneticPr fontId="2" type="noConversion"/>
  </si>
  <si>
    <t>管理员封禁帖子</t>
    <phoneticPr fontId="2" type="noConversion"/>
  </si>
  <si>
    <t>管理员解封帖子</t>
    <phoneticPr fontId="2" type="noConversion"/>
  </si>
  <si>
    <t>管理员查看问题列表</t>
    <phoneticPr fontId="2" type="noConversion"/>
  </si>
  <si>
    <t>管理员搜索问题</t>
  </si>
  <si>
    <t>管理员查看问题详情</t>
  </si>
  <si>
    <t>管理员封禁问题</t>
  </si>
  <si>
    <t>管理员解封问题</t>
  </si>
  <si>
    <t>管理员查看回答列表</t>
  </si>
  <si>
    <t>管理员搜索回答</t>
  </si>
  <si>
    <t>管理员查看回答详情</t>
  </si>
  <si>
    <t>管理员封禁回答</t>
  </si>
  <si>
    <t>管理员解封回答</t>
  </si>
  <si>
    <t>管理员查看系统通知列表</t>
    <phoneticPr fontId="2" type="noConversion"/>
  </si>
  <si>
    <t>管理员添加通知</t>
    <phoneticPr fontId="2" type="noConversion"/>
  </si>
  <si>
    <t>管理员查看反馈列表</t>
    <phoneticPr fontId="2" type="noConversion"/>
  </si>
  <si>
    <t>管理员查看举报列表</t>
    <phoneticPr fontId="2" type="noConversion"/>
  </si>
  <si>
    <t>管理员查看申请加精贴列表</t>
    <phoneticPr fontId="2" type="noConversion"/>
  </si>
  <si>
    <t>管理员帖子加精</t>
    <phoneticPr fontId="2" type="noConversion"/>
  </si>
  <si>
    <t>管理员取消帖子加精</t>
    <phoneticPr fontId="2" type="noConversion"/>
  </si>
  <si>
    <t>管理员查看操作日志</t>
    <phoneticPr fontId="2" type="noConversion"/>
  </si>
  <si>
    <t>价值总和</t>
    <phoneticPr fontId="2" type="noConversion"/>
  </si>
  <si>
    <t>查看部分博客详情</t>
    <phoneticPr fontId="2" type="noConversion"/>
  </si>
  <si>
    <t>查看部分帖子详情</t>
    <phoneticPr fontId="2" type="noConversion"/>
  </si>
  <si>
    <t>查看部分论坛详情</t>
    <phoneticPr fontId="2" type="noConversion"/>
  </si>
  <si>
    <t>总价值</t>
    <phoneticPr fontId="2" type="noConversion"/>
  </si>
  <si>
    <t>相对成本</t>
    <phoneticPr fontId="2" type="noConversion"/>
  </si>
  <si>
    <t>相对风险</t>
    <phoneticPr fontId="2" type="noConversion"/>
  </si>
  <si>
    <t>风险%</t>
    <phoneticPr fontId="2" type="noConversion"/>
  </si>
  <si>
    <t>优先级</t>
    <phoneticPr fontId="2" type="noConversion"/>
  </si>
  <si>
    <t>发表博客</t>
    <phoneticPr fontId="2" type="noConversion"/>
  </si>
  <si>
    <t>删除自己的博客</t>
    <phoneticPr fontId="2" type="noConversion"/>
  </si>
  <si>
    <t>删除自己博客下的评论</t>
    <phoneticPr fontId="2" type="noConversion"/>
  </si>
  <si>
    <t>删除自己的博客评论</t>
    <phoneticPr fontId="2" type="noConversion"/>
  </si>
  <si>
    <t>成本%</t>
    <phoneticPr fontId="2" type="noConversion"/>
  </si>
  <si>
    <t>价值%</t>
    <phoneticPr fontId="2" type="noConversion"/>
  </si>
  <si>
    <t>响应及时</t>
  </si>
  <si>
    <t>操作方便</t>
  </si>
  <si>
    <t>界面美观</t>
  </si>
  <si>
    <t>修改密码</t>
    <phoneticPr fontId="2" type="noConversion"/>
  </si>
  <si>
    <t>点赞回答</t>
    <phoneticPr fontId="2" type="noConversion"/>
  </si>
  <si>
    <t>教师（1.2）</t>
    <phoneticPr fontId="2" type="noConversion"/>
  </si>
  <si>
    <t>学生（1.1）</t>
    <phoneticPr fontId="2" type="noConversion"/>
  </si>
  <si>
    <t>管理员查看已有标签列表</t>
  </si>
  <si>
    <t>管理员查看申请标签列表</t>
  </si>
  <si>
    <t>管理员搜索标签</t>
  </si>
  <si>
    <t>管理员审核申请标签</t>
  </si>
  <si>
    <t>管理员添加标签</t>
  </si>
  <si>
    <t>管理员删除标签</t>
  </si>
  <si>
    <t>教师用户申请新标签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</si>
</sst>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/>
    <xf numFmtId="0" fontId="1" fillId="3" borderId="0" xfId="2" applyAlignment="1"/>
    <xf numFmtId="0" fontId="1" fillId="4" borderId="0" xfId="3" applyAlignment="1"/>
    <xf numFmtId="0" fontId="1" fillId="5" borderId="0" xfId="4" applyAlignment="1"/>
    <xf numFmtId="0" fontId="1" fillId="6" borderId="0" xfId="5" applyAlignment="1"/>
    <xf numFmtId="176" fontId="0" fillId="0" borderId="0" xfId="0" applyNumberFormat="1"/>
    <xf numFmtId="0" fontId="0" fillId="0" borderId="0" xfId="0" applyAlignment="1">
      <alignment horizontal="center"/>
    </xf>
    <xf numFmtId="0" fontId="1" fillId="6" borderId="0" xfId="5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</cellXfs>
  <cellStyles count="6">
    <cellStyle name="20% - 着色 2" xfId="1" builtinId="34"/>
    <cellStyle name="20% - 着色 3" xfId="2" builtinId="38"/>
    <cellStyle name="20% - 着色 4" xfId="3" builtinId="42"/>
    <cellStyle name="20% - 着色 5" xfId="4" builtinId="46"/>
    <cellStyle name="20% - 着色 6" xfId="5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945;&#24072;&#26597;&#30475;@&#25105;&#303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tabSelected="1" topLeftCell="A57" zoomScale="90" zoomScaleNormal="90" workbookViewId="0">
      <selection activeCell="A102" sqref="A102"/>
    </sheetView>
  </sheetViews>
  <sheetFormatPr defaultRowHeight="13.9" x14ac:dyDescent="0.4"/>
  <cols>
    <col min="1" max="1" width="23.06640625" bestFit="1" customWidth="1"/>
  </cols>
  <sheetData>
    <row r="1" spans="1:23" x14ac:dyDescent="0.4">
      <c r="A1" s="7" t="s">
        <v>0</v>
      </c>
      <c r="B1" s="9" t="s">
        <v>8</v>
      </c>
      <c r="C1" s="9"/>
      <c r="D1" s="9"/>
      <c r="E1" s="10" t="s">
        <v>131</v>
      </c>
      <c r="F1" s="10"/>
      <c r="G1" s="10"/>
      <c r="H1" s="11" t="s">
        <v>130</v>
      </c>
      <c r="I1" s="11"/>
      <c r="J1" s="11"/>
      <c r="K1" s="12" t="s">
        <v>9</v>
      </c>
      <c r="L1" s="12"/>
      <c r="M1" s="12"/>
      <c r="N1" s="8" t="s">
        <v>7</v>
      </c>
      <c r="O1" s="8"/>
      <c r="P1" s="8"/>
      <c r="Q1" s="7" t="s">
        <v>114</v>
      </c>
      <c r="R1" s="7" t="s">
        <v>124</v>
      </c>
      <c r="S1" s="7" t="s">
        <v>115</v>
      </c>
      <c r="T1" s="7" t="s">
        <v>123</v>
      </c>
      <c r="U1" s="7" t="s">
        <v>116</v>
      </c>
      <c r="V1" s="7" t="s">
        <v>117</v>
      </c>
      <c r="W1" s="7" t="s">
        <v>118</v>
      </c>
    </row>
    <row r="2" spans="1:23" x14ac:dyDescent="0.4">
      <c r="A2" s="7"/>
      <c r="B2" s="1" t="s">
        <v>1</v>
      </c>
      <c r="C2" s="1" t="s">
        <v>2</v>
      </c>
      <c r="D2" s="1" t="s">
        <v>110</v>
      </c>
      <c r="E2" s="2" t="s">
        <v>1</v>
      </c>
      <c r="F2" s="2" t="s">
        <v>2</v>
      </c>
      <c r="G2" s="2" t="s">
        <v>110</v>
      </c>
      <c r="H2" s="3" t="s">
        <v>1</v>
      </c>
      <c r="I2" s="3" t="s">
        <v>2</v>
      </c>
      <c r="J2" s="3" t="s">
        <v>110</v>
      </c>
      <c r="K2" s="4" t="s">
        <v>1</v>
      </c>
      <c r="L2" s="4" t="s">
        <v>2</v>
      </c>
      <c r="M2" s="4" t="s">
        <v>110</v>
      </c>
      <c r="N2" s="5" t="s">
        <v>1</v>
      </c>
      <c r="O2" s="5" t="s">
        <v>2</v>
      </c>
      <c r="P2" s="5" t="s">
        <v>110</v>
      </c>
      <c r="Q2" s="7"/>
      <c r="R2" s="7"/>
      <c r="S2" s="7"/>
      <c r="T2" s="7"/>
      <c r="U2" s="7"/>
      <c r="V2" s="7"/>
      <c r="W2" s="7"/>
    </row>
    <row r="3" spans="1:23" x14ac:dyDescent="0.4">
      <c r="A3" t="s">
        <v>16</v>
      </c>
      <c r="B3" s="1"/>
      <c r="C3" s="1"/>
      <c r="D3" s="1">
        <f t="shared" ref="D3:D34" si="0">(B3+C3)*1.5</f>
        <v>0</v>
      </c>
      <c r="E3" s="2">
        <v>6</v>
      </c>
      <c r="F3" s="2">
        <v>6</v>
      </c>
      <c r="G3" s="2">
        <f t="shared" ref="G3:G34" si="1">(E3+F3)*1.1</f>
        <v>13.200000000000001</v>
      </c>
      <c r="H3" s="3">
        <v>7</v>
      </c>
      <c r="I3" s="3">
        <v>7</v>
      </c>
      <c r="J3" s="3">
        <f t="shared" ref="J3:J34" si="2">(H3+I3)*1.2</f>
        <v>16.8</v>
      </c>
      <c r="K3" s="4"/>
      <c r="L3" s="4"/>
      <c r="M3" s="4">
        <f t="shared" ref="M3:M34" si="3">K3+L3</f>
        <v>0</v>
      </c>
      <c r="N3" s="5"/>
      <c r="O3" s="5"/>
      <c r="P3" s="5">
        <f t="shared" ref="P3:P34" si="4">(N3+O3)*0.5</f>
        <v>0</v>
      </c>
      <c r="Q3">
        <f t="shared" ref="Q3:Q34" si="5">D3+G3+J3+M3+P3</f>
        <v>30</v>
      </c>
      <c r="R3" s="6">
        <f t="shared" ref="R3:R34" si="6">Q3/Q$118</f>
        <v>2.5</v>
      </c>
      <c r="S3">
        <v>4</v>
      </c>
      <c r="T3" s="6">
        <f t="shared" ref="T3:T34" si="7">S3/S$118</f>
        <v>0.66666666666666663</v>
      </c>
      <c r="U3">
        <v>3</v>
      </c>
      <c r="V3">
        <f t="shared" ref="V3:V34" si="8">U3/U$118</f>
        <v>0.6</v>
      </c>
      <c r="W3" s="6">
        <f t="shared" ref="W3:W34" si="9">R3/(T3+V3)</f>
        <v>1.9736842105263159</v>
      </c>
    </row>
    <row r="4" spans="1:23" x14ac:dyDescent="0.4">
      <c r="A4" t="s">
        <v>26</v>
      </c>
      <c r="B4" s="1"/>
      <c r="C4" s="1"/>
      <c r="D4" s="1">
        <f t="shared" si="0"/>
        <v>0</v>
      </c>
      <c r="E4" s="2">
        <v>6</v>
      </c>
      <c r="F4" s="2">
        <v>6</v>
      </c>
      <c r="G4" s="2">
        <f t="shared" si="1"/>
        <v>13.200000000000001</v>
      </c>
      <c r="H4" s="3">
        <v>7</v>
      </c>
      <c r="I4" s="3">
        <v>7</v>
      </c>
      <c r="J4" s="3">
        <f t="shared" si="2"/>
        <v>16.8</v>
      </c>
      <c r="K4" s="4"/>
      <c r="L4" s="4"/>
      <c r="M4" s="4">
        <f t="shared" si="3"/>
        <v>0</v>
      </c>
      <c r="N4" s="5"/>
      <c r="O4" s="5"/>
      <c r="P4" s="5">
        <f t="shared" si="4"/>
        <v>0</v>
      </c>
      <c r="Q4">
        <f t="shared" si="5"/>
        <v>30</v>
      </c>
      <c r="R4" s="6">
        <f t="shared" si="6"/>
        <v>2.5</v>
      </c>
      <c r="S4">
        <v>4</v>
      </c>
      <c r="T4" s="6">
        <f t="shared" si="7"/>
        <v>0.66666666666666663</v>
      </c>
      <c r="U4">
        <v>3</v>
      </c>
      <c r="V4">
        <f t="shared" si="8"/>
        <v>0.6</v>
      </c>
      <c r="W4" s="6">
        <f t="shared" si="9"/>
        <v>1.9736842105263159</v>
      </c>
    </row>
    <row r="5" spans="1:23" x14ac:dyDescent="0.4">
      <c r="A5" t="s">
        <v>41</v>
      </c>
      <c r="B5" s="1"/>
      <c r="C5" s="1"/>
      <c r="D5" s="1">
        <f t="shared" si="0"/>
        <v>0</v>
      </c>
      <c r="E5" s="2">
        <v>6</v>
      </c>
      <c r="F5" s="2">
        <v>6</v>
      </c>
      <c r="G5" s="2">
        <f t="shared" si="1"/>
        <v>13.200000000000001</v>
      </c>
      <c r="H5" s="3">
        <v>7</v>
      </c>
      <c r="I5" s="3">
        <v>7</v>
      </c>
      <c r="J5" s="3">
        <f t="shared" si="2"/>
        <v>16.8</v>
      </c>
      <c r="K5" s="4"/>
      <c r="L5" s="4"/>
      <c r="M5" s="4">
        <f t="shared" si="3"/>
        <v>0</v>
      </c>
      <c r="N5" s="5"/>
      <c r="O5" s="5"/>
      <c r="P5" s="5">
        <f t="shared" si="4"/>
        <v>0</v>
      </c>
      <c r="Q5">
        <f t="shared" si="5"/>
        <v>30</v>
      </c>
      <c r="R5" s="6">
        <f t="shared" si="6"/>
        <v>2.5</v>
      </c>
      <c r="S5">
        <v>4</v>
      </c>
      <c r="T5" s="6">
        <f t="shared" si="7"/>
        <v>0.66666666666666663</v>
      </c>
      <c r="U5">
        <v>3</v>
      </c>
      <c r="V5">
        <f t="shared" si="8"/>
        <v>0.6</v>
      </c>
      <c r="W5" s="6">
        <f t="shared" si="9"/>
        <v>1.9736842105263159</v>
      </c>
    </row>
    <row r="6" spans="1:23" x14ac:dyDescent="0.4">
      <c r="A6" t="s">
        <v>17</v>
      </c>
      <c r="B6" s="1"/>
      <c r="C6" s="1"/>
      <c r="D6" s="1">
        <f t="shared" si="0"/>
        <v>0</v>
      </c>
      <c r="E6" s="2">
        <v>6</v>
      </c>
      <c r="F6" s="2">
        <v>6</v>
      </c>
      <c r="G6" s="2">
        <f t="shared" si="1"/>
        <v>13.200000000000001</v>
      </c>
      <c r="H6" s="3">
        <v>6</v>
      </c>
      <c r="I6" s="3">
        <v>7</v>
      </c>
      <c r="J6" s="3">
        <f t="shared" si="2"/>
        <v>15.6</v>
      </c>
      <c r="K6" s="4"/>
      <c r="L6" s="4"/>
      <c r="M6" s="4">
        <f t="shared" si="3"/>
        <v>0</v>
      </c>
      <c r="N6" s="5"/>
      <c r="O6" s="5"/>
      <c r="P6" s="5">
        <f t="shared" si="4"/>
        <v>0</v>
      </c>
      <c r="Q6">
        <f t="shared" si="5"/>
        <v>28.8</v>
      </c>
      <c r="R6" s="6">
        <f t="shared" si="6"/>
        <v>2.4</v>
      </c>
      <c r="S6">
        <v>4</v>
      </c>
      <c r="T6" s="6">
        <f t="shared" si="7"/>
        <v>0.66666666666666663</v>
      </c>
      <c r="U6">
        <v>3</v>
      </c>
      <c r="V6">
        <f t="shared" si="8"/>
        <v>0.6</v>
      </c>
      <c r="W6" s="6">
        <f t="shared" si="9"/>
        <v>1.8947368421052633</v>
      </c>
    </row>
    <row r="7" spans="1:23" x14ac:dyDescent="0.4">
      <c r="A7" t="s">
        <v>19</v>
      </c>
      <c r="B7" s="1"/>
      <c r="C7" s="1"/>
      <c r="D7" s="1">
        <f t="shared" si="0"/>
        <v>0</v>
      </c>
      <c r="E7" s="2">
        <v>6</v>
      </c>
      <c r="F7" s="2">
        <v>6</v>
      </c>
      <c r="G7" s="2">
        <f t="shared" si="1"/>
        <v>13.200000000000001</v>
      </c>
      <c r="H7" s="3">
        <v>6</v>
      </c>
      <c r="I7" s="3">
        <v>7</v>
      </c>
      <c r="J7" s="3">
        <f t="shared" si="2"/>
        <v>15.6</v>
      </c>
      <c r="K7" s="4"/>
      <c r="L7" s="4"/>
      <c r="M7" s="4">
        <f t="shared" si="3"/>
        <v>0</v>
      </c>
      <c r="N7" s="5"/>
      <c r="O7" s="5"/>
      <c r="P7" s="5">
        <f t="shared" si="4"/>
        <v>0</v>
      </c>
      <c r="Q7">
        <f t="shared" si="5"/>
        <v>28.8</v>
      </c>
      <c r="R7" s="6">
        <f t="shared" si="6"/>
        <v>2.4</v>
      </c>
      <c r="S7">
        <v>4</v>
      </c>
      <c r="T7" s="6">
        <f t="shared" si="7"/>
        <v>0.66666666666666663</v>
      </c>
      <c r="U7">
        <v>3</v>
      </c>
      <c r="V7">
        <f t="shared" si="8"/>
        <v>0.6</v>
      </c>
      <c r="W7" s="6">
        <f t="shared" si="9"/>
        <v>1.8947368421052633</v>
      </c>
    </row>
    <row r="8" spans="1:23" x14ac:dyDescent="0.4">
      <c r="A8" t="s">
        <v>25</v>
      </c>
      <c r="B8" s="1"/>
      <c r="C8" s="1"/>
      <c r="D8" s="1">
        <f t="shared" si="0"/>
        <v>0</v>
      </c>
      <c r="E8" s="2">
        <v>6</v>
      </c>
      <c r="F8" s="2">
        <v>6</v>
      </c>
      <c r="G8" s="2">
        <f t="shared" si="1"/>
        <v>13.200000000000001</v>
      </c>
      <c r="H8" s="3">
        <v>6</v>
      </c>
      <c r="I8" s="3">
        <v>7</v>
      </c>
      <c r="J8" s="3">
        <f t="shared" si="2"/>
        <v>15.6</v>
      </c>
      <c r="K8" s="4"/>
      <c r="L8" s="4"/>
      <c r="M8" s="4">
        <f t="shared" si="3"/>
        <v>0</v>
      </c>
      <c r="N8" s="5"/>
      <c r="O8" s="5"/>
      <c r="P8" s="5">
        <f t="shared" si="4"/>
        <v>0</v>
      </c>
      <c r="Q8">
        <f t="shared" si="5"/>
        <v>28.8</v>
      </c>
      <c r="R8" s="6">
        <f t="shared" si="6"/>
        <v>2.4</v>
      </c>
      <c r="S8">
        <v>4</v>
      </c>
      <c r="T8" s="6">
        <f t="shared" si="7"/>
        <v>0.66666666666666663</v>
      </c>
      <c r="U8">
        <v>3</v>
      </c>
      <c r="V8">
        <f t="shared" si="8"/>
        <v>0.6</v>
      </c>
      <c r="W8" s="6">
        <f t="shared" si="9"/>
        <v>1.8947368421052633</v>
      </c>
    </row>
    <row r="9" spans="1:23" x14ac:dyDescent="0.4">
      <c r="A9" t="s">
        <v>28</v>
      </c>
      <c r="B9" s="1"/>
      <c r="C9" s="1"/>
      <c r="D9" s="1">
        <f t="shared" si="0"/>
        <v>0</v>
      </c>
      <c r="E9" s="2">
        <v>6</v>
      </c>
      <c r="F9" s="2">
        <v>6</v>
      </c>
      <c r="G9" s="2">
        <f t="shared" si="1"/>
        <v>13.200000000000001</v>
      </c>
      <c r="H9" s="3">
        <v>6</v>
      </c>
      <c r="I9" s="3">
        <v>7</v>
      </c>
      <c r="J9" s="3">
        <f t="shared" si="2"/>
        <v>15.6</v>
      </c>
      <c r="K9" s="4"/>
      <c r="L9" s="4"/>
      <c r="M9" s="4">
        <f t="shared" si="3"/>
        <v>0</v>
      </c>
      <c r="N9" s="5"/>
      <c r="O9" s="5"/>
      <c r="P9" s="5">
        <f t="shared" si="4"/>
        <v>0</v>
      </c>
      <c r="Q9">
        <f t="shared" si="5"/>
        <v>28.8</v>
      </c>
      <c r="R9" s="6">
        <f t="shared" si="6"/>
        <v>2.4</v>
      </c>
      <c r="S9">
        <v>4</v>
      </c>
      <c r="T9" s="6">
        <f t="shared" si="7"/>
        <v>0.66666666666666663</v>
      </c>
      <c r="U9">
        <v>3</v>
      </c>
      <c r="V9">
        <f t="shared" si="8"/>
        <v>0.6</v>
      </c>
      <c r="W9" s="6">
        <f t="shared" si="9"/>
        <v>1.8947368421052633</v>
      </c>
    </row>
    <row r="10" spans="1:23" x14ac:dyDescent="0.4">
      <c r="A10" t="s">
        <v>37</v>
      </c>
      <c r="B10" s="1"/>
      <c r="C10" s="1"/>
      <c r="D10" s="1">
        <f t="shared" si="0"/>
        <v>0</v>
      </c>
      <c r="E10" s="2">
        <v>6</v>
      </c>
      <c r="F10" s="2">
        <v>6</v>
      </c>
      <c r="G10" s="2">
        <f t="shared" si="1"/>
        <v>13.200000000000001</v>
      </c>
      <c r="H10" s="3">
        <v>6</v>
      </c>
      <c r="I10" s="3">
        <v>7</v>
      </c>
      <c r="J10" s="3">
        <f t="shared" si="2"/>
        <v>15.6</v>
      </c>
      <c r="K10" s="4"/>
      <c r="L10" s="4"/>
      <c r="M10" s="4">
        <f t="shared" si="3"/>
        <v>0</v>
      </c>
      <c r="N10" s="5"/>
      <c r="O10" s="5"/>
      <c r="P10" s="5">
        <f t="shared" si="4"/>
        <v>0</v>
      </c>
      <c r="Q10">
        <f t="shared" si="5"/>
        <v>28.8</v>
      </c>
      <c r="R10" s="6">
        <f t="shared" si="6"/>
        <v>2.4</v>
      </c>
      <c r="S10">
        <v>4</v>
      </c>
      <c r="T10" s="6">
        <f t="shared" si="7"/>
        <v>0.66666666666666663</v>
      </c>
      <c r="U10">
        <v>3</v>
      </c>
      <c r="V10">
        <f t="shared" si="8"/>
        <v>0.6</v>
      </c>
      <c r="W10" s="6">
        <f t="shared" si="9"/>
        <v>1.8947368421052633</v>
      </c>
    </row>
    <row r="11" spans="1:23" x14ac:dyDescent="0.4">
      <c r="A11" t="s">
        <v>39</v>
      </c>
      <c r="B11" s="1"/>
      <c r="C11" s="1"/>
      <c r="D11" s="1">
        <f t="shared" si="0"/>
        <v>0</v>
      </c>
      <c r="E11" s="2">
        <v>6</v>
      </c>
      <c r="F11" s="2">
        <v>6</v>
      </c>
      <c r="G11" s="2">
        <f t="shared" si="1"/>
        <v>13.200000000000001</v>
      </c>
      <c r="H11" s="3">
        <v>6</v>
      </c>
      <c r="I11" s="3">
        <v>7</v>
      </c>
      <c r="J11" s="3">
        <f t="shared" si="2"/>
        <v>15.6</v>
      </c>
      <c r="K11" s="4"/>
      <c r="L11" s="4"/>
      <c r="M11" s="4">
        <f t="shared" si="3"/>
        <v>0</v>
      </c>
      <c r="N11" s="5"/>
      <c r="O11" s="5"/>
      <c r="P11" s="5">
        <f t="shared" si="4"/>
        <v>0</v>
      </c>
      <c r="Q11">
        <f t="shared" si="5"/>
        <v>28.8</v>
      </c>
      <c r="R11" s="6">
        <f t="shared" si="6"/>
        <v>2.4</v>
      </c>
      <c r="S11">
        <v>4</v>
      </c>
      <c r="T11" s="6">
        <f t="shared" si="7"/>
        <v>0.66666666666666663</v>
      </c>
      <c r="U11">
        <v>3</v>
      </c>
      <c r="V11">
        <f t="shared" si="8"/>
        <v>0.6</v>
      </c>
      <c r="W11" s="6">
        <f t="shared" si="9"/>
        <v>1.8947368421052633</v>
      </c>
    </row>
    <row r="12" spans="1:23" x14ac:dyDescent="0.4">
      <c r="A12" t="s">
        <v>40</v>
      </c>
      <c r="B12" s="1"/>
      <c r="C12" s="1"/>
      <c r="D12" s="1">
        <f t="shared" si="0"/>
        <v>0</v>
      </c>
      <c r="E12" s="2">
        <v>6</v>
      </c>
      <c r="F12" s="2">
        <v>6</v>
      </c>
      <c r="G12" s="2">
        <f t="shared" si="1"/>
        <v>13.200000000000001</v>
      </c>
      <c r="H12" s="3">
        <v>6</v>
      </c>
      <c r="I12" s="3">
        <v>7</v>
      </c>
      <c r="J12" s="3">
        <f t="shared" si="2"/>
        <v>15.6</v>
      </c>
      <c r="K12" s="4"/>
      <c r="L12" s="4"/>
      <c r="M12" s="4">
        <f t="shared" si="3"/>
        <v>0</v>
      </c>
      <c r="N12" s="5"/>
      <c r="O12" s="5"/>
      <c r="P12" s="5">
        <f t="shared" si="4"/>
        <v>0</v>
      </c>
      <c r="Q12">
        <f t="shared" si="5"/>
        <v>28.8</v>
      </c>
      <c r="R12" s="6">
        <f t="shared" si="6"/>
        <v>2.4</v>
      </c>
      <c r="S12">
        <v>4</v>
      </c>
      <c r="T12" s="6">
        <f t="shared" si="7"/>
        <v>0.66666666666666663</v>
      </c>
      <c r="U12">
        <v>3</v>
      </c>
      <c r="V12">
        <f t="shared" si="8"/>
        <v>0.6</v>
      </c>
      <c r="W12" s="6">
        <f t="shared" si="9"/>
        <v>1.8947368421052633</v>
      </c>
    </row>
    <row r="13" spans="1:23" x14ac:dyDescent="0.4">
      <c r="A13" t="s">
        <v>42</v>
      </c>
      <c r="B13" s="1"/>
      <c r="C13" s="1"/>
      <c r="D13" s="1">
        <f t="shared" si="0"/>
        <v>0</v>
      </c>
      <c r="E13" s="2">
        <v>6</v>
      </c>
      <c r="F13" s="2">
        <v>6</v>
      </c>
      <c r="G13" s="2">
        <f t="shared" si="1"/>
        <v>13.200000000000001</v>
      </c>
      <c r="H13" s="3">
        <v>6</v>
      </c>
      <c r="I13" s="3">
        <v>7</v>
      </c>
      <c r="J13" s="3">
        <f t="shared" si="2"/>
        <v>15.6</v>
      </c>
      <c r="K13" s="4"/>
      <c r="L13" s="4"/>
      <c r="M13" s="4">
        <f t="shared" si="3"/>
        <v>0</v>
      </c>
      <c r="N13" s="5"/>
      <c r="O13" s="5"/>
      <c r="P13" s="5">
        <f t="shared" si="4"/>
        <v>0</v>
      </c>
      <c r="Q13">
        <f t="shared" si="5"/>
        <v>28.8</v>
      </c>
      <c r="R13" s="6">
        <f t="shared" si="6"/>
        <v>2.4</v>
      </c>
      <c r="S13">
        <v>4</v>
      </c>
      <c r="T13" s="6">
        <f t="shared" si="7"/>
        <v>0.66666666666666663</v>
      </c>
      <c r="U13">
        <v>3</v>
      </c>
      <c r="V13">
        <f t="shared" si="8"/>
        <v>0.6</v>
      </c>
      <c r="W13" s="6">
        <f t="shared" si="9"/>
        <v>1.8947368421052633</v>
      </c>
    </row>
    <row r="14" spans="1:23" x14ac:dyDescent="0.4">
      <c r="A14" t="s">
        <v>51</v>
      </c>
      <c r="B14" s="1"/>
      <c r="C14" s="1"/>
      <c r="D14" s="1">
        <f t="shared" si="0"/>
        <v>0</v>
      </c>
      <c r="E14" s="2">
        <v>7</v>
      </c>
      <c r="F14" s="2">
        <v>7</v>
      </c>
      <c r="G14" s="2">
        <f t="shared" si="1"/>
        <v>15.400000000000002</v>
      </c>
      <c r="H14" s="3">
        <v>5</v>
      </c>
      <c r="I14" s="3">
        <v>6</v>
      </c>
      <c r="J14" s="3">
        <f t="shared" si="2"/>
        <v>13.2</v>
      </c>
      <c r="K14" s="4"/>
      <c r="L14" s="4"/>
      <c r="M14" s="4">
        <f t="shared" si="3"/>
        <v>0</v>
      </c>
      <c r="N14" s="5"/>
      <c r="O14" s="5"/>
      <c r="P14" s="5">
        <f t="shared" si="4"/>
        <v>0</v>
      </c>
      <c r="Q14">
        <f t="shared" si="5"/>
        <v>28.6</v>
      </c>
      <c r="R14" s="6">
        <f t="shared" si="6"/>
        <v>2.3833333333333333</v>
      </c>
      <c r="S14">
        <v>4</v>
      </c>
      <c r="T14" s="6">
        <f t="shared" si="7"/>
        <v>0.66666666666666663</v>
      </c>
      <c r="U14">
        <v>3</v>
      </c>
      <c r="V14">
        <f t="shared" si="8"/>
        <v>0.6</v>
      </c>
      <c r="W14" s="6">
        <f t="shared" si="9"/>
        <v>1.881578947368421</v>
      </c>
    </row>
    <row r="15" spans="1:23" x14ac:dyDescent="0.4">
      <c r="A15" t="s">
        <v>52</v>
      </c>
      <c r="B15" s="1"/>
      <c r="C15" s="1"/>
      <c r="D15" s="1">
        <f t="shared" si="0"/>
        <v>0</v>
      </c>
      <c r="E15" s="2">
        <v>7</v>
      </c>
      <c r="F15" s="2">
        <v>7</v>
      </c>
      <c r="G15" s="2">
        <f t="shared" si="1"/>
        <v>15.400000000000002</v>
      </c>
      <c r="H15" s="3">
        <v>5</v>
      </c>
      <c r="I15" s="3">
        <v>6</v>
      </c>
      <c r="J15" s="3">
        <f t="shared" si="2"/>
        <v>13.2</v>
      </c>
      <c r="K15" s="4"/>
      <c r="L15" s="4"/>
      <c r="M15" s="4">
        <f t="shared" si="3"/>
        <v>0</v>
      </c>
      <c r="N15" s="5"/>
      <c r="O15" s="5"/>
      <c r="P15" s="5">
        <f t="shared" si="4"/>
        <v>0</v>
      </c>
      <c r="Q15">
        <f t="shared" si="5"/>
        <v>28.6</v>
      </c>
      <c r="R15" s="6">
        <f t="shared" si="6"/>
        <v>2.3833333333333333</v>
      </c>
      <c r="S15">
        <v>4</v>
      </c>
      <c r="T15" s="6">
        <f t="shared" si="7"/>
        <v>0.66666666666666663</v>
      </c>
      <c r="U15">
        <v>3</v>
      </c>
      <c r="V15">
        <f t="shared" si="8"/>
        <v>0.6</v>
      </c>
      <c r="W15" s="6">
        <f t="shared" si="9"/>
        <v>1.881578947368421</v>
      </c>
    </row>
    <row r="16" spans="1:23" x14ac:dyDescent="0.4">
      <c r="A16" t="s">
        <v>53</v>
      </c>
      <c r="B16" s="1"/>
      <c r="C16" s="1"/>
      <c r="D16" s="1">
        <f t="shared" si="0"/>
        <v>0</v>
      </c>
      <c r="E16" s="2">
        <v>7</v>
      </c>
      <c r="F16" s="2">
        <v>7</v>
      </c>
      <c r="G16" s="2">
        <f t="shared" si="1"/>
        <v>15.400000000000002</v>
      </c>
      <c r="H16" s="3">
        <v>5</v>
      </c>
      <c r="I16" s="3">
        <v>6</v>
      </c>
      <c r="J16" s="3">
        <f t="shared" si="2"/>
        <v>13.2</v>
      </c>
      <c r="K16" s="4"/>
      <c r="L16" s="4"/>
      <c r="M16" s="4">
        <f t="shared" si="3"/>
        <v>0</v>
      </c>
      <c r="N16" s="5"/>
      <c r="O16" s="5"/>
      <c r="P16" s="5">
        <f t="shared" si="4"/>
        <v>0</v>
      </c>
      <c r="Q16">
        <f t="shared" si="5"/>
        <v>28.6</v>
      </c>
      <c r="R16" s="6">
        <f t="shared" si="6"/>
        <v>2.3833333333333333</v>
      </c>
      <c r="S16">
        <v>4</v>
      </c>
      <c r="T16" s="6">
        <f t="shared" si="7"/>
        <v>0.66666666666666663</v>
      </c>
      <c r="U16">
        <v>3</v>
      </c>
      <c r="V16">
        <f t="shared" si="8"/>
        <v>0.6</v>
      </c>
      <c r="W16" s="6">
        <f t="shared" si="9"/>
        <v>1.881578947368421</v>
      </c>
    </row>
    <row r="17" spans="1:23" x14ac:dyDescent="0.4">
      <c r="A17" t="s">
        <v>54</v>
      </c>
      <c r="B17" s="1"/>
      <c r="C17" s="1"/>
      <c r="D17" s="1">
        <f t="shared" si="0"/>
        <v>0</v>
      </c>
      <c r="E17" s="2">
        <v>7</v>
      </c>
      <c r="F17" s="2">
        <v>7</v>
      </c>
      <c r="G17" s="2">
        <f t="shared" si="1"/>
        <v>15.400000000000002</v>
      </c>
      <c r="H17" s="3">
        <v>5</v>
      </c>
      <c r="I17" s="3">
        <v>6</v>
      </c>
      <c r="J17" s="3">
        <f t="shared" si="2"/>
        <v>13.2</v>
      </c>
      <c r="K17" s="4"/>
      <c r="L17" s="4"/>
      <c r="M17" s="4">
        <f t="shared" si="3"/>
        <v>0</v>
      </c>
      <c r="N17" s="5"/>
      <c r="O17" s="5"/>
      <c r="P17" s="5">
        <f t="shared" si="4"/>
        <v>0</v>
      </c>
      <c r="Q17">
        <f t="shared" si="5"/>
        <v>28.6</v>
      </c>
      <c r="R17" s="6">
        <f t="shared" si="6"/>
        <v>2.3833333333333333</v>
      </c>
      <c r="S17">
        <v>4</v>
      </c>
      <c r="T17" s="6">
        <f t="shared" si="7"/>
        <v>0.66666666666666663</v>
      </c>
      <c r="U17">
        <v>3</v>
      </c>
      <c r="V17">
        <f t="shared" si="8"/>
        <v>0.6</v>
      </c>
      <c r="W17" s="6">
        <f t="shared" si="9"/>
        <v>1.881578947368421</v>
      </c>
    </row>
    <row r="18" spans="1:23" x14ac:dyDescent="0.4">
      <c r="A18" t="s">
        <v>55</v>
      </c>
      <c r="B18" s="1"/>
      <c r="C18" s="1"/>
      <c r="D18" s="1">
        <f t="shared" si="0"/>
        <v>0</v>
      </c>
      <c r="E18" s="2">
        <v>7</v>
      </c>
      <c r="F18" s="2">
        <v>7</v>
      </c>
      <c r="G18" s="2">
        <f t="shared" si="1"/>
        <v>15.400000000000002</v>
      </c>
      <c r="H18" s="3">
        <v>5</v>
      </c>
      <c r="I18" s="3">
        <v>6</v>
      </c>
      <c r="J18" s="3">
        <f t="shared" si="2"/>
        <v>13.2</v>
      </c>
      <c r="K18" s="4"/>
      <c r="L18" s="4"/>
      <c r="M18" s="4">
        <f t="shared" si="3"/>
        <v>0</v>
      </c>
      <c r="N18" s="5"/>
      <c r="O18" s="5"/>
      <c r="P18" s="5">
        <f t="shared" si="4"/>
        <v>0</v>
      </c>
      <c r="Q18">
        <f t="shared" si="5"/>
        <v>28.6</v>
      </c>
      <c r="R18" s="6">
        <f t="shared" si="6"/>
        <v>2.3833333333333333</v>
      </c>
      <c r="S18">
        <v>4</v>
      </c>
      <c r="T18" s="6">
        <f t="shared" si="7"/>
        <v>0.66666666666666663</v>
      </c>
      <c r="U18">
        <v>3</v>
      </c>
      <c r="V18">
        <f t="shared" si="8"/>
        <v>0.6</v>
      </c>
      <c r="W18" s="6">
        <f t="shared" si="9"/>
        <v>1.881578947368421</v>
      </c>
    </row>
    <row r="19" spans="1:23" x14ac:dyDescent="0.4">
      <c r="A19" t="s">
        <v>56</v>
      </c>
      <c r="B19" s="1"/>
      <c r="C19" s="1"/>
      <c r="D19" s="1">
        <f t="shared" si="0"/>
        <v>0</v>
      </c>
      <c r="E19" s="2">
        <v>7</v>
      </c>
      <c r="F19" s="2">
        <v>7</v>
      </c>
      <c r="G19" s="2">
        <f t="shared" si="1"/>
        <v>15.400000000000002</v>
      </c>
      <c r="H19" s="3">
        <v>5</v>
      </c>
      <c r="I19" s="3">
        <v>6</v>
      </c>
      <c r="J19" s="3">
        <f t="shared" si="2"/>
        <v>13.2</v>
      </c>
      <c r="K19" s="4"/>
      <c r="L19" s="4"/>
      <c r="M19" s="4">
        <f t="shared" si="3"/>
        <v>0</v>
      </c>
      <c r="N19" s="5"/>
      <c r="O19" s="5"/>
      <c r="P19" s="5">
        <f t="shared" si="4"/>
        <v>0</v>
      </c>
      <c r="Q19">
        <f t="shared" si="5"/>
        <v>28.6</v>
      </c>
      <c r="R19" s="6">
        <f t="shared" si="6"/>
        <v>2.3833333333333333</v>
      </c>
      <c r="S19">
        <v>4</v>
      </c>
      <c r="T19" s="6">
        <f t="shared" si="7"/>
        <v>0.66666666666666663</v>
      </c>
      <c r="U19">
        <v>3</v>
      </c>
      <c r="V19">
        <f t="shared" si="8"/>
        <v>0.6</v>
      </c>
      <c r="W19" s="6">
        <f t="shared" si="9"/>
        <v>1.881578947368421</v>
      </c>
    </row>
    <row r="20" spans="1:23" x14ac:dyDescent="0.4">
      <c r="A20" t="s">
        <v>57</v>
      </c>
      <c r="B20" s="1"/>
      <c r="C20" s="1"/>
      <c r="D20" s="1">
        <f t="shared" si="0"/>
        <v>0</v>
      </c>
      <c r="E20" s="2">
        <v>7</v>
      </c>
      <c r="F20" s="2">
        <v>7</v>
      </c>
      <c r="G20" s="2">
        <f t="shared" si="1"/>
        <v>15.400000000000002</v>
      </c>
      <c r="H20" s="3">
        <v>5</v>
      </c>
      <c r="I20" s="3">
        <v>6</v>
      </c>
      <c r="J20" s="3">
        <f t="shared" si="2"/>
        <v>13.2</v>
      </c>
      <c r="K20" s="4"/>
      <c r="L20" s="4"/>
      <c r="M20" s="4">
        <f t="shared" si="3"/>
        <v>0</v>
      </c>
      <c r="N20" s="5"/>
      <c r="O20" s="5"/>
      <c r="P20" s="5">
        <f t="shared" si="4"/>
        <v>0</v>
      </c>
      <c r="Q20">
        <f t="shared" si="5"/>
        <v>28.6</v>
      </c>
      <c r="R20" s="6">
        <f t="shared" si="6"/>
        <v>2.3833333333333333</v>
      </c>
      <c r="S20">
        <v>4</v>
      </c>
      <c r="T20" s="6">
        <f t="shared" si="7"/>
        <v>0.66666666666666663</v>
      </c>
      <c r="U20">
        <v>3</v>
      </c>
      <c r="V20">
        <f t="shared" si="8"/>
        <v>0.6</v>
      </c>
      <c r="W20" s="6">
        <f t="shared" si="9"/>
        <v>1.881578947368421</v>
      </c>
    </row>
    <row r="21" spans="1:23" x14ac:dyDescent="0.4">
      <c r="A21" t="s">
        <v>58</v>
      </c>
      <c r="B21" s="1"/>
      <c r="C21" s="1"/>
      <c r="D21" s="1">
        <f t="shared" si="0"/>
        <v>0</v>
      </c>
      <c r="E21" s="2">
        <v>7</v>
      </c>
      <c r="F21" s="2">
        <v>7</v>
      </c>
      <c r="G21" s="2">
        <f t="shared" si="1"/>
        <v>15.400000000000002</v>
      </c>
      <c r="H21" s="3">
        <v>5</v>
      </c>
      <c r="I21" s="3">
        <v>6</v>
      </c>
      <c r="J21" s="3">
        <f t="shared" si="2"/>
        <v>13.2</v>
      </c>
      <c r="K21" s="4"/>
      <c r="L21" s="4"/>
      <c r="M21" s="4">
        <f t="shared" si="3"/>
        <v>0</v>
      </c>
      <c r="N21" s="5"/>
      <c r="O21" s="5"/>
      <c r="P21" s="5">
        <f t="shared" si="4"/>
        <v>0</v>
      </c>
      <c r="Q21">
        <f t="shared" si="5"/>
        <v>28.6</v>
      </c>
      <c r="R21" s="6">
        <f t="shared" si="6"/>
        <v>2.3833333333333333</v>
      </c>
      <c r="S21">
        <v>4</v>
      </c>
      <c r="T21" s="6">
        <f t="shared" si="7"/>
        <v>0.66666666666666663</v>
      </c>
      <c r="U21">
        <v>3</v>
      </c>
      <c r="V21">
        <f t="shared" si="8"/>
        <v>0.6</v>
      </c>
      <c r="W21" s="6">
        <f t="shared" si="9"/>
        <v>1.881578947368421</v>
      </c>
    </row>
    <row r="22" spans="1:23" x14ac:dyDescent="0.4">
      <c r="A22" t="s">
        <v>59</v>
      </c>
      <c r="B22" s="1"/>
      <c r="C22" s="1"/>
      <c r="D22" s="1">
        <f t="shared" si="0"/>
        <v>0</v>
      </c>
      <c r="E22" s="2">
        <v>7</v>
      </c>
      <c r="F22" s="2">
        <v>7</v>
      </c>
      <c r="G22" s="2">
        <f t="shared" si="1"/>
        <v>15.400000000000002</v>
      </c>
      <c r="H22" s="3">
        <v>5</v>
      </c>
      <c r="I22" s="3">
        <v>6</v>
      </c>
      <c r="J22" s="3">
        <f t="shared" si="2"/>
        <v>13.2</v>
      </c>
      <c r="K22" s="4"/>
      <c r="L22" s="4"/>
      <c r="M22" s="4">
        <f t="shared" si="3"/>
        <v>0</v>
      </c>
      <c r="N22" s="5"/>
      <c r="O22" s="5"/>
      <c r="P22" s="5">
        <f t="shared" si="4"/>
        <v>0</v>
      </c>
      <c r="Q22">
        <f t="shared" si="5"/>
        <v>28.6</v>
      </c>
      <c r="R22" s="6">
        <f t="shared" si="6"/>
        <v>2.3833333333333333</v>
      </c>
      <c r="S22">
        <v>4</v>
      </c>
      <c r="T22" s="6">
        <f t="shared" si="7"/>
        <v>0.66666666666666663</v>
      </c>
      <c r="U22">
        <v>3</v>
      </c>
      <c r="V22">
        <f t="shared" si="8"/>
        <v>0.6</v>
      </c>
      <c r="W22" s="6">
        <f t="shared" si="9"/>
        <v>1.881578947368421</v>
      </c>
    </row>
    <row r="23" spans="1:23" x14ac:dyDescent="0.4">
      <c r="A23" t="s">
        <v>60</v>
      </c>
      <c r="B23" s="1"/>
      <c r="C23" s="1"/>
      <c r="D23" s="1">
        <f t="shared" si="0"/>
        <v>0</v>
      </c>
      <c r="E23" s="2">
        <v>7</v>
      </c>
      <c r="F23" s="2">
        <v>7</v>
      </c>
      <c r="G23" s="2">
        <f t="shared" si="1"/>
        <v>15.400000000000002</v>
      </c>
      <c r="H23" s="3">
        <v>5</v>
      </c>
      <c r="I23" s="3">
        <v>6</v>
      </c>
      <c r="J23" s="3">
        <f t="shared" si="2"/>
        <v>13.2</v>
      </c>
      <c r="K23" s="4"/>
      <c r="L23" s="4"/>
      <c r="M23" s="4">
        <f t="shared" si="3"/>
        <v>0</v>
      </c>
      <c r="N23" s="5"/>
      <c r="O23" s="5"/>
      <c r="P23" s="5">
        <f t="shared" si="4"/>
        <v>0</v>
      </c>
      <c r="Q23">
        <f t="shared" si="5"/>
        <v>28.6</v>
      </c>
      <c r="R23" s="6">
        <f t="shared" si="6"/>
        <v>2.3833333333333333</v>
      </c>
      <c r="S23">
        <v>4</v>
      </c>
      <c r="T23" s="6">
        <f t="shared" si="7"/>
        <v>0.66666666666666663</v>
      </c>
      <c r="U23">
        <v>3</v>
      </c>
      <c r="V23">
        <f t="shared" si="8"/>
        <v>0.6</v>
      </c>
      <c r="W23" s="6">
        <f t="shared" si="9"/>
        <v>1.881578947368421</v>
      </c>
    </row>
    <row r="24" spans="1:23" x14ac:dyDescent="0.4">
      <c r="A24" t="s">
        <v>61</v>
      </c>
      <c r="B24" s="1"/>
      <c r="C24" s="1"/>
      <c r="D24" s="1">
        <f t="shared" si="0"/>
        <v>0</v>
      </c>
      <c r="E24" s="2">
        <v>7</v>
      </c>
      <c r="F24" s="2">
        <v>7</v>
      </c>
      <c r="G24" s="2">
        <f t="shared" si="1"/>
        <v>15.400000000000002</v>
      </c>
      <c r="H24" s="3">
        <v>5</v>
      </c>
      <c r="I24" s="3">
        <v>6</v>
      </c>
      <c r="J24" s="3">
        <f t="shared" si="2"/>
        <v>13.2</v>
      </c>
      <c r="K24" s="4"/>
      <c r="L24" s="4"/>
      <c r="M24" s="4">
        <f t="shared" si="3"/>
        <v>0</v>
      </c>
      <c r="N24" s="5"/>
      <c r="O24" s="5"/>
      <c r="P24" s="5">
        <f t="shared" si="4"/>
        <v>0</v>
      </c>
      <c r="Q24">
        <f t="shared" si="5"/>
        <v>28.6</v>
      </c>
      <c r="R24" s="6">
        <f t="shared" si="6"/>
        <v>2.3833333333333333</v>
      </c>
      <c r="S24">
        <v>4</v>
      </c>
      <c r="T24" s="6">
        <f t="shared" si="7"/>
        <v>0.66666666666666663</v>
      </c>
      <c r="U24">
        <v>3</v>
      </c>
      <c r="V24">
        <f t="shared" si="8"/>
        <v>0.6</v>
      </c>
      <c r="W24" s="6">
        <f t="shared" si="9"/>
        <v>1.881578947368421</v>
      </c>
    </row>
    <row r="25" spans="1:23" x14ac:dyDescent="0.4">
      <c r="A25" t="s">
        <v>62</v>
      </c>
      <c r="B25" s="1"/>
      <c r="C25" s="1"/>
      <c r="D25" s="1">
        <f t="shared" si="0"/>
        <v>0</v>
      </c>
      <c r="E25" s="2">
        <v>7</v>
      </c>
      <c r="F25" s="2">
        <v>7</v>
      </c>
      <c r="G25" s="2">
        <f t="shared" si="1"/>
        <v>15.400000000000002</v>
      </c>
      <c r="H25" s="3">
        <v>5</v>
      </c>
      <c r="I25" s="3">
        <v>6</v>
      </c>
      <c r="J25" s="3">
        <f t="shared" si="2"/>
        <v>13.2</v>
      </c>
      <c r="K25" s="4"/>
      <c r="L25" s="4"/>
      <c r="M25" s="4">
        <f t="shared" si="3"/>
        <v>0</v>
      </c>
      <c r="N25" s="5"/>
      <c r="O25" s="5"/>
      <c r="P25" s="5">
        <f t="shared" si="4"/>
        <v>0</v>
      </c>
      <c r="Q25">
        <f t="shared" si="5"/>
        <v>28.6</v>
      </c>
      <c r="R25" s="6">
        <f t="shared" si="6"/>
        <v>2.3833333333333333</v>
      </c>
      <c r="S25">
        <v>4</v>
      </c>
      <c r="T25" s="6">
        <f t="shared" si="7"/>
        <v>0.66666666666666663</v>
      </c>
      <c r="U25">
        <v>3</v>
      </c>
      <c r="V25">
        <f t="shared" si="8"/>
        <v>0.6</v>
      </c>
      <c r="W25" s="6">
        <f t="shared" si="9"/>
        <v>1.881578947368421</v>
      </c>
    </row>
    <row r="26" spans="1:23" x14ac:dyDescent="0.4">
      <c r="A26" t="s">
        <v>63</v>
      </c>
      <c r="B26" s="1"/>
      <c r="C26" s="1"/>
      <c r="D26" s="1">
        <f t="shared" si="0"/>
        <v>0</v>
      </c>
      <c r="E26" s="2">
        <v>7</v>
      </c>
      <c r="F26" s="2">
        <v>7</v>
      </c>
      <c r="G26" s="2">
        <f t="shared" si="1"/>
        <v>15.400000000000002</v>
      </c>
      <c r="H26" s="3">
        <v>5</v>
      </c>
      <c r="I26" s="3">
        <v>6</v>
      </c>
      <c r="J26" s="3">
        <f t="shared" si="2"/>
        <v>13.2</v>
      </c>
      <c r="K26" s="4"/>
      <c r="L26" s="4"/>
      <c r="M26" s="4">
        <f t="shared" si="3"/>
        <v>0</v>
      </c>
      <c r="N26" s="5"/>
      <c r="O26" s="5"/>
      <c r="P26" s="5">
        <f t="shared" si="4"/>
        <v>0</v>
      </c>
      <c r="Q26">
        <f t="shared" si="5"/>
        <v>28.6</v>
      </c>
      <c r="R26" s="6">
        <f t="shared" si="6"/>
        <v>2.3833333333333333</v>
      </c>
      <c r="S26">
        <v>4</v>
      </c>
      <c r="T26" s="6">
        <f t="shared" si="7"/>
        <v>0.66666666666666663</v>
      </c>
      <c r="U26">
        <v>3</v>
      </c>
      <c r="V26">
        <f t="shared" si="8"/>
        <v>0.6</v>
      </c>
      <c r="W26" s="6">
        <f t="shared" si="9"/>
        <v>1.881578947368421</v>
      </c>
    </row>
    <row r="27" spans="1:23" x14ac:dyDescent="0.4">
      <c r="A27" t="s">
        <v>12</v>
      </c>
      <c r="B27" s="1"/>
      <c r="C27" s="1"/>
      <c r="D27" s="1">
        <f t="shared" si="0"/>
        <v>0</v>
      </c>
      <c r="E27" s="2">
        <v>7</v>
      </c>
      <c r="F27" s="2">
        <v>7</v>
      </c>
      <c r="G27" s="2">
        <f t="shared" si="1"/>
        <v>15.400000000000002</v>
      </c>
      <c r="H27" s="3">
        <v>6</v>
      </c>
      <c r="I27" s="3">
        <v>6</v>
      </c>
      <c r="J27" s="3">
        <f t="shared" si="2"/>
        <v>14.399999999999999</v>
      </c>
      <c r="K27" s="4"/>
      <c r="L27" s="4"/>
      <c r="M27" s="4">
        <f t="shared" si="3"/>
        <v>0</v>
      </c>
      <c r="N27" s="5">
        <v>7</v>
      </c>
      <c r="O27" s="5">
        <v>7</v>
      </c>
      <c r="P27" s="5">
        <f t="shared" si="4"/>
        <v>7</v>
      </c>
      <c r="Q27">
        <f t="shared" si="5"/>
        <v>36.799999999999997</v>
      </c>
      <c r="R27" s="6">
        <f t="shared" si="6"/>
        <v>3.0666666666666664</v>
      </c>
      <c r="S27">
        <v>5</v>
      </c>
      <c r="T27" s="6">
        <f t="shared" si="7"/>
        <v>0.83333333333333337</v>
      </c>
      <c r="U27">
        <v>4</v>
      </c>
      <c r="V27">
        <f t="shared" si="8"/>
        <v>0.8</v>
      </c>
      <c r="W27" s="6">
        <f t="shared" si="9"/>
        <v>1.8775510204081631</v>
      </c>
    </row>
    <row r="28" spans="1:23" x14ac:dyDescent="0.4">
      <c r="A28" t="s">
        <v>20</v>
      </c>
      <c r="B28" s="1"/>
      <c r="C28" s="1"/>
      <c r="D28" s="1">
        <f t="shared" si="0"/>
        <v>0</v>
      </c>
      <c r="E28" s="2">
        <v>7</v>
      </c>
      <c r="F28" s="2">
        <v>7</v>
      </c>
      <c r="G28" s="2">
        <f t="shared" si="1"/>
        <v>15.400000000000002</v>
      </c>
      <c r="H28" s="3">
        <v>6</v>
      </c>
      <c r="I28" s="3">
        <v>6</v>
      </c>
      <c r="J28" s="3">
        <f t="shared" si="2"/>
        <v>14.399999999999999</v>
      </c>
      <c r="K28" s="4"/>
      <c r="L28" s="4"/>
      <c r="M28" s="4">
        <f t="shared" si="3"/>
        <v>0</v>
      </c>
      <c r="N28" s="5">
        <v>7</v>
      </c>
      <c r="O28" s="5">
        <v>7</v>
      </c>
      <c r="P28" s="5">
        <f t="shared" si="4"/>
        <v>7</v>
      </c>
      <c r="Q28">
        <f t="shared" si="5"/>
        <v>36.799999999999997</v>
      </c>
      <c r="R28" s="6">
        <f t="shared" si="6"/>
        <v>3.0666666666666664</v>
      </c>
      <c r="S28">
        <v>5</v>
      </c>
      <c r="T28" s="6">
        <f t="shared" si="7"/>
        <v>0.83333333333333337</v>
      </c>
      <c r="U28">
        <v>4</v>
      </c>
      <c r="V28">
        <f t="shared" si="8"/>
        <v>0.8</v>
      </c>
      <c r="W28" s="6">
        <f t="shared" si="9"/>
        <v>1.8775510204081631</v>
      </c>
    </row>
    <row r="29" spans="1:23" x14ac:dyDescent="0.4">
      <c r="A29" t="s">
        <v>32</v>
      </c>
      <c r="B29" s="1"/>
      <c r="C29" s="1"/>
      <c r="D29" s="1">
        <f t="shared" si="0"/>
        <v>0</v>
      </c>
      <c r="E29" s="2">
        <v>7</v>
      </c>
      <c r="F29" s="2">
        <v>7</v>
      </c>
      <c r="G29" s="2">
        <f t="shared" si="1"/>
        <v>15.400000000000002</v>
      </c>
      <c r="H29" s="3">
        <v>6</v>
      </c>
      <c r="I29" s="3">
        <v>6</v>
      </c>
      <c r="J29" s="3">
        <f t="shared" si="2"/>
        <v>14.399999999999999</v>
      </c>
      <c r="K29" s="4"/>
      <c r="L29" s="4"/>
      <c r="M29" s="4">
        <f t="shared" si="3"/>
        <v>0</v>
      </c>
      <c r="N29" s="5">
        <v>7</v>
      </c>
      <c r="O29" s="5">
        <v>7</v>
      </c>
      <c r="P29" s="5">
        <f t="shared" si="4"/>
        <v>7</v>
      </c>
      <c r="Q29">
        <f t="shared" si="5"/>
        <v>36.799999999999997</v>
      </c>
      <c r="R29" s="6">
        <f t="shared" si="6"/>
        <v>3.0666666666666664</v>
      </c>
      <c r="S29">
        <v>5</v>
      </c>
      <c r="T29" s="6">
        <f t="shared" si="7"/>
        <v>0.83333333333333337</v>
      </c>
      <c r="U29">
        <v>4</v>
      </c>
      <c r="V29">
        <f t="shared" si="8"/>
        <v>0.8</v>
      </c>
      <c r="W29" s="6">
        <f t="shared" si="9"/>
        <v>1.8775510204081631</v>
      </c>
    </row>
    <row r="30" spans="1:23" x14ac:dyDescent="0.4">
      <c r="A30" t="s">
        <v>46</v>
      </c>
      <c r="B30" s="1"/>
      <c r="C30" s="1"/>
      <c r="D30" s="1">
        <f t="shared" si="0"/>
        <v>0</v>
      </c>
      <c r="E30" s="2">
        <v>7</v>
      </c>
      <c r="F30" s="2">
        <v>7</v>
      </c>
      <c r="G30" s="2">
        <f t="shared" si="1"/>
        <v>15.400000000000002</v>
      </c>
      <c r="H30" s="3">
        <v>4</v>
      </c>
      <c r="I30" s="3">
        <v>5</v>
      </c>
      <c r="J30" s="3">
        <f t="shared" si="2"/>
        <v>10.799999999999999</v>
      </c>
      <c r="K30" s="4"/>
      <c r="L30" s="4"/>
      <c r="M30" s="4">
        <f t="shared" si="3"/>
        <v>0</v>
      </c>
      <c r="N30" s="5"/>
      <c r="O30" s="5"/>
      <c r="P30" s="5">
        <f t="shared" si="4"/>
        <v>0</v>
      </c>
      <c r="Q30">
        <f t="shared" si="5"/>
        <v>26.200000000000003</v>
      </c>
      <c r="R30" s="6">
        <f t="shared" si="6"/>
        <v>2.1833333333333336</v>
      </c>
      <c r="S30">
        <v>4</v>
      </c>
      <c r="T30" s="6">
        <f t="shared" si="7"/>
        <v>0.66666666666666663</v>
      </c>
      <c r="U30">
        <v>3</v>
      </c>
      <c r="V30">
        <f t="shared" si="8"/>
        <v>0.6</v>
      </c>
      <c r="W30" s="6">
        <f t="shared" si="9"/>
        <v>1.7236842105263162</v>
      </c>
    </row>
    <row r="31" spans="1:23" x14ac:dyDescent="0.4">
      <c r="A31" t="s">
        <v>47</v>
      </c>
      <c r="B31" s="1"/>
      <c r="C31" s="1"/>
      <c r="D31" s="1">
        <f t="shared" si="0"/>
        <v>0</v>
      </c>
      <c r="E31" s="2">
        <v>7</v>
      </c>
      <c r="F31" s="2">
        <v>7</v>
      </c>
      <c r="G31" s="2">
        <f t="shared" si="1"/>
        <v>15.400000000000002</v>
      </c>
      <c r="H31" s="3">
        <v>4</v>
      </c>
      <c r="I31" s="3">
        <v>5</v>
      </c>
      <c r="J31" s="3">
        <f t="shared" si="2"/>
        <v>10.799999999999999</v>
      </c>
      <c r="K31" s="4"/>
      <c r="L31" s="4"/>
      <c r="M31" s="4">
        <f t="shared" si="3"/>
        <v>0</v>
      </c>
      <c r="N31" s="5"/>
      <c r="O31" s="5"/>
      <c r="P31" s="5">
        <f t="shared" si="4"/>
        <v>0</v>
      </c>
      <c r="Q31">
        <f t="shared" si="5"/>
        <v>26.200000000000003</v>
      </c>
      <c r="R31" s="6">
        <f t="shared" si="6"/>
        <v>2.1833333333333336</v>
      </c>
      <c r="S31">
        <v>4</v>
      </c>
      <c r="T31" s="6">
        <f t="shared" si="7"/>
        <v>0.66666666666666663</v>
      </c>
      <c r="U31">
        <v>3</v>
      </c>
      <c r="V31">
        <f t="shared" si="8"/>
        <v>0.6</v>
      </c>
      <c r="W31" s="6">
        <f t="shared" si="9"/>
        <v>1.7236842105263162</v>
      </c>
    </row>
    <row r="32" spans="1:23" x14ac:dyDescent="0.4">
      <c r="A32" t="s">
        <v>48</v>
      </c>
      <c r="B32" s="1"/>
      <c r="C32" s="1"/>
      <c r="D32" s="1">
        <f t="shared" si="0"/>
        <v>0</v>
      </c>
      <c r="E32" s="2">
        <v>7</v>
      </c>
      <c r="F32" s="2">
        <v>7</v>
      </c>
      <c r="G32" s="2">
        <f t="shared" si="1"/>
        <v>15.400000000000002</v>
      </c>
      <c r="H32" s="3">
        <v>4</v>
      </c>
      <c r="I32" s="3">
        <v>5</v>
      </c>
      <c r="J32" s="3">
        <f t="shared" si="2"/>
        <v>10.799999999999999</v>
      </c>
      <c r="K32" s="4"/>
      <c r="L32" s="4"/>
      <c r="M32" s="4">
        <f t="shared" si="3"/>
        <v>0</v>
      </c>
      <c r="N32" s="5"/>
      <c r="O32" s="5"/>
      <c r="P32" s="5">
        <f t="shared" si="4"/>
        <v>0</v>
      </c>
      <c r="Q32">
        <f t="shared" si="5"/>
        <v>26.200000000000003</v>
      </c>
      <c r="R32" s="6">
        <f t="shared" si="6"/>
        <v>2.1833333333333336</v>
      </c>
      <c r="S32">
        <v>4</v>
      </c>
      <c r="T32" s="6">
        <f t="shared" si="7"/>
        <v>0.66666666666666663</v>
      </c>
      <c r="U32">
        <v>3</v>
      </c>
      <c r="V32">
        <f t="shared" si="8"/>
        <v>0.6</v>
      </c>
      <c r="W32" s="6">
        <f t="shared" si="9"/>
        <v>1.7236842105263162</v>
      </c>
    </row>
    <row r="33" spans="1:23" x14ac:dyDescent="0.4">
      <c r="A33" t="s">
        <v>49</v>
      </c>
      <c r="B33" s="1"/>
      <c r="C33" s="1"/>
      <c r="D33" s="1">
        <f t="shared" si="0"/>
        <v>0</v>
      </c>
      <c r="E33" s="2">
        <v>7</v>
      </c>
      <c r="F33" s="2">
        <v>7</v>
      </c>
      <c r="G33" s="2">
        <f t="shared" si="1"/>
        <v>15.400000000000002</v>
      </c>
      <c r="H33" s="3">
        <v>4</v>
      </c>
      <c r="I33" s="3">
        <v>5</v>
      </c>
      <c r="J33" s="3">
        <f t="shared" si="2"/>
        <v>10.799999999999999</v>
      </c>
      <c r="K33" s="4"/>
      <c r="L33" s="4"/>
      <c r="M33" s="4">
        <f t="shared" si="3"/>
        <v>0</v>
      </c>
      <c r="N33" s="5"/>
      <c r="O33" s="5"/>
      <c r="P33" s="5">
        <f t="shared" si="4"/>
        <v>0</v>
      </c>
      <c r="Q33">
        <f t="shared" si="5"/>
        <v>26.200000000000003</v>
      </c>
      <c r="R33" s="6">
        <f t="shared" si="6"/>
        <v>2.1833333333333336</v>
      </c>
      <c r="S33">
        <v>4</v>
      </c>
      <c r="T33" s="6">
        <f t="shared" si="7"/>
        <v>0.66666666666666663</v>
      </c>
      <c r="U33">
        <v>3</v>
      </c>
      <c r="V33">
        <f t="shared" si="8"/>
        <v>0.6</v>
      </c>
      <c r="W33" s="6">
        <f t="shared" si="9"/>
        <v>1.7236842105263162</v>
      </c>
    </row>
    <row r="34" spans="1:23" x14ac:dyDescent="0.4">
      <c r="A34" t="s">
        <v>43</v>
      </c>
      <c r="B34" s="1"/>
      <c r="C34" s="1"/>
      <c r="D34" s="1">
        <f t="shared" si="0"/>
        <v>0</v>
      </c>
      <c r="E34" s="2">
        <v>6</v>
      </c>
      <c r="F34" s="2">
        <v>6</v>
      </c>
      <c r="G34" s="2">
        <f t="shared" si="1"/>
        <v>13.200000000000001</v>
      </c>
      <c r="H34" s="3">
        <v>5</v>
      </c>
      <c r="I34" s="3">
        <v>5</v>
      </c>
      <c r="J34" s="3">
        <f t="shared" si="2"/>
        <v>12</v>
      </c>
      <c r="K34" s="4"/>
      <c r="L34" s="4"/>
      <c r="M34" s="4">
        <f t="shared" si="3"/>
        <v>0</v>
      </c>
      <c r="N34" s="5"/>
      <c r="O34" s="5"/>
      <c r="P34" s="5">
        <f t="shared" si="4"/>
        <v>0</v>
      </c>
      <c r="Q34">
        <f t="shared" si="5"/>
        <v>25.200000000000003</v>
      </c>
      <c r="R34" s="6">
        <f t="shared" si="6"/>
        <v>2.1</v>
      </c>
      <c r="S34">
        <v>4</v>
      </c>
      <c r="T34" s="6">
        <f t="shared" si="7"/>
        <v>0.66666666666666663</v>
      </c>
      <c r="U34">
        <v>3</v>
      </c>
      <c r="V34">
        <f t="shared" si="8"/>
        <v>0.6</v>
      </c>
      <c r="W34" s="6">
        <f t="shared" si="9"/>
        <v>1.6578947368421053</v>
      </c>
    </row>
    <row r="35" spans="1:23" x14ac:dyDescent="0.4">
      <c r="A35" t="s">
        <v>44</v>
      </c>
      <c r="B35" s="1"/>
      <c r="C35" s="1"/>
      <c r="D35" s="1">
        <f t="shared" ref="D35:D66" si="10">(B35+C35)*1.5</f>
        <v>0</v>
      </c>
      <c r="E35" s="2">
        <v>6</v>
      </c>
      <c r="F35" s="2">
        <v>6</v>
      </c>
      <c r="G35" s="2">
        <f t="shared" ref="G35:G66" si="11">(E35+F35)*1.1</f>
        <v>13.200000000000001</v>
      </c>
      <c r="H35" s="3">
        <v>5</v>
      </c>
      <c r="I35" s="3">
        <v>5</v>
      </c>
      <c r="J35" s="3">
        <f t="shared" ref="J35:J66" si="12">(H35+I35)*1.2</f>
        <v>12</v>
      </c>
      <c r="K35" s="4"/>
      <c r="L35" s="4"/>
      <c r="M35" s="4">
        <f t="shared" ref="M35:M66" si="13">K35+L35</f>
        <v>0</v>
      </c>
      <c r="N35" s="5"/>
      <c r="O35" s="5"/>
      <c r="P35" s="5">
        <f t="shared" ref="P35:P66" si="14">(N35+O35)*0.5</f>
        <v>0</v>
      </c>
      <c r="Q35">
        <f t="shared" ref="Q35:Q66" si="15">D35+G35+J35+M35+P35</f>
        <v>25.200000000000003</v>
      </c>
      <c r="R35" s="6">
        <f t="shared" ref="R35:R66" si="16">Q35/Q$118</f>
        <v>2.1</v>
      </c>
      <c r="S35">
        <v>4</v>
      </c>
      <c r="T35" s="6">
        <f t="shared" ref="T35:T66" si="17">S35/S$118</f>
        <v>0.66666666666666663</v>
      </c>
      <c r="U35">
        <v>3</v>
      </c>
      <c r="V35">
        <f t="shared" ref="V35:V66" si="18">U35/U$118</f>
        <v>0.6</v>
      </c>
      <c r="W35" s="6">
        <f t="shared" ref="W35:W66" si="19">R35/(T35+V35)</f>
        <v>1.6578947368421053</v>
      </c>
    </row>
    <row r="36" spans="1:23" x14ac:dyDescent="0.4">
      <c r="A36" t="s">
        <v>45</v>
      </c>
      <c r="B36" s="1"/>
      <c r="C36" s="1"/>
      <c r="D36" s="1">
        <f t="shared" si="10"/>
        <v>0</v>
      </c>
      <c r="E36" s="2">
        <v>6</v>
      </c>
      <c r="F36" s="2">
        <v>6</v>
      </c>
      <c r="G36" s="2">
        <f t="shared" si="11"/>
        <v>13.200000000000001</v>
      </c>
      <c r="H36" s="3">
        <v>5</v>
      </c>
      <c r="I36" s="3">
        <v>5</v>
      </c>
      <c r="J36" s="3">
        <f t="shared" si="12"/>
        <v>12</v>
      </c>
      <c r="K36" s="4"/>
      <c r="L36" s="4"/>
      <c r="M36" s="4">
        <f t="shared" si="13"/>
        <v>0</v>
      </c>
      <c r="N36" s="5"/>
      <c r="O36" s="5"/>
      <c r="P36" s="5">
        <f t="shared" si="14"/>
        <v>0</v>
      </c>
      <c r="Q36">
        <f t="shared" si="15"/>
        <v>25.200000000000003</v>
      </c>
      <c r="R36" s="6">
        <f t="shared" si="16"/>
        <v>2.1</v>
      </c>
      <c r="S36">
        <v>4</v>
      </c>
      <c r="T36" s="6">
        <f t="shared" si="17"/>
        <v>0.66666666666666663</v>
      </c>
      <c r="U36">
        <v>3</v>
      </c>
      <c r="V36">
        <f t="shared" si="18"/>
        <v>0.6</v>
      </c>
      <c r="W36" s="6">
        <f t="shared" si="19"/>
        <v>1.6578947368421053</v>
      </c>
    </row>
    <row r="37" spans="1:23" x14ac:dyDescent="0.4">
      <c r="A37" t="s">
        <v>66</v>
      </c>
      <c r="B37" s="1"/>
      <c r="C37" s="1"/>
      <c r="D37" s="1">
        <f t="shared" si="10"/>
        <v>0</v>
      </c>
      <c r="E37" s="2">
        <v>6</v>
      </c>
      <c r="F37" s="2">
        <v>6</v>
      </c>
      <c r="G37" s="2">
        <f t="shared" si="11"/>
        <v>13.200000000000001</v>
      </c>
      <c r="H37" s="3">
        <v>5</v>
      </c>
      <c r="I37" s="3">
        <v>5</v>
      </c>
      <c r="J37" s="3">
        <f t="shared" si="12"/>
        <v>12</v>
      </c>
      <c r="K37" s="4"/>
      <c r="L37" s="4"/>
      <c r="M37" s="4">
        <f t="shared" si="13"/>
        <v>0</v>
      </c>
      <c r="N37" s="5"/>
      <c r="O37" s="5"/>
      <c r="P37" s="5">
        <f t="shared" si="14"/>
        <v>0</v>
      </c>
      <c r="Q37">
        <f t="shared" si="15"/>
        <v>25.200000000000003</v>
      </c>
      <c r="R37" s="6">
        <f t="shared" si="16"/>
        <v>2.1</v>
      </c>
      <c r="S37">
        <v>4</v>
      </c>
      <c r="T37" s="6">
        <f t="shared" si="17"/>
        <v>0.66666666666666663</v>
      </c>
      <c r="U37">
        <v>3</v>
      </c>
      <c r="V37">
        <f t="shared" si="18"/>
        <v>0.6</v>
      </c>
      <c r="W37" s="6">
        <f t="shared" si="19"/>
        <v>1.6578947368421053</v>
      </c>
    </row>
    <row r="38" spans="1:23" x14ac:dyDescent="0.4">
      <c r="A38" t="s">
        <v>67</v>
      </c>
      <c r="B38" s="1"/>
      <c r="C38" s="1"/>
      <c r="D38" s="1">
        <f t="shared" si="10"/>
        <v>0</v>
      </c>
      <c r="E38" s="2">
        <v>6</v>
      </c>
      <c r="F38" s="2">
        <v>6</v>
      </c>
      <c r="G38" s="2">
        <f t="shared" si="11"/>
        <v>13.200000000000001</v>
      </c>
      <c r="H38" s="3">
        <v>5</v>
      </c>
      <c r="I38" s="3">
        <v>5</v>
      </c>
      <c r="J38" s="3">
        <f t="shared" si="12"/>
        <v>12</v>
      </c>
      <c r="K38" s="4"/>
      <c r="L38" s="4"/>
      <c r="M38" s="4">
        <f t="shared" si="13"/>
        <v>0</v>
      </c>
      <c r="N38" s="5"/>
      <c r="O38" s="5"/>
      <c r="P38" s="5">
        <f t="shared" si="14"/>
        <v>0</v>
      </c>
      <c r="Q38">
        <f t="shared" si="15"/>
        <v>25.200000000000003</v>
      </c>
      <c r="R38" s="6">
        <f t="shared" si="16"/>
        <v>2.1</v>
      </c>
      <c r="S38">
        <v>4</v>
      </c>
      <c r="T38" s="6">
        <f t="shared" si="17"/>
        <v>0.66666666666666663</v>
      </c>
      <c r="U38">
        <v>3</v>
      </c>
      <c r="V38">
        <f t="shared" si="18"/>
        <v>0.6</v>
      </c>
      <c r="W38" s="6">
        <f t="shared" si="19"/>
        <v>1.6578947368421053</v>
      </c>
    </row>
    <row r="39" spans="1:23" x14ac:dyDescent="0.4">
      <c r="A39" t="s">
        <v>68</v>
      </c>
      <c r="B39" s="1"/>
      <c r="C39" s="1"/>
      <c r="D39" s="1">
        <f t="shared" si="10"/>
        <v>0</v>
      </c>
      <c r="E39" s="2">
        <v>6</v>
      </c>
      <c r="F39" s="2">
        <v>6</v>
      </c>
      <c r="G39" s="2">
        <f t="shared" si="11"/>
        <v>13.200000000000001</v>
      </c>
      <c r="H39" s="3">
        <v>5</v>
      </c>
      <c r="I39" s="3">
        <v>5</v>
      </c>
      <c r="J39" s="3">
        <f t="shared" si="12"/>
        <v>12</v>
      </c>
      <c r="K39" s="4"/>
      <c r="L39" s="4"/>
      <c r="M39" s="4">
        <f t="shared" si="13"/>
        <v>0</v>
      </c>
      <c r="N39" s="5"/>
      <c r="O39" s="5"/>
      <c r="P39" s="5">
        <f t="shared" si="14"/>
        <v>0</v>
      </c>
      <c r="Q39">
        <f t="shared" si="15"/>
        <v>25.200000000000003</v>
      </c>
      <c r="R39" s="6">
        <f t="shared" si="16"/>
        <v>2.1</v>
      </c>
      <c r="S39">
        <v>4</v>
      </c>
      <c r="T39" s="6">
        <f t="shared" si="17"/>
        <v>0.66666666666666663</v>
      </c>
      <c r="U39">
        <v>3</v>
      </c>
      <c r="V39">
        <f t="shared" si="18"/>
        <v>0.6</v>
      </c>
      <c r="W39" s="6">
        <f t="shared" si="19"/>
        <v>1.6578947368421053</v>
      </c>
    </row>
    <row r="40" spans="1:23" x14ac:dyDescent="0.4">
      <c r="A40" t="s">
        <v>69</v>
      </c>
      <c r="B40" s="1"/>
      <c r="C40" s="1"/>
      <c r="D40" s="1">
        <f t="shared" si="10"/>
        <v>0</v>
      </c>
      <c r="E40" s="2">
        <v>6</v>
      </c>
      <c r="F40" s="2">
        <v>6</v>
      </c>
      <c r="G40" s="2">
        <f t="shared" si="11"/>
        <v>13.200000000000001</v>
      </c>
      <c r="H40" s="3">
        <v>5</v>
      </c>
      <c r="I40" s="3">
        <v>5</v>
      </c>
      <c r="J40" s="3">
        <f t="shared" si="12"/>
        <v>12</v>
      </c>
      <c r="K40" s="4"/>
      <c r="L40" s="4"/>
      <c r="M40" s="4">
        <f t="shared" si="13"/>
        <v>0</v>
      </c>
      <c r="N40" s="5"/>
      <c r="O40" s="5"/>
      <c r="P40" s="5">
        <f t="shared" si="14"/>
        <v>0</v>
      </c>
      <c r="Q40">
        <f t="shared" si="15"/>
        <v>25.200000000000003</v>
      </c>
      <c r="R40" s="6">
        <f t="shared" si="16"/>
        <v>2.1</v>
      </c>
      <c r="S40">
        <v>4</v>
      </c>
      <c r="T40" s="6">
        <f t="shared" si="17"/>
        <v>0.66666666666666663</v>
      </c>
      <c r="U40">
        <v>3</v>
      </c>
      <c r="V40">
        <f t="shared" si="18"/>
        <v>0.6</v>
      </c>
      <c r="W40" s="6">
        <f t="shared" si="19"/>
        <v>1.6578947368421053</v>
      </c>
    </row>
    <row r="41" spans="1:23" x14ac:dyDescent="0.4">
      <c r="A41" t="s">
        <v>70</v>
      </c>
      <c r="B41" s="1"/>
      <c r="C41" s="1"/>
      <c r="D41" s="1">
        <f t="shared" si="10"/>
        <v>0</v>
      </c>
      <c r="E41" s="2">
        <v>6</v>
      </c>
      <c r="F41" s="2">
        <v>6</v>
      </c>
      <c r="G41" s="2">
        <f t="shared" si="11"/>
        <v>13.200000000000001</v>
      </c>
      <c r="H41" s="3">
        <v>5</v>
      </c>
      <c r="I41" s="3">
        <v>5</v>
      </c>
      <c r="J41" s="3">
        <f t="shared" si="12"/>
        <v>12</v>
      </c>
      <c r="K41" s="4"/>
      <c r="L41" s="4"/>
      <c r="M41" s="4">
        <f t="shared" si="13"/>
        <v>0</v>
      </c>
      <c r="N41" s="5"/>
      <c r="O41" s="5"/>
      <c r="P41" s="5">
        <f t="shared" si="14"/>
        <v>0</v>
      </c>
      <c r="Q41">
        <f t="shared" si="15"/>
        <v>25.200000000000003</v>
      </c>
      <c r="R41" s="6">
        <f t="shared" si="16"/>
        <v>2.1</v>
      </c>
      <c r="S41">
        <v>4</v>
      </c>
      <c r="T41" s="6">
        <f t="shared" si="17"/>
        <v>0.66666666666666663</v>
      </c>
      <c r="U41">
        <v>3</v>
      </c>
      <c r="V41">
        <f t="shared" si="18"/>
        <v>0.6</v>
      </c>
      <c r="W41" s="6">
        <f t="shared" si="19"/>
        <v>1.6578947368421053</v>
      </c>
    </row>
    <row r="42" spans="1:23" x14ac:dyDescent="0.4">
      <c r="A42" t="s">
        <v>71</v>
      </c>
      <c r="B42" s="1"/>
      <c r="C42" s="1"/>
      <c r="D42" s="1">
        <f t="shared" si="10"/>
        <v>0</v>
      </c>
      <c r="E42" s="2">
        <v>6</v>
      </c>
      <c r="F42" s="2">
        <v>6</v>
      </c>
      <c r="G42" s="2">
        <f t="shared" si="11"/>
        <v>13.200000000000001</v>
      </c>
      <c r="H42" s="3">
        <v>5</v>
      </c>
      <c r="I42" s="3">
        <v>5</v>
      </c>
      <c r="J42" s="3">
        <f t="shared" si="12"/>
        <v>12</v>
      </c>
      <c r="K42" s="4"/>
      <c r="L42" s="4"/>
      <c r="M42" s="4">
        <f t="shared" si="13"/>
        <v>0</v>
      </c>
      <c r="N42" s="5"/>
      <c r="O42" s="5"/>
      <c r="P42" s="5">
        <f t="shared" si="14"/>
        <v>0</v>
      </c>
      <c r="Q42">
        <f t="shared" si="15"/>
        <v>25.200000000000003</v>
      </c>
      <c r="R42" s="6">
        <f t="shared" si="16"/>
        <v>2.1</v>
      </c>
      <c r="S42">
        <v>4</v>
      </c>
      <c r="T42" s="6">
        <f t="shared" si="17"/>
        <v>0.66666666666666663</v>
      </c>
      <c r="U42">
        <v>3</v>
      </c>
      <c r="V42">
        <f t="shared" si="18"/>
        <v>0.6</v>
      </c>
      <c r="W42" s="6">
        <f t="shared" si="19"/>
        <v>1.6578947368421053</v>
      </c>
    </row>
    <row r="43" spans="1:23" x14ac:dyDescent="0.4">
      <c r="A43" t="s">
        <v>128</v>
      </c>
      <c r="B43" s="1"/>
      <c r="C43" s="1"/>
      <c r="D43" s="1">
        <f t="shared" si="10"/>
        <v>0</v>
      </c>
      <c r="E43" s="2">
        <v>7</v>
      </c>
      <c r="F43" s="2">
        <v>7</v>
      </c>
      <c r="G43" s="2">
        <f t="shared" si="11"/>
        <v>15.400000000000002</v>
      </c>
      <c r="H43" s="3">
        <v>6</v>
      </c>
      <c r="I43" s="3">
        <v>7</v>
      </c>
      <c r="J43" s="3">
        <f t="shared" si="12"/>
        <v>15.6</v>
      </c>
      <c r="K43" s="4"/>
      <c r="L43" s="4"/>
      <c r="M43" s="4">
        <f t="shared" si="13"/>
        <v>0</v>
      </c>
      <c r="N43" s="5"/>
      <c r="O43" s="5"/>
      <c r="P43" s="5">
        <f t="shared" si="14"/>
        <v>0</v>
      </c>
      <c r="Q43">
        <f t="shared" si="15"/>
        <v>31</v>
      </c>
      <c r="R43" s="6">
        <f t="shared" si="16"/>
        <v>2.5833333333333335</v>
      </c>
      <c r="S43">
        <v>5</v>
      </c>
      <c r="T43" s="6">
        <f t="shared" si="17"/>
        <v>0.83333333333333337</v>
      </c>
      <c r="U43">
        <v>4</v>
      </c>
      <c r="V43">
        <f t="shared" si="18"/>
        <v>0.8</v>
      </c>
      <c r="W43" s="6">
        <f t="shared" si="19"/>
        <v>1.5816326530612246</v>
      </c>
    </row>
    <row r="44" spans="1:23" x14ac:dyDescent="0.4">
      <c r="A44" t="s">
        <v>14</v>
      </c>
      <c r="B44" s="1"/>
      <c r="C44" s="1"/>
      <c r="D44" s="1">
        <f t="shared" si="10"/>
        <v>0</v>
      </c>
      <c r="E44" s="2">
        <v>6</v>
      </c>
      <c r="F44" s="2">
        <v>6</v>
      </c>
      <c r="G44" s="2">
        <f t="shared" si="11"/>
        <v>13.200000000000001</v>
      </c>
      <c r="H44" s="3">
        <v>5</v>
      </c>
      <c r="I44" s="3">
        <v>4</v>
      </c>
      <c r="J44" s="3">
        <f t="shared" si="12"/>
        <v>10.799999999999999</v>
      </c>
      <c r="K44" s="4"/>
      <c r="L44" s="4"/>
      <c r="M44" s="4">
        <f t="shared" si="13"/>
        <v>0</v>
      </c>
      <c r="N44" s="5"/>
      <c r="O44" s="5"/>
      <c r="P44" s="5">
        <f t="shared" si="14"/>
        <v>0</v>
      </c>
      <c r="Q44">
        <f t="shared" si="15"/>
        <v>24</v>
      </c>
      <c r="R44" s="6">
        <f t="shared" si="16"/>
        <v>2</v>
      </c>
      <c r="S44">
        <v>4</v>
      </c>
      <c r="T44" s="6">
        <f t="shared" si="17"/>
        <v>0.66666666666666663</v>
      </c>
      <c r="U44">
        <v>3</v>
      </c>
      <c r="V44">
        <f t="shared" si="18"/>
        <v>0.6</v>
      </c>
      <c r="W44" s="6">
        <f t="shared" si="19"/>
        <v>1.5789473684210527</v>
      </c>
    </row>
    <row r="45" spans="1:23" x14ac:dyDescent="0.4">
      <c r="A45" t="s">
        <v>15</v>
      </c>
      <c r="B45" s="1"/>
      <c r="C45" s="1"/>
      <c r="D45" s="1">
        <f t="shared" si="10"/>
        <v>0</v>
      </c>
      <c r="E45" s="2">
        <v>6</v>
      </c>
      <c r="F45" s="2">
        <v>6</v>
      </c>
      <c r="G45" s="2">
        <f t="shared" si="11"/>
        <v>13.200000000000001</v>
      </c>
      <c r="H45" s="3">
        <v>5</v>
      </c>
      <c r="I45" s="3">
        <v>4</v>
      </c>
      <c r="J45" s="3">
        <f t="shared" si="12"/>
        <v>10.799999999999999</v>
      </c>
      <c r="K45" s="4"/>
      <c r="L45" s="4"/>
      <c r="M45" s="4">
        <f t="shared" si="13"/>
        <v>0</v>
      </c>
      <c r="N45" s="5"/>
      <c r="O45" s="5"/>
      <c r="P45" s="5">
        <f t="shared" si="14"/>
        <v>0</v>
      </c>
      <c r="Q45">
        <f t="shared" si="15"/>
        <v>24</v>
      </c>
      <c r="R45" s="6">
        <f t="shared" si="16"/>
        <v>2</v>
      </c>
      <c r="S45">
        <v>4</v>
      </c>
      <c r="T45" s="6">
        <f t="shared" si="17"/>
        <v>0.66666666666666663</v>
      </c>
      <c r="U45">
        <v>3</v>
      </c>
      <c r="V45">
        <f t="shared" si="18"/>
        <v>0.6</v>
      </c>
      <c r="W45" s="6">
        <f t="shared" si="19"/>
        <v>1.5789473684210527</v>
      </c>
    </row>
    <row r="46" spans="1:23" x14ac:dyDescent="0.4">
      <c r="A46" t="s">
        <v>23</v>
      </c>
      <c r="B46" s="1"/>
      <c r="C46" s="1"/>
      <c r="D46" s="1">
        <f t="shared" si="10"/>
        <v>0</v>
      </c>
      <c r="E46" s="2">
        <v>6</v>
      </c>
      <c r="F46" s="2">
        <v>6</v>
      </c>
      <c r="G46" s="2">
        <f t="shared" si="11"/>
        <v>13.200000000000001</v>
      </c>
      <c r="H46" s="3">
        <v>5</v>
      </c>
      <c r="I46" s="3">
        <v>4</v>
      </c>
      <c r="J46" s="3">
        <f t="shared" si="12"/>
        <v>10.799999999999999</v>
      </c>
      <c r="K46" s="4"/>
      <c r="L46" s="4"/>
      <c r="M46" s="4">
        <f t="shared" si="13"/>
        <v>0</v>
      </c>
      <c r="N46" s="5"/>
      <c r="O46" s="5"/>
      <c r="P46" s="5">
        <f t="shared" si="14"/>
        <v>0</v>
      </c>
      <c r="Q46">
        <f t="shared" si="15"/>
        <v>24</v>
      </c>
      <c r="R46" s="6">
        <f t="shared" si="16"/>
        <v>2</v>
      </c>
      <c r="S46">
        <v>4</v>
      </c>
      <c r="T46" s="6">
        <f t="shared" si="17"/>
        <v>0.66666666666666663</v>
      </c>
      <c r="U46">
        <v>3</v>
      </c>
      <c r="V46">
        <f t="shared" si="18"/>
        <v>0.6</v>
      </c>
      <c r="W46" s="6">
        <f t="shared" si="19"/>
        <v>1.5789473684210527</v>
      </c>
    </row>
    <row r="47" spans="1:23" x14ac:dyDescent="0.4">
      <c r="A47" t="s">
        <v>24</v>
      </c>
      <c r="B47" s="1"/>
      <c r="C47" s="1"/>
      <c r="D47" s="1">
        <f t="shared" si="10"/>
        <v>0</v>
      </c>
      <c r="E47" s="2">
        <v>6</v>
      </c>
      <c r="F47" s="2">
        <v>6</v>
      </c>
      <c r="G47" s="2">
        <f t="shared" si="11"/>
        <v>13.200000000000001</v>
      </c>
      <c r="H47" s="3">
        <v>5</v>
      </c>
      <c r="I47" s="3">
        <v>4</v>
      </c>
      <c r="J47" s="3">
        <f t="shared" si="12"/>
        <v>10.799999999999999</v>
      </c>
      <c r="K47" s="4"/>
      <c r="L47" s="4"/>
      <c r="M47" s="4">
        <f t="shared" si="13"/>
        <v>0</v>
      </c>
      <c r="N47" s="5"/>
      <c r="O47" s="5"/>
      <c r="P47" s="5">
        <f t="shared" si="14"/>
        <v>0</v>
      </c>
      <c r="Q47">
        <f t="shared" si="15"/>
        <v>24</v>
      </c>
      <c r="R47" s="6">
        <f t="shared" si="16"/>
        <v>2</v>
      </c>
      <c r="S47">
        <v>4</v>
      </c>
      <c r="T47" s="6">
        <f t="shared" si="17"/>
        <v>0.66666666666666663</v>
      </c>
      <c r="U47">
        <v>3</v>
      </c>
      <c r="V47">
        <f t="shared" si="18"/>
        <v>0.6</v>
      </c>
      <c r="W47" s="6">
        <f t="shared" si="19"/>
        <v>1.5789473684210527</v>
      </c>
    </row>
    <row r="48" spans="1:23" x14ac:dyDescent="0.4">
      <c r="A48" t="s">
        <v>29</v>
      </c>
      <c r="B48" s="1"/>
      <c r="C48" s="1"/>
      <c r="D48" s="1">
        <f t="shared" si="10"/>
        <v>0</v>
      </c>
      <c r="E48" s="2">
        <v>6</v>
      </c>
      <c r="F48" s="2">
        <v>6</v>
      </c>
      <c r="G48" s="2">
        <f t="shared" si="11"/>
        <v>13.200000000000001</v>
      </c>
      <c r="H48" s="3">
        <v>5</v>
      </c>
      <c r="I48" s="3">
        <v>4</v>
      </c>
      <c r="J48" s="3">
        <f t="shared" si="12"/>
        <v>10.799999999999999</v>
      </c>
      <c r="K48" s="4"/>
      <c r="L48" s="4"/>
      <c r="M48" s="4">
        <f t="shared" si="13"/>
        <v>0</v>
      </c>
      <c r="N48" s="5"/>
      <c r="O48" s="5"/>
      <c r="P48" s="5">
        <f t="shared" si="14"/>
        <v>0</v>
      </c>
      <c r="Q48">
        <f t="shared" si="15"/>
        <v>24</v>
      </c>
      <c r="R48" s="6">
        <f t="shared" si="16"/>
        <v>2</v>
      </c>
      <c r="S48">
        <v>4</v>
      </c>
      <c r="T48" s="6">
        <f t="shared" si="17"/>
        <v>0.66666666666666663</v>
      </c>
      <c r="U48">
        <v>3</v>
      </c>
      <c r="V48">
        <f t="shared" si="18"/>
        <v>0.6</v>
      </c>
      <c r="W48" s="6">
        <f t="shared" si="19"/>
        <v>1.5789473684210527</v>
      </c>
    </row>
    <row r="49" spans="1:23" x14ac:dyDescent="0.4">
      <c r="A49" t="s">
        <v>30</v>
      </c>
      <c r="B49" s="1"/>
      <c r="C49" s="1"/>
      <c r="D49" s="1">
        <f t="shared" si="10"/>
        <v>0</v>
      </c>
      <c r="E49" s="2">
        <v>6</v>
      </c>
      <c r="F49" s="2">
        <v>6</v>
      </c>
      <c r="G49" s="2">
        <f t="shared" si="11"/>
        <v>13.200000000000001</v>
      </c>
      <c r="H49" s="3">
        <v>5</v>
      </c>
      <c r="I49" s="3">
        <v>4</v>
      </c>
      <c r="J49" s="3">
        <f t="shared" si="12"/>
        <v>10.799999999999999</v>
      </c>
      <c r="K49" s="4"/>
      <c r="L49" s="4"/>
      <c r="M49" s="4">
        <f t="shared" si="13"/>
        <v>0</v>
      </c>
      <c r="N49" s="5"/>
      <c r="O49" s="5"/>
      <c r="P49" s="5">
        <f t="shared" si="14"/>
        <v>0</v>
      </c>
      <c r="Q49">
        <f t="shared" si="15"/>
        <v>24</v>
      </c>
      <c r="R49" s="6">
        <f t="shared" si="16"/>
        <v>2</v>
      </c>
      <c r="S49">
        <v>4</v>
      </c>
      <c r="T49" s="6">
        <f t="shared" si="17"/>
        <v>0.66666666666666663</v>
      </c>
      <c r="U49">
        <v>3</v>
      </c>
      <c r="V49">
        <f t="shared" si="18"/>
        <v>0.6</v>
      </c>
      <c r="W49" s="6">
        <f t="shared" si="19"/>
        <v>1.5789473684210527</v>
      </c>
    </row>
    <row r="50" spans="1:23" x14ac:dyDescent="0.4">
      <c r="A50" t="s">
        <v>31</v>
      </c>
      <c r="B50" s="1"/>
      <c r="C50" s="1"/>
      <c r="D50" s="1">
        <f t="shared" si="10"/>
        <v>0</v>
      </c>
      <c r="E50" s="2">
        <v>6</v>
      </c>
      <c r="F50" s="2">
        <v>6</v>
      </c>
      <c r="G50" s="2">
        <f t="shared" si="11"/>
        <v>13.200000000000001</v>
      </c>
      <c r="H50" s="3">
        <v>5</v>
      </c>
      <c r="I50" s="3">
        <v>4</v>
      </c>
      <c r="J50" s="3">
        <f t="shared" si="12"/>
        <v>10.799999999999999</v>
      </c>
      <c r="K50" s="4"/>
      <c r="L50" s="4"/>
      <c r="M50" s="4">
        <f t="shared" si="13"/>
        <v>0</v>
      </c>
      <c r="N50" s="5"/>
      <c r="O50" s="5"/>
      <c r="P50" s="5">
        <f t="shared" si="14"/>
        <v>0</v>
      </c>
      <c r="Q50">
        <f t="shared" si="15"/>
        <v>24</v>
      </c>
      <c r="R50" s="6">
        <f t="shared" si="16"/>
        <v>2</v>
      </c>
      <c r="S50">
        <v>4</v>
      </c>
      <c r="T50" s="6">
        <f t="shared" si="17"/>
        <v>0.66666666666666663</v>
      </c>
      <c r="U50">
        <v>3</v>
      </c>
      <c r="V50">
        <f t="shared" si="18"/>
        <v>0.6</v>
      </c>
      <c r="W50" s="6">
        <f t="shared" si="19"/>
        <v>1.5789473684210527</v>
      </c>
    </row>
    <row r="51" spans="1:23" x14ac:dyDescent="0.4">
      <c r="A51" t="s">
        <v>36</v>
      </c>
      <c r="B51" s="1"/>
      <c r="C51" s="1"/>
      <c r="D51" s="1">
        <f t="shared" si="10"/>
        <v>0</v>
      </c>
      <c r="E51" s="2">
        <v>6</v>
      </c>
      <c r="F51" s="2">
        <v>6</v>
      </c>
      <c r="G51" s="2">
        <f t="shared" si="11"/>
        <v>13.200000000000001</v>
      </c>
      <c r="H51" s="3">
        <v>5</v>
      </c>
      <c r="I51" s="3">
        <v>4</v>
      </c>
      <c r="J51" s="3">
        <f t="shared" si="12"/>
        <v>10.799999999999999</v>
      </c>
      <c r="K51" s="4"/>
      <c r="L51" s="4"/>
      <c r="M51" s="4">
        <f t="shared" si="13"/>
        <v>0</v>
      </c>
      <c r="N51" s="5"/>
      <c r="O51" s="5"/>
      <c r="P51" s="5">
        <f t="shared" si="14"/>
        <v>0</v>
      </c>
      <c r="Q51">
        <f t="shared" si="15"/>
        <v>24</v>
      </c>
      <c r="R51" s="6">
        <f t="shared" si="16"/>
        <v>2</v>
      </c>
      <c r="S51">
        <v>4</v>
      </c>
      <c r="T51" s="6">
        <f t="shared" si="17"/>
        <v>0.66666666666666663</v>
      </c>
      <c r="U51">
        <v>3</v>
      </c>
      <c r="V51">
        <f t="shared" si="18"/>
        <v>0.6</v>
      </c>
      <c r="W51" s="6">
        <f t="shared" si="19"/>
        <v>1.5789473684210527</v>
      </c>
    </row>
    <row r="52" spans="1:23" x14ac:dyDescent="0.4">
      <c r="A52" t="s">
        <v>38</v>
      </c>
      <c r="B52" s="1"/>
      <c r="C52" s="1"/>
      <c r="D52" s="1">
        <f t="shared" si="10"/>
        <v>0</v>
      </c>
      <c r="E52" s="2">
        <v>6</v>
      </c>
      <c r="F52" s="2">
        <v>6</v>
      </c>
      <c r="G52" s="2">
        <f t="shared" si="11"/>
        <v>13.200000000000001</v>
      </c>
      <c r="H52" s="3">
        <v>5</v>
      </c>
      <c r="I52" s="3">
        <v>4</v>
      </c>
      <c r="J52" s="3">
        <f t="shared" si="12"/>
        <v>10.799999999999999</v>
      </c>
      <c r="K52" s="4"/>
      <c r="L52" s="4"/>
      <c r="M52" s="4">
        <f t="shared" si="13"/>
        <v>0</v>
      </c>
      <c r="N52" s="5"/>
      <c r="O52" s="5"/>
      <c r="P52" s="5">
        <f t="shared" si="14"/>
        <v>0</v>
      </c>
      <c r="Q52">
        <f t="shared" si="15"/>
        <v>24</v>
      </c>
      <c r="R52" s="6">
        <f t="shared" si="16"/>
        <v>2</v>
      </c>
      <c r="S52">
        <v>4</v>
      </c>
      <c r="T52" s="6">
        <f t="shared" si="17"/>
        <v>0.66666666666666663</v>
      </c>
      <c r="U52">
        <v>3</v>
      </c>
      <c r="V52">
        <f t="shared" si="18"/>
        <v>0.6</v>
      </c>
      <c r="W52" s="6">
        <f t="shared" si="19"/>
        <v>1.5789473684210527</v>
      </c>
    </row>
    <row r="53" spans="1:23" x14ac:dyDescent="0.4">
      <c r="A53" t="s">
        <v>18</v>
      </c>
      <c r="B53" s="1"/>
      <c r="C53" s="1"/>
      <c r="D53" s="1">
        <f t="shared" si="10"/>
        <v>0</v>
      </c>
      <c r="E53" s="2">
        <v>6</v>
      </c>
      <c r="F53" s="2">
        <v>6</v>
      </c>
      <c r="G53" s="2">
        <f t="shared" si="11"/>
        <v>13.200000000000001</v>
      </c>
      <c r="H53" s="3">
        <v>7</v>
      </c>
      <c r="I53" s="3">
        <v>7</v>
      </c>
      <c r="J53" s="3">
        <f t="shared" si="12"/>
        <v>16.8</v>
      </c>
      <c r="K53" s="4"/>
      <c r="L53" s="4"/>
      <c r="M53" s="4">
        <f t="shared" si="13"/>
        <v>0</v>
      </c>
      <c r="N53" s="5"/>
      <c r="O53" s="5"/>
      <c r="P53" s="5">
        <f t="shared" si="14"/>
        <v>0</v>
      </c>
      <c r="Q53">
        <f t="shared" si="15"/>
        <v>30</v>
      </c>
      <c r="R53" s="6">
        <f t="shared" si="16"/>
        <v>2.5</v>
      </c>
      <c r="S53">
        <v>5</v>
      </c>
      <c r="T53" s="6">
        <f t="shared" si="17"/>
        <v>0.83333333333333337</v>
      </c>
      <c r="U53">
        <v>4</v>
      </c>
      <c r="V53">
        <f t="shared" si="18"/>
        <v>0.8</v>
      </c>
      <c r="W53" s="6">
        <f t="shared" si="19"/>
        <v>1.5306122448979591</v>
      </c>
    </row>
    <row r="54" spans="1:23" x14ac:dyDescent="0.4">
      <c r="A54" t="s">
        <v>27</v>
      </c>
      <c r="B54" s="1"/>
      <c r="C54" s="1"/>
      <c r="D54" s="1">
        <f t="shared" si="10"/>
        <v>0</v>
      </c>
      <c r="E54" s="2">
        <v>6</v>
      </c>
      <c r="F54" s="2">
        <v>6</v>
      </c>
      <c r="G54" s="2">
        <f t="shared" si="11"/>
        <v>13.200000000000001</v>
      </c>
      <c r="H54" s="3">
        <v>7</v>
      </c>
      <c r="I54" s="3">
        <v>7</v>
      </c>
      <c r="J54" s="3">
        <f t="shared" si="12"/>
        <v>16.8</v>
      </c>
      <c r="K54" s="4"/>
      <c r="L54" s="4"/>
      <c r="M54" s="4">
        <f t="shared" si="13"/>
        <v>0</v>
      </c>
      <c r="N54" s="5"/>
      <c r="O54" s="5"/>
      <c r="P54" s="5">
        <f t="shared" si="14"/>
        <v>0</v>
      </c>
      <c r="Q54">
        <f t="shared" si="15"/>
        <v>30</v>
      </c>
      <c r="R54" s="6">
        <f t="shared" si="16"/>
        <v>2.5</v>
      </c>
      <c r="S54">
        <v>5</v>
      </c>
      <c r="T54" s="6">
        <f t="shared" si="17"/>
        <v>0.83333333333333337</v>
      </c>
      <c r="U54">
        <v>4</v>
      </c>
      <c r="V54">
        <f t="shared" si="18"/>
        <v>0.8</v>
      </c>
      <c r="W54" s="6">
        <f t="shared" si="19"/>
        <v>1.5306122448979591</v>
      </c>
    </row>
    <row r="55" spans="1:23" x14ac:dyDescent="0.4">
      <c r="A55" t="s">
        <v>34</v>
      </c>
      <c r="B55" s="1"/>
      <c r="C55" s="1"/>
      <c r="D55" s="1">
        <f t="shared" si="10"/>
        <v>0</v>
      </c>
      <c r="E55" s="2">
        <v>7</v>
      </c>
      <c r="F55" s="2">
        <v>7</v>
      </c>
      <c r="G55" s="2">
        <f t="shared" si="11"/>
        <v>15.400000000000002</v>
      </c>
      <c r="H55" s="3">
        <v>6</v>
      </c>
      <c r="I55" s="3">
        <v>6</v>
      </c>
      <c r="J55" s="3">
        <f t="shared" si="12"/>
        <v>14.399999999999999</v>
      </c>
      <c r="K55" s="4"/>
      <c r="L55" s="4"/>
      <c r="M55" s="4">
        <f t="shared" si="13"/>
        <v>0</v>
      </c>
      <c r="N55" s="5"/>
      <c r="O55" s="5"/>
      <c r="P55" s="5">
        <f t="shared" si="14"/>
        <v>0</v>
      </c>
      <c r="Q55">
        <f t="shared" si="15"/>
        <v>29.8</v>
      </c>
      <c r="R55" s="6">
        <f t="shared" si="16"/>
        <v>2.4833333333333334</v>
      </c>
      <c r="S55">
        <v>5</v>
      </c>
      <c r="T55" s="6">
        <f t="shared" si="17"/>
        <v>0.83333333333333337</v>
      </c>
      <c r="U55">
        <v>4</v>
      </c>
      <c r="V55">
        <f t="shared" si="18"/>
        <v>0.8</v>
      </c>
      <c r="W55" s="6">
        <f t="shared" si="19"/>
        <v>1.5204081632653061</v>
      </c>
    </row>
    <row r="56" spans="1:23" x14ac:dyDescent="0.4">
      <c r="A56" t="s">
        <v>35</v>
      </c>
      <c r="B56" s="1"/>
      <c r="C56" s="1"/>
      <c r="D56" s="1">
        <f t="shared" si="10"/>
        <v>0</v>
      </c>
      <c r="E56" s="2">
        <v>7</v>
      </c>
      <c r="F56" s="2">
        <v>7</v>
      </c>
      <c r="G56" s="2">
        <f t="shared" si="11"/>
        <v>15.400000000000002</v>
      </c>
      <c r="H56" s="3">
        <v>6</v>
      </c>
      <c r="I56" s="3">
        <v>6</v>
      </c>
      <c r="J56" s="3">
        <f t="shared" si="12"/>
        <v>14.399999999999999</v>
      </c>
      <c r="K56" s="4"/>
      <c r="L56" s="4"/>
      <c r="M56" s="4">
        <f t="shared" si="13"/>
        <v>0</v>
      </c>
      <c r="N56" s="5"/>
      <c r="O56" s="5"/>
      <c r="P56" s="5">
        <f t="shared" si="14"/>
        <v>0</v>
      </c>
      <c r="Q56">
        <f t="shared" si="15"/>
        <v>29.8</v>
      </c>
      <c r="R56" s="6">
        <f t="shared" si="16"/>
        <v>2.4833333333333334</v>
      </c>
      <c r="S56">
        <v>5</v>
      </c>
      <c r="T56" s="6">
        <f t="shared" si="17"/>
        <v>0.83333333333333337</v>
      </c>
      <c r="U56">
        <v>4</v>
      </c>
      <c r="V56">
        <f t="shared" si="18"/>
        <v>0.8</v>
      </c>
      <c r="W56" s="6">
        <f t="shared" si="19"/>
        <v>1.5204081632653061</v>
      </c>
    </row>
    <row r="57" spans="1:23" x14ac:dyDescent="0.4">
      <c r="A57" t="s">
        <v>50</v>
      </c>
      <c r="B57" s="1"/>
      <c r="C57" s="1"/>
      <c r="D57" s="1">
        <f t="shared" si="10"/>
        <v>0</v>
      </c>
      <c r="E57" s="2">
        <v>7</v>
      </c>
      <c r="F57" s="2">
        <v>7</v>
      </c>
      <c r="G57" s="2">
        <f t="shared" si="11"/>
        <v>15.400000000000002</v>
      </c>
      <c r="H57" s="3">
        <v>5</v>
      </c>
      <c r="I57" s="3">
        <v>6</v>
      </c>
      <c r="J57" s="3">
        <f t="shared" si="12"/>
        <v>13.2</v>
      </c>
      <c r="K57" s="4"/>
      <c r="L57" s="4"/>
      <c r="M57" s="4">
        <f t="shared" si="13"/>
        <v>0</v>
      </c>
      <c r="N57" s="5"/>
      <c r="O57" s="5"/>
      <c r="P57" s="5">
        <f t="shared" si="14"/>
        <v>0</v>
      </c>
      <c r="Q57">
        <f t="shared" si="15"/>
        <v>28.6</v>
      </c>
      <c r="R57" s="6">
        <f t="shared" si="16"/>
        <v>2.3833333333333333</v>
      </c>
      <c r="S57">
        <v>5</v>
      </c>
      <c r="T57" s="6">
        <f t="shared" si="17"/>
        <v>0.83333333333333337</v>
      </c>
      <c r="U57">
        <v>4</v>
      </c>
      <c r="V57">
        <f t="shared" si="18"/>
        <v>0.8</v>
      </c>
      <c r="W57" s="6">
        <f t="shared" si="19"/>
        <v>1.4591836734693877</v>
      </c>
    </row>
    <row r="58" spans="1:23" x14ac:dyDescent="0.4">
      <c r="A58" t="s">
        <v>64</v>
      </c>
      <c r="B58" s="1"/>
      <c r="C58" s="1"/>
      <c r="D58" s="1">
        <f t="shared" si="10"/>
        <v>0</v>
      </c>
      <c r="E58" s="2">
        <v>7</v>
      </c>
      <c r="F58" s="2">
        <v>7</v>
      </c>
      <c r="G58" s="2">
        <f t="shared" si="11"/>
        <v>15.400000000000002</v>
      </c>
      <c r="H58" s="3">
        <v>5</v>
      </c>
      <c r="I58" s="3">
        <v>6</v>
      </c>
      <c r="J58" s="3">
        <f t="shared" si="12"/>
        <v>13.2</v>
      </c>
      <c r="K58" s="4"/>
      <c r="L58" s="4"/>
      <c r="M58" s="4">
        <f t="shared" si="13"/>
        <v>0</v>
      </c>
      <c r="N58" s="5"/>
      <c r="O58" s="5"/>
      <c r="P58" s="5">
        <f t="shared" si="14"/>
        <v>0</v>
      </c>
      <c r="Q58">
        <f t="shared" si="15"/>
        <v>28.6</v>
      </c>
      <c r="R58" s="6">
        <f t="shared" si="16"/>
        <v>2.3833333333333333</v>
      </c>
      <c r="S58">
        <v>5</v>
      </c>
      <c r="T58" s="6">
        <f t="shared" si="17"/>
        <v>0.83333333333333337</v>
      </c>
      <c r="U58">
        <v>5</v>
      </c>
      <c r="V58">
        <f t="shared" si="18"/>
        <v>1</v>
      </c>
      <c r="W58" s="6">
        <f t="shared" si="19"/>
        <v>1.2999999999999998</v>
      </c>
    </row>
    <row r="59" spans="1:23" x14ac:dyDescent="0.4">
      <c r="A59" t="s">
        <v>65</v>
      </c>
      <c r="B59" s="1"/>
      <c r="C59" s="1"/>
      <c r="D59" s="1">
        <f t="shared" si="10"/>
        <v>0</v>
      </c>
      <c r="E59" s="2">
        <v>7</v>
      </c>
      <c r="F59" s="2">
        <v>7</v>
      </c>
      <c r="G59" s="2">
        <f t="shared" si="11"/>
        <v>15.400000000000002</v>
      </c>
      <c r="H59" s="3">
        <v>5</v>
      </c>
      <c r="I59" s="3">
        <v>6</v>
      </c>
      <c r="J59" s="3">
        <f t="shared" si="12"/>
        <v>13.2</v>
      </c>
      <c r="K59" s="4"/>
      <c r="L59" s="4"/>
      <c r="M59" s="4">
        <f t="shared" si="13"/>
        <v>0</v>
      </c>
      <c r="N59" s="5"/>
      <c r="O59" s="5"/>
      <c r="P59" s="5">
        <f t="shared" si="14"/>
        <v>0</v>
      </c>
      <c r="Q59">
        <f t="shared" si="15"/>
        <v>28.6</v>
      </c>
      <c r="R59" s="6">
        <f t="shared" si="16"/>
        <v>2.3833333333333333</v>
      </c>
      <c r="S59">
        <v>5</v>
      </c>
      <c r="T59" s="6">
        <f t="shared" si="17"/>
        <v>0.83333333333333337</v>
      </c>
      <c r="U59">
        <v>5</v>
      </c>
      <c r="V59">
        <f t="shared" si="18"/>
        <v>1</v>
      </c>
      <c r="W59" s="6">
        <f t="shared" si="19"/>
        <v>1.2999999999999998</v>
      </c>
    </row>
    <row r="60" spans="1:23" x14ac:dyDescent="0.4">
      <c r="A60" t="s">
        <v>10</v>
      </c>
      <c r="B60" s="1"/>
      <c r="C60" s="1"/>
      <c r="D60" s="1">
        <f t="shared" si="10"/>
        <v>0</v>
      </c>
      <c r="E60" s="2">
        <v>8</v>
      </c>
      <c r="F60" s="2">
        <v>8</v>
      </c>
      <c r="G60" s="2">
        <f t="shared" si="11"/>
        <v>17.600000000000001</v>
      </c>
      <c r="H60" s="3">
        <v>5</v>
      </c>
      <c r="I60" s="3">
        <v>6</v>
      </c>
      <c r="J60" s="3">
        <f t="shared" si="12"/>
        <v>13.2</v>
      </c>
      <c r="K60" s="4"/>
      <c r="L60" s="4"/>
      <c r="M60" s="4">
        <f t="shared" si="13"/>
        <v>0</v>
      </c>
      <c r="N60" s="5"/>
      <c r="O60" s="5"/>
      <c r="P60" s="5">
        <f t="shared" si="14"/>
        <v>0</v>
      </c>
      <c r="Q60">
        <f t="shared" si="15"/>
        <v>30.8</v>
      </c>
      <c r="R60" s="6">
        <f t="shared" si="16"/>
        <v>2.5666666666666669</v>
      </c>
      <c r="S60">
        <v>6</v>
      </c>
      <c r="T60" s="6">
        <f t="shared" si="17"/>
        <v>1</v>
      </c>
      <c r="U60">
        <v>5</v>
      </c>
      <c r="V60">
        <f t="shared" si="18"/>
        <v>1</v>
      </c>
      <c r="W60" s="6">
        <f t="shared" si="19"/>
        <v>1.2833333333333334</v>
      </c>
    </row>
    <row r="61" spans="1:23" x14ac:dyDescent="0.4">
      <c r="A61" t="s">
        <v>11</v>
      </c>
      <c r="B61" s="1"/>
      <c r="C61" s="1"/>
      <c r="D61" s="1">
        <f t="shared" si="10"/>
        <v>0</v>
      </c>
      <c r="E61" s="2">
        <v>8</v>
      </c>
      <c r="F61" s="2">
        <v>8</v>
      </c>
      <c r="G61" s="2">
        <f t="shared" si="11"/>
        <v>17.600000000000001</v>
      </c>
      <c r="H61" s="3">
        <v>5</v>
      </c>
      <c r="I61" s="3">
        <v>6</v>
      </c>
      <c r="J61" s="3">
        <f t="shared" si="12"/>
        <v>13.2</v>
      </c>
      <c r="K61" s="4"/>
      <c r="L61" s="4"/>
      <c r="M61" s="4">
        <f t="shared" si="13"/>
        <v>0</v>
      </c>
      <c r="N61" s="5"/>
      <c r="O61" s="5"/>
      <c r="P61" s="5">
        <f t="shared" si="14"/>
        <v>0</v>
      </c>
      <c r="Q61">
        <f t="shared" si="15"/>
        <v>30.8</v>
      </c>
      <c r="R61" s="6">
        <f t="shared" si="16"/>
        <v>2.5666666666666669</v>
      </c>
      <c r="S61">
        <v>6</v>
      </c>
      <c r="T61" s="6">
        <f t="shared" si="17"/>
        <v>1</v>
      </c>
      <c r="U61">
        <v>5</v>
      </c>
      <c r="V61">
        <f t="shared" si="18"/>
        <v>1</v>
      </c>
      <c r="W61" s="6">
        <f t="shared" si="19"/>
        <v>1.2833333333333334</v>
      </c>
    </row>
    <row r="62" spans="1:23" x14ac:dyDescent="0.4">
      <c r="A62" t="s">
        <v>13</v>
      </c>
      <c r="B62" s="1"/>
      <c r="C62" s="1"/>
      <c r="D62" s="1">
        <f t="shared" si="10"/>
        <v>0</v>
      </c>
      <c r="E62" s="2">
        <v>7</v>
      </c>
      <c r="F62" s="2">
        <v>7</v>
      </c>
      <c r="G62" s="2">
        <f t="shared" si="11"/>
        <v>15.400000000000002</v>
      </c>
      <c r="H62" s="3">
        <v>6</v>
      </c>
      <c r="I62" s="3">
        <v>6</v>
      </c>
      <c r="J62" s="3">
        <f t="shared" si="12"/>
        <v>14.399999999999999</v>
      </c>
      <c r="K62" s="4"/>
      <c r="L62" s="4"/>
      <c r="M62" s="4">
        <f t="shared" si="13"/>
        <v>0</v>
      </c>
      <c r="N62" s="5"/>
      <c r="O62" s="5"/>
      <c r="P62" s="5">
        <f t="shared" si="14"/>
        <v>0</v>
      </c>
      <c r="Q62">
        <f t="shared" si="15"/>
        <v>29.8</v>
      </c>
      <c r="R62" s="6">
        <f t="shared" si="16"/>
        <v>2.4833333333333334</v>
      </c>
      <c r="S62">
        <v>6</v>
      </c>
      <c r="T62" s="6">
        <f t="shared" si="17"/>
        <v>1</v>
      </c>
      <c r="U62">
        <v>5</v>
      </c>
      <c r="V62">
        <f t="shared" si="18"/>
        <v>1</v>
      </c>
      <c r="W62" s="6">
        <f t="shared" si="19"/>
        <v>1.2416666666666667</v>
      </c>
    </row>
    <row r="63" spans="1:23" x14ac:dyDescent="0.4">
      <c r="A63" t="s">
        <v>21</v>
      </c>
      <c r="B63" s="1"/>
      <c r="C63" s="1"/>
      <c r="D63" s="1">
        <f t="shared" si="10"/>
        <v>0</v>
      </c>
      <c r="E63" s="2">
        <v>7</v>
      </c>
      <c r="F63" s="2">
        <v>7</v>
      </c>
      <c r="G63" s="2">
        <f t="shared" si="11"/>
        <v>15.400000000000002</v>
      </c>
      <c r="H63" s="3">
        <v>6</v>
      </c>
      <c r="I63" s="3">
        <v>6</v>
      </c>
      <c r="J63" s="3">
        <f t="shared" si="12"/>
        <v>14.399999999999999</v>
      </c>
      <c r="K63" s="4"/>
      <c r="L63" s="4"/>
      <c r="M63" s="4">
        <f t="shared" si="13"/>
        <v>0</v>
      </c>
      <c r="N63" s="5"/>
      <c r="O63" s="5"/>
      <c r="P63" s="5">
        <f t="shared" si="14"/>
        <v>0</v>
      </c>
      <c r="Q63">
        <f t="shared" si="15"/>
        <v>29.8</v>
      </c>
      <c r="R63" s="6">
        <f t="shared" si="16"/>
        <v>2.4833333333333334</v>
      </c>
      <c r="S63">
        <v>6</v>
      </c>
      <c r="T63" s="6">
        <f t="shared" si="17"/>
        <v>1</v>
      </c>
      <c r="U63">
        <v>5</v>
      </c>
      <c r="V63">
        <f t="shared" si="18"/>
        <v>1</v>
      </c>
      <c r="W63" s="6">
        <f t="shared" si="19"/>
        <v>1.2416666666666667</v>
      </c>
    </row>
    <row r="64" spans="1:23" x14ac:dyDescent="0.4">
      <c r="A64" t="s">
        <v>22</v>
      </c>
      <c r="B64" s="1"/>
      <c r="C64" s="1"/>
      <c r="D64" s="1">
        <f t="shared" si="10"/>
        <v>0</v>
      </c>
      <c r="E64" s="2">
        <v>7</v>
      </c>
      <c r="F64" s="2">
        <v>7</v>
      </c>
      <c r="G64" s="2">
        <f t="shared" si="11"/>
        <v>15.400000000000002</v>
      </c>
      <c r="H64" s="3">
        <v>6</v>
      </c>
      <c r="I64" s="3">
        <v>6</v>
      </c>
      <c r="J64" s="3">
        <f t="shared" si="12"/>
        <v>14.399999999999999</v>
      </c>
      <c r="K64" s="4"/>
      <c r="L64" s="4"/>
      <c r="M64" s="4">
        <f t="shared" si="13"/>
        <v>0</v>
      </c>
      <c r="N64" s="5"/>
      <c r="O64" s="5"/>
      <c r="P64" s="5">
        <f t="shared" si="14"/>
        <v>0</v>
      </c>
      <c r="Q64">
        <f t="shared" si="15"/>
        <v>29.8</v>
      </c>
      <c r="R64" s="6">
        <f t="shared" si="16"/>
        <v>2.4833333333333334</v>
      </c>
      <c r="S64">
        <v>6</v>
      </c>
      <c r="T64" s="6">
        <f t="shared" si="17"/>
        <v>1</v>
      </c>
      <c r="U64">
        <v>5</v>
      </c>
      <c r="V64">
        <f t="shared" si="18"/>
        <v>1</v>
      </c>
      <c r="W64" s="6">
        <f t="shared" si="19"/>
        <v>1.2416666666666667</v>
      </c>
    </row>
    <row r="65" spans="1:23" x14ac:dyDescent="0.4">
      <c r="A65" t="s">
        <v>33</v>
      </c>
      <c r="B65" s="1"/>
      <c r="C65" s="1"/>
      <c r="D65" s="1">
        <f t="shared" si="10"/>
        <v>0</v>
      </c>
      <c r="E65" s="2">
        <v>7</v>
      </c>
      <c r="F65" s="2">
        <v>7</v>
      </c>
      <c r="G65" s="2">
        <f t="shared" si="11"/>
        <v>15.400000000000002</v>
      </c>
      <c r="H65" s="3">
        <v>6</v>
      </c>
      <c r="I65" s="3">
        <v>6</v>
      </c>
      <c r="J65" s="3">
        <f t="shared" si="12"/>
        <v>14.399999999999999</v>
      </c>
      <c r="K65" s="4"/>
      <c r="L65" s="4"/>
      <c r="M65" s="4">
        <f t="shared" si="13"/>
        <v>0</v>
      </c>
      <c r="N65" s="5"/>
      <c r="O65" s="5"/>
      <c r="P65" s="5">
        <f t="shared" si="14"/>
        <v>0</v>
      </c>
      <c r="Q65">
        <f t="shared" si="15"/>
        <v>29.8</v>
      </c>
      <c r="R65" s="6">
        <f t="shared" si="16"/>
        <v>2.4833333333333334</v>
      </c>
      <c r="S65">
        <v>6</v>
      </c>
      <c r="T65" s="6">
        <f t="shared" si="17"/>
        <v>1</v>
      </c>
      <c r="U65">
        <v>5</v>
      </c>
      <c r="V65">
        <f t="shared" si="18"/>
        <v>1</v>
      </c>
      <c r="W65" s="6">
        <f t="shared" si="19"/>
        <v>1.2416666666666667</v>
      </c>
    </row>
    <row r="66" spans="1:23" x14ac:dyDescent="0.4">
      <c r="A66" t="s">
        <v>3</v>
      </c>
      <c r="B66" s="1">
        <v>9</v>
      </c>
      <c r="C66" s="1">
        <v>9</v>
      </c>
      <c r="D66" s="1">
        <f t="shared" si="10"/>
        <v>27</v>
      </c>
      <c r="E66" s="2"/>
      <c r="F66" s="2"/>
      <c r="G66" s="2">
        <f t="shared" si="11"/>
        <v>0</v>
      </c>
      <c r="H66" s="3"/>
      <c r="I66" s="3"/>
      <c r="J66" s="3">
        <f t="shared" si="12"/>
        <v>0</v>
      </c>
      <c r="K66" s="4"/>
      <c r="L66" s="4"/>
      <c r="M66" s="4">
        <f t="shared" si="13"/>
        <v>0</v>
      </c>
      <c r="N66" s="5">
        <v>9</v>
      </c>
      <c r="O66" s="5">
        <v>9</v>
      </c>
      <c r="P66" s="5">
        <f t="shared" si="14"/>
        <v>9</v>
      </c>
      <c r="Q66">
        <f t="shared" si="15"/>
        <v>36</v>
      </c>
      <c r="R66" s="6">
        <f t="shared" si="16"/>
        <v>3</v>
      </c>
      <c r="S66">
        <v>6</v>
      </c>
      <c r="T66" s="6">
        <f t="shared" si="17"/>
        <v>1</v>
      </c>
      <c r="U66">
        <v>7</v>
      </c>
      <c r="V66">
        <f t="shared" si="18"/>
        <v>1.4</v>
      </c>
      <c r="W66" s="6">
        <f t="shared" si="19"/>
        <v>1.25</v>
      </c>
    </row>
    <row r="67" spans="1:23" x14ac:dyDescent="0.4">
      <c r="A67" t="s">
        <v>129</v>
      </c>
      <c r="B67" s="1"/>
      <c r="C67" s="1"/>
      <c r="D67" s="1">
        <f t="shared" ref="D67:D98" si="20">(B67+C67)*1.5</f>
        <v>0</v>
      </c>
      <c r="E67" s="2">
        <v>6</v>
      </c>
      <c r="F67" s="2">
        <v>6</v>
      </c>
      <c r="G67" s="2">
        <f t="shared" ref="G67:G98" si="21">(E67+F67)*1.1</f>
        <v>13.200000000000001</v>
      </c>
      <c r="H67" s="3">
        <v>5</v>
      </c>
      <c r="I67" s="3">
        <v>4</v>
      </c>
      <c r="J67" s="3">
        <f t="shared" ref="J67:J98" si="22">(H67+I67)*1.2</f>
        <v>10.799999999999999</v>
      </c>
      <c r="K67" s="4"/>
      <c r="L67" s="4"/>
      <c r="M67" s="4">
        <f t="shared" ref="M67:M98" si="23">K67+L67</f>
        <v>0</v>
      </c>
      <c r="N67" s="5"/>
      <c r="O67" s="5"/>
      <c r="P67" s="5">
        <f t="shared" ref="P67:P98" si="24">(N67+O67)*0.5</f>
        <v>0</v>
      </c>
      <c r="Q67">
        <f t="shared" ref="Q67:Q98" si="25">D67+G67+J67+M67+P67</f>
        <v>24</v>
      </c>
      <c r="R67" s="6">
        <f t="shared" ref="R67:R98" si="26">Q67/Q$118</f>
        <v>2</v>
      </c>
      <c r="S67">
        <v>5</v>
      </c>
      <c r="T67" s="6">
        <f t="shared" ref="T67:T98" si="27">S67/S$118</f>
        <v>0.83333333333333337</v>
      </c>
      <c r="U67">
        <v>4</v>
      </c>
      <c r="V67">
        <f t="shared" ref="V67:V98" si="28">U67/U$118</f>
        <v>0.8</v>
      </c>
      <c r="W67" s="6">
        <f t="shared" ref="W67:W98" si="29">R67/(T67+V67)</f>
        <v>1.2244897959183674</v>
      </c>
    </row>
    <row r="68" spans="1:23" x14ac:dyDescent="0.4">
      <c r="A68" t="s">
        <v>127</v>
      </c>
      <c r="B68" s="1">
        <v>8</v>
      </c>
      <c r="C68" s="1">
        <v>8</v>
      </c>
      <c r="D68" s="1">
        <f t="shared" si="20"/>
        <v>24</v>
      </c>
      <c r="E68" s="2"/>
      <c r="F68" s="2"/>
      <c r="G68" s="2">
        <f t="shared" si="21"/>
        <v>0</v>
      </c>
      <c r="H68" s="3"/>
      <c r="I68" s="3"/>
      <c r="J68" s="3">
        <f t="shared" si="22"/>
        <v>0</v>
      </c>
      <c r="K68" s="4"/>
      <c r="L68" s="4"/>
      <c r="M68" s="4">
        <f t="shared" si="23"/>
        <v>0</v>
      </c>
      <c r="N68" s="5"/>
      <c r="O68" s="5"/>
      <c r="P68" s="5">
        <f t="shared" si="24"/>
        <v>0</v>
      </c>
      <c r="Q68">
        <f t="shared" si="25"/>
        <v>24</v>
      </c>
      <c r="R68" s="6">
        <f t="shared" si="26"/>
        <v>2</v>
      </c>
      <c r="S68">
        <v>7</v>
      </c>
      <c r="T68" s="6">
        <f t="shared" si="27"/>
        <v>1.1666666666666667</v>
      </c>
      <c r="U68">
        <v>5</v>
      </c>
      <c r="V68">
        <f t="shared" si="28"/>
        <v>1</v>
      </c>
      <c r="W68" s="6">
        <f t="shared" si="29"/>
        <v>0.92307692307692291</v>
      </c>
    </row>
    <row r="69" spans="1:23" x14ac:dyDescent="0.4">
      <c r="A69" t="s">
        <v>73</v>
      </c>
      <c r="B69" s="1"/>
      <c r="C69" s="1"/>
      <c r="D69" s="1">
        <f t="shared" si="20"/>
        <v>0</v>
      </c>
      <c r="E69" s="2"/>
      <c r="F69" s="2"/>
      <c r="G69" s="2">
        <f t="shared" si="21"/>
        <v>0</v>
      </c>
      <c r="H69" s="3"/>
      <c r="I69" s="3"/>
      <c r="J69" s="3">
        <f t="shared" si="22"/>
        <v>0</v>
      </c>
      <c r="K69" s="4">
        <v>7</v>
      </c>
      <c r="L69" s="4">
        <v>7</v>
      </c>
      <c r="M69" s="4">
        <f t="shared" si="23"/>
        <v>14</v>
      </c>
      <c r="N69" s="5"/>
      <c r="O69" s="5"/>
      <c r="P69" s="5">
        <f t="shared" si="24"/>
        <v>0</v>
      </c>
      <c r="Q69">
        <f t="shared" si="25"/>
        <v>14</v>
      </c>
      <c r="R69" s="6">
        <f t="shared" si="26"/>
        <v>1.1666666666666667</v>
      </c>
      <c r="S69">
        <v>4</v>
      </c>
      <c r="T69" s="6">
        <f t="shared" si="27"/>
        <v>0.66666666666666663</v>
      </c>
      <c r="U69">
        <v>3</v>
      </c>
      <c r="V69">
        <f t="shared" si="28"/>
        <v>0.6</v>
      </c>
      <c r="W69" s="6">
        <f t="shared" si="29"/>
        <v>0.92105263157894746</v>
      </c>
    </row>
    <row r="70" spans="1:23" x14ac:dyDescent="0.4">
      <c r="A70" t="s">
        <v>80</v>
      </c>
      <c r="B70" s="1"/>
      <c r="C70" s="1"/>
      <c r="D70" s="1">
        <f t="shared" si="20"/>
        <v>0</v>
      </c>
      <c r="E70" s="2"/>
      <c r="F70" s="2"/>
      <c r="G70" s="2">
        <f t="shared" si="21"/>
        <v>0</v>
      </c>
      <c r="H70" s="3"/>
      <c r="I70" s="3"/>
      <c r="J70" s="3">
        <f t="shared" si="22"/>
        <v>0</v>
      </c>
      <c r="K70" s="4">
        <v>7</v>
      </c>
      <c r="L70" s="4">
        <v>7</v>
      </c>
      <c r="M70" s="4">
        <f t="shared" si="23"/>
        <v>14</v>
      </c>
      <c r="N70" s="5"/>
      <c r="O70" s="5"/>
      <c r="P70" s="5">
        <f t="shared" si="24"/>
        <v>0</v>
      </c>
      <c r="Q70">
        <f t="shared" si="25"/>
        <v>14</v>
      </c>
      <c r="R70" s="6">
        <f t="shared" si="26"/>
        <v>1.1666666666666667</v>
      </c>
      <c r="S70">
        <v>4</v>
      </c>
      <c r="T70" s="6">
        <f t="shared" si="27"/>
        <v>0.66666666666666663</v>
      </c>
      <c r="U70">
        <v>3</v>
      </c>
      <c r="V70">
        <f t="shared" si="28"/>
        <v>0.6</v>
      </c>
      <c r="W70" s="6">
        <f t="shared" si="29"/>
        <v>0.92105263157894746</v>
      </c>
    </row>
    <row r="71" spans="1:23" x14ac:dyDescent="0.4">
      <c r="A71" t="s">
        <v>81</v>
      </c>
      <c r="B71" s="1"/>
      <c r="C71" s="1"/>
      <c r="D71" s="1">
        <f t="shared" si="20"/>
        <v>0</v>
      </c>
      <c r="E71" s="2"/>
      <c r="F71" s="2"/>
      <c r="G71" s="2">
        <f t="shared" si="21"/>
        <v>0</v>
      </c>
      <c r="H71" s="3"/>
      <c r="I71" s="3"/>
      <c r="J71" s="3">
        <f t="shared" si="22"/>
        <v>0</v>
      </c>
      <c r="K71" s="4">
        <v>7</v>
      </c>
      <c r="L71" s="4">
        <v>7</v>
      </c>
      <c r="M71" s="4">
        <f t="shared" si="23"/>
        <v>14</v>
      </c>
      <c r="N71" s="5"/>
      <c r="O71" s="5"/>
      <c r="P71" s="5">
        <f t="shared" si="24"/>
        <v>0</v>
      </c>
      <c r="Q71">
        <f t="shared" si="25"/>
        <v>14</v>
      </c>
      <c r="R71" s="6">
        <f t="shared" si="26"/>
        <v>1.1666666666666667</v>
      </c>
      <c r="S71">
        <v>4</v>
      </c>
      <c r="T71" s="6">
        <f t="shared" si="27"/>
        <v>0.66666666666666663</v>
      </c>
      <c r="U71">
        <v>3</v>
      </c>
      <c r="V71">
        <f t="shared" si="28"/>
        <v>0.6</v>
      </c>
      <c r="W71" s="6">
        <f t="shared" si="29"/>
        <v>0.92105263157894746</v>
      </c>
    </row>
    <row r="72" spans="1:23" x14ac:dyDescent="0.4">
      <c r="A72" t="s">
        <v>107</v>
      </c>
      <c r="B72" s="1"/>
      <c r="C72" s="1"/>
      <c r="D72" s="1">
        <f t="shared" si="20"/>
        <v>0</v>
      </c>
      <c r="E72" s="2"/>
      <c r="F72" s="2"/>
      <c r="G72" s="2">
        <f t="shared" si="21"/>
        <v>0</v>
      </c>
      <c r="H72" s="3"/>
      <c r="I72" s="3"/>
      <c r="J72" s="3">
        <f t="shared" si="22"/>
        <v>0</v>
      </c>
      <c r="K72" s="4">
        <v>7</v>
      </c>
      <c r="L72" s="4">
        <v>7</v>
      </c>
      <c r="M72" s="4">
        <f t="shared" si="23"/>
        <v>14</v>
      </c>
      <c r="N72" s="5"/>
      <c r="O72" s="5"/>
      <c r="P72" s="5">
        <f t="shared" si="24"/>
        <v>0</v>
      </c>
      <c r="Q72">
        <f t="shared" si="25"/>
        <v>14</v>
      </c>
      <c r="R72" s="6">
        <f t="shared" si="26"/>
        <v>1.1666666666666667</v>
      </c>
      <c r="S72">
        <v>4</v>
      </c>
      <c r="T72" s="6">
        <f t="shared" si="27"/>
        <v>0.66666666666666663</v>
      </c>
      <c r="U72">
        <v>3</v>
      </c>
      <c r="V72">
        <f t="shared" si="28"/>
        <v>0.6</v>
      </c>
      <c r="W72" s="6">
        <f t="shared" si="29"/>
        <v>0.92105263157894746</v>
      </c>
    </row>
    <row r="73" spans="1:23" x14ac:dyDescent="0.4">
      <c r="A73" t="s">
        <v>108</v>
      </c>
      <c r="B73" s="1"/>
      <c r="C73" s="1"/>
      <c r="D73" s="1">
        <f t="shared" si="20"/>
        <v>0</v>
      </c>
      <c r="E73" s="2"/>
      <c r="F73" s="2"/>
      <c r="G73" s="2">
        <f t="shared" si="21"/>
        <v>0</v>
      </c>
      <c r="H73" s="3"/>
      <c r="I73" s="3"/>
      <c r="J73" s="3">
        <f t="shared" si="22"/>
        <v>0</v>
      </c>
      <c r="K73" s="4">
        <v>7</v>
      </c>
      <c r="L73" s="4">
        <v>7</v>
      </c>
      <c r="M73" s="4">
        <f t="shared" si="23"/>
        <v>14</v>
      </c>
      <c r="N73" s="5"/>
      <c r="O73" s="5"/>
      <c r="P73" s="5">
        <f t="shared" si="24"/>
        <v>0</v>
      </c>
      <c r="Q73">
        <f t="shared" si="25"/>
        <v>14</v>
      </c>
      <c r="R73" s="6">
        <f t="shared" si="26"/>
        <v>1.1666666666666667</v>
      </c>
      <c r="S73">
        <v>4</v>
      </c>
      <c r="T73" s="6">
        <f t="shared" si="27"/>
        <v>0.66666666666666663</v>
      </c>
      <c r="U73">
        <v>3</v>
      </c>
      <c r="V73">
        <f t="shared" si="28"/>
        <v>0.6</v>
      </c>
      <c r="W73" s="6">
        <f t="shared" si="29"/>
        <v>0.92105263157894746</v>
      </c>
    </row>
    <row r="74" spans="1:23" x14ac:dyDescent="0.4">
      <c r="A74" t="s">
        <v>72</v>
      </c>
      <c r="B74" s="1"/>
      <c r="C74" s="1"/>
      <c r="D74" s="1">
        <f t="shared" si="20"/>
        <v>0</v>
      </c>
      <c r="E74" s="2"/>
      <c r="F74" s="2"/>
      <c r="G74" s="2">
        <f t="shared" si="21"/>
        <v>0</v>
      </c>
      <c r="H74" s="3"/>
      <c r="I74" s="3"/>
      <c r="J74" s="3">
        <f t="shared" si="22"/>
        <v>0</v>
      </c>
      <c r="K74" s="4">
        <v>9</v>
      </c>
      <c r="L74" s="4">
        <v>9</v>
      </c>
      <c r="M74" s="4">
        <f t="shared" si="23"/>
        <v>18</v>
      </c>
      <c r="N74" s="5"/>
      <c r="O74" s="5"/>
      <c r="P74" s="5">
        <f t="shared" si="24"/>
        <v>0</v>
      </c>
      <c r="Q74">
        <f t="shared" si="25"/>
        <v>18</v>
      </c>
      <c r="R74" s="6">
        <f t="shared" si="26"/>
        <v>1.5</v>
      </c>
      <c r="S74">
        <v>5</v>
      </c>
      <c r="T74" s="6">
        <f t="shared" si="27"/>
        <v>0.83333333333333337</v>
      </c>
      <c r="U74">
        <v>4</v>
      </c>
      <c r="V74">
        <f t="shared" si="28"/>
        <v>0.8</v>
      </c>
      <c r="W74" s="6">
        <f t="shared" si="29"/>
        <v>0.91836734693877553</v>
      </c>
    </row>
    <row r="75" spans="1:23" x14ac:dyDescent="0.4">
      <c r="A75" t="s">
        <v>4</v>
      </c>
      <c r="B75" s="1">
        <v>8</v>
      </c>
      <c r="C75" s="1">
        <v>8</v>
      </c>
      <c r="D75" s="1">
        <f t="shared" si="20"/>
        <v>24</v>
      </c>
      <c r="E75" s="2"/>
      <c r="F75" s="2"/>
      <c r="G75" s="2">
        <f t="shared" si="21"/>
        <v>0</v>
      </c>
      <c r="H75" s="3"/>
      <c r="I75" s="3"/>
      <c r="J75" s="3">
        <f t="shared" si="22"/>
        <v>0</v>
      </c>
      <c r="K75" s="4"/>
      <c r="L75" s="4"/>
      <c r="M75" s="4">
        <f t="shared" si="23"/>
        <v>0</v>
      </c>
      <c r="N75" s="5"/>
      <c r="O75" s="5"/>
      <c r="P75" s="5">
        <f t="shared" si="24"/>
        <v>0</v>
      </c>
      <c r="Q75">
        <f t="shared" si="25"/>
        <v>24</v>
      </c>
      <c r="R75" s="6">
        <f t="shared" si="26"/>
        <v>2</v>
      </c>
      <c r="S75">
        <v>7</v>
      </c>
      <c r="T75" s="6">
        <f t="shared" si="27"/>
        <v>1.1666666666666667</v>
      </c>
      <c r="U75">
        <v>6</v>
      </c>
      <c r="V75">
        <f t="shared" si="28"/>
        <v>1.2</v>
      </c>
      <c r="W75" s="6">
        <f t="shared" si="29"/>
        <v>0.84507042253521125</v>
      </c>
    </row>
    <row r="76" spans="1:23" x14ac:dyDescent="0.4">
      <c r="A76" t="s">
        <v>5</v>
      </c>
      <c r="B76" s="1">
        <v>8</v>
      </c>
      <c r="C76" s="1">
        <v>8</v>
      </c>
      <c r="D76" s="1">
        <f t="shared" si="20"/>
        <v>24</v>
      </c>
      <c r="E76" s="2"/>
      <c r="F76" s="2"/>
      <c r="G76" s="2">
        <f t="shared" si="21"/>
        <v>0</v>
      </c>
      <c r="H76" s="3"/>
      <c r="I76" s="3"/>
      <c r="J76" s="3">
        <f t="shared" si="22"/>
        <v>0</v>
      </c>
      <c r="K76" s="4"/>
      <c r="L76" s="4"/>
      <c r="M76" s="4">
        <f t="shared" si="23"/>
        <v>0</v>
      </c>
      <c r="N76" s="5"/>
      <c r="O76" s="5"/>
      <c r="P76" s="5">
        <f t="shared" si="24"/>
        <v>0</v>
      </c>
      <c r="Q76">
        <f t="shared" si="25"/>
        <v>24</v>
      </c>
      <c r="R76" s="6">
        <f t="shared" si="26"/>
        <v>2</v>
      </c>
      <c r="S76">
        <v>7</v>
      </c>
      <c r="T76" s="6">
        <f t="shared" si="27"/>
        <v>1.1666666666666667</v>
      </c>
      <c r="U76">
        <v>6</v>
      </c>
      <c r="V76">
        <f t="shared" si="28"/>
        <v>1.2</v>
      </c>
      <c r="W76" s="6">
        <f t="shared" si="29"/>
        <v>0.84507042253521125</v>
      </c>
    </row>
    <row r="77" spans="1:23" x14ac:dyDescent="0.4">
      <c r="A77" t="s">
        <v>6</v>
      </c>
      <c r="B77" s="1">
        <v>8</v>
      </c>
      <c r="C77" s="1">
        <v>8</v>
      </c>
      <c r="D77" s="1">
        <f t="shared" si="20"/>
        <v>24</v>
      </c>
      <c r="E77" s="2"/>
      <c r="F77" s="2"/>
      <c r="G77" s="2">
        <f t="shared" si="21"/>
        <v>0</v>
      </c>
      <c r="H77" s="3"/>
      <c r="I77" s="3"/>
      <c r="J77" s="3">
        <f t="shared" si="22"/>
        <v>0</v>
      </c>
      <c r="K77" s="4"/>
      <c r="L77" s="4"/>
      <c r="M77" s="4">
        <f t="shared" si="23"/>
        <v>0</v>
      </c>
      <c r="N77" s="5"/>
      <c r="O77" s="5"/>
      <c r="P77" s="5">
        <f t="shared" si="24"/>
        <v>0</v>
      </c>
      <c r="Q77">
        <f t="shared" si="25"/>
        <v>24</v>
      </c>
      <c r="R77" s="6">
        <f t="shared" si="26"/>
        <v>2</v>
      </c>
      <c r="S77">
        <v>7</v>
      </c>
      <c r="T77" s="6">
        <f t="shared" si="27"/>
        <v>1.1666666666666667</v>
      </c>
      <c r="U77">
        <v>6</v>
      </c>
      <c r="V77">
        <f t="shared" si="28"/>
        <v>1.2</v>
      </c>
      <c r="W77" s="6">
        <f t="shared" si="29"/>
        <v>0.84507042253521125</v>
      </c>
    </row>
    <row r="78" spans="1:23" x14ac:dyDescent="0.4">
      <c r="A78" t="s">
        <v>74</v>
      </c>
      <c r="B78" s="1"/>
      <c r="C78" s="1"/>
      <c r="D78" s="1">
        <f t="shared" si="20"/>
        <v>0</v>
      </c>
      <c r="E78" s="2"/>
      <c r="F78" s="2"/>
      <c r="G78" s="2">
        <f t="shared" si="21"/>
        <v>0</v>
      </c>
      <c r="H78" s="3"/>
      <c r="I78" s="3"/>
      <c r="J78" s="3">
        <f t="shared" si="22"/>
        <v>0</v>
      </c>
      <c r="K78" s="4">
        <v>8</v>
      </c>
      <c r="L78" s="4">
        <v>8</v>
      </c>
      <c r="M78" s="4">
        <f t="shared" si="23"/>
        <v>16</v>
      </c>
      <c r="N78" s="5"/>
      <c r="O78" s="5"/>
      <c r="P78" s="5">
        <f t="shared" si="24"/>
        <v>0</v>
      </c>
      <c r="Q78">
        <f t="shared" si="25"/>
        <v>16</v>
      </c>
      <c r="R78" s="6">
        <f t="shared" si="26"/>
        <v>1.3333333333333333</v>
      </c>
      <c r="S78">
        <v>5</v>
      </c>
      <c r="T78" s="6">
        <f t="shared" si="27"/>
        <v>0.83333333333333337</v>
      </c>
      <c r="U78">
        <v>4</v>
      </c>
      <c r="V78">
        <f t="shared" si="28"/>
        <v>0.8</v>
      </c>
      <c r="W78" s="6">
        <f t="shared" si="29"/>
        <v>0.81632653061224492</v>
      </c>
    </row>
    <row r="79" spans="1:23" x14ac:dyDescent="0.4">
      <c r="A79" t="s">
        <v>75</v>
      </c>
      <c r="B79" s="1"/>
      <c r="C79" s="1"/>
      <c r="D79" s="1">
        <f t="shared" si="20"/>
        <v>0</v>
      </c>
      <c r="E79" s="2"/>
      <c r="F79" s="2"/>
      <c r="G79" s="2">
        <f t="shared" si="21"/>
        <v>0</v>
      </c>
      <c r="H79" s="3"/>
      <c r="I79" s="3"/>
      <c r="J79" s="3">
        <f t="shared" si="22"/>
        <v>0</v>
      </c>
      <c r="K79" s="4">
        <v>8</v>
      </c>
      <c r="L79" s="4">
        <v>8</v>
      </c>
      <c r="M79" s="4">
        <f t="shared" si="23"/>
        <v>16</v>
      </c>
      <c r="N79" s="5"/>
      <c r="O79" s="5"/>
      <c r="P79" s="5">
        <f t="shared" si="24"/>
        <v>0</v>
      </c>
      <c r="Q79">
        <f t="shared" si="25"/>
        <v>16</v>
      </c>
      <c r="R79" s="6">
        <f t="shared" si="26"/>
        <v>1.3333333333333333</v>
      </c>
      <c r="S79">
        <v>5</v>
      </c>
      <c r="T79" s="6">
        <f t="shared" si="27"/>
        <v>0.83333333333333337</v>
      </c>
      <c r="U79">
        <v>4</v>
      </c>
      <c r="V79">
        <f t="shared" si="28"/>
        <v>0.8</v>
      </c>
      <c r="W79" s="6">
        <f t="shared" si="29"/>
        <v>0.81632653061224492</v>
      </c>
    </row>
    <row r="80" spans="1:23" x14ac:dyDescent="0.4">
      <c r="A80" t="s">
        <v>103</v>
      </c>
      <c r="B80" s="1"/>
      <c r="C80" s="1"/>
      <c r="D80" s="1">
        <f t="shared" si="20"/>
        <v>0</v>
      </c>
      <c r="E80" s="2"/>
      <c r="F80" s="2"/>
      <c r="G80" s="2">
        <f t="shared" si="21"/>
        <v>0</v>
      </c>
      <c r="H80" s="3"/>
      <c r="I80" s="3"/>
      <c r="J80" s="3">
        <f t="shared" si="22"/>
        <v>0</v>
      </c>
      <c r="K80" s="4">
        <v>8</v>
      </c>
      <c r="L80" s="4">
        <v>8</v>
      </c>
      <c r="M80" s="4">
        <f t="shared" si="23"/>
        <v>16</v>
      </c>
      <c r="N80" s="5"/>
      <c r="O80" s="5"/>
      <c r="P80" s="5">
        <f t="shared" si="24"/>
        <v>0</v>
      </c>
      <c r="Q80">
        <f t="shared" si="25"/>
        <v>16</v>
      </c>
      <c r="R80" s="6">
        <f t="shared" si="26"/>
        <v>1.3333333333333333</v>
      </c>
      <c r="S80">
        <v>5</v>
      </c>
      <c r="T80" s="6">
        <f t="shared" si="27"/>
        <v>0.83333333333333337</v>
      </c>
      <c r="U80">
        <v>4</v>
      </c>
      <c r="V80">
        <f t="shared" si="28"/>
        <v>0.8</v>
      </c>
      <c r="W80" s="6">
        <f t="shared" si="29"/>
        <v>0.81632653061224492</v>
      </c>
    </row>
    <row r="81" spans="1:23" x14ac:dyDescent="0.4">
      <c r="A81" t="s">
        <v>126</v>
      </c>
      <c r="B81" s="1">
        <v>8</v>
      </c>
      <c r="C81" s="1">
        <v>7</v>
      </c>
      <c r="D81" s="1">
        <f t="shared" si="20"/>
        <v>22.5</v>
      </c>
      <c r="E81" s="2"/>
      <c r="F81" s="2"/>
      <c r="G81" s="2">
        <f t="shared" si="21"/>
        <v>0</v>
      </c>
      <c r="H81" s="3"/>
      <c r="I81" s="3"/>
      <c r="J81" s="3">
        <f t="shared" si="22"/>
        <v>0</v>
      </c>
      <c r="K81" s="4"/>
      <c r="L81" s="4"/>
      <c r="M81" s="4">
        <f t="shared" si="23"/>
        <v>0</v>
      </c>
      <c r="N81" s="5"/>
      <c r="O81" s="5"/>
      <c r="P81" s="5">
        <f t="shared" si="24"/>
        <v>0</v>
      </c>
      <c r="Q81">
        <f t="shared" si="25"/>
        <v>22.5</v>
      </c>
      <c r="R81" s="6">
        <f t="shared" si="26"/>
        <v>1.875</v>
      </c>
      <c r="S81">
        <v>7</v>
      </c>
      <c r="T81" s="6">
        <f t="shared" si="27"/>
        <v>1.1666666666666667</v>
      </c>
      <c r="U81">
        <v>6</v>
      </c>
      <c r="V81">
        <f t="shared" si="28"/>
        <v>1.2</v>
      </c>
      <c r="W81" s="6">
        <f t="shared" si="29"/>
        <v>0.79225352112676051</v>
      </c>
    </row>
    <row r="82" spans="1:23" x14ac:dyDescent="0.4">
      <c r="A82" t="s">
        <v>85</v>
      </c>
      <c r="B82" s="1"/>
      <c r="C82" s="1"/>
      <c r="D82" s="1">
        <f t="shared" si="20"/>
        <v>0</v>
      </c>
      <c r="E82" s="2"/>
      <c r="F82" s="2"/>
      <c r="G82" s="2">
        <f t="shared" si="21"/>
        <v>0</v>
      </c>
      <c r="H82" s="3"/>
      <c r="I82" s="3"/>
      <c r="J82" s="3">
        <f t="shared" si="22"/>
        <v>0</v>
      </c>
      <c r="K82" s="4">
        <v>6</v>
      </c>
      <c r="L82" s="4">
        <v>6</v>
      </c>
      <c r="M82" s="4">
        <f t="shared" si="23"/>
        <v>12</v>
      </c>
      <c r="N82" s="5"/>
      <c r="O82" s="5"/>
      <c r="P82" s="5">
        <f t="shared" si="24"/>
        <v>0</v>
      </c>
      <c r="Q82">
        <f t="shared" si="25"/>
        <v>12</v>
      </c>
      <c r="R82" s="6">
        <f t="shared" si="26"/>
        <v>1</v>
      </c>
      <c r="S82">
        <v>4</v>
      </c>
      <c r="T82" s="6">
        <f t="shared" si="27"/>
        <v>0.66666666666666663</v>
      </c>
      <c r="U82">
        <v>3</v>
      </c>
      <c r="V82">
        <f t="shared" si="28"/>
        <v>0.6</v>
      </c>
      <c r="W82" s="6">
        <f t="shared" si="29"/>
        <v>0.78947368421052633</v>
      </c>
    </row>
    <row r="83" spans="1:23" x14ac:dyDescent="0.4">
      <c r="A83" t="s">
        <v>86</v>
      </c>
      <c r="B83" s="1"/>
      <c r="C83" s="1"/>
      <c r="D83" s="1">
        <f t="shared" si="20"/>
        <v>0</v>
      </c>
      <c r="E83" s="2"/>
      <c r="F83" s="2"/>
      <c r="G83" s="2">
        <f t="shared" si="21"/>
        <v>0</v>
      </c>
      <c r="H83" s="3"/>
      <c r="I83" s="3"/>
      <c r="J83" s="3">
        <f t="shared" si="22"/>
        <v>0</v>
      </c>
      <c r="K83" s="4">
        <v>6</v>
      </c>
      <c r="L83" s="4">
        <v>6</v>
      </c>
      <c r="M83" s="4">
        <f t="shared" si="23"/>
        <v>12</v>
      </c>
      <c r="N83" s="5"/>
      <c r="O83" s="5"/>
      <c r="P83" s="5">
        <f t="shared" si="24"/>
        <v>0</v>
      </c>
      <c r="Q83">
        <f t="shared" si="25"/>
        <v>12</v>
      </c>
      <c r="R83" s="6">
        <f t="shared" si="26"/>
        <v>1</v>
      </c>
      <c r="S83">
        <v>4</v>
      </c>
      <c r="T83" s="6">
        <f t="shared" si="27"/>
        <v>0.66666666666666663</v>
      </c>
      <c r="U83">
        <v>3</v>
      </c>
      <c r="V83">
        <f t="shared" si="28"/>
        <v>0.6</v>
      </c>
      <c r="W83" s="6">
        <f t="shared" si="29"/>
        <v>0.78947368421052633</v>
      </c>
    </row>
    <row r="84" spans="1:23" x14ac:dyDescent="0.4">
      <c r="A84" t="s">
        <v>90</v>
      </c>
      <c r="B84" s="1"/>
      <c r="C84" s="1"/>
      <c r="D84" s="1">
        <f t="shared" si="20"/>
        <v>0</v>
      </c>
      <c r="E84" s="2"/>
      <c r="F84" s="2"/>
      <c r="G84" s="2">
        <f t="shared" si="21"/>
        <v>0</v>
      </c>
      <c r="H84" s="3"/>
      <c r="I84" s="3"/>
      <c r="J84" s="3">
        <f t="shared" si="22"/>
        <v>0</v>
      </c>
      <c r="K84" s="4">
        <v>6</v>
      </c>
      <c r="L84" s="4">
        <v>6</v>
      </c>
      <c r="M84" s="4">
        <f t="shared" si="23"/>
        <v>12</v>
      </c>
      <c r="N84" s="5"/>
      <c r="O84" s="5"/>
      <c r="P84" s="5">
        <f t="shared" si="24"/>
        <v>0</v>
      </c>
      <c r="Q84">
        <f t="shared" si="25"/>
        <v>12</v>
      </c>
      <c r="R84" s="6">
        <f t="shared" si="26"/>
        <v>1</v>
      </c>
      <c r="S84">
        <v>4</v>
      </c>
      <c r="T84" s="6">
        <f t="shared" si="27"/>
        <v>0.66666666666666663</v>
      </c>
      <c r="U84">
        <v>3</v>
      </c>
      <c r="V84">
        <f t="shared" si="28"/>
        <v>0.6</v>
      </c>
      <c r="W84" s="6">
        <f t="shared" si="29"/>
        <v>0.78947368421052633</v>
      </c>
    </row>
    <row r="85" spans="1:23" x14ac:dyDescent="0.4">
      <c r="A85" t="s">
        <v>91</v>
      </c>
      <c r="B85" s="1"/>
      <c r="C85" s="1"/>
      <c r="D85" s="1">
        <f t="shared" si="20"/>
        <v>0</v>
      </c>
      <c r="E85" s="2"/>
      <c r="F85" s="2"/>
      <c r="G85" s="2">
        <f t="shared" si="21"/>
        <v>0</v>
      </c>
      <c r="H85" s="3"/>
      <c r="I85" s="3"/>
      <c r="J85" s="3">
        <f t="shared" si="22"/>
        <v>0</v>
      </c>
      <c r="K85" s="4">
        <v>6</v>
      </c>
      <c r="L85" s="4">
        <v>6</v>
      </c>
      <c r="M85" s="4">
        <f t="shared" si="23"/>
        <v>12</v>
      </c>
      <c r="N85" s="5"/>
      <c r="O85" s="5"/>
      <c r="P85" s="5">
        <f t="shared" si="24"/>
        <v>0</v>
      </c>
      <c r="Q85">
        <f t="shared" si="25"/>
        <v>12</v>
      </c>
      <c r="R85" s="6">
        <f t="shared" si="26"/>
        <v>1</v>
      </c>
      <c r="S85">
        <v>4</v>
      </c>
      <c r="T85" s="6">
        <f t="shared" si="27"/>
        <v>0.66666666666666663</v>
      </c>
      <c r="U85">
        <v>3</v>
      </c>
      <c r="V85">
        <f t="shared" si="28"/>
        <v>0.6</v>
      </c>
      <c r="W85" s="6">
        <f t="shared" si="29"/>
        <v>0.78947368421052633</v>
      </c>
    </row>
    <row r="86" spans="1:23" x14ac:dyDescent="0.4">
      <c r="A86" t="s">
        <v>95</v>
      </c>
      <c r="B86" s="1"/>
      <c r="C86" s="1"/>
      <c r="D86" s="1">
        <f t="shared" si="20"/>
        <v>0</v>
      </c>
      <c r="E86" s="2"/>
      <c r="F86" s="2"/>
      <c r="G86" s="2">
        <f t="shared" si="21"/>
        <v>0</v>
      </c>
      <c r="H86" s="3"/>
      <c r="I86" s="3"/>
      <c r="J86" s="3">
        <f t="shared" si="22"/>
        <v>0</v>
      </c>
      <c r="K86" s="4">
        <v>6</v>
      </c>
      <c r="L86" s="4">
        <v>6</v>
      </c>
      <c r="M86" s="4">
        <f t="shared" si="23"/>
        <v>12</v>
      </c>
      <c r="N86" s="5"/>
      <c r="O86" s="5"/>
      <c r="P86" s="5">
        <f t="shared" si="24"/>
        <v>0</v>
      </c>
      <c r="Q86">
        <f t="shared" si="25"/>
        <v>12</v>
      </c>
      <c r="R86" s="6">
        <f t="shared" si="26"/>
        <v>1</v>
      </c>
      <c r="S86">
        <v>4</v>
      </c>
      <c r="T86" s="6">
        <f t="shared" si="27"/>
        <v>0.66666666666666663</v>
      </c>
      <c r="U86">
        <v>3</v>
      </c>
      <c r="V86">
        <f t="shared" si="28"/>
        <v>0.6</v>
      </c>
      <c r="W86" s="6">
        <f t="shared" si="29"/>
        <v>0.78947368421052633</v>
      </c>
    </row>
    <row r="87" spans="1:23" x14ac:dyDescent="0.4">
      <c r="A87" t="s">
        <v>96</v>
      </c>
      <c r="B87" s="1"/>
      <c r="C87" s="1"/>
      <c r="D87" s="1">
        <f t="shared" si="20"/>
        <v>0</v>
      </c>
      <c r="E87" s="2"/>
      <c r="F87" s="2"/>
      <c r="G87" s="2">
        <f t="shared" si="21"/>
        <v>0</v>
      </c>
      <c r="H87" s="3"/>
      <c r="I87" s="3"/>
      <c r="J87" s="3">
        <f t="shared" si="22"/>
        <v>0</v>
      </c>
      <c r="K87" s="4">
        <v>6</v>
      </c>
      <c r="L87" s="4">
        <v>6</v>
      </c>
      <c r="M87" s="4">
        <f t="shared" si="23"/>
        <v>12</v>
      </c>
      <c r="N87" s="5"/>
      <c r="O87" s="5"/>
      <c r="P87" s="5">
        <f t="shared" si="24"/>
        <v>0</v>
      </c>
      <c r="Q87">
        <f t="shared" si="25"/>
        <v>12</v>
      </c>
      <c r="R87" s="6">
        <f t="shared" si="26"/>
        <v>1</v>
      </c>
      <c r="S87">
        <v>4</v>
      </c>
      <c r="T87" s="6">
        <f t="shared" si="27"/>
        <v>0.66666666666666663</v>
      </c>
      <c r="U87">
        <v>3</v>
      </c>
      <c r="V87">
        <f t="shared" si="28"/>
        <v>0.6</v>
      </c>
      <c r="W87" s="6">
        <f t="shared" si="29"/>
        <v>0.78947368421052633</v>
      </c>
    </row>
    <row r="88" spans="1:23" x14ac:dyDescent="0.4">
      <c r="A88" t="s">
        <v>100</v>
      </c>
      <c r="B88" s="1"/>
      <c r="C88" s="1"/>
      <c r="D88" s="1">
        <f t="shared" si="20"/>
        <v>0</v>
      </c>
      <c r="E88" s="2"/>
      <c r="F88" s="2"/>
      <c r="G88" s="2">
        <f t="shared" si="21"/>
        <v>0</v>
      </c>
      <c r="H88" s="3"/>
      <c r="I88" s="3"/>
      <c r="J88" s="3">
        <f t="shared" si="22"/>
        <v>0</v>
      </c>
      <c r="K88" s="4">
        <v>6</v>
      </c>
      <c r="L88" s="4">
        <v>6</v>
      </c>
      <c r="M88" s="4">
        <f t="shared" si="23"/>
        <v>12</v>
      </c>
      <c r="N88" s="5"/>
      <c r="O88" s="5"/>
      <c r="P88" s="5">
        <f t="shared" si="24"/>
        <v>0</v>
      </c>
      <c r="Q88">
        <f t="shared" si="25"/>
        <v>12</v>
      </c>
      <c r="R88" s="6">
        <f t="shared" si="26"/>
        <v>1</v>
      </c>
      <c r="S88">
        <v>4</v>
      </c>
      <c r="T88" s="6">
        <f t="shared" si="27"/>
        <v>0.66666666666666663</v>
      </c>
      <c r="U88">
        <v>3</v>
      </c>
      <c r="V88">
        <f t="shared" si="28"/>
        <v>0.6</v>
      </c>
      <c r="W88" s="6">
        <f t="shared" si="29"/>
        <v>0.78947368421052633</v>
      </c>
    </row>
    <row r="89" spans="1:23" x14ac:dyDescent="0.4">
      <c r="A89" t="s">
        <v>101</v>
      </c>
      <c r="B89" s="1"/>
      <c r="C89" s="1"/>
      <c r="D89" s="1">
        <f t="shared" si="20"/>
        <v>0</v>
      </c>
      <c r="E89" s="2"/>
      <c r="F89" s="2"/>
      <c r="G89" s="2">
        <f t="shared" si="21"/>
        <v>0</v>
      </c>
      <c r="H89" s="3"/>
      <c r="I89" s="3"/>
      <c r="J89" s="3">
        <f t="shared" si="22"/>
        <v>0</v>
      </c>
      <c r="K89" s="4">
        <v>6</v>
      </c>
      <c r="L89" s="4">
        <v>6</v>
      </c>
      <c r="M89" s="4">
        <f t="shared" si="23"/>
        <v>12</v>
      </c>
      <c r="N89" s="5"/>
      <c r="O89" s="5"/>
      <c r="P89" s="5">
        <f t="shared" si="24"/>
        <v>0</v>
      </c>
      <c r="Q89">
        <f t="shared" si="25"/>
        <v>12</v>
      </c>
      <c r="R89" s="6">
        <f t="shared" si="26"/>
        <v>1</v>
      </c>
      <c r="S89">
        <v>4</v>
      </c>
      <c r="T89" s="6">
        <f t="shared" si="27"/>
        <v>0.66666666666666663</v>
      </c>
      <c r="U89">
        <v>3</v>
      </c>
      <c r="V89">
        <f t="shared" si="28"/>
        <v>0.6</v>
      </c>
      <c r="W89" s="6">
        <f t="shared" si="29"/>
        <v>0.78947368421052633</v>
      </c>
    </row>
    <row r="90" spans="1:23" x14ac:dyDescent="0.4">
      <c r="A90" t="s">
        <v>104</v>
      </c>
      <c r="B90" s="1"/>
      <c r="C90" s="1"/>
      <c r="D90" s="1">
        <f t="shared" si="20"/>
        <v>0</v>
      </c>
      <c r="E90" s="2"/>
      <c r="F90" s="2"/>
      <c r="G90" s="2">
        <f t="shared" si="21"/>
        <v>0</v>
      </c>
      <c r="H90" s="3"/>
      <c r="I90" s="3"/>
      <c r="J90" s="3">
        <f t="shared" si="22"/>
        <v>0</v>
      </c>
      <c r="K90" s="4">
        <v>6</v>
      </c>
      <c r="L90" s="4">
        <v>6</v>
      </c>
      <c r="M90" s="4">
        <f t="shared" si="23"/>
        <v>12</v>
      </c>
      <c r="N90" s="5"/>
      <c r="O90" s="5"/>
      <c r="P90" s="5">
        <f t="shared" si="24"/>
        <v>0</v>
      </c>
      <c r="Q90">
        <f t="shared" si="25"/>
        <v>12</v>
      </c>
      <c r="R90" s="6">
        <f t="shared" si="26"/>
        <v>1</v>
      </c>
      <c r="S90">
        <v>4</v>
      </c>
      <c r="T90" s="6">
        <f t="shared" si="27"/>
        <v>0.66666666666666663</v>
      </c>
      <c r="U90">
        <v>3</v>
      </c>
      <c r="V90">
        <f t="shared" si="28"/>
        <v>0.6</v>
      </c>
      <c r="W90" s="6">
        <f t="shared" si="29"/>
        <v>0.78947368421052633</v>
      </c>
    </row>
    <row r="91" spans="1:23" x14ac:dyDescent="0.4">
      <c r="A91" t="s">
        <v>105</v>
      </c>
      <c r="B91" s="1"/>
      <c r="C91" s="1"/>
      <c r="D91" s="1">
        <f t="shared" si="20"/>
        <v>0</v>
      </c>
      <c r="E91" s="2"/>
      <c r="F91" s="2"/>
      <c r="G91" s="2">
        <f t="shared" si="21"/>
        <v>0</v>
      </c>
      <c r="H91" s="3"/>
      <c r="I91" s="3"/>
      <c r="J91" s="3">
        <f t="shared" si="22"/>
        <v>0</v>
      </c>
      <c r="K91" s="4">
        <v>6</v>
      </c>
      <c r="L91" s="4">
        <v>6</v>
      </c>
      <c r="M91" s="4">
        <f t="shared" si="23"/>
        <v>12</v>
      </c>
      <c r="N91" s="5"/>
      <c r="O91" s="5"/>
      <c r="P91" s="5">
        <f t="shared" si="24"/>
        <v>0</v>
      </c>
      <c r="Q91">
        <f t="shared" si="25"/>
        <v>12</v>
      </c>
      <c r="R91" s="6">
        <f t="shared" si="26"/>
        <v>1</v>
      </c>
      <c r="S91">
        <v>4</v>
      </c>
      <c r="T91" s="6">
        <f t="shared" si="27"/>
        <v>0.66666666666666663</v>
      </c>
      <c r="U91">
        <v>3</v>
      </c>
      <c r="V91">
        <f t="shared" si="28"/>
        <v>0.6</v>
      </c>
      <c r="W91" s="6">
        <f t="shared" si="29"/>
        <v>0.78947368421052633</v>
      </c>
    </row>
    <row r="92" spans="1:23" x14ac:dyDescent="0.4">
      <c r="A92" t="s">
        <v>106</v>
      </c>
      <c r="B92" s="1"/>
      <c r="C92" s="1"/>
      <c r="D92" s="1">
        <f t="shared" si="20"/>
        <v>0</v>
      </c>
      <c r="E92" s="2"/>
      <c r="F92" s="2"/>
      <c r="G92" s="2">
        <f t="shared" si="21"/>
        <v>0</v>
      </c>
      <c r="H92" s="3"/>
      <c r="I92" s="3"/>
      <c r="J92" s="3">
        <f t="shared" si="22"/>
        <v>0</v>
      </c>
      <c r="K92" s="4">
        <v>6</v>
      </c>
      <c r="L92" s="4">
        <v>6</v>
      </c>
      <c r="M92" s="4">
        <f t="shared" si="23"/>
        <v>12</v>
      </c>
      <c r="N92" s="5"/>
      <c r="O92" s="5"/>
      <c r="P92" s="5">
        <f t="shared" si="24"/>
        <v>0</v>
      </c>
      <c r="Q92">
        <f t="shared" si="25"/>
        <v>12</v>
      </c>
      <c r="R92" s="6">
        <f t="shared" si="26"/>
        <v>1</v>
      </c>
      <c r="S92">
        <v>4</v>
      </c>
      <c r="T92" s="6">
        <f t="shared" si="27"/>
        <v>0.66666666666666663</v>
      </c>
      <c r="U92">
        <v>3</v>
      </c>
      <c r="V92">
        <f t="shared" si="28"/>
        <v>0.6</v>
      </c>
      <c r="W92" s="6">
        <f t="shared" si="29"/>
        <v>0.78947368421052633</v>
      </c>
    </row>
    <row r="93" spans="1:23" x14ac:dyDescent="0.4">
      <c r="A93" t="s">
        <v>76</v>
      </c>
      <c r="B93" s="1"/>
      <c r="C93" s="1"/>
      <c r="D93" s="1">
        <f t="shared" si="20"/>
        <v>0</v>
      </c>
      <c r="E93" s="2"/>
      <c r="F93" s="2"/>
      <c r="G93" s="2">
        <f t="shared" si="21"/>
        <v>0</v>
      </c>
      <c r="H93" s="3"/>
      <c r="I93" s="3"/>
      <c r="J93" s="3">
        <f t="shared" si="22"/>
        <v>0</v>
      </c>
      <c r="K93" s="4">
        <v>7</v>
      </c>
      <c r="L93" s="4">
        <v>7</v>
      </c>
      <c r="M93" s="4">
        <f t="shared" si="23"/>
        <v>14</v>
      </c>
      <c r="N93" s="5"/>
      <c r="O93" s="5"/>
      <c r="P93" s="5">
        <f t="shared" si="24"/>
        <v>0</v>
      </c>
      <c r="Q93">
        <f t="shared" si="25"/>
        <v>14</v>
      </c>
      <c r="R93" s="6">
        <f t="shared" si="26"/>
        <v>1.1666666666666667</v>
      </c>
      <c r="S93">
        <v>5</v>
      </c>
      <c r="T93" s="6">
        <f t="shared" si="27"/>
        <v>0.83333333333333337</v>
      </c>
      <c r="U93">
        <v>4</v>
      </c>
      <c r="V93">
        <f t="shared" si="28"/>
        <v>0.8</v>
      </c>
      <c r="W93" s="6">
        <f t="shared" si="29"/>
        <v>0.7142857142857143</v>
      </c>
    </row>
    <row r="94" spans="1:23" x14ac:dyDescent="0.4">
      <c r="A94" t="s">
        <v>77</v>
      </c>
      <c r="B94" s="1"/>
      <c r="C94" s="1"/>
      <c r="D94" s="1">
        <f t="shared" si="20"/>
        <v>0</v>
      </c>
      <c r="E94" s="2"/>
      <c r="F94" s="2"/>
      <c r="G94" s="2">
        <f t="shared" si="21"/>
        <v>0</v>
      </c>
      <c r="H94" s="3"/>
      <c r="I94" s="3"/>
      <c r="J94" s="3">
        <f t="shared" si="22"/>
        <v>0</v>
      </c>
      <c r="K94" s="4">
        <v>7</v>
      </c>
      <c r="L94" s="4">
        <v>7</v>
      </c>
      <c r="M94" s="4">
        <f t="shared" si="23"/>
        <v>14</v>
      </c>
      <c r="N94" s="5"/>
      <c r="O94" s="5"/>
      <c r="P94" s="5">
        <f t="shared" si="24"/>
        <v>0</v>
      </c>
      <c r="Q94">
        <f t="shared" si="25"/>
        <v>14</v>
      </c>
      <c r="R94" s="6">
        <f t="shared" si="26"/>
        <v>1.1666666666666667</v>
      </c>
      <c r="S94">
        <v>5</v>
      </c>
      <c r="T94" s="6">
        <f t="shared" si="27"/>
        <v>0.83333333333333337</v>
      </c>
      <c r="U94">
        <v>4</v>
      </c>
      <c r="V94">
        <f t="shared" si="28"/>
        <v>0.8</v>
      </c>
      <c r="W94" s="6">
        <f t="shared" si="29"/>
        <v>0.7142857142857143</v>
      </c>
    </row>
    <row r="95" spans="1:23" x14ac:dyDescent="0.4">
      <c r="A95" t="s">
        <v>82</v>
      </c>
      <c r="B95" s="1"/>
      <c r="C95" s="1"/>
      <c r="D95" s="1">
        <f t="shared" si="20"/>
        <v>0</v>
      </c>
      <c r="E95" s="2"/>
      <c r="F95" s="2"/>
      <c r="G95" s="2">
        <f t="shared" si="21"/>
        <v>0</v>
      </c>
      <c r="H95" s="3"/>
      <c r="I95" s="3"/>
      <c r="J95" s="3">
        <f t="shared" si="22"/>
        <v>0</v>
      </c>
      <c r="K95" s="4">
        <v>7</v>
      </c>
      <c r="L95" s="4">
        <v>7</v>
      </c>
      <c r="M95" s="4">
        <f t="shared" si="23"/>
        <v>14</v>
      </c>
      <c r="N95" s="5"/>
      <c r="O95" s="5"/>
      <c r="P95" s="5">
        <f t="shared" si="24"/>
        <v>0</v>
      </c>
      <c r="Q95">
        <f t="shared" si="25"/>
        <v>14</v>
      </c>
      <c r="R95" s="6">
        <f t="shared" si="26"/>
        <v>1.1666666666666667</v>
      </c>
      <c r="S95">
        <v>5</v>
      </c>
      <c r="T95" s="6">
        <f t="shared" si="27"/>
        <v>0.83333333333333337</v>
      </c>
      <c r="U95">
        <v>4</v>
      </c>
      <c r="V95">
        <f t="shared" si="28"/>
        <v>0.8</v>
      </c>
      <c r="W95" s="6">
        <f t="shared" si="29"/>
        <v>0.7142857142857143</v>
      </c>
    </row>
    <row r="96" spans="1:23" x14ac:dyDescent="0.4">
      <c r="A96" t="s">
        <v>87</v>
      </c>
      <c r="B96" s="1"/>
      <c r="C96" s="1"/>
      <c r="D96" s="1">
        <f t="shared" si="20"/>
        <v>0</v>
      </c>
      <c r="E96" s="2"/>
      <c r="F96" s="2"/>
      <c r="G96" s="2">
        <f t="shared" si="21"/>
        <v>0</v>
      </c>
      <c r="H96" s="3"/>
      <c r="I96" s="3"/>
      <c r="J96" s="3">
        <f t="shared" si="22"/>
        <v>0</v>
      </c>
      <c r="K96" s="4">
        <v>7</v>
      </c>
      <c r="L96" s="4">
        <v>7</v>
      </c>
      <c r="M96" s="4">
        <f t="shared" si="23"/>
        <v>14</v>
      </c>
      <c r="N96" s="5"/>
      <c r="O96" s="5"/>
      <c r="P96" s="5">
        <f t="shared" si="24"/>
        <v>0</v>
      </c>
      <c r="Q96">
        <f t="shared" si="25"/>
        <v>14</v>
      </c>
      <c r="R96" s="6">
        <f t="shared" si="26"/>
        <v>1.1666666666666667</v>
      </c>
      <c r="S96">
        <v>5</v>
      </c>
      <c r="T96" s="6">
        <f t="shared" si="27"/>
        <v>0.83333333333333337</v>
      </c>
      <c r="U96">
        <v>4</v>
      </c>
      <c r="V96">
        <f t="shared" si="28"/>
        <v>0.8</v>
      </c>
      <c r="W96" s="6">
        <f t="shared" si="29"/>
        <v>0.7142857142857143</v>
      </c>
    </row>
    <row r="97" spans="1:23" x14ac:dyDescent="0.4">
      <c r="A97" t="s">
        <v>92</v>
      </c>
      <c r="B97" s="1"/>
      <c r="C97" s="1"/>
      <c r="D97" s="1">
        <f t="shared" si="20"/>
        <v>0</v>
      </c>
      <c r="E97" s="2"/>
      <c r="F97" s="2"/>
      <c r="G97" s="2">
        <f t="shared" si="21"/>
        <v>0</v>
      </c>
      <c r="H97" s="3"/>
      <c r="I97" s="3"/>
      <c r="J97" s="3">
        <f t="shared" si="22"/>
        <v>0</v>
      </c>
      <c r="K97" s="4">
        <v>7</v>
      </c>
      <c r="L97" s="4">
        <v>7</v>
      </c>
      <c r="M97" s="4">
        <f t="shared" si="23"/>
        <v>14</v>
      </c>
      <c r="N97" s="5"/>
      <c r="O97" s="5"/>
      <c r="P97" s="5">
        <f t="shared" si="24"/>
        <v>0</v>
      </c>
      <c r="Q97">
        <f t="shared" si="25"/>
        <v>14</v>
      </c>
      <c r="R97" s="6">
        <f t="shared" si="26"/>
        <v>1.1666666666666667</v>
      </c>
      <c r="S97">
        <v>5</v>
      </c>
      <c r="T97" s="6">
        <f t="shared" si="27"/>
        <v>0.83333333333333337</v>
      </c>
      <c r="U97">
        <v>4</v>
      </c>
      <c r="V97">
        <f t="shared" si="28"/>
        <v>0.8</v>
      </c>
      <c r="W97" s="6">
        <f t="shared" si="29"/>
        <v>0.7142857142857143</v>
      </c>
    </row>
    <row r="98" spans="1:23" x14ac:dyDescent="0.4">
      <c r="A98" t="s">
        <v>97</v>
      </c>
      <c r="B98" s="1"/>
      <c r="C98" s="1"/>
      <c r="D98" s="1">
        <f t="shared" si="20"/>
        <v>0</v>
      </c>
      <c r="E98" s="2"/>
      <c r="F98" s="2"/>
      <c r="G98" s="2">
        <f t="shared" si="21"/>
        <v>0</v>
      </c>
      <c r="H98" s="3"/>
      <c r="I98" s="3"/>
      <c r="J98" s="3">
        <f t="shared" si="22"/>
        <v>0</v>
      </c>
      <c r="K98" s="4">
        <v>7</v>
      </c>
      <c r="L98" s="4">
        <v>7</v>
      </c>
      <c r="M98" s="4">
        <f t="shared" si="23"/>
        <v>14</v>
      </c>
      <c r="N98" s="5"/>
      <c r="O98" s="5"/>
      <c r="P98" s="5">
        <f t="shared" si="24"/>
        <v>0</v>
      </c>
      <c r="Q98">
        <f t="shared" si="25"/>
        <v>14</v>
      </c>
      <c r="R98" s="6">
        <f t="shared" si="26"/>
        <v>1.1666666666666667</v>
      </c>
      <c r="S98">
        <v>5</v>
      </c>
      <c r="T98" s="6">
        <f t="shared" si="27"/>
        <v>0.83333333333333337</v>
      </c>
      <c r="U98">
        <v>4</v>
      </c>
      <c r="V98">
        <f t="shared" si="28"/>
        <v>0.8</v>
      </c>
      <c r="W98" s="6">
        <f t="shared" si="29"/>
        <v>0.7142857142857143</v>
      </c>
    </row>
    <row r="99" spans="1:23" x14ac:dyDescent="0.4">
      <c r="A99" t="s">
        <v>120</v>
      </c>
      <c r="B99" s="1"/>
      <c r="C99" s="1"/>
      <c r="D99" s="1">
        <f t="shared" ref="D99:D130" si="30">(B99+C99)*1.5</f>
        <v>0</v>
      </c>
      <c r="E99" s="2"/>
      <c r="F99" s="2"/>
      <c r="G99" s="2">
        <f t="shared" ref="G99:G130" si="31">(E99+F99)*1.1</f>
        <v>0</v>
      </c>
      <c r="H99" s="3">
        <v>5</v>
      </c>
      <c r="I99" s="3">
        <v>4</v>
      </c>
      <c r="J99" s="3">
        <f t="shared" ref="J99:J130" si="32">(H99+I99)*1.2</f>
        <v>10.799999999999999</v>
      </c>
      <c r="K99" s="4"/>
      <c r="L99" s="4"/>
      <c r="M99" s="4">
        <f t="shared" ref="M99:M130" si="33">K99+L99</f>
        <v>0</v>
      </c>
      <c r="N99" s="5"/>
      <c r="O99" s="5"/>
      <c r="P99" s="5">
        <f t="shared" ref="P99:P130" si="34">(N99+O99)*0.5</f>
        <v>0</v>
      </c>
      <c r="Q99">
        <f t="shared" ref="Q99:Q130" si="35">D99+G99+J99+M99+P99</f>
        <v>10.799999999999999</v>
      </c>
      <c r="R99" s="6">
        <f t="shared" ref="R99:R130" si="36">Q99/Q$118</f>
        <v>0.89999999999999991</v>
      </c>
      <c r="S99">
        <v>4</v>
      </c>
      <c r="T99" s="6">
        <f t="shared" ref="T99:T130" si="37">S99/S$118</f>
        <v>0.66666666666666663</v>
      </c>
      <c r="U99">
        <v>3</v>
      </c>
      <c r="V99">
        <f t="shared" ref="V99:V130" si="38">U99/U$118</f>
        <v>0.6</v>
      </c>
      <c r="W99" s="6">
        <f t="shared" ref="W99:W130" si="39">R99/(T99+V99)</f>
        <v>0.71052631578947367</v>
      </c>
    </row>
    <row r="100" spans="1:23" x14ac:dyDescent="0.4">
      <c r="A100" t="s">
        <v>121</v>
      </c>
      <c r="B100" s="1"/>
      <c r="C100" s="1"/>
      <c r="D100" s="1">
        <f t="shared" si="30"/>
        <v>0</v>
      </c>
      <c r="E100" s="2"/>
      <c r="F100" s="2"/>
      <c r="G100" s="2">
        <f t="shared" si="31"/>
        <v>0</v>
      </c>
      <c r="H100" s="3">
        <v>5</v>
      </c>
      <c r="I100" s="3">
        <v>4</v>
      </c>
      <c r="J100" s="3">
        <f t="shared" si="32"/>
        <v>10.799999999999999</v>
      </c>
      <c r="K100" s="4"/>
      <c r="L100" s="4"/>
      <c r="M100" s="4">
        <f t="shared" si="33"/>
        <v>0</v>
      </c>
      <c r="N100" s="5"/>
      <c r="O100" s="5"/>
      <c r="P100" s="5">
        <f t="shared" si="34"/>
        <v>0</v>
      </c>
      <c r="Q100">
        <f t="shared" si="35"/>
        <v>10.799999999999999</v>
      </c>
      <c r="R100" s="6">
        <f t="shared" si="36"/>
        <v>0.89999999999999991</v>
      </c>
      <c r="S100">
        <v>4</v>
      </c>
      <c r="T100" s="6">
        <f t="shared" si="37"/>
        <v>0.66666666666666663</v>
      </c>
      <c r="U100">
        <v>3</v>
      </c>
      <c r="V100">
        <f t="shared" si="38"/>
        <v>0.6</v>
      </c>
      <c r="W100" s="6">
        <f t="shared" si="39"/>
        <v>0.71052631578947367</v>
      </c>
    </row>
    <row r="101" spans="1:23" x14ac:dyDescent="0.4">
      <c r="A101" t="s">
        <v>122</v>
      </c>
      <c r="B101" s="1"/>
      <c r="C101" s="1"/>
      <c r="D101" s="1">
        <f t="shared" si="30"/>
        <v>0</v>
      </c>
      <c r="E101" s="2"/>
      <c r="F101" s="2"/>
      <c r="G101" s="2">
        <f t="shared" si="31"/>
        <v>0</v>
      </c>
      <c r="H101" s="3">
        <v>5</v>
      </c>
      <c r="I101" s="3">
        <v>4</v>
      </c>
      <c r="J101" s="3">
        <f t="shared" si="32"/>
        <v>10.799999999999999</v>
      </c>
      <c r="K101" s="4"/>
      <c r="L101" s="4"/>
      <c r="M101" s="4">
        <f t="shared" si="33"/>
        <v>0</v>
      </c>
      <c r="N101" s="5"/>
      <c r="O101" s="5"/>
      <c r="P101" s="5">
        <f t="shared" si="34"/>
        <v>0</v>
      </c>
      <c r="Q101">
        <f t="shared" si="35"/>
        <v>10.799999999999999</v>
      </c>
      <c r="R101" s="6">
        <f t="shared" si="36"/>
        <v>0.89999999999999991</v>
      </c>
      <c r="S101">
        <v>4</v>
      </c>
      <c r="T101" s="6">
        <f t="shared" si="37"/>
        <v>0.66666666666666663</v>
      </c>
      <c r="U101">
        <v>3</v>
      </c>
      <c r="V101">
        <f t="shared" si="38"/>
        <v>0.6</v>
      </c>
      <c r="W101" s="6">
        <f t="shared" si="39"/>
        <v>0.71052631578947367</v>
      </c>
    </row>
    <row r="102" spans="1:23" x14ac:dyDescent="0.4">
      <c r="A102" t="s">
        <v>125</v>
      </c>
      <c r="B102" s="1">
        <v>6</v>
      </c>
      <c r="C102" s="1">
        <v>7</v>
      </c>
      <c r="D102" s="1">
        <f t="shared" si="30"/>
        <v>19.5</v>
      </c>
      <c r="E102" s="2"/>
      <c r="F102" s="2"/>
      <c r="G102" s="2">
        <f t="shared" si="31"/>
        <v>0</v>
      </c>
      <c r="H102" s="3"/>
      <c r="I102" s="3"/>
      <c r="J102" s="3">
        <f t="shared" si="32"/>
        <v>0</v>
      </c>
      <c r="K102" s="4"/>
      <c r="L102" s="4"/>
      <c r="M102" s="4">
        <f t="shared" si="33"/>
        <v>0</v>
      </c>
      <c r="N102" s="5"/>
      <c r="O102" s="5"/>
      <c r="P102" s="5">
        <f t="shared" si="34"/>
        <v>0</v>
      </c>
      <c r="Q102">
        <f t="shared" si="35"/>
        <v>19.5</v>
      </c>
      <c r="R102" s="6">
        <f t="shared" si="36"/>
        <v>1.625</v>
      </c>
      <c r="S102">
        <v>7</v>
      </c>
      <c r="T102" s="6">
        <f t="shared" si="37"/>
        <v>1.1666666666666667</v>
      </c>
      <c r="U102">
        <v>6</v>
      </c>
      <c r="V102">
        <f t="shared" si="38"/>
        <v>1.2</v>
      </c>
      <c r="W102" s="6">
        <f t="shared" si="39"/>
        <v>0.68661971830985913</v>
      </c>
    </row>
    <row r="103" spans="1:23" x14ac:dyDescent="0.4">
      <c r="A103" t="s">
        <v>79</v>
      </c>
      <c r="B103" s="1"/>
      <c r="C103" s="1"/>
      <c r="D103" s="1">
        <f t="shared" si="30"/>
        <v>0</v>
      </c>
      <c r="E103" s="2"/>
      <c r="F103" s="2"/>
      <c r="G103" s="2">
        <f t="shared" si="31"/>
        <v>0</v>
      </c>
      <c r="H103" s="3"/>
      <c r="I103" s="3"/>
      <c r="J103" s="3">
        <f t="shared" si="32"/>
        <v>0</v>
      </c>
      <c r="K103" s="4">
        <v>8</v>
      </c>
      <c r="L103" s="4">
        <v>8</v>
      </c>
      <c r="M103" s="4">
        <f t="shared" si="33"/>
        <v>16</v>
      </c>
      <c r="N103" s="5"/>
      <c r="O103" s="5"/>
      <c r="P103" s="5">
        <f t="shared" si="34"/>
        <v>0</v>
      </c>
      <c r="Q103">
        <f t="shared" si="35"/>
        <v>16</v>
      </c>
      <c r="R103" s="6">
        <f t="shared" si="36"/>
        <v>1.3333333333333333</v>
      </c>
      <c r="S103">
        <v>6</v>
      </c>
      <c r="T103" s="6">
        <f t="shared" si="37"/>
        <v>1</v>
      </c>
      <c r="U103">
        <v>5</v>
      </c>
      <c r="V103">
        <f t="shared" si="38"/>
        <v>1</v>
      </c>
      <c r="W103" s="6">
        <f t="shared" si="39"/>
        <v>0.66666666666666663</v>
      </c>
    </row>
    <row r="104" spans="1:23" x14ac:dyDescent="0.4">
      <c r="A104" t="s">
        <v>109</v>
      </c>
      <c r="B104" s="1"/>
      <c r="C104" s="1"/>
      <c r="D104" s="1">
        <f t="shared" si="30"/>
        <v>0</v>
      </c>
      <c r="E104" s="2"/>
      <c r="F104" s="2"/>
      <c r="G104" s="2">
        <f t="shared" si="31"/>
        <v>0</v>
      </c>
      <c r="H104" s="3"/>
      <c r="I104" s="3"/>
      <c r="J104" s="3">
        <f t="shared" si="32"/>
        <v>0</v>
      </c>
      <c r="K104" s="4">
        <v>5</v>
      </c>
      <c r="L104" s="4">
        <v>5</v>
      </c>
      <c r="M104" s="4">
        <f t="shared" si="33"/>
        <v>10</v>
      </c>
      <c r="N104" s="5"/>
      <c r="O104" s="5"/>
      <c r="P104" s="5">
        <f t="shared" si="34"/>
        <v>0</v>
      </c>
      <c r="Q104">
        <f t="shared" si="35"/>
        <v>10</v>
      </c>
      <c r="R104" s="6">
        <f t="shared" si="36"/>
        <v>0.83333333333333337</v>
      </c>
      <c r="S104">
        <v>4</v>
      </c>
      <c r="T104" s="6">
        <f t="shared" si="37"/>
        <v>0.66666666666666663</v>
      </c>
      <c r="U104">
        <v>3</v>
      </c>
      <c r="V104">
        <f t="shared" si="38"/>
        <v>0.6</v>
      </c>
      <c r="W104" s="6">
        <f t="shared" si="39"/>
        <v>0.65789473684210531</v>
      </c>
    </row>
    <row r="105" spans="1:23" x14ac:dyDescent="0.4">
      <c r="A105" t="s">
        <v>138</v>
      </c>
      <c r="B105" s="1"/>
      <c r="C105" s="1"/>
      <c r="D105" s="1">
        <f t="shared" si="30"/>
        <v>0</v>
      </c>
      <c r="E105" s="2"/>
      <c r="F105" s="2"/>
      <c r="G105" s="2">
        <f t="shared" si="31"/>
        <v>0</v>
      </c>
      <c r="H105" s="3">
        <v>6</v>
      </c>
      <c r="I105" s="3">
        <v>7</v>
      </c>
      <c r="J105" s="3">
        <f t="shared" si="32"/>
        <v>15.6</v>
      </c>
      <c r="K105" s="4"/>
      <c r="L105" s="4"/>
      <c r="M105" s="4">
        <f t="shared" si="33"/>
        <v>0</v>
      </c>
      <c r="N105" s="5"/>
      <c r="O105" s="5"/>
      <c r="P105" s="5">
        <f t="shared" si="34"/>
        <v>0</v>
      </c>
      <c r="Q105">
        <f t="shared" si="35"/>
        <v>15.6</v>
      </c>
      <c r="R105" s="6">
        <f t="shared" si="36"/>
        <v>1.3</v>
      </c>
      <c r="S105">
        <v>6</v>
      </c>
      <c r="T105" s="6">
        <f t="shared" si="37"/>
        <v>1</v>
      </c>
      <c r="U105">
        <v>5</v>
      </c>
      <c r="V105">
        <f t="shared" si="38"/>
        <v>1</v>
      </c>
      <c r="W105" s="6">
        <f t="shared" si="39"/>
        <v>0.65</v>
      </c>
    </row>
    <row r="106" spans="1:23" x14ac:dyDescent="0.4">
      <c r="A106" t="s">
        <v>119</v>
      </c>
      <c r="B106" s="1"/>
      <c r="C106" s="1"/>
      <c r="D106" s="1">
        <f t="shared" si="30"/>
        <v>0</v>
      </c>
      <c r="E106" s="2"/>
      <c r="F106" s="2"/>
      <c r="G106" s="2">
        <f t="shared" si="31"/>
        <v>0</v>
      </c>
      <c r="H106" s="3">
        <v>6</v>
      </c>
      <c r="I106" s="3">
        <v>6</v>
      </c>
      <c r="J106" s="3">
        <f t="shared" si="32"/>
        <v>14.399999999999999</v>
      </c>
      <c r="K106" s="4"/>
      <c r="L106" s="4"/>
      <c r="M106" s="4">
        <f t="shared" si="33"/>
        <v>0</v>
      </c>
      <c r="N106" s="5"/>
      <c r="O106" s="5"/>
      <c r="P106" s="5">
        <f t="shared" si="34"/>
        <v>0</v>
      </c>
      <c r="Q106">
        <f t="shared" si="35"/>
        <v>14.399999999999999</v>
      </c>
      <c r="R106" s="6">
        <f t="shared" si="36"/>
        <v>1.2</v>
      </c>
      <c r="S106">
        <v>6</v>
      </c>
      <c r="T106" s="6">
        <f t="shared" si="37"/>
        <v>1</v>
      </c>
      <c r="U106">
        <v>5</v>
      </c>
      <c r="V106">
        <f t="shared" si="38"/>
        <v>1</v>
      </c>
      <c r="W106" s="6">
        <f t="shared" si="39"/>
        <v>0.6</v>
      </c>
    </row>
    <row r="107" spans="1:23" x14ac:dyDescent="0.4">
      <c r="A107" t="s">
        <v>78</v>
      </c>
      <c r="B107" s="1"/>
      <c r="C107" s="1"/>
      <c r="D107" s="1">
        <f t="shared" si="30"/>
        <v>0</v>
      </c>
      <c r="E107" s="2"/>
      <c r="F107" s="2"/>
      <c r="G107" s="2">
        <f t="shared" si="31"/>
        <v>0</v>
      </c>
      <c r="H107" s="3"/>
      <c r="I107" s="3"/>
      <c r="J107" s="3">
        <f t="shared" si="32"/>
        <v>0</v>
      </c>
      <c r="K107" s="4">
        <v>7</v>
      </c>
      <c r="L107" s="4">
        <v>7</v>
      </c>
      <c r="M107" s="4">
        <f t="shared" si="33"/>
        <v>14</v>
      </c>
      <c r="N107" s="5"/>
      <c r="O107" s="5"/>
      <c r="P107" s="5">
        <f t="shared" si="34"/>
        <v>0</v>
      </c>
      <c r="Q107">
        <f t="shared" si="35"/>
        <v>14</v>
      </c>
      <c r="R107" s="6">
        <f t="shared" si="36"/>
        <v>1.1666666666666667</v>
      </c>
      <c r="S107">
        <v>6</v>
      </c>
      <c r="T107" s="6">
        <f t="shared" si="37"/>
        <v>1</v>
      </c>
      <c r="U107">
        <v>5</v>
      </c>
      <c r="V107">
        <f t="shared" si="38"/>
        <v>1</v>
      </c>
      <c r="W107" s="6">
        <f t="shared" si="39"/>
        <v>0.58333333333333337</v>
      </c>
    </row>
    <row r="108" spans="1:23" x14ac:dyDescent="0.4">
      <c r="A108" t="s">
        <v>84</v>
      </c>
      <c r="B108" s="1"/>
      <c r="C108" s="1"/>
      <c r="D108" s="1">
        <f t="shared" si="30"/>
        <v>0</v>
      </c>
      <c r="E108" s="2"/>
      <c r="F108" s="2"/>
      <c r="G108" s="2">
        <f t="shared" si="31"/>
        <v>0</v>
      </c>
      <c r="H108" s="3"/>
      <c r="I108" s="3"/>
      <c r="J108" s="3">
        <f t="shared" si="32"/>
        <v>0</v>
      </c>
      <c r="K108" s="4">
        <v>7</v>
      </c>
      <c r="L108" s="4">
        <v>7</v>
      </c>
      <c r="M108" s="4">
        <f t="shared" si="33"/>
        <v>14</v>
      </c>
      <c r="N108" s="5"/>
      <c r="O108" s="5"/>
      <c r="P108" s="5">
        <f t="shared" si="34"/>
        <v>0</v>
      </c>
      <c r="Q108">
        <f t="shared" si="35"/>
        <v>14</v>
      </c>
      <c r="R108" s="6">
        <f t="shared" si="36"/>
        <v>1.1666666666666667</v>
      </c>
      <c r="S108">
        <v>6</v>
      </c>
      <c r="T108" s="6">
        <f t="shared" si="37"/>
        <v>1</v>
      </c>
      <c r="U108">
        <v>5</v>
      </c>
      <c r="V108">
        <f t="shared" si="38"/>
        <v>1</v>
      </c>
      <c r="W108" s="6">
        <f t="shared" si="39"/>
        <v>0.58333333333333337</v>
      </c>
    </row>
    <row r="109" spans="1:23" x14ac:dyDescent="0.4">
      <c r="A109" t="s">
        <v>89</v>
      </c>
      <c r="B109" s="1"/>
      <c r="C109" s="1"/>
      <c r="D109" s="1">
        <f t="shared" si="30"/>
        <v>0</v>
      </c>
      <c r="E109" s="2"/>
      <c r="F109" s="2"/>
      <c r="G109" s="2">
        <f t="shared" si="31"/>
        <v>0</v>
      </c>
      <c r="H109" s="3"/>
      <c r="I109" s="3"/>
      <c r="J109" s="3">
        <f t="shared" si="32"/>
        <v>0</v>
      </c>
      <c r="K109" s="4">
        <v>7</v>
      </c>
      <c r="L109" s="4">
        <v>7</v>
      </c>
      <c r="M109" s="4">
        <f t="shared" si="33"/>
        <v>14</v>
      </c>
      <c r="N109" s="5"/>
      <c r="O109" s="5"/>
      <c r="P109" s="5">
        <f t="shared" si="34"/>
        <v>0</v>
      </c>
      <c r="Q109">
        <f t="shared" si="35"/>
        <v>14</v>
      </c>
      <c r="R109" s="6">
        <f t="shared" si="36"/>
        <v>1.1666666666666667</v>
      </c>
      <c r="S109">
        <v>6</v>
      </c>
      <c r="T109" s="6">
        <f t="shared" si="37"/>
        <v>1</v>
      </c>
      <c r="U109">
        <v>5</v>
      </c>
      <c r="V109">
        <f t="shared" si="38"/>
        <v>1</v>
      </c>
      <c r="W109" s="6">
        <f t="shared" si="39"/>
        <v>0.58333333333333337</v>
      </c>
    </row>
    <row r="110" spans="1:23" x14ac:dyDescent="0.4">
      <c r="A110" t="s">
        <v>94</v>
      </c>
      <c r="B110" s="1"/>
      <c r="C110" s="1"/>
      <c r="D110" s="1">
        <f t="shared" si="30"/>
        <v>0</v>
      </c>
      <c r="E110" s="2"/>
      <c r="F110" s="2"/>
      <c r="G110" s="2">
        <f t="shared" si="31"/>
        <v>0</v>
      </c>
      <c r="H110" s="3"/>
      <c r="I110" s="3"/>
      <c r="J110" s="3">
        <f t="shared" si="32"/>
        <v>0</v>
      </c>
      <c r="K110" s="4">
        <v>7</v>
      </c>
      <c r="L110" s="4">
        <v>7</v>
      </c>
      <c r="M110" s="4">
        <f t="shared" si="33"/>
        <v>14</v>
      </c>
      <c r="N110" s="5"/>
      <c r="O110" s="5"/>
      <c r="P110" s="5">
        <f t="shared" si="34"/>
        <v>0</v>
      </c>
      <c r="Q110">
        <f t="shared" si="35"/>
        <v>14</v>
      </c>
      <c r="R110" s="6">
        <f t="shared" si="36"/>
        <v>1.1666666666666667</v>
      </c>
      <c r="S110">
        <v>6</v>
      </c>
      <c r="T110" s="6">
        <f t="shared" si="37"/>
        <v>1</v>
      </c>
      <c r="U110">
        <v>5</v>
      </c>
      <c r="V110">
        <f t="shared" si="38"/>
        <v>1</v>
      </c>
      <c r="W110" s="6">
        <f t="shared" si="39"/>
        <v>0.58333333333333337</v>
      </c>
    </row>
    <row r="111" spans="1:23" x14ac:dyDescent="0.4">
      <c r="A111" t="s">
        <v>99</v>
      </c>
      <c r="B111" s="1"/>
      <c r="C111" s="1"/>
      <c r="D111" s="1">
        <f t="shared" si="30"/>
        <v>0</v>
      </c>
      <c r="E111" s="2"/>
      <c r="F111" s="2"/>
      <c r="G111" s="2">
        <f t="shared" si="31"/>
        <v>0</v>
      </c>
      <c r="H111" s="3"/>
      <c r="I111" s="3"/>
      <c r="J111" s="3">
        <f t="shared" si="32"/>
        <v>0</v>
      </c>
      <c r="K111" s="4">
        <v>7</v>
      </c>
      <c r="L111" s="4">
        <v>7</v>
      </c>
      <c r="M111" s="4">
        <f t="shared" si="33"/>
        <v>14</v>
      </c>
      <c r="N111" s="5"/>
      <c r="O111" s="5"/>
      <c r="P111" s="5">
        <f t="shared" si="34"/>
        <v>0</v>
      </c>
      <c r="Q111">
        <f t="shared" si="35"/>
        <v>14</v>
      </c>
      <c r="R111" s="6">
        <f t="shared" si="36"/>
        <v>1.1666666666666667</v>
      </c>
      <c r="S111">
        <v>6</v>
      </c>
      <c r="T111" s="6">
        <f t="shared" si="37"/>
        <v>1</v>
      </c>
      <c r="U111">
        <v>5</v>
      </c>
      <c r="V111">
        <f t="shared" si="38"/>
        <v>1</v>
      </c>
      <c r="W111" s="6">
        <f t="shared" si="39"/>
        <v>0.58333333333333337</v>
      </c>
    </row>
    <row r="112" spans="1:23" x14ac:dyDescent="0.4">
      <c r="A112" t="s">
        <v>136</v>
      </c>
      <c r="B112" s="1"/>
      <c r="C112" s="1"/>
      <c r="D112" s="1">
        <f t="shared" si="30"/>
        <v>0</v>
      </c>
      <c r="E112" s="2"/>
      <c r="F112" s="2"/>
      <c r="G112" s="2">
        <f t="shared" si="31"/>
        <v>0</v>
      </c>
      <c r="H112" s="3"/>
      <c r="I112" s="3"/>
      <c r="J112" s="3">
        <f t="shared" si="32"/>
        <v>0</v>
      </c>
      <c r="K112" s="4">
        <v>7</v>
      </c>
      <c r="L112" s="4">
        <v>6</v>
      </c>
      <c r="M112" s="4">
        <f t="shared" si="33"/>
        <v>13</v>
      </c>
      <c r="N112" s="5"/>
      <c r="O112" s="5"/>
      <c r="P112" s="5">
        <f t="shared" si="34"/>
        <v>0</v>
      </c>
      <c r="Q112">
        <f t="shared" si="35"/>
        <v>13</v>
      </c>
      <c r="R112" s="6">
        <f t="shared" si="36"/>
        <v>1.0833333333333333</v>
      </c>
      <c r="S112">
        <v>5</v>
      </c>
      <c r="T112" s="6">
        <f t="shared" si="37"/>
        <v>0.83333333333333337</v>
      </c>
      <c r="U112">
        <v>6</v>
      </c>
      <c r="V112">
        <f t="shared" si="38"/>
        <v>1.2</v>
      </c>
      <c r="W112" s="6">
        <f t="shared" si="39"/>
        <v>0.53278688524590168</v>
      </c>
    </row>
    <row r="113" spans="1:23" x14ac:dyDescent="0.4">
      <c r="A113" t="s">
        <v>102</v>
      </c>
      <c r="B113" s="1"/>
      <c r="C113" s="1"/>
      <c r="D113" s="1">
        <f t="shared" si="30"/>
        <v>0</v>
      </c>
      <c r="E113" s="2"/>
      <c r="F113" s="2"/>
      <c r="G113" s="2">
        <f t="shared" si="31"/>
        <v>0</v>
      </c>
      <c r="H113" s="3"/>
      <c r="I113" s="3"/>
      <c r="J113" s="3">
        <f t="shared" si="32"/>
        <v>0</v>
      </c>
      <c r="K113" s="4">
        <v>5</v>
      </c>
      <c r="L113" s="4">
        <v>5</v>
      </c>
      <c r="M113" s="4">
        <f t="shared" si="33"/>
        <v>10</v>
      </c>
      <c r="N113" s="5"/>
      <c r="O113" s="5"/>
      <c r="P113" s="5">
        <f t="shared" si="34"/>
        <v>0</v>
      </c>
      <c r="Q113">
        <f t="shared" si="35"/>
        <v>10</v>
      </c>
      <c r="R113" s="6">
        <f t="shared" si="36"/>
        <v>0.83333333333333337</v>
      </c>
      <c r="S113">
        <v>5</v>
      </c>
      <c r="T113" s="6">
        <f t="shared" si="37"/>
        <v>0.83333333333333337</v>
      </c>
      <c r="U113">
        <v>4</v>
      </c>
      <c r="V113">
        <f t="shared" si="38"/>
        <v>0.8</v>
      </c>
      <c r="W113" s="6">
        <f t="shared" si="39"/>
        <v>0.51020408163265307</v>
      </c>
    </row>
    <row r="114" spans="1:23" x14ac:dyDescent="0.4">
      <c r="A114" t="s">
        <v>83</v>
      </c>
      <c r="B114" s="1"/>
      <c r="C114" s="1"/>
      <c r="D114" s="1">
        <f t="shared" si="30"/>
        <v>0</v>
      </c>
      <c r="E114" s="2"/>
      <c r="F114" s="2"/>
      <c r="G114" s="2">
        <f t="shared" si="31"/>
        <v>0</v>
      </c>
      <c r="H114" s="3"/>
      <c r="I114" s="3"/>
      <c r="J114" s="3">
        <f t="shared" si="32"/>
        <v>0</v>
      </c>
      <c r="K114" s="4">
        <v>6</v>
      </c>
      <c r="L114" s="4">
        <v>6</v>
      </c>
      <c r="M114" s="4">
        <f t="shared" si="33"/>
        <v>12</v>
      </c>
      <c r="N114" s="5"/>
      <c r="O114" s="5"/>
      <c r="P114" s="5">
        <f t="shared" si="34"/>
        <v>0</v>
      </c>
      <c r="Q114">
        <f t="shared" si="35"/>
        <v>12</v>
      </c>
      <c r="R114" s="6">
        <f t="shared" si="36"/>
        <v>1</v>
      </c>
      <c r="S114">
        <v>6</v>
      </c>
      <c r="T114" s="6">
        <f t="shared" si="37"/>
        <v>1</v>
      </c>
      <c r="U114">
        <v>5</v>
      </c>
      <c r="V114">
        <f t="shared" si="38"/>
        <v>1</v>
      </c>
      <c r="W114" s="6">
        <f t="shared" si="39"/>
        <v>0.5</v>
      </c>
    </row>
    <row r="115" spans="1:23" x14ac:dyDescent="0.4">
      <c r="A115" t="s">
        <v>88</v>
      </c>
      <c r="B115" s="1"/>
      <c r="C115" s="1"/>
      <c r="D115" s="1">
        <f t="shared" si="30"/>
        <v>0</v>
      </c>
      <c r="E115" s="2"/>
      <c r="F115" s="2"/>
      <c r="G115" s="2">
        <f t="shared" si="31"/>
        <v>0</v>
      </c>
      <c r="H115" s="3"/>
      <c r="I115" s="3"/>
      <c r="J115" s="3">
        <f t="shared" si="32"/>
        <v>0</v>
      </c>
      <c r="K115" s="4">
        <v>6</v>
      </c>
      <c r="L115" s="4">
        <v>6</v>
      </c>
      <c r="M115" s="4">
        <f t="shared" si="33"/>
        <v>12</v>
      </c>
      <c r="N115" s="5"/>
      <c r="O115" s="5"/>
      <c r="P115" s="5">
        <f t="shared" si="34"/>
        <v>0</v>
      </c>
      <c r="Q115">
        <f t="shared" si="35"/>
        <v>12</v>
      </c>
      <c r="R115" s="6">
        <f t="shared" si="36"/>
        <v>1</v>
      </c>
      <c r="S115">
        <v>6</v>
      </c>
      <c r="T115" s="6">
        <f t="shared" si="37"/>
        <v>1</v>
      </c>
      <c r="U115">
        <v>5</v>
      </c>
      <c r="V115">
        <f t="shared" si="38"/>
        <v>1</v>
      </c>
      <c r="W115" s="6">
        <f t="shared" si="39"/>
        <v>0.5</v>
      </c>
    </row>
    <row r="116" spans="1:23" x14ac:dyDescent="0.4">
      <c r="A116" t="s">
        <v>93</v>
      </c>
      <c r="B116" s="1"/>
      <c r="C116" s="1"/>
      <c r="D116" s="1">
        <f t="shared" si="30"/>
        <v>0</v>
      </c>
      <c r="E116" s="2"/>
      <c r="F116" s="2"/>
      <c r="G116" s="2">
        <f t="shared" si="31"/>
        <v>0</v>
      </c>
      <c r="H116" s="3"/>
      <c r="I116" s="3"/>
      <c r="J116" s="3">
        <f t="shared" si="32"/>
        <v>0</v>
      </c>
      <c r="K116" s="4">
        <v>6</v>
      </c>
      <c r="L116" s="4">
        <v>6</v>
      </c>
      <c r="M116" s="4">
        <f t="shared" si="33"/>
        <v>12</v>
      </c>
      <c r="N116" s="5"/>
      <c r="O116" s="5"/>
      <c r="P116" s="5">
        <f t="shared" si="34"/>
        <v>0</v>
      </c>
      <c r="Q116">
        <f t="shared" si="35"/>
        <v>12</v>
      </c>
      <c r="R116" s="6">
        <f t="shared" si="36"/>
        <v>1</v>
      </c>
      <c r="S116">
        <v>6</v>
      </c>
      <c r="T116" s="6">
        <f t="shared" si="37"/>
        <v>1</v>
      </c>
      <c r="U116">
        <v>5</v>
      </c>
      <c r="V116">
        <f t="shared" si="38"/>
        <v>1</v>
      </c>
      <c r="W116" s="6">
        <f t="shared" si="39"/>
        <v>0.5</v>
      </c>
    </row>
    <row r="117" spans="1:23" x14ac:dyDescent="0.4">
      <c r="A117" t="s">
        <v>98</v>
      </c>
      <c r="B117" s="1"/>
      <c r="C117" s="1"/>
      <c r="D117" s="1">
        <f t="shared" si="30"/>
        <v>0</v>
      </c>
      <c r="E117" s="2"/>
      <c r="F117" s="2"/>
      <c r="G117" s="2">
        <f t="shared" si="31"/>
        <v>0</v>
      </c>
      <c r="H117" s="3"/>
      <c r="I117" s="3"/>
      <c r="J117" s="3">
        <f t="shared" si="32"/>
        <v>0</v>
      </c>
      <c r="K117" s="4">
        <v>6</v>
      </c>
      <c r="L117" s="4">
        <v>6</v>
      </c>
      <c r="M117" s="4">
        <f t="shared" si="33"/>
        <v>12</v>
      </c>
      <c r="N117" s="5"/>
      <c r="O117" s="5"/>
      <c r="P117" s="5">
        <f t="shared" si="34"/>
        <v>0</v>
      </c>
      <c r="Q117">
        <f t="shared" si="35"/>
        <v>12</v>
      </c>
      <c r="R117" s="6">
        <f t="shared" si="36"/>
        <v>1</v>
      </c>
      <c r="S117">
        <v>6</v>
      </c>
      <c r="T117" s="6">
        <f t="shared" si="37"/>
        <v>1</v>
      </c>
      <c r="U117">
        <v>5</v>
      </c>
      <c r="V117">
        <f t="shared" si="38"/>
        <v>1</v>
      </c>
      <c r="W117" s="6">
        <f t="shared" si="39"/>
        <v>0.5</v>
      </c>
    </row>
    <row r="118" spans="1:23" x14ac:dyDescent="0.4">
      <c r="A118" t="s">
        <v>133</v>
      </c>
      <c r="B118" s="1"/>
      <c r="C118" s="1"/>
      <c r="D118" s="1">
        <f t="shared" si="30"/>
        <v>0</v>
      </c>
      <c r="E118" s="2"/>
      <c r="F118" s="2"/>
      <c r="G118" s="2">
        <f t="shared" si="31"/>
        <v>0</v>
      </c>
      <c r="H118" s="3"/>
      <c r="I118" s="3"/>
      <c r="J118" s="3">
        <f t="shared" si="32"/>
        <v>0</v>
      </c>
      <c r="K118" s="4">
        <v>6</v>
      </c>
      <c r="L118" s="4">
        <v>6</v>
      </c>
      <c r="M118" s="4">
        <f t="shared" si="33"/>
        <v>12</v>
      </c>
      <c r="N118" s="5"/>
      <c r="O118" s="5"/>
      <c r="P118" s="5">
        <f t="shared" si="34"/>
        <v>0</v>
      </c>
      <c r="Q118">
        <f t="shared" si="35"/>
        <v>12</v>
      </c>
      <c r="R118" s="6">
        <f t="shared" si="36"/>
        <v>1</v>
      </c>
      <c r="S118">
        <v>6</v>
      </c>
      <c r="T118" s="6">
        <f t="shared" si="37"/>
        <v>1</v>
      </c>
      <c r="U118">
        <v>5</v>
      </c>
      <c r="V118">
        <f t="shared" si="38"/>
        <v>1</v>
      </c>
      <c r="W118" s="6">
        <f t="shared" si="39"/>
        <v>0.5</v>
      </c>
    </row>
    <row r="119" spans="1:23" x14ac:dyDescent="0.4">
      <c r="A119" t="s">
        <v>132</v>
      </c>
      <c r="B119" s="1"/>
      <c r="C119" s="1"/>
      <c r="D119" s="1">
        <f t="shared" si="30"/>
        <v>0</v>
      </c>
      <c r="E119" s="2"/>
      <c r="F119" s="2"/>
      <c r="G119" s="2">
        <f t="shared" si="31"/>
        <v>0</v>
      </c>
      <c r="H119" s="3"/>
      <c r="I119" s="3"/>
      <c r="J119" s="3">
        <f t="shared" si="32"/>
        <v>0</v>
      </c>
      <c r="K119" s="4">
        <v>6</v>
      </c>
      <c r="L119" s="4">
        <v>5</v>
      </c>
      <c r="M119" s="4">
        <f t="shared" si="33"/>
        <v>11</v>
      </c>
      <c r="N119" s="5"/>
      <c r="O119" s="5"/>
      <c r="P119" s="5">
        <f t="shared" si="34"/>
        <v>0</v>
      </c>
      <c r="Q119">
        <f t="shared" si="35"/>
        <v>11</v>
      </c>
      <c r="R119" s="6">
        <f t="shared" si="36"/>
        <v>0.91666666666666663</v>
      </c>
      <c r="S119">
        <v>5</v>
      </c>
      <c r="T119" s="6">
        <f t="shared" si="37"/>
        <v>0.83333333333333337</v>
      </c>
      <c r="U119">
        <v>5</v>
      </c>
      <c r="V119">
        <f t="shared" si="38"/>
        <v>1</v>
      </c>
      <c r="W119" s="6">
        <f t="shared" si="39"/>
        <v>0.49999999999999994</v>
      </c>
    </row>
    <row r="120" spans="1:23" x14ac:dyDescent="0.4">
      <c r="A120" t="s">
        <v>137</v>
      </c>
      <c r="B120" s="1"/>
      <c r="C120" s="1"/>
      <c r="D120" s="1">
        <f t="shared" si="30"/>
        <v>0</v>
      </c>
      <c r="E120" s="2"/>
      <c r="F120" s="2"/>
      <c r="G120" s="2">
        <f t="shared" si="31"/>
        <v>0</v>
      </c>
      <c r="H120" s="3"/>
      <c r="I120" s="3"/>
      <c r="J120" s="3">
        <f t="shared" si="32"/>
        <v>0</v>
      </c>
      <c r="K120" s="4">
        <v>7</v>
      </c>
      <c r="L120" s="4">
        <v>6</v>
      </c>
      <c r="M120" s="4">
        <f t="shared" si="33"/>
        <v>13</v>
      </c>
      <c r="N120" s="5"/>
      <c r="O120" s="5"/>
      <c r="P120" s="5">
        <f t="shared" si="34"/>
        <v>0</v>
      </c>
      <c r="Q120">
        <f t="shared" si="35"/>
        <v>13</v>
      </c>
      <c r="R120" s="6">
        <f t="shared" si="36"/>
        <v>1.0833333333333333</v>
      </c>
      <c r="S120">
        <v>6</v>
      </c>
      <c r="T120" s="6">
        <f t="shared" si="37"/>
        <v>1</v>
      </c>
      <c r="U120">
        <v>6</v>
      </c>
      <c r="V120">
        <f t="shared" si="38"/>
        <v>1.2</v>
      </c>
      <c r="W120" s="6">
        <f t="shared" si="39"/>
        <v>0.49242424242424238</v>
      </c>
    </row>
    <row r="121" spans="1:23" x14ac:dyDescent="0.4">
      <c r="A121" t="s">
        <v>135</v>
      </c>
      <c r="B121" s="1"/>
      <c r="C121" s="1"/>
      <c r="D121" s="1">
        <f t="shared" si="30"/>
        <v>0</v>
      </c>
      <c r="E121" s="2"/>
      <c r="F121" s="2"/>
      <c r="G121" s="2">
        <f t="shared" si="31"/>
        <v>0</v>
      </c>
      <c r="H121" s="3"/>
      <c r="I121" s="3"/>
      <c r="J121" s="3">
        <f t="shared" si="32"/>
        <v>0</v>
      </c>
      <c r="K121" s="4">
        <v>6</v>
      </c>
      <c r="L121" s="4">
        <v>6</v>
      </c>
      <c r="M121" s="4">
        <f t="shared" si="33"/>
        <v>12</v>
      </c>
      <c r="N121" s="5"/>
      <c r="O121" s="5"/>
      <c r="P121" s="5">
        <f t="shared" si="34"/>
        <v>0</v>
      </c>
      <c r="Q121">
        <f t="shared" si="35"/>
        <v>12</v>
      </c>
      <c r="R121" s="6">
        <f t="shared" si="36"/>
        <v>1</v>
      </c>
      <c r="S121">
        <v>5</v>
      </c>
      <c r="T121" s="6">
        <f t="shared" si="37"/>
        <v>0.83333333333333337</v>
      </c>
      <c r="U121">
        <v>6</v>
      </c>
      <c r="V121">
        <f t="shared" si="38"/>
        <v>1.2</v>
      </c>
      <c r="W121" s="6">
        <f t="shared" si="39"/>
        <v>0.49180327868852464</v>
      </c>
    </row>
    <row r="122" spans="1:23" x14ac:dyDescent="0.4">
      <c r="A122" t="s">
        <v>134</v>
      </c>
      <c r="B122" s="1"/>
      <c r="C122" s="1"/>
      <c r="D122" s="1">
        <f t="shared" si="30"/>
        <v>0</v>
      </c>
      <c r="E122" s="2"/>
      <c r="F122" s="2"/>
      <c r="G122" s="2">
        <f t="shared" si="31"/>
        <v>0</v>
      </c>
      <c r="H122" s="3"/>
      <c r="I122" s="3"/>
      <c r="J122" s="3">
        <f t="shared" si="32"/>
        <v>0</v>
      </c>
      <c r="K122" s="4">
        <v>5</v>
      </c>
      <c r="L122" s="4">
        <v>5</v>
      </c>
      <c r="M122" s="4">
        <f t="shared" si="33"/>
        <v>10</v>
      </c>
      <c r="N122" s="5"/>
      <c r="O122" s="5"/>
      <c r="P122" s="5">
        <f t="shared" si="34"/>
        <v>0</v>
      </c>
      <c r="Q122">
        <f t="shared" si="35"/>
        <v>10</v>
      </c>
      <c r="R122" s="6">
        <f t="shared" si="36"/>
        <v>0.83333333333333337</v>
      </c>
      <c r="S122">
        <v>5</v>
      </c>
      <c r="T122" s="6">
        <f t="shared" si="37"/>
        <v>0.83333333333333337</v>
      </c>
      <c r="U122">
        <v>6</v>
      </c>
      <c r="V122">
        <f t="shared" si="38"/>
        <v>1.2</v>
      </c>
      <c r="W122" s="6">
        <f t="shared" si="39"/>
        <v>0.40983606557377056</v>
      </c>
    </row>
    <row r="123" spans="1:23" x14ac:dyDescent="0.4">
      <c r="A123" t="s">
        <v>111</v>
      </c>
      <c r="B123" s="1"/>
      <c r="C123" s="1"/>
      <c r="D123" s="1">
        <f t="shared" si="30"/>
        <v>0</v>
      </c>
      <c r="E123" s="2"/>
      <c r="F123" s="2"/>
      <c r="G123" s="2">
        <f t="shared" si="31"/>
        <v>0</v>
      </c>
      <c r="H123" s="3"/>
      <c r="I123" s="3"/>
      <c r="J123" s="3">
        <f t="shared" si="32"/>
        <v>0</v>
      </c>
      <c r="K123" s="4"/>
      <c r="L123" s="4"/>
      <c r="M123" s="4">
        <f t="shared" si="33"/>
        <v>0</v>
      </c>
      <c r="N123" s="5">
        <v>8</v>
      </c>
      <c r="O123" s="5">
        <v>8</v>
      </c>
      <c r="P123" s="5">
        <f t="shared" si="34"/>
        <v>8</v>
      </c>
      <c r="Q123">
        <f t="shared" si="35"/>
        <v>8</v>
      </c>
      <c r="R123" s="6">
        <f t="shared" si="36"/>
        <v>0.66666666666666663</v>
      </c>
      <c r="S123">
        <v>6</v>
      </c>
      <c r="T123" s="6">
        <f t="shared" si="37"/>
        <v>1</v>
      </c>
      <c r="U123">
        <v>5</v>
      </c>
      <c r="V123">
        <f t="shared" si="38"/>
        <v>1</v>
      </c>
      <c r="W123" s="6">
        <f t="shared" si="39"/>
        <v>0.33333333333333331</v>
      </c>
    </row>
    <row r="124" spans="1:23" x14ac:dyDescent="0.4">
      <c r="A124" t="s">
        <v>112</v>
      </c>
      <c r="B124" s="1"/>
      <c r="C124" s="1"/>
      <c r="D124" s="1">
        <f t="shared" si="30"/>
        <v>0</v>
      </c>
      <c r="E124" s="2"/>
      <c r="F124" s="2"/>
      <c r="G124" s="2">
        <f t="shared" si="31"/>
        <v>0</v>
      </c>
      <c r="H124" s="3"/>
      <c r="I124" s="3"/>
      <c r="J124" s="3">
        <f t="shared" si="32"/>
        <v>0</v>
      </c>
      <c r="K124" s="4"/>
      <c r="L124" s="4"/>
      <c r="M124" s="4">
        <f t="shared" si="33"/>
        <v>0</v>
      </c>
      <c r="N124" s="5">
        <v>8</v>
      </c>
      <c r="O124" s="5">
        <v>8</v>
      </c>
      <c r="P124" s="5">
        <f t="shared" si="34"/>
        <v>8</v>
      </c>
      <c r="Q124">
        <f t="shared" si="35"/>
        <v>8</v>
      </c>
      <c r="R124" s="6">
        <f t="shared" si="36"/>
        <v>0.66666666666666663</v>
      </c>
      <c r="S124">
        <v>6</v>
      </c>
      <c r="T124" s="6">
        <f t="shared" si="37"/>
        <v>1</v>
      </c>
      <c r="U124">
        <v>5</v>
      </c>
      <c r="V124">
        <f t="shared" si="38"/>
        <v>1</v>
      </c>
      <c r="W124" s="6">
        <f t="shared" si="39"/>
        <v>0.33333333333333331</v>
      </c>
    </row>
    <row r="125" spans="1:23" x14ac:dyDescent="0.4">
      <c r="A125" t="s">
        <v>113</v>
      </c>
      <c r="B125" s="1"/>
      <c r="C125" s="1"/>
      <c r="D125" s="1">
        <f t="shared" si="30"/>
        <v>0</v>
      </c>
      <c r="E125" s="2"/>
      <c r="F125" s="2"/>
      <c r="G125" s="2">
        <f t="shared" si="31"/>
        <v>0</v>
      </c>
      <c r="H125" s="3"/>
      <c r="I125" s="3"/>
      <c r="J125" s="3">
        <f t="shared" si="32"/>
        <v>0</v>
      </c>
      <c r="K125" s="4"/>
      <c r="L125" s="4"/>
      <c r="M125" s="4">
        <f t="shared" si="33"/>
        <v>0</v>
      </c>
      <c r="N125" s="5">
        <v>8</v>
      </c>
      <c r="O125" s="5">
        <v>8</v>
      </c>
      <c r="P125" s="5">
        <f t="shared" si="34"/>
        <v>8</v>
      </c>
      <c r="Q125">
        <f t="shared" si="35"/>
        <v>8</v>
      </c>
      <c r="R125" s="6">
        <f t="shared" si="36"/>
        <v>0.66666666666666663</v>
      </c>
      <c r="S125">
        <v>6</v>
      </c>
      <c r="T125" s="6">
        <f t="shared" si="37"/>
        <v>1</v>
      </c>
      <c r="U125">
        <v>5</v>
      </c>
      <c r="V125">
        <f t="shared" si="38"/>
        <v>1</v>
      </c>
      <c r="W125" s="6">
        <f t="shared" si="39"/>
        <v>0.33333333333333331</v>
      </c>
    </row>
  </sheetData>
  <autoFilter ref="A1:W118" xr:uid="{00000000-0001-0000-0000-000000000000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sortState xmlns:xlrd2="http://schemas.microsoft.com/office/spreadsheetml/2017/richdata2" ref="A4:W125">
      <sortCondition descending="1" ref="W1:W118"/>
    </sortState>
  </autoFilter>
  <mergeCells count="13">
    <mergeCell ref="A1:A2"/>
    <mergeCell ref="B1:D1"/>
    <mergeCell ref="E1:G1"/>
    <mergeCell ref="H1:J1"/>
    <mergeCell ref="K1:M1"/>
    <mergeCell ref="W1:W2"/>
    <mergeCell ref="R1:R2"/>
    <mergeCell ref="N1:P1"/>
    <mergeCell ref="Q1:Q2"/>
    <mergeCell ref="S1:S2"/>
    <mergeCell ref="T1:T2"/>
    <mergeCell ref="U1:U2"/>
    <mergeCell ref="V1:V2"/>
  </mergeCells>
  <phoneticPr fontId="2" type="noConversion"/>
  <hyperlinks>
    <hyperlink ref="A19" r:id="rId1" xr:uid="{D16D6949-A1CE-42A2-8226-B875AF9EB1D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2015-06-05T18:19:34Z</dcterms:created>
  <dcterms:modified xsi:type="dcterms:W3CDTF">2021-07-01T01:18:37Z</dcterms:modified>
</cp:coreProperties>
</file>