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TCHUNG_I\Desktop\"/>
    </mc:Choice>
  </mc:AlternateContent>
  <bookViews>
    <workbookView xWindow="0" yWindow="0" windowWidth="28800" windowHeight="11535"/>
  </bookViews>
  <sheets>
    <sheet name="SUIVI DS  SCE" sheetId="1" r:id="rId1"/>
  </sheets>
  <definedNames>
    <definedName name="_xlnm._FilterDatabase" localSheetId="0" hidden="1">'SUIVI DS  SCE'!$A$1:$Q$20</definedName>
    <definedName name="_xlnm.Print_Area" localSheetId="0">'SUIVI DS  SCE'!$A$1:$Q$4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1" l="1"/>
  <c r="P19" i="1"/>
  <c r="P18" i="1"/>
  <c r="P17" i="1"/>
  <c r="P16" i="1"/>
  <c r="P15" i="1"/>
  <c r="P14" i="1"/>
  <c r="P13" i="1"/>
  <c r="P12" i="1"/>
  <c r="P11" i="1"/>
  <c r="P10" i="1"/>
  <c r="P9" i="1"/>
  <c r="P8" i="1"/>
  <c r="P7" i="1"/>
  <c r="P6" i="1"/>
  <c r="P5" i="1"/>
  <c r="P4" i="1"/>
  <c r="P3" i="1"/>
  <c r="P2" i="1"/>
  <c r="Q1" i="1"/>
</calcChain>
</file>

<file path=xl/sharedStrings.xml><?xml version="1.0" encoding="utf-8"?>
<sst xmlns="http://schemas.openxmlformats.org/spreadsheetml/2006/main" count="162" uniqueCount="93">
  <si>
    <t>Titre</t>
  </si>
  <si>
    <t>DATE D'OUVERTURE</t>
  </si>
  <si>
    <t>Demandeur - Demandeur</t>
  </si>
  <si>
    <t>Attribué à - Technicien</t>
  </si>
  <si>
    <t>Description</t>
  </si>
  <si>
    <t>TYPE(INCIDENT/DEMANDE)</t>
  </si>
  <si>
    <t>DATE D'ECHEANCE</t>
  </si>
  <si>
    <t>pilote</t>
  </si>
  <si>
    <t>DUREE</t>
  </si>
  <si>
    <t>PROPOSITION DES SOLUTIONS</t>
  </si>
  <si>
    <t>STATUT</t>
  </si>
  <si>
    <t>OBSERVATIONSRESP SERVICE</t>
  </si>
  <si>
    <t>OBSERVATIONS REX/SG</t>
  </si>
  <si>
    <t>OBSERVATIONS  DG</t>
  </si>
  <si>
    <t>NBR JRS</t>
  </si>
  <si>
    <t>DS71148</t>
  </si>
  <si>
    <t>DIRECTION GENERALE SOREPCO</t>
  </si>
  <si>
    <t xml:space="preserve">SERVICE INFORMATIQUE </t>
  </si>
  <si>
    <t>bien vouloir créer le site web WORB HR</t>
  </si>
  <si>
    <t>PROROGATION</t>
  </si>
  <si>
    <t>CHEF</t>
  </si>
  <si>
    <t>EN COURS PAR LE PRESTATAIRE, Suivi par le chef et M. Hubert
FABRICE Publication du mail
Merci de rédiriger cette action chez Mr Hubert de world hr</t>
  </si>
  <si>
    <t>en cours</t>
  </si>
  <si>
    <t>DS78492 (1060)</t>
  </si>
  <si>
    <t>BV FAIRE LE CADRAGE DE MISE EN PLACE D'UNE APPLICATION A LA CONSTITUTION DE CARGAISON</t>
  </si>
  <si>
    <t>RETRAT</t>
  </si>
  <si>
    <t>ARMEL/ MARIE</t>
  </si>
  <si>
    <t>cadrage effectué, transmission en cours pour validation par la direction générale</t>
  </si>
  <si>
    <t>DS N° 0074072</t>
  </si>
  <si>
    <t>SERVICE PERSONNEL</t>
  </si>
  <si>
    <t>Bien vouloir rendre le site ''DJEMMO INVESTMENT'' plus actif afin de permettre aux potentiels candidats de consulter les offres d'emploi qui y sont publiées</t>
  </si>
  <si>
    <t>fabrice</t>
  </si>
  <si>
    <t>site web active et transmission pour retrait au sécrétariat du DG 
https://djemmoproperties.co.za/</t>
  </si>
  <si>
    <t>bien vouloir Etudier la possibilité de faire la valorisation comptable des stocks en permanent /intermitant
Valorisation des inter-transfert journalière ment / valorisation par famille tous les congés 
Consulter CPL pour la création d'un dépôt avarie 
DS A PROROGER AU 03/05/2022 PAR FOBA LE 25/04//2022</t>
  </si>
  <si>
    <t>Voir le prestataire : Chef</t>
  </si>
  <si>
    <t>DS70868</t>
  </si>
  <si>
    <t xml:space="preserve">BV FAIRE UNE ACTION DE BLOCAGE DES COMMANDES DES AGENCES,EVALUER LA POSSIBILITE A TRAVERS LES COMMANDES INTERSITE
</t>
  </si>
  <si>
    <t xml:space="preserve">proforma validé et attente des travaux du prestataire
relancer Inetum pour le suivi de l'action car l'ancien pilote n'est plus la
</t>
  </si>
  <si>
    <t>DS74234(M NDEFFO)</t>
  </si>
  <si>
    <t>BV VOUS RASSURER QUE L'ECHEANCE QUE L'ACTION PARAMETRER DANS SAGE X3 LE PLAFONNEMENT DES DEPENSES EN FOND DE ROULEMENT DES AGENCES,IL S'AGIRA DE CREER UNE CAISSE A LAQUELLE UN MONTANT SERA ALLOUE ET DONT LE SOLDE NE POURRA PAS ETRE INFERIEUR A ZERO SOIT EXECUTE PAR M NDEFFO
PROROGEE AU 14/03/2022 PAR M. FOBA LE 10/03/2022</t>
  </si>
  <si>
    <t>chef</t>
  </si>
  <si>
    <t xml:space="preserve">proforma validé et attente des travaux du prestataire
</t>
  </si>
  <si>
    <t xml:space="preserve">DS 69770 (ORLANE ET PAUL) </t>
  </si>
  <si>
    <t xml:space="preserve">DIRECTION GENERALE </t>
  </si>
  <si>
    <t>BV RESSORTIR LES PRODUITS QUI ONT FAIT LE PICK DE CROISSANCE EN 2022 POUR MISE A JOUR DU PLAN DE COMMANDE 2023</t>
  </si>
  <si>
    <t>orlane</t>
  </si>
  <si>
    <t>DÉJÀ RESOLU et transmis à la direction générale
A RETIRER</t>
  </si>
  <si>
    <t>75759 (450)</t>
  </si>
  <si>
    <t>DIRECTION GENERALE</t>
  </si>
  <si>
    <t>Bien vouloir traite les actions de la liste des problèmes à resoudre reçu en piece jointe. liste des problèmes à resoudres publier dans le forum stratégique No  17.18.61.72.86.108</t>
  </si>
  <si>
    <t>déjà resolu et transmis depuis en validation à la direction générale</t>
  </si>
  <si>
    <t xml:space="preserve">DS76435 </t>
  </si>
  <si>
    <t>BV DECLENCHER LE RENOUVELLEMENT DES LICENSES(SUPPORT PEPLINK.CONFIGURATION CHECK POINT GATA.MATERIEL SALLE SERVEUR)SI NECESSAIRE</t>
  </si>
  <si>
    <t>DIVINE</t>
  </si>
  <si>
    <t>en attente de paiement par le contrôle de gestiona retirer
Paiement autorisé et chèque disponible à la comptabilité, en attente du prestataire pour le retrait du chef et activation des licences,</t>
  </si>
  <si>
    <t xml:space="preserve">DS 69506 </t>
  </si>
  <si>
    <t>BV mettre le garage dans la plateforme incident + formation</t>
  </si>
  <si>
    <t>ARLETTE</t>
  </si>
  <si>
    <t xml:space="preserve">déjà formé et en application , voir mail de confirmation en pièce jointe
attente de retrait de la DS
</t>
  </si>
  <si>
    <t>DS69337</t>
  </si>
  <si>
    <t>Bien vouloir faire la mise  à jour des prix de produits dans le site web sorepco</t>
  </si>
  <si>
    <t>FABRICE</t>
  </si>
  <si>
    <t>Déjà resolu,  Les prix sont à jours sur le site https://groupesorepco.com 
transmissions pour retrait à la dir</t>
  </si>
  <si>
    <t>SERVICE ACHAT IMPORT (83)</t>
  </si>
  <si>
    <t>BIEN VOULOIR METTRE EN ACTION LE DESTOCKAGE DU MATERIEL INFORMATIQUE COMME ENONCE DANS VOTRE PLAN D'UTILISATION (PO-PCA)</t>
  </si>
  <si>
    <t>ds en cours au ccial revendeur, marketing et nous afin de trouver les achèteurs du produit informatique</t>
  </si>
  <si>
    <t xml:space="preserve"> </t>
  </si>
  <si>
    <t>DS75742 (903)</t>
  </si>
  <si>
    <t>DIRECTION GENERALE (9)</t>
  </si>
  <si>
    <t>BV FAIRE LE CONTRAT RELATIF A l'OFFRE DE SERVICE DE MISE A DISPOSITION D'UN SYSTEME DE PAIEMENT EN MARQUE BLANCHE DE L'APPLICATION SUITCH EMPOWER YOURSELF</t>
  </si>
  <si>
    <t xml:space="preserve">attente de retrait de la direction générale, </t>
  </si>
  <si>
    <t>DS 70899</t>
  </si>
  <si>
    <t>BV proposer une solution pour la gestion des immobilisations.</t>
  </si>
  <si>
    <t xml:space="preserve">attente de retrait de la dig
Projet en cours par Romaric de la cptabilité  
voir Romaric pour confirmation de la DS pour le retrait </t>
  </si>
  <si>
    <t>DS72830</t>
  </si>
  <si>
    <t>BV FAIRE LA MISE EN PLAN D'UN MÉCANISME DE GENERATION DE COMMANDES AUTOMATIQUE
METTRE EN PLACE UN MÉCANISME DE PICKING MENSUEL
FAIRE UN ETAT GLOBAL RESSORTANT OPTIMUM GLOBAUX Xs LE STOCK MAGASIN (par magasin)</t>
  </si>
  <si>
    <t>MARIE</t>
  </si>
  <si>
    <t>Nous sollicitons une demande d'approbation pour retrait de la DS: Voir chef</t>
  </si>
  <si>
    <t>DS75701 (276)</t>
  </si>
  <si>
    <t>BV DEPLOYER X3 A BERTOUA</t>
  </si>
  <si>
    <t>Attente de mise jours du POS: Voir Chef</t>
  </si>
  <si>
    <t xml:space="preserve">DS 69387 </t>
  </si>
  <si>
    <t>BV NOUS FOURNIR LES CADRAGES DES PROJETS DE MISE EN PLACE D'UNE APPLICATION AUDIT ET CONTROLE ET DE DIGITALISATION DE LA GESTION DES INCIDENTS</t>
  </si>
  <si>
    <t>CHEF/MARIE</t>
  </si>
  <si>
    <t>Cadrage soumis et attente de validation par la Direction générale</t>
  </si>
  <si>
    <t xml:space="preserve">DS 69782 </t>
  </si>
  <si>
    <t>BV METTRE EN PLACE UNE APPLICATION DEDIEE AU REVENDEUR</t>
  </si>
  <si>
    <t>Cadrage en cours par le chef</t>
  </si>
  <si>
    <t>DS0073361</t>
  </si>
  <si>
    <t>SERVICE CONTROLE DE GESTION glpi</t>
  </si>
  <si>
    <t>Bien vouloir amender le logiciel après l'entretien avec le prestataire les lignes prévisionnelles et réalisations de tous les activités de LMC dans ODO afin de faciliter le reporting de tous les agents opérationnels qui interviennent dans le logiciel ODO;</t>
  </si>
  <si>
    <t>proforma validé et bon de commande, en attente du démarrage par le prestataire global soft et planning</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</si>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</sst>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9"/>
      <color theme="1"/>
      <name val="Century Gothic"/>
      <family val="2"/>
    </font>
    <font>
      <sz val="9"/>
      <color theme="1"/>
      <name val="Century Gothic"/>
      <family val="2"/>
    </font>
    <font>
      <sz val="10"/>
      <color theme="1"/>
      <name val="Century Gothic"/>
      <family val="2"/>
    </font>
    <font>
      <b/>
      <sz val="10"/>
      <color theme="1"/>
      <name val="Century Gothic"/>
      <family val="2"/>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left" wrapText="1"/>
    </xf>
    <xf numFmtId="1" fontId="1" fillId="2" borderId="1" xfId="0" applyNumberFormat="1" applyFont="1" applyFill="1" applyBorder="1" applyAlignment="1">
      <alignment horizontal="left" wrapText="1"/>
    </xf>
    <xf numFmtId="14" fontId="1" fillId="0" borderId="1" xfId="0" applyNumberFormat="1" applyFont="1" applyBorder="1" applyAlignment="1">
      <alignment horizontal="left" wrapText="1"/>
    </xf>
    <xf numFmtId="0" fontId="2" fillId="0" borderId="0" xfId="0" applyFont="1" applyAlignment="1">
      <alignment horizontal="left"/>
    </xf>
    <xf numFmtId="0" fontId="2" fillId="0" borderId="1" xfId="0" applyFont="1" applyBorder="1" applyAlignment="1">
      <alignment horizontal="left" wrapText="1"/>
    </xf>
    <xf numFmtId="0" fontId="2" fillId="0" borderId="1" xfId="0" applyFont="1" applyBorder="1" applyAlignment="1">
      <alignment horizontal="left" vertical="center" wrapText="1"/>
    </xf>
    <xf numFmtId="1" fontId="3" fillId="0" borderId="1" xfId="0" applyNumberFormat="1"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wrapText="1"/>
    </xf>
    <xf numFmtId="0" fontId="2" fillId="0" borderId="2" xfId="0" applyFont="1" applyBorder="1" applyAlignment="1">
      <alignment horizontal="left" vertical="center" wrapText="1"/>
    </xf>
    <xf numFmtId="1" fontId="3" fillId="0" borderId="1" xfId="0" applyNumberFormat="1" applyFont="1" applyBorder="1" applyAlignment="1">
      <alignment horizontal="left" vertical="center" wrapText="1"/>
    </xf>
    <xf numFmtId="0" fontId="2" fillId="0" borderId="0" xfId="0" applyFont="1" applyAlignment="1">
      <alignment horizontal="left" vertical="center"/>
    </xf>
    <xf numFmtId="1" fontId="2" fillId="0" borderId="1" xfId="0" applyNumberFormat="1" applyFont="1" applyBorder="1" applyAlignment="1">
      <alignment horizontal="left" wrapText="1"/>
    </xf>
    <xf numFmtId="0" fontId="4" fillId="2" borderId="1" xfId="0" applyFont="1" applyFill="1" applyBorder="1" applyAlignment="1">
      <alignment horizontal="left" wrapText="1"/>
    </xf>
    <xf numFmtId="14" fontId="4" fillId="2" borderId="1" xfId="0" applyNumberFormat="1" applyFont="1" applyFill="1" applyBorder="1" applyAlignment="1">
      <alignment horizontal="left" wrapText="1"/>
    </xf>
    <xf numFmtId="3" fontId="3" fillId="0" borderId="1" xfId="0" applyNumberFormat="1" applyFont="1" applyBorder="1" applyAlignment="1">
      <alignment horizontal="left" wrapText="1"/>
    </xf>
    <xf numFmtId="0" fontId="3" fillId="0" borderId="1" xfId="0" applyFont="1" applyBorder="1" applyAlignment="1">
      <alignment horizontal="left" wrapText="1"/>
    </xf>
    <xf numFmtId="22" fontId="3" fillId="0" borderId="1" xfId="0" applyNumberFormat="1" applyFont="1" applyBorder="1" applyAlignment="1">
      <alignment horizontal="left" wrapText="1"/>
    </xf>
    <xf numFmtId="0" fontId="3" fillId="3" borderId="1" xfId="0" applyFont="1" applyFill="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wrapText="1"/>
    </xf>
    <xf numFmtId="3" fontId="3" fillId="0" borderId="1" xfId="0" applyNumberFormat="1" applyFont="1" applyBorder="1" applyAlignment="1">
      <alignment wrapText="1"/>
    </xf>
    <xf numFmtId="0" fontId="3" fillId="0" borderId="1" xfId="0" applyFont="1" applyBorder="1" applyAlignment="1">
      <alignment wrapText="1"/>
    </xf>
    <xf numFmtId="22" fontId="3" fillId="0" borderId="1" xfId="0" applyNumberFormat="1" applyFont="1" applyBorder="1" applyAlignment="1">
      <alignment wrapText="1"/>
    </xf>
    <xf numFmtId="3"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22" fontId="3" fillId="0" borderId="1" xfId="0" applyNumberFormat="1" applyFont="1" applyBorder="1" applyAlignment="1">
      <alignment horizontal="left" vertical="center" wrapText="1"/>
    </xf>
    <xf numFmtId="22" fontId="3" fillId="0" borderId="1" xfId="0" applyNumberFormat="1" applyFont="1" applyBorder="1" applyAlignment="1">
      <alignment vertical="center" wrapText="1"/>
    </xf>
    <xf numFmtId="0" fontId="3" fillId="0" borderId="2" xfId="0" applyFont="1" applyBorder="1" applyAlignment="1">
      <alignment horizontal="left" vertical="center" wrapText="1"/>
    </xf>
    <xf numFmtId="14" fontId="3" fillId="0" borderId="1" xfId="0" applyNumberFormat="1" applyFont="1" applyBorder="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192.168.0.107/glpi/front/user.form.php?id=68" TargetMode="External"/><Relationship Id="rId1" Type="http://schemas.openxmlformats.org/officeDocument/2006/relationships/hyperlink" Target="https://192.168.0.107/glpi/front/user.form.php?id=63"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0</xdr:row>
      <xdr:rowOff>304800</xdr:rowOff>
    </xdr:to>
    <xdr:sp macro="" textlink="">
      <xdr:nvSpPr>
        <xdr:cNvPr id="2" name="tooltip377980055" descr="https://192.168.0.107/glpi/pics/info-small.png">
          <a:hlinkClick xmlns:r="http://schemas.openxmlformats.org/officeDocument/2006/relationships" r:id="rId1"/>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21526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3" name="tooltip744547795" descr="https://192.168.0.107/glpi/pics/info-small.png">
          <a:hlinkClick xmlns:r="http://schemas.openxmlformats.org/officeDocument/2006/relationships" r:id="rId2"/>
          <a:extLst>
            <a:ext uri="{FF2B5EF4-FFF2-40B4-BE49-F238E27FC236}">
              <a16:creationId xmlns="" xmlns:a16="http://schemas.microsoft.com/office/drawing/2014/main" id="{00000000-0008-0000-0000-000003000000}"/>
            </a:ext>
          </a:extLst>
        </xdr:cNvPr>
        <xdr:cNvSpPr>
          <a:spLocks noChangeAspect="1" noChangeArrowheads="1"/>
        </xdr:cNvSpPr>
      </xdr:nvSpPr>
      <xdr:spPr bwMode="auto">
        <a:xfrm>
          <a:off x="28860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abSelected="1" zoomScaleNormal="100" workbookViewId="0">
      <pane ySplit="1" topLeftCell="A2" activePane="bottomLeft" state="frozen"/>
      <selection pane="bottomLeft" activeCell="K5" sqref="K5"/>
    </sheetView>
  </sheetViews>
  <sheetFormatPr baseColWidth="10" defaultRowHeight="14.25" x14ac:dyDescent="0.3"/>
  <cols>
    <col min="1" max="1" width="7" style="4" customWidth="1"/>
    <col min="2" max="2" width="10" style="4" customWidth="1"/>
    <col min="3" max="3" width="16.28515625" style="4" customWidth="1"/>
    <col min="4" max="4" width="11" style="4" customWidth="1"/>
    <col min="5" max="5" width="13.42578125" style="4" customWidth="1"/>
    <col min="6" max="6" width="45.7109375" style="4" customWidth="1"/>
    <col min="7" max="7" width="14.28515625" style="4" customWidth="1"/>
    <col min="8" max="8" width="15.5703125" style="4" customWidth="1"/>
    <col min="9" max="9" width="12.42578125" style="4" customWidth="1"/>
    <col min="10" max="10" width="11.42578125" style="4"/>
    <col min="11" max="11" width="38.5703125" style="4" customWidth="1"/>
    <col min="12" max="12" width="10.7109375" style="4" customWidth="1"/>
    <col min="13" max="13" width="20.42578125" style="4" customWidth="1"/>
    <col min="14" max="14" width="11.140625" style="4" customWidth="1"/>
    <col min="15" max="15" width="9.42578125" style="4" customWidth="1"/>
    <col min="16" max="16" width="8" style="4" customWidth="1"/>
    <col min="17" max="17" width="10.7109375" style="4" customWidth="1"/>
    <col min="18" max="16384" width="11.42578125" style="4"/>
  </cols>
  <sheetData>
    <row r="1" spans="1:17" ht="46.5" customHeight="1" x14ac:dyDescent="0.3">
      <c r="A1" s="14" t="s">
        <v>92</v>
      </c>
      <c r="B1" s="14" t="s">
        <v>0</v>
      </c>
      <c r="C1" s="15" t="s">
        <v>1</v>
      </c>
      <c r="D1" s="14" t="s">
        <v>2</v>
      </c>
      <c r="E1" s="14" t="s">
        <v>3</v>
      </c>
      <c r="F1" s="14" t="s">
        <v>4</v>
      </c>
      <c r="G1" s="14" t="s">
        <v>5</v>
      </c>
      <c r="H1" s="14" t="s">
        <v>6</v>
      </c>
      <c r="I1" s="14" t="s">
        <v>7</v>
      </c>
      <c r="J1" s="14" t="s">
        <v>8</v>
      </c>
      <c r="K1" s="14" t="s">
        <v>9</v>
      </c>
      <c r="L1" s="1" t="s">
        <v>10</v>
      </c>
      <c r="M1" s="1" t="s">
        <v>11</v>
      </c>
      <c r="N1" s="1" t="s">
        <v>12</v>
      </c>
      <c r="O1" s="1" t="s">
        <v>13</v>
      </c>
      <c r="P1" s="2" t="s">
        <v>14</v>
      </c>
      <c r="Q1" s="3">
        <f ca="1">TODAY()</f>
        <v>44972</v>
      </c>
    </row>
    <row r="2" spans="1:17" ht="68.25" x14ac:dyDescent="0.3">
      <c r="A2" s="16">
        <v>7585</v>
      </c>
      <c r="B2" s="17" t="s">
        <v>15</v>
      </c>
      <c r="C2" s="18">
        <v>44615.506944444445</v>
      </c>
      <c r="D2" s="17" t="s">
        <v>16</v>
      </c>
      <c r="E2" s="17" t="s">
        <v>17</v>
      </c>
      <c r="F2" s="17" t="s">
        <v>18</v>
      </c>
      <c r="G2" s="17" t="s">
        <v>19</v>
      </c>
      <c r="H2" s="18">
        <v>44893</v>
      </c>
      <c r="I2" s="17" t="s">
        <v>20</v>
      </c>
      <c r="J2" s="17"/>
      <c r="K2" s="19" t="s">
        <v>21</v>
      </c>
      <c r="L2" s="6" t="s">
        <v>22</v>
      </c>
      <c r="M2" s="6"/>
      <c r="N2" s="6"/>
      <c r="O2" s="6"/>
      <c r="P2" s="7">
        <f t="shared" ref="P2:P20" ca="1" si="0">IF(H2="",0,IF(H2="/","",IF(L2="resolu","",TODAY()-H2)))</f>
        <v>79</v>
      </c>
      <c r="Q2" s="6"/>
    </row>
    <row r="3" spans="1:17" ht="60" customHeight="1" x14ac:dyDescent="0.3">
      <c r="A3" s="16">
        <v>1060</v>
      </c>
      <c r="B3" s="17" t="s">
        <v>23</v>
      </c>
      <c r="C3" s="20"/>
      <c r="D3" s="17" t="s">
        <v>16</v>
      </c>
      <c r="E3" s="17" t="s">
        <v>17</v>
      </c>
      <c r="F3" s="17" t="s">
        <v>24</v>
      </c>
      <c r="G3" s="18" t="s">
        <v>25</v>
      </c>
      <c r="H3" s="18">
        <v>44910</v>
      </c>
      <c r="I3" s="20" t="s">
        <v>26</v>
      </c>
      <c r="J3" s="20"/>
      <c r="K3" s="17" t="s">
        <v>27</v>
      </c>
      <c r="L3" s="8" t="s">
        <v>22</v>
      </c>
      <c r="M3" s="8"/>
      <c r="N3" s="8"/>
      <c r="O3" s="8"/>
      <c r="P3" s="7">
        <f t="shared" ca="1" si="0"/>
        <v>62</v>
      </c>
      <c r="Q3" s="5"/>
    </row>
    <row r="4" spans="1:17" ht="85.5" customHeight="1" x14ac:dyDescent="0.3">
      <c r="A4" s="16">
        <v>8335</v>
      </c>
      <c r="B4" s="17" t="s">
        <v>28</v>
      </c>
      <c r="C4" s="18">
        <v>44663.444444444445</v>
      </c>
      <c r="D4" s="17" t="s">
        <v>29</v>
      </c>
      <c r="E4" s="17" t="s">
        <v>17</v>
      </c>
      <c r="F4" s="17" t="s">
        <v>30</v>
      </c>
      <c r="G4" s="17" t="s">
        <v>25</v>
      </c>
      <c r="H4" s="18">
        <v>44936</v>
      </c>
      <c r="I4" s="17" t="s">
        <v>31</v>
      </c>
      <c r="J4" s="17"/>
      <c r="K4" s="17" t="s">
        <v>32</v>
      </c>
      <c r="L4" s="5" t="s">
        <v>22</v>
      </c>
      <c r="M4" s="5"/>
      <c r="N4" s="5"/>
      <c r="O4" s="5"/>
      <c r="P4" s="7">
        <f t="shared" ca="1" si="0"/>
        <v>36</v>
      </c>
      <c r="Q4" s="5"/>
    </row>
    <row r="5" spans="1:17" ht="123.75" customHeight="1" x14ac:dyDescent="0.3">
      <c r="A5" s="16">
        <v>6019</v>
      </c>
      <c r="B5" s="17">
        <v>67870</v>
      </c>
      <c r="C5" s="18">
        <v>44400.688888888886</v>
      </c>
      <c r="D5" s="17" t="s">
        <v>16</v>
      </c>
      <c r="E5" s="17" t="s">
        <v>17</v>
      </c>
      <c r="F5" s="17" t="s">
        <v>33</v>
      </c>
      <c r="G5" s="17" t="s">
        <v>19</v>
      </c>
      <c r="H5" s="18">
        <v>44936</v>
      </c>
      <c r="I5" s="17" t="s">
        <v>20</v>
      </c>
      <c r="J5" s="17"/>
      <c r="K5" s="17" t="s">
        <v>34</v>
      </c>
      <c r="L5" s="5" t="s">
        <v>22</v>
      </c>
      <c r="M5" s="5"/>
      <c r="N5" s="5"/>
      <c r="O5" s="5"/>
      <c r="P5" s="7">
        <f t="shared" ca="1" si="0"/>
        <v>36</v>
      </c>
      <c r="Q5" s="5"/>
    </row>
    <row r="6" spans="1:17" ht="78.75" customHeight="1" x14ac:dyDescent="0.3">
      <c r="A6" s="16">
        <v>7779</v>
      </c>
      <c r="B6" s="17" t="s">
        <v>35</v>
      </c>
      <c r="C6" s="18">
        <v>44627.659722222219</v>
      </c>
      <c r="D6" s="17" t="s">
        <v>16</v>
      </c>
      <c r="E6" s="17" t="s">
        <v>17</v>
      </c>
      <c r="F6" s="17" t="s">
        <v>36</v>
      </c>
      <c r="G6" s="17" t="s">
        <v>19</v>
      </c>
      <c r="H6" s="18">
        <v>44939</v>
      </c>
      <c r="I6" s="17"/>
      <c r="J6" s="17"/>
      <c r="K6" s="17" t="s">
        <v>37</v>
      </c>
      <c r="L6" s="5" t="s">
        <v>22</v>
      </c>
      <c r="M6" s="5"/>
      <c r="N6" s="5"/>
      <c r="O6" s="5"/>
      <c r="P6" s="7">
        <f t="shared" ca="1" si="0"/>
        <v>33</v>
      </c>
      <c r="Q6" s="5"/>
    </row>
    <row r="7" spans="1:17" ht="124.5" customHeight="1" x14ac:dyDescent="0.3">
      <c r="A7" s="16">
        <v>7140</v>
      </c>
      <c r="B7" s="17" t="s">
        <v>38</v>
      </c>
      <c r="C7" s="18">
        <v>44586.738194444442</v>
      </c>
      <c r="D7" s="17" t="s">
        <v>16</v>
      </c>
      <c r="E7" s="17" t="s">
        <v>17</v>
      </c>
      <c r="F7" s="17" t="s">
        <v>39</v>
      </c>
      <c r="G7" s="17" t="s">
        <v>19</v>
      </c>
      <c r="H7" s="18">
        <v>44939</v>
      </c>
      <c r="I7" s="21" t="s">
        <v>40</v>
      </c>
      <c r="J7" s="21"/>
      <c r="K7" s="17" t="s">
        <v>41</v>
      </c>
      <c r="L7" s="9" t="s">
        <v>22</v>
      </c>
      <c r="M7" s="9"/>
      <c r="N7" s="9"/>
      <c r="O7" s="9"/>
      <c r="P7" s="7">
        <f t="shared" ca="1" si="0"/>
        <v>33</v>
      </c>
      <c r="Q7" s="5"/>
    </row>
    <row r="8" spans="1:17" ht="56.25" customHeight="1" x14ac:dyDescent="0.3">
      <c r="A8" s="22">
        <v>1390</v>
      </c>
      <c r="B8" s="23" t="s">
        <v>42</v>
      </c>
      <c r="C8" s="23"/>
      <c r="D8" s="23" t="s">
        <v>43</v>
      </c>
      <c r="E8" s="23" t="s">
        <v>17</v>
      </c>
      <c r="F8" s="23" t="s">
        <v>44</v>
      </c>
      <c r="G8" s="17" t="s">
        <v>25</v>
      </c>
      <c r="H8" s="24">
        <v>44940.5</v>
      </c>
      <c r="I8" s="20" t="s">
        <v>45</v>
      </c>
      <c r="J8" s="20"/>
      <c r="K8" s="17" t="s">
        <v>46</v>
      </c>
      <c r="L8" s="8"/>
      <c r="M8" s="8"/>
      <c r="N8" s="8"/>
      <c r="O8" s="8"/>
      <c r="P8" s="7">
        <f t="shared" ca="1" si="0"/>
        <v>31.5</v>
      </c>
      <c r="Q8" s="8"/>
    </row>
    <row r="9" spans="1:17" ht="63.75" customHeight="1" x14ac:dyDescent="0.3">
      <c r="A9" s="17">
        <v>450</v>
      </c>
      <c r="B9" s="17" t="s">
        <v>47</v>
      </c>
      <c r="C9" s="18">
        <v>44837.5</v>
      </c>
      <c r="D9" s="17" t="s">
        <v>48</v>
      </c>
      <c r="E9" s="17" t="s">
        <v>17</v>
      </c>
      <c r="F9" s="17" t="s">
        <v>49</v>
      </c>
      <c r="G9" s="17" t="s">
        <v>25</v>
      </c>
      <c r="H9" s="18">
        <v>44946</v>
      </c>
      <c r="I9" s="18" t="s">
        <v>20</v>
      </c>
      <c r="J9" s="18"/>
      <c r="K9" s="17" t="s">
        <v>50</v>
      </c>
      <c r="L9" s="5" t="s">
        <v>22</v>
      </c>
      <c r="M9" s="5"/>
      <c r="N9" s="5"/>
      <c r="O9" s="5"/>
      <c r="P9" s="7">
        <f t="shared" ca="1" si="0"/>
        <v>26</v>
      </c>
      <c r="Q9" s="5"/>
    </row>
    <row r="10" spans="1:17" ht="87" customHeight="1" x14ac:dyDescent="0.3">
      <c r="A10" s="22">
        <v>1496</v>
      </c>
      <c r="B10" s="23" t="s">
        <v>51</v>
      </c>
      <c r="C10" s="20"/>
      <c r="D10" s="17" t="s">
        <v>16</v>
      </c>
      <c r="E10" s="17" t="s">
        <v>17</v>
      </c>
      <c r="F10" s="23" t="s">
        <v>52</v>
      </c>
      <c r="G10" s="24" t="s">
        <v>25</v>
      </c>
      <c r="H10" s="18">
        <v>44946</v>
      </c>
      <c r="I10" s="20" t="s">
        <v>53</v>
      </c>
      <c r="J10" s="20"/>
      <c r="K10" s="17" t="s">
        <v>54</v>
      </c>
      <c r="L10" s="5" t="s">
        <v>22</v>
      </c>
      <c r="M10" s="8"/>
      <c r="N10" s="8"/>
      <c r="O10" s="8"/>
      <c r="P10" s="7">
        <f t="shared" ca="1" si="0"/>
        <v>26</v>
      </c>
      <c r="Q10" s="8"/>
    </row>
    <row r="11" spans="1:17" ht="59.25" customHeight="1" x14ac:dyDescent="0.3">
      <c r="A11" s="22">
        <v>1666</v>
      </c>
      <c r="B11" s="23" t="s">
        <v>55</v>
      </c>
      <c r="C11" s="20"/>
      <c r="D11" s="23" t="s">
        <v>43</v>
      </c>
      <c r="E11" s="23" t="s">
        <v>17</v>
      </c>
      <c r="F11" s="23" t="s">
        <v>56</v>
      </c>
      <c r="G11" s="20" t="s">
        <v>25</v>
      </c>
      <c r="H11" s="18">
        <v>44949</v>
      </c>
      <c r="I11" s="20" t="s">
        <v>57</v>
      </c>
      <c r="J11" s="20"/>
      <c r="K11" s="17" t="s">
        <v>58</v>
      </c>
      <c r="L11" s="5" t="s">
        <v>22</v>
      </c>
      <c r="M11" s="8"/>
      <c r="N11" s="8"/>
      <c r="O11" s="8"/>
      <c r="P11" s="7">
        <f t="shared" ca="1" si="0"/>
        <v>23</v>
      </c>
      <c r="Q11" s="8"/>
    </row>
    <row r="12" spans="1:17" ht="47.25" customHeight="1" x14ac:dyDescent="0.3">
      <c r="A12" s="22">
        <v>1732</v>
      </c>
      <c r="B12" s="23" t="s">
        <v>59</v>
      </c>
      <c r="C12" s="20"/>
      <c r="D12" s="17" t="s">
        <v>16</v>
      </c>
      <c r="E12" s="17" t="s">
        <v>17</v>
      </c>
      <c r="F12" s="23" t="s">
        <v>60</v>
      </c>
      <c r="G12" s="20" t="s">
        <v>25</v>
      </c>
      <c r="H12" s="24">
        <v>44952.5</v>
      </c>
      <c r="I12" s="20" t="s">
        <v>61</v>
      </c>
      <c r="J12" s="20"/>
      <c r="K12" s="17" t="s">
        <v>62</v>
      </c>
      <c r="L12" s="5" t="s">
        <v>22</v>
      </c>
      <c r="M12" s="8"/>
      <c r="N12" s="8"/>
      <c r="O12" s="8"/>
      <c r="P12" s="7">
        <f t="shared" ca="1" si="0"/>
        <v>19.5</v>
      </c>
      <c r="Q12" s="8"/>
    </row>
    <row r="13" spans="1:17" ht="81.75" customHeight="1" x14ac:dyDescent="0.3">
      <c r="A13" s="17">
        <v>479</v>
      </c>
      <c r="B13" s="17">
        <v>76131</v>
      </c>
      <c r="C13" s="18">
        <v>44845.779861111114</v>
      </c>
      <c r="D13" s="17" t="s">
        <v>63</v>
      </c>
      <c r="E13" s="17" t="s">
        <v>17</v>
      </c>
      <c r="F13" s="17" t="s">
        <v>64</v>
      </c>
      <c r="G13" s="17" t="s">
        <v>19</v>
      </c>
      <c r="H13" s="24">
        <v>44957.5</v>
      </c>
      <c r="I13" s="18" t="s">
        <v>20</v>
      </c>
      <c r="J13" s="18"/>
      <c r="K13" s="17" t="s">
        <v>65</v>
      </c>
      <c r="L13" s="5" t="s">
        <v>22</v>
      </c>
      <c r="M13" s="5"/>
      <c r="N13" s="5"/>
      <c r="O13" s="5"/>
      <c r="P13" s="7">
        <f t="shared" ca="1" si="0"/>
        <v>14.5</v>
      </c>
      <c r="Q13" s="5"/>
    </row>
    <row r="14" spans="1:17" ht="68.25" customHeight="1" x14ac:dyDescent="0.3">
      <c r="A14" s="17" t="s">
        <v>66</v>
      </c>
      <c r="B14" s="17" t="s">
        <v>67</v>
      </c>
      <c r="C14" s="20"/>
      <c r="D14" s="17" t="s">
        <v>68</v>
      </c>
      <c r="E14" s="17" t="s">
        <v>17</v>
      </c>
      <c r="F14" s="17" t="s">
        <v>69</v>
      </c>
      <c r="G14" s="18" t="s">
        <v>25</v>
      </c>
      <c r="H14" s="24">
        <v>44957.5</v>
      </c>
      <c r="I14" s="20" t="s">
        <v>20</v>
      </c>
      <c r="J14" s="20"/>
      <c r="K14" s="20" t="s">
        <v>70</v>
      </c>
      <c r="L14" s="5" t="s">
        <v>22</v>
      </c>
      <c r="M14" s="8"/>
      <c r="N14" s="8"/>
      <c r="O14" s="8"/>
      <c r="P14" s="7">
        <f t="shared" ca="1" si="0"/>
        <v>14.5</v>
      </c>
      <c r="Q14" s="8"/>
    </row>
    <row r="15" spans="1:17" ht="88.5" customHeight="1" x14ac:dyDescent="0.3">
      <c r="A15" s="25">
        <v>8430</v>
      </c>
      <c r="B15" s="26" t="s">
        <v>71</v>
      </c>
      <c r="C15" s="27">
        <v>44667.581250000003</v>
      </c>
      <c r="D15" s="26" t="s">
        <v>16</v>
      </c>
      <c r="E15" s="26" t="s">
        <v>17</v>
      </c>
      <c r="F15" s="26" t="s">
        <v>72</v>
      </c>
      <c r="G15" s="26" t="s">
        <v>25</v>
      </c>
      <c r="H15" s="28">
        <v>44957.5</v>
      </c>
      <c r="I15" s="29" t="s">
        <v>40</v>
      </c>
      <c r="J15" s="29"/>
      <c r="K15" s="29" t="s">
        <v>73</v>
      </c>
      <c r="L15" s="6" t="s">
        <v>22</v>
      </c>
      <c r="M15" s="10"/>
      <c r="N15" s="10"/>
      <c r="O15" s="10"/>
      <c r="P15" s="11">
        <f t="shared" ca="1" si="0"/>
        <v>14.5</v>
      </c>
      <c r="Q15" s="6"/>
    </row>
    <row r="16" spans="1:17" s="12" customFormat="1" ht="106.5" customHeight="1" x14ac:dyDescent="0.3">
      <c r="A16" s="16">
        <v>10050</v>
      </c>
      <c r="B16" s="17" t="s">
        <v>74</v>
      </c>
      <c r="C16" s="18">
        <v>44797.680555555555</v>
      </c>
      <c r="D16" s="17" t="s">
        <v>16</v>
      </c>
      <c r="E16" s="17" t="s">
        <v>17</v>
      </c>
      <c r="F16" s="17" t="s">
        <v>75</v>
      </c>
      <c r="G16" s="17"/>
      <c r="H16" s="24">
        <v>44957.5</v>
      </c>
      <c r="I16" s="17" t="s">
        <v>76</v>
      </c>
      <c r="J16" s="17"/>
      <c r="K16" s="17" t="s">
        <v>77</v>
      </c>
      <c r="L16" s="5" t="s">
        <v>22</v>
      </c>
      <c r="M16" s="5"/>
      <c r="N16" s="5"/>
      <c r="O16" s="5"/>
      <c r="P16" s="7">
        <f t="shared" ca="1" si="0"/>
        <v>14.5</v>
      </c>
      <c r="Q16" s="5"/>
    </row>
    <row r="17" spans="1:17" ht="101.25" customHeight="1" x14ac:dyDescent="0.3">
      <c r="A17" s="17">
        <v>276</v>
      </c>
      <c r="B17" s="17" t="s">
        <v>78</v>
      </c>
      <c r="C17" s="18">
        <v>44831.5</v>
      </c>
      <c r="D17" s="17" t="s">
        <v>68</v>
      </c>
      <c r="E17" s="17" t="s">
        <v>17</v>
      </c>
      <c r="F17" s="17" t="s">
        <v>79</v>
      </c>
      <c r="G17" s="17" t="s">
        <v>19</v>
      </c>
      <c r="H17" s="24">
        <v>44957.5</v>
      </c>
      <c r="I17" s="17" t="s">
        <v>20</v>
      </c>
      <c r="J17" s="17"/>
      <c r="K17" s="17" t="s">
        <v>80</v>
      </c>
      <c r="L17" s="5" t="s">
        <v>22</v>
      </c>
      <c r="M17" s="5"/>
      <c r="N17" s="5"/>
      <c r="O17" s="5"/>
      <c r="P17" s="13">
        <f t="shared" ca="1" si="0"/>
        <v>14.5</v>
      </c>
      <c r="Q17" s="5"/>
    </row>
    <row r="18" spans="1:17" ht="66" customHeight="1" x14ac:dyDescent="0.3">
      <c r="A18" s="22">
        <v>1499</v>
      </c>
      <c r="B18" s="23" t="s">
        <v>81</v>
      </c>
      <c r="C18" s="20"/>
      <c r="D18" s="17" t="s">
        <v>16</v>
      </c>
      <c r="E18" s="17" t="s">
        <v>17</v>
      </c>
      <c r="F18" s="23" t="s">
        <v>82</v>
      </c>
      <c r="G18" s="24" t="s">
        <v>25</v>
      </c>
      <c r="H18" s="30">
        <v>44960</v>
      </c>
      <c r="I18" s="17" t="s">
        <v>83</v>
      </c>
      <c r="J18" s="20"/>
      <c r="K18" s="17" t="s">
        <v>84</v>
      </c>
      <c r="L18" s="8"/>
      <c r="M18" s="8"/>
      <c r="N18" s="8"/>
      <c r="O18" s="8"/>
      <c r="P18" s="7">
        <f t="shared" ca="1" si="0"/>
        <v>12</v>
      </c>
      <c r="Q18" s="8"/>
    </row>
    <row r="19" spans="1:17" ht="62.25" customHeight="1" x14ac:dyDescent="0.3">
      <c r="A19" s="22">
        <v>1401</v>
      </c>
      <c r="B19" s="23" t="s">
        <v>85</v>
      </c>
      <c r="C19" s="23"/>
      <c r="D19" s="23" t="s">
        <v>43</v>
      </c>
      <c r="E19" s="23" t="s">
        <v>17</v>
      </c>
      <c r="F19" s="23" t="s">
        <v>86</v>
      </c>
      <c r="G19" s="24" t="s">
        <v>19</v>
      </c>
      <c r="H19" s="24">
        <v>44967</v>
      </c>
      <c r="I19" s="20" t="s">
        <v>20</v>
      </c>
      <c r="J19" s="20"/>
      <c r="K19" s="20" t="s">
        <v>87</v>
      </c>
      <c r="L19" s="8"/>
      <c r="M19" s="8"/>
      <c r="N19" s="8"/>
      <c r="O19" s="8"/>
      <c r="P19" s="7">
        <f t="shared" ca="1" si="0"/>
        <v>5</v>
      </c>
      <c r="Q19" s="8"/>
    </row>
    <row r="20" spans="1:17" ht="76.5" customHeight="1" x14ac:dyDescent="0.3">
      <c r="A20" s="16">
        <v>8641</v>
      </c>
      <c r="B20" s="17" t="s">
        <v>88</v>
      </c>
      <c r="C20" s="18">
        <v>44680.678472222222</v>
      </c>
      <c r="D20" s="17" t="s">
        <v>89</v>
      </c>
      <c r="E20" s="23" t="s">
        <v>17</v>
      </c>
      <c r="F20" s="17" t="s">
        <v>90</v>
      </c>
      <c r="G20" s="17" t="s">
        <v>19</v>
      </c>
      <c r="H20" s="24">
        <v>44972</v>
      </c>
      <c r="I20" s="17" t="s">
        <v>20</v>
      </c>
      <c r="J20" s="17"/>
      <c r="K20" s="17" t="s">
        <v>91</v>
      </c>
      <c r="L20" s="5" t="s">
        <v>22</v>
      </c>
      <c r="M20" s="5"/>
      <c r="N20" s="5"/>
      <c r="O20" s="5"/>
      <c r="P20" s="7">
        <f t="shared" ca="1" si="0"/>
        <v>0</v>
      </c>
      <c r="Q20" s="5"/>
    </row>
  </sheetData>
  <autoFilter ref="A1:Q20">
    <sortState ref="A2:Q41">
      <sortCondition ref="H23"/>
    </sortState>
  </autoFilter>
  <conditionalFormatting sqref="H1 H3:H20">
    <cfRule type="cellIs" dxfId="1" priority="2" operator="lessThan">
      <formula>$Q$1</formula>
    </cfRule>
  </conditionalFormatting>
  <conditionalFormatting sqref="H2">
    <cfRule type="cellIs" dxfId="0" priority="1" operator="lessThan">
      <formula>$Q$1</formula>
    </cfRule>
  </conditionalFormatting>
  <pageMargins left="0.7" right="0.7" top="0.75" bottom="0.75" header="0.3" footer="0.3"/>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SUIVI DS  SCE</vt:lpstr>
      <vt:lpstr>'SUIVI DS  SCE'!Zone_d_impression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 MOTCHUNG</dc:creator>
  <cp:lastModifiedBy>INGRID MOTCHUNG</cp:lastModifiedBy>
  <cp:lastPrinted>2023-02-15T17:07:58Z</cp:lastPrinted>
  <dcterms:created xsi:type="dcterms:W3CDTF">2023-02-15T17:02:55Z</dcterms:created>
  <dcterms:modified xsi:type="dcterms:W3CDTF">2023-02-15T17:09:42Z</dcterms:modified>
</cp:coreProperties>
</file>