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M:\Work\Experiments\CTA and HERV's project\HERV manuscript\"/>
    </mc:Choice>
  </mc:AlternateContent>
  <bookViews>
    <workbookView xWindow="0" yWindow="0" windowWidth="19200" windowHeight="7050" activeTab="6"/>
  </bookViews>
  <sheets>
    <sheet name="Ark 1 - mean_frame" sheetId="1" r:id="rId1"/>
    <sheet name="Analysis" sheetId="2" r:id="rId2"/>
    <sheet name="Sheet2" sheetId="4" r:id="rId3"/>
    <sheet name="HERV Library" sheetId="3" r:id="rId4"/>
    <sheet name="Only for T cell responses" sheetId="5" r:id="rId5"/>
    <sheet name="Copy" sheetId="6" r:id="rId6"/>
    <sheet name="HERV positive patients" sheetId="7" r:id="rId7"/>
  </sheets>
  <calcPr calcId="162913" concurrentCalc="0"/>
</workbook>
</file>

<file path=xl/calcChain.xml><?xml version="1.0" encoding="utf-8"?>
<calcChain xmlns="http://schemas.openxmlformats.org/spreadsheetml/2006/main">
  <c r="H35" i="7" l="1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34" i="7"/>
  <c r="H3" i="7"/>
  <c r="H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8" i="7"/>
  <c r="H29" i="7"/>
  <c r="H30" i="7"/>
  <c r="H31" i="7"/>
  <c r="H32" i="7"/>
  <c r="H33" i="7"/>
  <c r="H2" i="7"/>
  <c r="V67" i="6"/>
  <c r="U67" i="6"/>
  <c r="T67" i="6"/>
  <c r="S67" i="6"/>
  <c r="R67" i="6"/>
  <c r="U66" i="6"/>
  <c r="T66" i="6"/>
  <c r="S66" i="6"/>
  <c r="R66" i="6"/>
  <c r="V66" i="6"/>
  <c r="U65" i="6"/>
  <c r="T65" i="6"/>
  <c r="S65" i="6"/>
  <c r="R65" i="6"/>
  <c r="V65" i="6"/>
  <c r="V64" i="6"/>
  <c r="U64" i="6"/>
  <c r="T64" i="6"/>
  <c r="S64" i="6"/>
  <c r="R64" i="6"/>
  <c r="U63" i="6"/>
  <c r="T63" i="6"/>
  <c r="S63" i="6"/>
  <c r="R63" i="6"/>
  <c r="V63" i="6"/>
  <c r="V62" i="6"/>
  <c r="U62" i="6"/>
  <c r="T62" i="6"/>
  <c r="S62" i="6"/>
  <c r="R62" i="6"/>
  <c r="V61" i="6"/>
  <c r="U61" i="6"/>
  <c r="T61" i="6"/>
  <c r="S61" i="6"/>
  <c r="R61" i="6"/>
  <c r="U60" i="6"/>
  <c r="T60" i="6"/>
  <c r="S60" i="6"/>
  <c r="R60" i="6"/>
  <c r="V60" i="6"/>
  <c r="U59" i="6"/>
  <c r="T59" i="6"/>
  <c r="S59" i="6"/>
  <c r="R59" i="6"/>
  <c r="V59" i="6"/>
  <c r="V58" i="6"/>
  <c r="U58" i="6"/>
  <c r="T58" i="6"/>
  <c r="S58" i="6"/>
  <c r="R58" i="6"/>
  <c r="U57" i="6"/>
  <c r="T57" i="6"/>
  <c r="S57" i="6"/>
  <c r="R57" i="6"/>
  <c r="V57" i="6"/>
  <c r="V56" i="6"/>
  <c r="U56" i="6"/>
  <c r="T56" i="6"/>
  <c r="S56" i="6"/>
  <c r="R56" i="6"/>
  <c r="V55" i="6"/>
  <c r="U55" i="6"/>
  <c r="T55" i="6"/>
  <c r="S55" i="6"/>
  <c r="R55" i="6"/>
  <c r="U54" i="6"/>
  <c r="T54" i="6"/>
  <c r="S54" i="6"/>
  <c r="R54" i="6"/>
  <c r="V54" i="6"/>
  <c r="V53" i="6"/>
  <c r="U53" i="6"/>
  <c r="T53" i="6"/>
  <c r="S53" i="6"/>
  <c r="R53" i="6"/>
  <c r="U52" i="6"/>
  <c r="T52" i="6"/>
  <c r="S52" i="6"/>
  <c r="R52" i="6"/>
  <c r="V52" i="6"/>
  <c r="U51" i="6"/>
  <c r="T51" i="6"/>
  <c r="S51" i="6"/>
  <c r="R51" i="6"/>
  <c r="V51" i="6"/>
  <c r="V50" i="6"/>
  <c r="U50" i="6"/>
  <c r="T50" i="6"/>
  <c r="S50" i="6"/>
  <c r="R50" i="6"/>
  <c r="U49" i="6"/>
  <c r="T49" i="6"/>
  <c r="S49" i="6"/>
  <c r="R49" i="6"/>
  <c r="V49" i="6"/>
  <c r="V48" i="6"/>
  <c r="U48" i="6"/>
  <c r="T48" i="6"/>
  <c r="S48" i="6"/>
  <c r="R48" i="6"/>
  <c r="V47" i="6"/>
  <c r="U47" i="6"/>
  <c r="T47" i="6"/>
  <c r="S47" i="6"/>
  <c r="R47" i="6"/>
  <c r="U46" i="6"/>
  <c r="T46" i="6"/>
  <c r="S46" i="6"/>
  <c r="R46" i="6"/>
  <c r="V46" i="6"/>
  <c r="V45" i="6"/>
  <c r="U45" i="6"/>
  <c r="T45" i="6"/>
  <c r="S45" i="6"/>
  <c r="R45" i="6"/>
  <c r="U44" i="6"/>
  <c r="T44" i="6"/>
  <c r="S44" i="6"/>
  <c r="R44" i="6"/>
  <c r="V44" i="6"/>
  <c r="U43" i="6"/>
  <c r="T43" i="6"/>
  <c r="S43" i="6"/>
  <c r="R43" i="6"/>
  <c r="V43" i="6"/>
  <c r="V42" i="6"/>
  <c r="U42" i="6"/>
  <c r="T42" i="6"/>
  <c r="S42" i="6"/>
  <c r="R42" i="6"/>
  <c r="U41" i="6"/>
  <c r="T41" i="6"/>
  <c r="S41" i="6"/>
  <c r="R41" i="6"/>
  <c r="V41" i="6"/>
  <c r="V40" i="6"/>
  <c r="U40" i="6"/>
  <c r="T40" i="6"/>
  <c r="S40" i="6"/>
  <c r="R40" i="6"/>
  <c r="V39" i="6"/>
  <c r="U39" i="6"/>
  <c r="T39" i="6"/>
  <c r="S39" i="6"/>
  <c r="R39" i="6"/>
  <c r="U38" i="6"/>
  <c r="T38" i="6"/>
  <c r="S38" i="6"/>
  <c r="R38" i="6"/>
  <c r="V38" i="6"/>
  <c r="V37" i="6"/>
  <c r="U37" i="6"/>
  <c r="T37" i="6"/>
  <c r="S37" i="6"/>
  <c r="R37" i="6"/>
  <c r="U36" i="6"/>
  <c r="T36" i="6"/>
  <c r="S36" i="6"/>
  <c r="R36" i="6"/>
  <c r="V36" i="6"/>
  <c r="U35" i="6"/>
  <c r="T35" i="6"/>
  <c r="S35" i="6"/>
  <c r="R35" i="6"/>
  <c r="V35" i="6"/>
  <c r="V34" i="6"/>
  <c r="U34" i="6"/>
  <c r="T34" i="6"/>
  <c r="S34" i="6"/>
  <c r="R34" i="6"/>
  <c r="U33" i="6"/>
  <c r="T33" i="6"/>
  <c r="S33" i="6"/>
  <c r="R33" i="6"/>
  <c r="V33" i="6"/>
  <c r="V32" i="6"/>
  <c r="U32" i="6"/>
  <c r="T32" i="6"/>
  <c r="S32" i="6"/>
  <c r="R32" i="6"/>
  <c r="V31" i="6"/>
  <c r="U31" i="6"/>
  <c r="T31" i="6"/>
  <c r="S31" i="6"/>
  <c r="R31" i="6"/>
  <c r="U30" i="6"/>
  <c r="T30" i="6"/>
  <c r="S30" i="6"/>
  <c r="R30" i="6"/>
  <c r="V30" i="6"/>
  <c r="V29" i="6"/>
  <c r="U29" i="6"/>
  <c r="T29" i="6"/>
  <c r="S29" i="6"/>
  <c r="R29" i="6"/>
  <c r="U28" i="6"/>
  <c r="T28" i="6"/>
  <c r="S28" i="6"/>
  <c r="R28" i="6"/>
  <c r="V28" i="6"/>
  <c r="U27" i="6"/>
  <c r="T27" i="6"/>
  <c r="S27" i="6"/>
  <c r="R27" i="6"/>
  <c r="V27" i="6"/>
  <c r="V26" i="6"/>
  <c r="U26" i="6"/>
  <c r="T26" i="6"/>
  <c r="S26" i="6"/>
  <c r="R26" i="6"/>
  <c r="U25" i="6"/>
  <c r="T25" i="6"/>
  <c r="S25" i="6"/>
  <c r="R25" i="6"/>
  <c r="V25" i="6"/>
  <c r="V24" i="6"/>
  <c r="U24" i="6"/>
  <c r="T24" i="6"/>
  <c r="S24" i="6"/>
  <c r="R24" i="6"/>
  <c r="V23" i="6"/>
  <c r="U23" i="6"/>
  <c r="T23" i="6"/>
  <c r="S23" i="6"/>
  <c r="R23" i="6"/>
  <c r="U22" i="6"/>
  <c r="T22" i="6"/>
  <c r="S22" i="6"/>
  <c r="R22" i="6"/>
  <c r="V22" i="6"/>
  <c r="V21" i="6"/>
  <c r="U21" i="6"/>
  <c r="T21" i="6"/>
  <c r="S21" i="6"/>
  <c r="R21" i="6"/>
  <c r="U20" i="6"/>
  <c r="T20" i="6"/>
  <c r="S20" i="6"/>
  <c r="R20" i="6"/>
  <c r="V20" i="6"/>
  <c r="U19" i="6"/>
  <c r="T19" i="6"/>
  <c r="S19" i="6"/>
  <c r="R19" i="6"/>
  <c r="V19" i="6"/>
  <c r="V18" i="6"/>
  <c r="U18" i="6"/>
  <c r="T18" i="6"/>
  <c r="S18" i="6"/>
  <c r="R18" i="6"/>
  <c r="U17" i="6"/>
  <c r="T17" i="6"/>
  <c r="S17" i="6"/>
  <c r="R17" i="6"/>
  <c r="V17" i="6"/>
  <c r="V16" i="6"/>
  <c r="U16" i="6"/>
  <c r="T16" i="6"/>
  <c r="S16" i="6"/>
  <c r="R16" i="6"/>
  <c r="V15" i="6"/>
  <c r="U15" i="6"/>
  <c r="T15" i="6"/>
  <c r="S15" i="6"/>
  <c r="R15" i="6"/>
  <c r="U14" i="6"/>
  <c r="T14" i="6"/>
  <c r="S14" i="6"/>
  <c r="R14" i="6"/>
  <c r="V14" i="6"/>
  <c r="V13" i="6"/>
  <c r="U13" i="6"/>
  <c r="T13" i="6"/>
  <c r="S13" i="6"/>
  <c r="R13" i="6"/>
  <c r="U12" i="6"/>
  <c r="T12" i="6"/>
  <c r="S12" i="6"/>
  <c r="R12" i="6"/>
  <c r="V12" i="6"/>
  <c r="U11" i="6"/>
  <c r="T11" i="6"/>
  <c r="S11" i="6"/>
  <c r="R11" i="6"/>
  <c r="V11" i="6"/>
  <c r="V10" i="6"/>
  <c r="U10" i="6"/>
  <c r="T10" i="6"/>
  <c r="S10" i="6"/>
  <c r="R10" i="6"/>
  <c r="U9" i="6"/>
  <c r="T9" i="6"/>
  <c r="S9" i="6"/>
  <c r="R9" i="6"/>
  <c r="V9" i="6"/>
  <c r="V8" i="6"/>
  <c r="U8" i="6"/>
  <c r="T8" i="6"/>
  <c r="S8" i="6"/>
  <c r="R8" i="6"/>
  <c r="V7" i="6"/>
  <c r="U7" i="6"/>
  <c r="T7" i="6"/>
  <c r="S7" i="6"/>
  <c r="R7" i="6"/>
  <c r="U6" i="6"/>
  <c r="T6" i="6"/>
  <c r="S6" i="6"/>
  <c r="R6" i="6"/>
  <c r="V6" i="6"/>
  <c r="V5" i="6"/>
  <c r="U5" i="6"/>
  <c r="T5" i="6"/>
  <c r="S5" i="6"/>
  <c r="R5" i="6"/>
  <c r="U4" i="6"/>
  <c r="T4" i="6"/>
  <c r="S4" i="6"/>
  <c r="R4" i="6"/>
  <c r="V4" i="6"/>
  <c r="U3" i="6"/>
  <c r="T3" i="6"/>
  <c r="S3" i="6"/>
  <c r="R3" i="6"/>
  <c r="V3" i="6"/>
  <c r="V2" i="6"/>
  <c r="U2" i="6"/>
  <c r="T2" i="6"/>
  <c r="S2" i="6"/>
  <c r="R2" i="6"/>
  <c r="S13" i="5"/>
  <c r="V13" i="5"/>
  <c r="U13" i="5"/>
  <c r="T13" i="5"/>
  <c r="S12" i="5"/>
  <c r="V12" i="5"/>
  <c r="U12" i="5"/>
  <c r="T12" i="5"/>
  <c r="S11" i="5"/>
  <c r="V11" i="5"/>
  <c r="U11" i="5"/>
  <c r="T11" i="5"/>
  <c r="S10" i="5"/>
  <c r="V10" i="5"/>
  <c r="U10" i="5"/>
  <c r="T10" i="5"/>
  <c r="S9" i="5"/>
  <c r="V9" i="5"/>
  <c r="U9" i="5"/>
  <c r="T9" i="5"/>
  <c r="S8" i="5"/>
  <c r="V8" i="5"/>
  <c r="U8" i="5"/>
  <c r="T8" i="5"/>
  <c r="S7" i="5"/>
  <c r="V7" i="5"/>
  <c r="U7" i="5"/>
  <c r="T7" i="5"/>
  <c r="S6" i="5"/>
  <c r="V6" i="5"/>
  <c r="U6" i="5"/>
  <c r="T6" i="5"/>
  <c r="S5" i="5"/>
  <c r="V5" i="5"/>
  <c r="U5" i="5"/>
  <c r="T5" i="5"/>
  <c r="S4" i="5"/>
  <c r="V4" i="5"/>
  <c r="U4" i="5"/>
  <c r="T4" i="5"/>
  <c r="S3" i="5"/>
  <c r="V3" i="5"/>
  <c r="U3" i="5"/>
  <c r="T3" i="5"/>
  <c r="S2" i="5"/>
  <c r="V2" i="5"/>
  <c r="U2" i="5"/>
  <c r="T2" i="5"/>
  <c r="T3" i="2"/>
  <c r="U3" i="2"/>
  <c r="V3" i="2"/>
  <c r="T4" i="2"/>
  <c r="U4" i="2"/>
  <c r="V4" i="2"/>
  <c r="T5" i="2"/>
  <c r="U5" i="2"/>
  <c r="V5" i="2"/>
  <c r="T6" i="2"/>
  <c r="U6" i="2"/>
  <c r="V6" i="2"/>
  <c r="T7" i="2"/>
  <c r="U7" i="2"/>
  <c r="V7" i="2"/>
  <c r="T8" i="2"/>
  <c r="U8" i="2"/>
  <c r="V8" i="2"/>
  <c r="T9" i="2"/>
  <c r="U9" i="2"/>
  <c r="V9" i="2"/>
  <c r="T10" i="2"/>
  <c r="U10" i="2"/>
  <c r="V10" i="2"/>
  <c r="T11" i="2"/>
  <c r="U11" i="2"/>
  <c r="V11" i="2"/>
  <c r="T12" i="2"/>
  <c r="U12" i="2"/>
  <c r="T13" i="2"/>
  <c r="U13" i="2"/>
  <c r="V13" i="2"/>
  <c r="T14" i="2"/>
  <c r="U14" i="2"/>
  <c r="V14" i="2"/>
  <c r="T15" i="2"/>
  <c r="U15" i="2"/>
  <c r="V15" i="2"/>
  <c r="T16" i="2"/>
  <c r="U16" i="2"/>
  <c r="V16" i="2"/>
  <c r="T17" i="2"/>
  <c r="U17" i="2"/>
  <c r="V17" i="2"/>
  <c r="T18" i="2"/>
  <c r="U18" i="2"/>
  <c r="V18" i="2"/>
  <c r="T19" i="2"/>
  <c r="U19" i="2"/>
  <c r="V19" i="2"/>
  <c r="T20" i="2"/>
  <c r="U20" i="2"/>
  <c r="V20" i="2"/>
  <c r="T21" i="2"/>
  <c r="U21" i="2"/>
  <c r="V21" i="2"/>
  <c r="T22" i="2"/>
  <c r="U22" i="2"/>
  <c r="V22" i="2"/>
  <c r="T23" i="2"/>
  <c r="U23" i="2"/>
  <c r="T24" i="2"/>
  <c r="U24" i="2"/>
  <c r="V24" i="2"/>
  <c r="T25" i="2"/>
  <c r="U25" i="2"/>
  <c r="V25" i="2"/>
  <c r="T26" i="2"/>
  <c r="U26" i="2"/>
  <c r="V26" i="2"/>
  <c r="T27" i="2"/>
  <c r="U27" i="2"/>
  <c r="V27" i="2"/>
  <c r="T28" i="2"/>
  <c r="U28" i="2"/>
  <c r="V28" i="2"/>
  <c r="T29" i="2"/>
  <c r="U29" i="2"/>
  <c r="V29" i="2"/>
  <c r="T30" i="2"/>
  <c r="U30" i="2"/>
  <c r="V30" i="2"/>
  <c r="T31" i="2"/>
  <c r="U31" i="2"/>
  <c r="V31" i="2"/>
  <c r="T32" i="2"/>
  <c r="U32" i="2"/>
  <c r="V32" i="2"/>
  <c r="T33" i="2"/>
  <c r="U33" i="2"/>
  <c r="V33" i="2"/>
  <c r="T34" i="2"/>
  <c r="U34" i="2"/>
  <c r="V34" i="2"/>
  <c r="T35" i="2"/>
  <c r="U35" i="2"/>
  <c r="V35" i="2"/>
  <c r="T36" i="2"/>
  <c r="U36" i="2"/>
  <c r="V36" i="2"/>
  <c r="T37" i="2"/>
  <c r="U37" i="2"/>
  <c r="V37" i="2"/>
  <c r="T38" i="2"/>
  <c r="U38" i="2"/>
  <c r="V38" i="2"/>
  <c r="T39" i="2"/>
  <c r="U39" i="2"/>
  <c r="V39" i="2"/>
  <c r="T40" i="2"/>
  <c r="U40" i="2"/>
  <c r="V40" i="2"/>
  <c r="T41" i="2"/>
  <c r="U41" i="2"/>
  <c r="V41" i="2"/>
  <c r="T42" i="2"/>
  <c r="U42" i="2"/>
  <c r="V42" i="2"/>
  <c r="T43" i="2"/>
  <c r="U43" i="2"/>
  <c r="V43" i="2"/>
  <c r="T44" i="2"/>
  <c r="U44" i="2"/>
  <c r="V44" i="2"/>
  <c r="T45" i="2"/>
  <c r="U45" i="2"/>
  <c r="T46" i="2"/>
  <c r="U46" i="2"/>
  <c r="V46" i="2"/>
  <c r="T47" i="2"/>
  <c r="U47" i="2"/>
  <c r="V47" i="2"/>
  <c r="T48" i="2"/>
  <c r="U48" i="2"/>
  <c r="V48" i="2"/>
  <c r="T49" i="2"/>
  <c r="U49" i="2"/>
  <c r="V49" i="2"/>
  <c r="T50" i="2"/>
  <c r="U50" i="2"/>
  <c r="V50" i="2"/>
  <c r="T51" i="2"/>
  <c r="U51" i="2"/>
  <c r="V51" i="2"/>
  <c r="T52" i="2"/>
  <c r="U52" i="2"/>
  <c r="V52" i="2"/>
  <c r="T53" i="2"/>
  <c r="U53" i="2"/>
  <c r="V53" i="2"/>
  <c r="T54" i="2"/>
  <c r="U54" i="2"/>
  <c r="V54" i="2"/>
  <c r="T55" i="2"/>
  <c r="U55" i="2"/>
  <c r="V55" i="2"/>
  <c r="T56" i="2"/>
  <c r="U56" i="2"/>
  <c r="V56" i="2"/>
  <c r="T57" i="2"/>
  <c r="U57" i="2"/>
  <c r="V57" i="2"/>
  <c r="T58" i="2"/>
  <c r="U58" i="2"/>
  <c r="T59" i="2"/>
  <c r="U59" i="2"/>
  <c r="V59" i="2"/>
  <c r="T60" i="2"/>
  <c r="U60" i="2"/>
  <c r="V60" i="2"/>
  <c r="T61" i="2"/>
  <c r="U61" i="2"/>
  <c r="V61" i="2"/>
  <c r="T62" i="2"/>
  <c r="U62" i="2"/>
  <c r="V62" i="2"/>
  <c r="T63" i="2"/>
  <c r="U63" i="2"/>
  <c r="V63" i="2"/>
  <c r="T64" i="2"/>
  <c r="U64" i="2"/>
  <c r="V64" i="2"/>
  <c r="T65" i="2"/>
  <c r="U65" i="2"/>
  <c r="V65" i="2"/>
  <c r="T66" i="2"/>
  <c r="U66" i="2"/>
  <c r="V66" i="2"/>
  <c r="T67" i="2"/>
  <c r="U67" i="2"/>
  <c r="V67" i="2"/>
  <c r="V2" i="2"/>
  <c r="U2" i="2"/>
  <c r="T2" i="2"/>
  <c r="S4" i="2"/>
  <c r="S5" i="2"/>
  <c r="S6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S28" i="2"/>
  <c r="S29" i="2"/>
  <c r="S30" i="2"/>
  <c r="S31" i="2"/>
  <c r="S32" i="2"/>
  <c r="S33" i="2"/>
  <c r="S34" i="2"/>
  <c r="S35" i="2"/>
  <c r="S36" i="2"/>
  <c r="S37" i="2"/>
  <c r="S38" i="2"/>
  <c r="S39" i="2"/>
  <c r="S40" i="2"/>
  <c r="S41" i="2"/>
  <c r="S42" i="2"/>
  <c r="S43" i="2"/>
  <c r="S44" i="2"/>
  <c r="S45" i="2"/>
  <c r="S46" i="2"/>
  <c r="S47" i="2"/>
  <c r="S48" i="2"/>
  <c r="S49" i="2"/>
  <c r="S50" i="2"/>
  <c r="S51" i="2"/>
  <c r="S52" i="2"/>
  <c r="S53" i="2"/>
  <c r="S54" i="2"/>
  <c r="S55" i="2"/>
  <c r="S56" i="2"/>
  <c r="S57" i="2"/>
  <c r="S58" i="2"/>
  <c r="S59" i="2"/>
  <c r="S60" i="2"/>
  <c r="S61" i="2"/>
  <c r="S62" i="2"/>
  <c r="S63" i="2"/>
  <c r="S64" i="2"/>
  <c r="S65" i="2"/>
  <c r="S66" i="2"/>
  <c r="S67" i="2"/>
  <c r="S3" i="2"/>
  <c r="S2" i="2"/>
  <c r="R3" i="2"/>
  <c r="R4" i="2"/>
  <c r="R5" i="2"/>
  <c r="R6" i="2"/>
  <c r="R7" i="2"/>
  <c r="R8" i="2"/>
  <c r="R9" i="2"/>
  <c r="R10" i="2"/>
  <c r="R11" i="2"/>
  <c r="R12" i="2"/>
  <c r="V12" i="2"/>
  <c r="R13" i="2"/>
  <c r="R14" i="2"/>
  <c r="R15" i="2"/>
  <c r="R16" i="2"/>
  <c r="R17" i="2"/>
  <c r="R18" i="2"/>
  <c r="R19" i="2"/>
  <c r="R20" i="2"/>
  <c r="R21" i="2"/>
  <c r="R22" i="2"/>
  <c r="R23" i="2"/>
  <c r="V23" i="2"/>
  <c r="R24" i="2"/>
  <c r="R25" i="2"/>
  <c r="R26" i="2"/>
  <c r="R27" i="2"/>
  <c r="R28" i="2"/>
  <c r="R29" i="2"/>
  <c r="R30" i="2"/>
  <c r="R31" i="2"/>
  <c r="R32" i="2"/>
  <c r="R33" i="2"/>
  <c r="R34" i="2"/>
  <c r="R35" i="2"/>
  <c r="R36" i="2"/>
  <c r="R37" i="2"/>
  <c r="R38" i="2"/>
  <c r="R39" i="2"/>
  <c r="R40" i="2"/>
  <c r="R41" i="2"/>
  <c r="R42" i="2"/>
  <c r="R43" i="2"/>
  <c r="R44" i="2"/>
  <c r="R45" i="2"/>
  <c r="V45" i="2"/>
  <c r="R46" i="2"/>
  <c r="R47" i="2"/>
  <c r="R48" i="2"/>
  <c r="R49" i="2"/>
  <c r="R50" i="2"/>
  <c r="R51" i="2"/>
  <c r="R52" i="2"/>
  <c r="R53" i="2"/>
  <c r="R54" i="2"/>
  <c r="R55" i="2"/>
  <c r="R56" i="2"/>
  <c r="R57" i="2"/>
  <c r="R58" i="2"/>
  <c r="V58" i="2"/>
  <c r="R59" i="2"/>
  <c r="R60" i="2"/>
  <c r="R61" i="2"/>
  <c r="R62" i="2"/>
  <c r="R63" i="2"/>
  <c r="R64" i="2"/>
  <c r="R65" i="2"/>
  <c r="R66" i="2"/>
  <c r="R67" i="2"/>
  <c r="R2" i="2"/>
</calcChain>
</file>

<file path=xl/sharedStrings.xml><?xml version="1.0" encoding="utf-8"?>
<sst xmlns="http://schemas.openxmlformats.org/spreadsheetml/2006/main" count="946" uniqueCount="299">
  <si>
    <t>mean_frame</t>
  </si>
  <si>
    <t>hugo_symbol</t>
  </si>
  <si>
    <t>Healthy</t>
  </si>
  <si>
    <t>Before Treatment</t>
  </si>
  <si>
    <t>After Treatment</t>
  </si>
  <si>
    <t>ERV18-1c</t>
  </si>
  <si>
    <t>0.0318834047006218</t>
  </si>
  <si>
    <t>0.0956438614555556</t>
  </si>
  <si>
    <t>0.12897850875</t>
  </si>
  <si>
    <t>ERV3-1</t>
  </si>
  <si>
    <t>1.49066967589874</t>
  </si>
  <si>
    <t>11.4879296122222</t>
  </si>
  <si>
    <t>14.293660715</t>
  </si>
  <si>
    <t>ERV3-2</t>
  </si>
  <si>
    <t>0.0376399012146826</t>
  </si>
  <si>
    <t>1.53776454755556</t>
  </si>
  <si>
    <t>1.3300876153</t>
  </si>
  <si>
    <t>ERV9-1</t>
  </si>
  <si>
    <t>0.439832994566656</t>
  </si>
  <si>
    <t>9.33021223555556</t>
  </si>
  <si>
    <t>12.21917324875</t>
  </si>
  <si>
    <t>ERVE-1</t>
  </si>
  <si>
    <t>0.23052555906526</t>
  </si>
  <si>
    <t>4.61192834244444</t>
  </si>
  <si>
    <t>3.230446468375</t>
  </si>
  <si>
    <t>ERVE-2</t>
  </si>
  <si>
    <t>0.116893024049459</t>
  </si>
  <si>
    <t>0.884731931</t>
  </si>
  <si>
    <t>1.188955458275</t>
  </si>
  <si>
    <t>ERVE-3</t>
  </si>
  <si>
    <t>0.198587135727256</t>
  </si>
  <si>
    <t>2.18226337944444</t>
  </si>
  <si>
    <t>3.171621779875</t>
  </si>
  <si>
    <t>ERVE-4</t>
  </si>
  <si>
    <t>0.180055881773146</t>
  </si>
  <si>
    <t>0.796437023033333</t>
  </si>
  <si>
    <t>1.3438620330125</t>
  </si>
  <si>
    <t>ERVFC1-1</t>
  </si>
  <si>
    <t>0.0765242233117348</t>
  </si>
  <si>
    <t>0.919093324055556</t>
  </si>
  <si>
    <t>0.96354591615</t>
  </si>
  <si>
    <t>ERVFH21-1</t>
  </si>
  <si>
    <t>0.0453954735704673</t>
  </si>
  <si>
    <t>0.0901041833555556</t>
  </si>
  <si>
    <t>0.086049231425</t>
  </si>
  <si>
    <t>ERVFRD-1</t>
  </si>
  <si>
    <t>0.0423996413606343</t>
  </si>
  <si>
    <t>0.281600895747081</t>
  </si>
  <si>
    <t>0.473255303741839</t>
  </si>
  <si>
    <t>ERVFRD-2</t>
  </si>
  <si>
    <t>0.074748821100161</t>
  </si>
  <si>
    <t>0.210773438411111</t>
  </si>
  <si>
    <t>0.292281389375</t>
  </si>
  <si>
    <t>ERVH-1</t>
  </si>
  <si>
    <t>1.67426689708082</t>
  </si>
  <si>
    <t>5.08869454825063</t>
  </si>
  <si>
    <t>8.617722895125</t>
  </si>
  <si>
    <t>ERVH-2</t>
  </si>
  <si>
    <t>2.31972846142077</t>
  </si>
  <si>
    <t>4.229013156847</t>
  </si>
  <si>
    <t>6.19240777097124</t>
  </si>
  <si>
    <t>ERVH-3</t>
  </si>
  <si>
    <t>0.123866012249501</t>
  </si>
  <si>
    <t>3.10079920311111</t>
  </si>
  <si>
    <t>10.596400487</t>
  </si>
  <si>
    <t>ERVH-4</t>
  </si>
  <si>
    <t>34.4961437986182</t>
  </si>
  <si>
    <t>14.0139457989265</t>
  </si>
  <si>
    <t>17.3251914733427</t>
  </si>
  <si>
    <t>ERVH-5</t>
  </si>
  <si>
    <t>0.424996564360585</t>
  </si>
  <si>
    <t>2.52483254381111</t>
  </si>
  <si>
    <t>2.0573743920375</t>
  </si>
  <si>
    <t>ERVH-6</t>
  </si>
  <si>
    <t>0.126291368392724</t>
  </si>
  <si>
    <t>0.926745467877778</t>
  </si>
  <si>
    <t>1.334308275525</t>
  </si>
  <si>
    <t>ERVH-7</t>
  </si>
  <si>
    <t>9.97364303544917</t>
  </si>
  <si>
    <t>37.7305108355556</t>
  </si>
  <si>
    <t>38.91737357</t>
  </si>
  <si>
    <t>ERVH48-1</t>
  </si>
  <si>
    <t>0.10439534817079</t>
  </si>
  <si>
    <t>1.30861906511111</t>
  </si>
  <si>
    <t>2.110756922</t>
  </si>
  <si>
    <t>ERVI-1</t>
  </si>
  <si>
    <t>0.0415952429101712</t>
  </si>
  <si>
    <t>1.04398172643562</t>
  </si>
  <si>
    <t>1.45515167015552</t>
  </si>
  <si>
    <t>ERVK-1</t>
  </si>
  <si>
    <t>0.195847006780634</t>
  </si>
  <si>
    <t>0.469677967824376</t>
  </si>
  <si>
    <t>0.64544836575</t>
  </si>
  <si>
    <t>ERVK-10</t>
  </si>
  <si>
    <t>2.80396135045541</t>
  </si>
  <si>
    <t>13.2397026288889</t>
  </si>
  <si>
    <t>15.31357704125</t>
  </si>
  <si>
    <t>ERVK-11</t>
  </si>
  <si>
    <t>1.67286831499003</t>
  </si>
  <si>
    <t>0.977759043638535</t>
  </si>
  <si>
    <t>1.13213183183766</t>
  </si>
  <si>
    <t>ERVK-12</t>
  </si>
  <si>
    <t>0.66549273907367</t>
  </si>
  <si>
    <t>0.683432150111111</t>
  </si>
  <si>
    <t>1.35935808733292</t>
  </si>
  <si>
    <t>ERVK-13</t>
  </si>
  <si>
    <t>0.496818953145242</t>
  </si>
  <si>
    <t>0.496505923034297</t>
  </si>
  <si>
    <t>0.594379439075</t>
  </si>
  <si>
    <t>ERVK-14</t>
  </si>
  <si>
    <t>0.315637208613643</t>
  </si>
  <si>
    <t>0.0140665741461983</t>
  </si>
  <si>
    <t>0.00625</t>
  </si>
  <si>
    <t>ERVK-15</t>
  </si>
  <si>
    <t>0.40624414421249</t>
  </si>
  <si>
    <t>2.91659898466667</t>
  </si>
  <si>
    <t>3.940501500625</t>
  </si>
  <si>
    <t>ERVK-16</t>
  </si>
  <si>
    <t>0.672458417240026</t>
  </si>
  <si>
    <t>0.645978093555556</t>
  </si>
  <si>
    <t>0.480771863375</t>
  </si>
  <si>
    <t>ERVK-17</t>
  </si>
  <si>
    <t>1.47340464338577</t>
  </si>
  <si>
    <t>1.99463922422222</t>
  </si>
  <si>
    <t>2.143027916875</t>
  </si>
  <si>
    <t>ERVK-18</t>
  </si>
  <si>
    <t>0.165541064630823</t>
  </si>
  <si>
    <t>0.153003980444444</t>
  </si>
  <si>
    <t>0.2359173525</t>
  </si>
  <si>
    <t>ERVK-19</t>
  </si>
  <si>
    <t>0.0764414450590407</t>
  </si>
  <si>
    <t>ERVK-2</t>
  </si>
  <si>
    <t>0.25677890174178</t>
  </si>
  <si>
    <t>0.875990547555555</t>
  </si>
  <si>
    <t>0.9056658925</t>
  </si>
  <si>
    <t>ERVK-20</t>
  </si>
  <si>
    <t>0.0247361305065887</t>
  </si>
  <si>
    <t>0.00277777777777778</t>
  </si>
  <si>
    <t>ERVK-21</t>
  </si>
  <si>
    <t>3.22182714538013</t>
  </si>
  <si>
    <t>3.96863001576656</t>
  </si>
  <si>
    <t>5.48618073533217</t>
  </si>
  <si>
    <t>ERVK-22</t>
  </si>
  <si>
    <t>2.14016011637807</t>
  </si>
  <si>
    <t>1.22364715478889</t>
  </si>
  <si>
    <t>0.939008726340803</t>
  </si>
  <si>
    <t>ERVK-23</t>
  </si>
  <si>
    <t>0.422406781895743</t>
  </si>
  <si>
    <t>0.244021106125974</t>
  </si>
  <si>
    <t>0.582320607780712</t>
  </si>
  <si>
    <t>ERVK-24</t>
  </si>
  <si>
    <t>1.6175134737141</t>
  </si>
  <si>
    <t>3.38921157666778</t>
  </si>
  <si>
    <t>4.62811277736138</t>
  </si>
  <si>
    <t>ERVK-25</t>
  </si>
  <si>
    <t>0.156150602753254</t>
  </si>
  <si>
    <t>0.626555662111111</t>
  </si>
  <si>
    <t>1.225654609625</t>
  </si>
  <si>
    <t>ERVK-3</t>
  </si>
  <si>
    <t>2.91025921216247</t>
  </si>
  <si>
    <t>1.73706100416169</t>
  </si>
  <si>
    <t>2.0846435842025</t>
  </si>
  <si>
    <t>ERVK-4</t>
  </si>
  <si>
    <t>0.100734589242203</t>
  </si>
  <si>
    <t>1.52856117049113</t>
  </si>
  <si>
    <t>2.0708845185175</t>
  </si>
  <si>
    <t>ERVK-5</t>
  </si>
  <si>
    <t>3.5194069462109</t>
  </si>
  <si>
    <t>6.57756936655556</t>
  </si>
  <si>
    <t>11.4103788865</t>
  </si>
  <si>
    <t>ERVK-6</t>
  </si>
  <si>
    <t>3.78622508418865</t>
  </si>
  <si>
    <t>26.9086147444444</t>
  </si>
  <si>
    <t>31.7221725</t>
  </si>
  <si>
    <t>ERVK-7</t>
  </si>
  <si>
    <t>7.50342044335872</t>
  </si>
  <si>
    <t>7.31819205692295</t>
  </si>
  <si>
    <t>10.56383284</t>
  </si>
  <si>
    <t>ERVK-8</t>
  </si>
  <si>
    <t>3.16882865615395</t>
  </si>
  <si>
    <t>1.10895579116657</t>
  </si>
  <si>
    <t>0.667892273032356</t>
  </si>
  <si>
    <t>ERVK-9</t>
  </si>
  <si>
    <t>0.724325284534666</t>
  </si>
  <si>
    <t>1.23110994036544</t>
  </si>
  <si>
    <t>1.34569426100375</t>
  </si>
  <si>
    <t>ERVK3-1</t>
  </si>
  <si>
    <t>15.3186188262752</t>
  </si>
  <si>
    <t>3.85132829333333</t>
  </si>
  <si>
    <t>3.663812171375</t>
  </si>
  <si>
    <t>ERVK3-2</t>
  </si>
  <si>
    <t>0.333645991007879</t>
  </si>
  <si>
    <t>1.83771543028055</t>
  </si>
  <si>
    <t>2.61542901188986</t>
  </si>
  <si>
    <t>ERVK3-3</t>
  </si>
  <si>
    <t>0.04904570126445</t>
  </si>
  <si>
    <t>0.592876365222222</t>
  </si>
  <si>
    <t>0.848546946875</t>
  </si>
  <si>
    <t>ERVK3-4</t>
  </si>
  <si>
    <t>0.032469037375</t>
  </si>
  <si>
    <t>ERVK3-5</t>
  </si>
  <si>
    <t>0.296409120317098</t>
  </si>
  <si>
    <t>11.6067155672222</t>
  </si>
  <si>
    <t>11.61219196225</t>
  </si>
  <si>
    <t>ERVK3-6</t>
  </si>
  <si>
    <t>0.231841166455912</t>
  </si>
  <si>
    <t>2.21617545733333</t>
  </si>
  <si>
    <t>2.819546506375</t>
  </si>
  <si>
    <t>ERVK3-7</t>
  </si>
  <si>
    <t>0.03973861875</t>
  </si>
  <si>
    <t>ERVK3-8</t>
  </si>
  <si>
    <t>0.04279269025</t>
  </si>
  <si>
    <t>ERVMER61-1</t>
  </si>
  <si>
    <t>0.0588999600292095</t>
  </si>
  <si>
    <t>0.832544313555556</t>
  </si>
  <si>
    <t>1.0285038254875</t>
  </si>
  <si>
    <t>ERVPABLB-1</t>
  </si>
  <si>
    <t>0.0457029271814491</t>
  </si>
  <si>
    <t>ERVS71-1</t>
  </si>
  <si>
    <t>0.168775411289178</t>
  </si>
  <si>
    <t>2.25896052544444</t>
  </si>
  <si>
    <t>2.6993846595</t>
  </si>
  <si>
    <t>ERVS71-2</t>
  </si>
  <si>
    <t>0.583104762236303</t>
  </si>
  <si>
    <t>2.78956549611111</t>
  </si>
  <si>
    <t>2.1823953775</t>
  </si>
  <si>
    <t>ERVV-1</t>
  </si>
  <si>
    <t>0.274107650169779</t>
  </si>
  <si>
    <t>0.0903059761333333</t>
  </si>
  <si>
    <t>0.1026797950375</t>
  </si>
  <si>
    <t>ERVV-2</t>
  </si>
  <si>
    <t>0.697114304395474</t>
  </si>
  <si>
    <t>0.146413084444444</t>
  </si>
  <si>
    <t>0.173287908625</t>
  </si>
  <si>
    <t>ERVW-1</t>
  </si>
  <si>
    <t>0.128563335525807</t>
  </si>
  <si>
    <t>1.53967715382222</t>
  </si>
  <si>
    <t>2.12267570925</t>
  </si>
  <si>
    <t>ERVW-2</t>
  </si>
  <si>
    <t>0.139286843579647</t>
  </si>
  <si>
    <t>1.11957180356667</t>
  </si>
  <si>
    <t>1.4436992526125</t>
  </si>
  <si>
    <t>ERVW-3</t>
  </si>
  <si>
    <t>0.0330611668866053</t>
  </si>
  <si>
    <t>0.160744749222222</t>
  </si>
  <si>
    <t>0.243363053875</t>
  </si>
  <si>
    <t>ERVW-4</t>
  </si>
  <si>
    <t>1.10179797498502</t>
  </si>
  <si>
    <t>1.48992288951596</t>
  </si>
  <si>
    <t>1.14066559764375</t>
  </si>
  <si>
    <t>ERVW-5</t>
  </si>
  <si>
    <t>0.580350855375451</t>
  </si>
  <si>
    <t>5.87865843777778</t>
  </si>
  <si>
    <t>7.487666759</t>
  </si>
  <si>
    <t>ERVW-6</t>
  </si>
  <si>
    <t>0.224839256228042</t>
  </si>
  <si>
    <t>3.50056092888889</t>
  </si>
  <si>
    <t>4.969111275</t>
  </si>
  <si>
    <t>RH91C1D1</t>
  </si>
  <si>
    <t>BC85 (B7-VPH)</t>
  </si>
  <si>
    <t>BC85 (B8-DLI)</t>
  </si>
  <si>
    <t>BC92 (A1-ATC)</t>
  </si>
  <si>
    <t>BC92 (A1-ITG)</t>
  </si>
  <si>
    <t>BC101 (A1-WMD)</t>
  </si>
  <si>
    <t>RHA2C3D1 (A1-WTG)</t>
  </si>
  <si>
    <t>RHO10C1D1 (A1-WTG)</t>
  </si>
  <si>
    <t>RHO10C4D1 (A1-WTG)</t>
  </si>
  <si>
    <t>RHO10C1D1 (B7-RPR)</t>
  </si>
  <si>
    <t>RHO10C4D1 (B7-RPR)</t>
  </si>
  <si>
    <t>SH7164C1D1 (A2-RLH)</t>
  </si>
  <si>
    <t>SH7164C1D1 (A2-YMR)</t>
  </si>
  <si>
    <t>SH7165 EOT (A2-FIW)</t>
  </si>
  <si>
    <t>SH7165 EOT (A2-ILV)</t>
  </si>
  <si>
    <t>SH7165 EOT (A2-LLI)</t>
  </si>
  <si>
    <t>SH7152C1D1 (A2-FLL)</t>
  </si>
  <si>
    <t>SH7152C1D1 (A2-SLV)</t>
  </si>
  <si>
    <t>SH7155C1D1 (A2-FLL)</t>
  </si>
  <si>
    <t>SH7157C1D1 (A2-FLL)</t>
  </si>
  <si>
    <t>SH7161C1D1 (B7-RPR)</t>
  </si>
  <si>
    <t>SH7161C4D1 (B7-RPR)</t>
  </si>
  <si>
    <t>SH7169C1D28 (B7-RPR)</t>
  </si>
  <si>
    <t>SH7169C4D1 (A2-YLK)</t>
  </si>
  <si>
    <t>SH7169C4D1 (A2-STV)</t>
  </si>
  <si>
    <t>ERVMER61- 1</t>
  </si>
  <si>
    <t>Library size</t>
  </si>
  <si>
    <t>0</t>
  </si>
  <si>
    <t>H</t>
  </si>
  <si>
    <t>B</t>
  </si>
  <si>
    <t>A</t>
  </si>
  <si>
    <t>Total</t>
  </si>
  <si>
    <t>F of T</t>
  </si>
  <si>
    <t>F of H</t>
  </si>
  <si>
    <t>F of B</t>
  </si>
  <si>
    <t>F of A</t>
  </si>
  <si>
    <t>HEALTHY</t>
  </si>
  <si>
    <t>AFTER</t>
  </si>
  <si>
    <t>BEFORE</t>
  </si>
  <si>
    <t>S.No.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</si>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</sst>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  <font>
      <sz val="9"/>
      <color rgb="FF0070C0"/>
      <name val="Helvetica Neue"/>
      <family val="2"/>
      <scheme val="minor"/>
    </font>
    <font>
      <sz val="11"/>
      <color rgb="FF0070C0"/>
      <name val="Helvetica Neue"/>
      <family val="2"/>
      <scheme val="minor"/>
    </font>
    <font>
      <sz val="9"/>
      <color theme="9" tint="-0.249977111117893"/>
      <name val="Helvetica Neue"/>
      <family val="2"/>
      <scheme val="minor"/>
    </font>
    <font>
      <sz val="9"/>
      <color theme="1"/>
      <name val="Helvetica Neue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33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0" fontId="2" fillId="2" borderId="1" xfId="0" applyFont="1" applyFill="1" applyBorder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0" fontId="2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0" fontId="2" fillId="3" borderId="5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0" fontId="0" fillId="4" borderId="0" xfId="0" applyFont="1" applyFill="1" applyAlignment="1">
      <alignment vertical="top" wrapText="1"/>
    </xf>
    <xf numFmtId="0" fontId="0" fillId="0" borderId="0" xfId="0" applyFont="1" applyFill="1" applyAlignment="1">
      <alignment vertical="top" wrapText="1"/>
    </xf>
    <xf numFmtId="0" fontId="0" fillId="5" borderId="0" xfId="0" applyFont="1" applyFill="1" applyAlignment="1">
      <alignment vertical="top" wrapText="1"/>
    </xf>
    <xf numFmtId="0" fontId="0" fillId="6" borderId="0" xfId="0" applyFont="1" applyFill="1" applyAlignment="1">
      <alignment vertical="top" wrapText="1"/>
    </xf>
    <xf numFmtId="0" fontId="0" fillId="0" borderId="0" xfId="0" applyAlignment="1"/>
    <xf numFmtId="0" fontId="3" fillId="0" borderId="0" xfId="0" applyFont="1" applyAlignment="1">
      <alignment horizontal="center" vertical="center"/>
    </xf>
    <xf numFmtId="0" fontId="4" fillId="0" borderId="0" xfId="0" applyFont="1" applyAlignment="1"/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49" fontId="2" fillId="2" borderId="0" xfId="0" applyNumberFormat="1" applyFont="1" applyFill="1" applyBorder="1" applyAlignment="1">
      <alignment vertical="top"/>
    </xf>
    <xf numFmtId="0" fontId="0" fillId="0" borderId="0" xfId="0" applyAlignment="1">
      <alignment horizontal="center" vertical="center"/>
    </xf>
    <xf numFmtId="49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49" fontId="2" fillId="2" borderId="0" xfId="0" applyNumberFormat="1" applyFont="1" applyFill="1" applyBorder="1" applyAlignment="1">
      <alignment horizontal="center" vertical="center"/>
    </xf>
    <xf numFmtId="2" fontId="0" fillId="0" borderId="0" xfId="0" applyNumberFormat="1" applyAlignment="1"/>
    <xf numFmtId="0" fontId="0" fillId="7" borderId="0" xfId="0" applyFont="1" applyFill="1" applyAlignment="1">
      <alignment vertical="top" wrapText="1"/>
    </xf>
    <xf numFmtId="0" fontId="0" fillId="0" borderId="0" xfId="0" applyFill="1" applyAlignment="1">
      <alignment horizontal="center" vertical="center"/>
    </xf>
    <xf numFmtId="2" fontId="0" fillId="0" borderId="0" xfId="0" applyNumberFormat="1" applyFont="1" applyAlignment="1">
      <alignment vertical="top" wrapText="1"/>
    </xf>
    <xf numFmtId="2" fontId="0" fillId="7" borderId="0" xfId="0" applyNumberFormat="1" applyFont="1" applyFill="1" applyAlignment="1">
      <alignment vertical="top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68"/>
  <sheetViews>
    <sheetView showGridLines="0" topLeftCell="A35" workbookViewId="0">
      <selection activeCell="B3" sqref="B3"/>
    </sheetView>
  </sheetViews>
  <sheetFormatPr defaultColWidth="8.42578125" defaultRowHeight="19.899999999999999" customHeight="1"/>
  <cols>
    <col min="1" max="1" width="3.42578125" style="1" customWidth="1"/>
    <col min="2" max="2" width="12" style="1" customWidth="1"/>
    <col min="3" max="3" width="17.5703125" style="1" customWidth="1"/>
    <col min="4" max="4" width="18.5703125" style="1" customWidth="1"/>
    <col min="5" max="5" width="16.85546875" style="1" customWidth="1"/>
    <col min="6" max="256" width="8.42578125" style="1" customWidth="1"/>
  </cols>
  <sheetData>
    <row r="1" spans="1:5" ht="27.6" customHeight="1">
      <c r="A1" s="32" t="s">
        <v>0</v>
      </c>
      <c r="B1" s="32"/>
      <c r="C1" s="32"/>
      <c r="D1" s="32"/>
      <c r="E1" s="32"/>
    </row>
    <row r="2" spans="1:5" ht="20.25" customHeight="1">
      <c r="A2" s="2"/>
      <c r="B2" s="3" t="s">
        <v>1</v>
      </c>
      <c r="C2" s="3" t="s">
        <v>2</v>
      </c>
      <c r="D2" s="3" t="s">
        <v>3</v>
      </c>
      <c r="E2" s="3" t="s">
        <v>4</v>
      </c>
    </row>
    <row r="3" spans="1:5" ht="20.25" customHeight="1">
      <c r="A3" s="4">
        <v>1</v>
      </c>
      <c r="B3" s="5" t="s">
        <v>5</v>
      </c>
      <c r="C3" s="6" t="s">
        <v>6</v>
      </c>
      <c r="D3" s="6" t="s">
        <v>7</v>
      </c>
      <c r="E3" s="6" t="s">
        <v>8</v>
      </c>
    </row>
    <row r="4" spans="1:5" ht="20.100000000000001" customHeight="1">
      <c r="A4" s="7">
        <v>2</v>
      </c>
      <c r="B4" s="8" t="s">
        <v>9</v>
      </c>
      <c r="C4" s="9" t="s">
        <v>10</v>
      </c>
      <c r="D4" s="9" t="s">
        <v>11</v>
      </c>
      <c r="E4" s="9" t="s">
        <v>12</v>
      </c>
    </row>
    <row r="5" spans="1:5" ht="20.100000000000001" customHeight="1">
      <c r="A5" s="7">
        <v>3</v>
      </c>
      <c r="B5" s="8" t="s">
        <v>13</v>
      </c>
      <c r="C5" s="9" t="s">
        <v>14</v>
      </c>
      <c r="D5" s="9" t="s">
        <v>15</v>
      </c>
      <c r="E5" s="9" t="s">
        <v>16</v>
      </c>
    </row>
    <row r="6" spans="1:5" ht="20.100000000000001" customHeight="1">
      <c r="A6" s="7">
        <v>4</v>
      </c>
      <c r="B6" s="8" t="s">
        <v>17</v>
      </c>
      <c r="C6" s="9" t="s">
        <v>18</v>
      </c>
      <c r="D6" s="9" t="s">
        <v>19</v>
      </c>
      <c r="E6" s="9" t="s">
        <v>20</v>
      </c>
    </row>
    <row r="7" spans="1:5" ht="20.100000000000001" customHeight="1">
      <c r="A7" s="7">
        <v>5</v>
      </c>
      <c r="B7" s="8" t="s">
        <v>21</v>
      </c>
      <c r="C7" s="9" t="s">
        <v>22</v>
      </c>
      <c r="D7" s="9" t="s">
        <v>23</v>
      </c>
      <c r="E7" s="9" t="s">
        <v>24</v>
      </c>
    </row>
    <row r="8" spans="1:5" ht="20.100000000000001" customHeight="1">
      <c r="A8" s="7">
        <v>6</v>
      </c>
      <c r="B8" s="8" t="s">
        <v>25</v>
      </c>
      <c r="C8" s="9" t="s">
        <v>26</v>
      </c>
      <c r="D8" s="9" t="s">
        <v>27</v>
      </c>
      <c r="E8" s="9" t="s">
        <v>28</v>
      </c>
    </row>
    <row r="9" spans="1:5" ht="20.100000000000001" customHeight="1">
      <c r="A9" s="7">
        <v>7</v>
      </c>
      <c r="B9" s="8" t="s">
        <v>29</v>
      </c>
      <c r="C9" s="9" t="s">
        <v>30</v>
      </c>
      <c r="D9" s="9" t="s">
        <v>31</v>
      </c>
      <c r="E9" s="9" t="s">
        <v>32</v>
      </c>
    </row>
    <row r="10" spans="1:5" ht="20.100000000000001" customHeight="1">
      <c r="A10" s="7">
        <v>8</v>
      </c>
      <c r="B10" s="8" t="s">
        <v>33</v>
      </c>
      <c r="C10" s="9" t="s">
        <v>34</v>
      </c>
      <c r="D10" s="9" t="s">
        <v>35</v>
      </c>
      <c r="E10" s="9" t="s">
        <v>36</v>
      </c>
    </row>
    <row r="11" spans="1:5" ht="20.100000000000001" customHeight="1">
      <c r="A11" s="7">
        <v>9</v>
      </c>
      <c r="B11" s="8" t="s">
        <v>37</v>
      </c>
      <c r="C11" s="9" t="s">
        <v>38</v>
      </c>
      <c r="D11" s="9" t="s">
        <v>39</v>
      </c>
      <c r="E11" s="9" t="s">
        <v>40</v>
      </c>
    </row>
    <row r="12" spans="1:5" ht="20.100000000000001" customHeight="1">
      <c r="A12" s="7">
        <v>10</v>
      </c>
      <c r="B12" s="8" t="s">
        <v>41</v>
      </c>
      <c r="C12" s="9" t="s">
        <v>42</v>
      </c>
      <c r="D12" s="9" t="s">
        <v>43</v>
      </c>
      <c r="E12" s="9" t="s">
        <v>44</v>
      </c>
    </row>
    <row r="13" spans="1:5" ht="20.100000000000001" customHeight="1">
      <c r="A13" s="7">
        <v>11</v>
      </c>
      <c r="B13" s="8" t="s">
        <v>45</v>
      </c>
      <c r="C13" s="9" t="s">
        <v>46</v>
      </c>
      <c r="D13" s="9" t="s">
        <v>47</v>
      </c>
      <c r="E13" s="9" t="s">
        <v>48</v>
      </c>
    </row>
    <row r="14" spans="1:5" ht="20.100000000000001" customHeight="1">
      <c r="A14" s="7">
        <v>12</v>
      </c>
      <c r="B14" s="8" t="s">
        <v>49</v>
      </c>
      <c r="C14" s="9" t="s">
        <v>50</v>
      </c>
      <c r="D14" s="9" t="s">
        <v>51</v>
      </c>
      <c r="E14" s="9" t="s">
        <v>52</v>
      </c>
    </row>
    <row r="15" spans="1:5" ht="20.100000000000001" customHeight="1">
      <c r="A15" s="7">
        <v>13</v>
      </c>
      <c r="B15" s="8" t="s">
        <v>53</v>
      </c>
      <c r="C15" s="9" t="s">
        <v>54</v>
      </c>
      <c r="D15" s="9" t="s">
        <v>55</v>
      </c>
      <c r="E15" s="9" t="s">
        <v>56</v>
      </c>
    </row>
    <row r="16" spans="1:5" ht="20.100000000000001" customHeight="1">
      <c r="A16" s="7">
        <v>14</v>
      </c>
      <c r="B16" s="8" t="s">
        <v>57</v>
      </c>
      <c r="C16" s="9" t="s">
        <v>58</v>
      </c>
      <c r="D16" s="9" t="s">
        <v>59</v>
      </c>
      <c r="E16" s="9" t="s">
        <v>60</v>
      </c>
    </row>
    <row r="17" spans="1:5" ht="20.100000000000001" customHeight="1">
      <c r="A17" s="7">
        <v>15</v>
      </c>
      <c r="B17" s="8" t="s">
        <v>61</v>
      </c>
      <c r="C17" s="9" t="s">
        <v>62</v>
      </c>
      <c r="D17" s="9" t="s">
        <v>63</v>
      </c>
      <c r="E17" s="9" t="s">
        <v>64</v>
      </c>
    </row>
    <row r="18" spans="1:5" ht="20.100000000000001" customHeight="1">
      <c r="A18" s="7">
        <v>16</v>
      </c>
      <c r="B18" s="8" t="s">
        <v>65</v>
      </c>
      <c r="C18" s="9" t="s">
        <v>66</v>
      </c>
      <c r="D18" s="9" t="s">
        <v>67</v>
      </c>
      <c r="E18" s="9" t="s">
        <v>68</v>
      </c>
    </row>
    <row r="19" spans="1:5" ht="20.100000000000001" customHeight="1">
      <c r="A19" s="7">
        <v>17</v>
      </c>
      <c r="B19" s="8" t="s">
        <v>69</v>
      </c>
      <c r="C19" s="9" t="s">
        <v>70</v>
      </c>
      <c r="D19" s="9" t="s">
        <v>71</v>
      </c>
      <c r="E19" s="9" t="s">
        <v>72</v>
      </c>
    </row>
    <row r="20" spans="1:5" ht="20.100000000000001" customHeight="1">
      <c r="A20" s="7">
        <v>18</v>
      </c>
      <c r="B20" s="8" t="s">
        <v>73</v>
      </c>
      <c r="C20" s="9" t="s">
        <v>74</v>
      </c>
      <c r="D20" s="9" t="s">
        <v>75</v>
      </c>
      <c r="E20" s="9" t="s">
        <v>76</v>
      </c>
    </row>
    <row r="21" spans="1:5" ht="20.100000000000001" customHeight="1">
      <c r="A21" s="7">
        <v>19</v>
      </c>
      <c r="B21" s="8" t="s">
        <v>77</v>
      </c>
      <c r="C21" s="9" t="s">
        <v>78</v>
      </c>
      <c r="D21" s="9" t="s">
        <v>79</v>
      </c>
      <c r="E21" s="9" t="s">
        <v>80</v>
      </c>
    </row>
    <row r="22" spans="1:5" ht="20.100000000000001" customHeight="1">
      <c r="A22" s="7">
        <v>20</v>
      </c>
      <c r="B22" s="8" t="s">
        <v>81</v>
      </c>
      <c r="C22" s="9" t="s">
        <v>82</v>
      </c>
      <c r="D22" s="9" t="s">
        <v>83</v>
      </c>
      <c r="E22" s="9" t="s">
        <v>84</v>
      </c>
    </row>
    <row r="23" spans="1:5" ht="20.100000000000001" customHeight="1">
      <c r="A23" s="7">
        <v>21</v>
      </c>
      <c r="B23" s="8" t="s">
        <v>85</v>
      </c>
      <c r="C23" s="9" t="s">
        <v>86</v>
      </c>
      <c r="D23" s="9" t="s">
        <v>87</v>
      </c>
      <c r="E23" s="9" t="s">
        <v>88</v>
      </c>
    </row>
    <row r="24" spans="1:5" ht="20.100000000000001" customHeight="1">
      <c r="A24" s="7">
        <v>22</v>
      </c>
      <c r="B24" s="8" t="s">
        <v>89</v>
      </c>
      <c r="C24" s="9" t="s">
        <v>90</v>
      </c>
      <c r="D24" s="9" t="s">
        <v>91</v>
      </c>
      <c r="E24" s="9" t="s">
        <v>92</v>
      </c>
    </row>
    <row r="25" spans="1:5" ht="20.100000000000001" customHeight="1">
      <c r="A25" s="7">
        <v>23</v>
      </c>
      <c r="B25" s="8" t="s">
        <v>93</v>
      </c>
      <c r="C25" s="9" t="s">
        <v>94</v>
      </c>
      <c r="D25" s="9" t="s">
        <v>95</v>
      </c>
      <c r="E25" s="9" t="s">
        <v>96</v>
      </c>
    </row>
    <row r="26" spans="1:5" ht="20.100000000000001" customHeight="1">
      <c r="A26" s="7">
        <v>24</v>
      </c>
      <c r="B26" s="8" t="s">
        <v>97</v>
      </c>
      <c r="C26" s="9" t="s">
        <v>98</v>
      </c>
      <c r="D26" s="9" t="s">
        <v>99</v>
      </c>
      <c r="E26" s="9" t="s">
        <v>100</v>
      </c>
    </row>
    <row r="27" spans="1:5" ht="20.100000000000001" customHeight="1">
      <c r="A27" s="7">
        <v>25</v>
      </c>
      <c r="B27" s="8" t="s">
        <v>101</v>
      </c>
      <c r="C27" s="9" t="s">
        <v>102</v>
      </c>
      <c r="D27" s="9" t="s">
        <v>103</v>
      </c>
      <c r="E27" s="9" t="s">
        <v>104</v>
      </c>
    </row>
    <row r="28" spans="1:5" ht="20.100000000000001" customHeight="1">
      <c r="A28" s="7">
        <v>26</v>
      </c>
      <c r="B28" s="8" t="s">
        <v>105</v>
      </c>
      <c r="C28" s="9" t="s">
        <v>106</v>
      </c>
      <c r="D28" s="9" t="s">
        <v>107</v>
      </c>
      <c r="E28" s="9" t="s">
        <v>108</v>
      </c>
    </row>
    <row r="29" spans="1:5" ht="20.100000000000001" customHeight="1">
      <c r="A29" s="7">
        <v>27</v>
      </c>
      <c r="B29" s="8" t="s">
        <v>109</v>
      </c>
      <c r="C29" s="9" t="s">
        <v>110</v>
      </c>
      <c r="D29" s="9" t="s">
        <v>111</v>
      </c>
      <c r="E29" s="9" t="s">
        <v>112</v>
      </c>
    </row>
    <row r="30" spans="1:5" ht="20.100000000000001" customHeight="1">
      <c r="A30" s="7">
        <v>28</v>
      </c>
      <c r="B30" s="8" t="s">
        <v>113</v>
      </c>
      <c r="C30" s="9" t="s">
        <v>114</v>
      </c>
      <c r="D30" s="9" t="s">
        <v>115</v>
      </c>
      <c r="E30" s="9" t="s">
        <v>116</v>
      </c>
    </row>
    <row r="31" spans="1:5" ht="20.100000000000001" customHeight="1">
      <c r="A31" s="7">
        <v>29</v>
      </c>
      <c r="B31" s="8" t="s">
        <v>117</v>
      </c>
      <c r="C31" s="9" t="s">
        <v>118</v>
      </c>
      <c r="D31" s="9" t="s">
        <v>119</v>
      </c>
      <c r="E31" s="9" t="s">
        <v>120</v>
      </c>
    </row>
    <row r="32" spans="1:5" ht="20.100000000000001" customHeight="1">
      <c r="A32" s="7">
        <v>30</v>
      </c>
      <c r="B32" s="8" t="s">
        <v>121</v>
      </c>
      <c r="C32" s="9" t="s">
        <v>122</v>
      </c>
      <c r="D32" s="9" t="s">
        <v>123</v>
      </c>
      <c r="E32" s="9" t="s">
        <v>124</v>
      </c>
    </row>
    <row r="33" spans="1:5" ht="20.100000000000001" customHeight="1">
      <c r="A33" s="7">
        <v>31</v>
      </c>
      <c r="B33" s="8" t="s">
        <v>125</v>
      </c>
      <c r="C33" s="9" t="s">
        <v>126</v>
      </c>
      <c r="D33" s="9" t="s">
        <v>127</v>
      </c>
      <c r="E33" s="9" t="s">
        <v>128</v>
      </c>
    </row>
    <row r="34" spans="1:5" ht="20.100000000000001" customHeight="1">
      <c r="A34" s="7">
        <v>32</v>
      </c>
      <c r="B34" s="8" t="s">
        <v>129</v>
      </c>
      <c r="C34" s="9" t="s">
        <v>130</v>
      </c>
      <c r="D34" s="10">
        <v>0</v>
      </c>
      <c r="E34" s="10">
        <v>0</v>
      </c>
    </row>
    <row r="35" spans="1:5" ht="20.100000000000001" customHeight="1">
      <c r="A35" s="7">
        <v>33</v>
      </c>
      <c r="B35" s="8" t="s">
        <v>131</v>
      </c>
      <c r="C35" s="9" t="s">
        <v>132</v>
      </c>
      <c r="D35" s="9" t="s">
        <v>133</v>
      </c>
      <c r="E35" s="9" t="s">
        <v>134</v>
      </c>
    </row>
    <row r="36" spans="1:5" ht="20.100000000000001" customHeight="1">
      <c r="A36" s="7">
        <v>34</v>
      </c>
      <c r="B36" s="8" t="s">
        <v>135</v>
      </c>
      <c r="C36" s="9" t="s">
        <v>136</v>
      </c>
      <c r="D36" s="9" t="s">
        <v>137</v>
      </c>
      <c r="E36" s="10">
        <v>0</v>
      </c>
    </row>
    <row r="37" spans="1:5" ht="20.100000000000001" customHeight="1">
      <c r="A37" s="7">
        <v>35</v>
      </c>
      <c r="B37" s="8" t="s">
        <v>138</v>
      </c>
      <c r="C37" s="9" t="s">
        <v>139</v>
      </c>
      <c r="D37" s="9" t="s">
        <v>140</v>
      </c>
      <c r="E37" s="9" t="s">
        <v>141</v>
      </c>
    </row>
    <row r="38" spans="1:5" ht="20.100000000000001" customHeight="1">
      <c r="A38" s="7">
        <v>36</v>
      </c>
      <c r="B38" s="8" t="s">
        <v>142</v>
      </c>
      <c r="C38" s="9" t="s">
        <v>143</v>
      </c>
      <c r="D38" s="9" t="s">
        <v>144</v>
      </c>
      <c r="E38" s="9" t="s">
        <v>145</v>
      </c>
    </row>
    <row r="39" spans="1:5" ht="20.100000000000001" customHeight="1">
      <c r="A39" s="7">
        <v>37</v>
      </c>
      <c r="B39" s="8" t="s">
        <v>146</v>
      </c>
      <c r="C39" s="9" t="s">
        <v>147</v>
      </c>
      <c r="D39" s="9" t="s">
        <v>148</v>
      </c>
      <c r="E39" s="9" t="s">
        <v>149</v>
      </c>
    </row>
    <row r="40" spans="1:5" ht="20.100000000000001" customHeight="1">
      <c r="A40" s="7">
        <v>38</v>
      </c>
      <c r="B40" s="8" t="s">
        <v>150</v>
      </c>
      <c r="C40" s="9" t="s">
        <v>151</v>
      </c>
      <c r="D40" s="9" t="s">
        <v>152</v>
      </c>
      <c r="E40" s="9" t="s">
        <v>153</v>
      </c>
    </row>
    <row r="41" spans="1:5" ht="20.100000000000001" customHeight="1">
      <c r="A41" s="7">
        <v>39</v>
      </c>
      <c r="B41" s="8" t="s">
        <v>154</v>
      </c>
      <c r="C41" s="9" t="s">
        <v>155</v>
      </c>
      <c r="D41" s="9" t="s">
        <v>156</v>
      </c>
      <c r="E41" s="9" t="s">
        <v>157</v>
      </c>
    </row>
    <row r="42" spans="1:5" ht="20.100000000000001" customHeight="1">
      <c r="A42" s="7">
        <v>40</v>
      </c>
      <c r="B42" s="8" t="s">
        <v>158</v>
      </c>
      <c r="C42" s="9" t="s">
        <v>159</v>
      </c>
      <c r="D42" s="9" t="s">
        <v>160</v>
      </c>
      <c r="E42" s="9" t="s">
        <v>161</v>
      </c>
    </row>
    <row r="43" spans="1:5" ht="20.100000000000001" customHeight="1">
      <c r="A43" s="7">
        <v>41</v>
      </c>
      <c r="B43" s="8" t="s">
        <v>162</v>
      </c>
      <c r="C43" s="9" t="s">
        <v>163</v>
      </c>
      <c r="D43" s="9" t="s">
        <v>164</v>
      </c>
      <c r="E43" s="9" t="s">
        <v>165</v>
      </c>
    </row>
    <row r="44" spans="1:5" ht="20.100000000000001" customHeight="1">
      <c r="A44" s="7">
        <v>42</v>
      </c>
      <c r="B44" s="8" t="s">
        <v>166</v>
      </c>
      <c r="C44" s="9" t="s">
        <v>167</v>
      </c>
      <c r="D44" s="9" t="s">
        <v>168</v>
      </c>
      <c r="E44" s="9" t="s">
        <v>169</v>
      </c>
    </row>
    <row r="45" spans="1:5" ht="20.100000000000001" customHeight="1">
      <c r="A45" s="7">
        <v>43</v>
      </c>
      <c r="B45" s="8" t="s">
        <v>170</v>
      </c>
      <c r="C45" s="9" t="s">
        <v>171</v>
      </c>
      <c r="D45" s="9" t="s">
        <v>172</v>
      </c>
      <c r="E45" s="9" t="s">
        <v>173</v>
      </c>
    </row>
    <row r="46" spans="1:5" ht="20.100000000000001" customHeight="1">
      <c r="A46" s="7">
        <v>44</v>
      </c>
      <c r="B46" s="8" t="s">
        <v>174</v>
      </c>
      <c r="C46" s="9" t="s">
        <v>175</v>
      </c>
      <c r="D46" s="9" t="s">
        <v>176</v>
      </c>
      <c r="E46" s="9" t="s">
        <v>177</v>
      </c>
    </row>
    <row r="47" spans="1:5" ht="20.100000000000001" customHeight="1">
      <c r="A47" s="7">
        <v>45</v>
      </c>
      <c r="B47" s="8" t="s">
        <v>178</v>
      </c>
      <c r="C47" s="9" t="s">
        <v>179</v>
      </c>
      <c r="D47" s="9" t="s">
        <v>180</v>
      </c>
      <c r="E47" s="9" t="s">
        <v>181</v>
      </c>
    </row>
    <row r="48" spans="1:5" ht="20.100000000000001" customHeight="1">
      <c r="A48" s="7">
        <v>46</v>
      </c>
      <c r="B48" s="8" t="s">
        <v>182</v>
      </c>
      <c r="C48" s="9" t="s">
        <v>183</v>
      </c>
      <c r="D48" s="9" t="s">
        <v>184</v>
      </c>
      <c r="E48" s="9" t="s">
        <v>185</v>
      </c>
    </row>
    <row r="49" spans="1:5" ht="20.100000000000001" customHeight="1">
      <c r="A49" s="7">
        <v>47</v>
      </c>
      <c r="B49" s="8" t="s">
        <v>186</v>
      </c>
      <c r="C49" s="9" t="s">
        <v>187</v>
      </c>
      <c r="D49" s="9" t="s">
        <v>188</v>
      </c>
      <c r="E49" s="9" t="s">
        <v>189</v>
      </c>
    </row>
    <row r="50" spans="1:5" ht="20.100000000000001" customHeight="1">
      <c r="A50" s="7">
        <v>48</v>
      </c>
      <c r="B50" s="8" t="s">
        <v>190</v>
      </c>
      <c r="C50" s="9" t="s">
        <v>191</v>
      </c>
      <c r="D50" s="9" t="s">
        <v>192</v>
      </c>
      <c r="E50" s="9" t="s">
        <v>193</v>
      </c>
    </row>
    <row r="51" spans="1:5" ht="20.100000000000001" customHeight="1">
      <c r="A51" s="7">
        <v>49</v>
      </c>
      <c r="B51" s="8" t="s">
        <v>194</v>
      </c>
      <c r="C51" s="9" t="s">
        <v>195</v>
      </c>
      <c r="D51" s="9" t="s">
        <v>196</v>
      </c>
      <c r="E51" s="9" t="s">
        <v>197</v>
      </c>
    </row>
    <row r="52" spans="1:5" ht="20.100000000000001" customHeight="1">
      <c r="A52" s="7">
        <v>50</v>
      </c>
      <c r="B52" s="8" t="s">
        <v>198</v>
      </c>
      <c r="C52" s="10">
        <v>0</v>
      </c>
      <c r="D52" s="10">
        <v>0</v>
      </c>
      <c r="E52" s="9" t="s">
        <v>199</v>
      </c>
    </row>
    <row r="53" spans="1:5" ht="20.100000000000001" customHeight="1">
      <c r="A53" s="7">
        <v>51</v>
      </c>
      <c r="B53" s="8" t="s">
        <v>200</v>
      </c>
      <c r="C53" s="9" t="s">
        <v>201</v>
      </c>
      <c r="D53" s="9" t="s">
        <v>202</v>
      </c>
      <c r="E53" s="9" t="s">
        <v>203</v>
      </c>
    </row>
    <row r="54" spans="1:5" ht="20.100000000000001" customHeight="1">
      <c r="A54" s="7">
        <v>52</v>
      </c>
      <c r="B54" s="8" t="s">
        <v>204</v>
      </c>
      <c r="C54" s="9" t="s">
        <v>205</v>
      </c>
      <c r="D54" s="9" t="s">
        <v>206</v>
      </c>
      <c r="E54" s="9" t="s">
        <v>207</v>
      </c>
    </row>
    <row r="55" spans="1:5" ht="20.100000000000001" customHeight="1">
      <c r="A55" s="7">
        <v>53</v>
      </c>
      <c r="B55" s="8" t="s">
        <v>208</v>
      </c>
      <c r="C55" s="10">
        <v>0</v>
      </c>
      <c r="D55" s="10">
        <v>0</v>
      </c>
      <c r="E55" s="9" t="s">
        <v>209</v>
      </c>
    </row>
    <row r="56" spans="1:5" ht="20.100000000000001" customHeight="1">
      <c r="A56" s="7">
        <v>54</v>
      </c>
      <c r="B56" s="8" t="s">
        <v>210</v>
      </c>
      <c r="C56" s="10">
        <v>0</v>
      </c>
      <c r="D56" s="10">
        <v>0</v>
      </c>
      <c r="E56" s="9" t="s">
        <v>211</v>
      </c>
    </row>
    <row r="57" spans="1:5" ht="20.100000000000001" customHeight="1">
      <c r="A57" s="7">
        <v>55</v>
      </c>
      <c r="B57" s="8" t="s">
        <v>212</v>
      </c>
      <c r="C57" s="9" t="s">
        <v>213</v>
      </c>
      <c r="D57" s="9" t="s">
        <v>214</v>
      </c>
      <c r="E57" s="9" t="s">
        <v>215</v>
      </c>
    </row>
    <row r="58" spans="1:5" ht="20.100000000000001" customHeight="1">
      <c r="A58" s="7">
        <v>56</v>
      </c>
      <c r="B58" s="8" t="s">
        <v>216</v>
      </c>
      <c r="C58" s="9" t="s">
        <v>217</v>
      </c>
      <c r="D58" s="10">
        <v>0</v>
      </c>
      <c r="E58" s="10">
        <v>0</v>
      </c>
    </row>
    <row r="59" spans="1:5" ht="20.100000000000001" customHeight="1">
      <c r="A59" s="7">
        <v>57</v>
      </c>
      <c r="B59" s="8" t="s">
        <v>218</v>
      </c>
      <c r="C59" s="9" t="s">
        <v>219</v>
      </c>
      <c r="D59" s="9" t="s">
        <v>220</v>
      </c>
      <c r="E59" s="9" t="s">
        <v>221</v>
      </c>
    </row>
    <row r="60" spans="1:5" ht="20.100000000000001" customHeight="1">
      <c r="A60" s="7">
        <v>58</v>
      </c>
      <c r="B60" s="8" t="s">
        <v>222</v>
      </c>
      <c r="C60" s="9" t="s">
        <v>223</v>
      </c>
      <c r="D60" s="9" t="s">
        <v>224</v>
      </c>
      <c r="E60" s="9" t="s">
        <v>225</v>
      </c>
    </row>
    <row r="61" spans="1:5" ht="20.100000000000001" customHeight="1">
      <c r="A61" s="7">
        <v>59</v>
      </c>
      <c r="B61" s="8" t="s">
        <v>226</v>
      </c>
      <c r="C61" s="9" t="s">
        <v>227</v>
      </c>
      <c r="D61" s="9" t="s">
        <v>228</v>
      </c>
      <c r="E61" s="9" t="s">
        <v>229</v>
      </c>
    </row>
    <row r="62" spans="1:5" ht="20.100000000000001" customHeight="1">
      <c r="A62" s="7">
        <v>60</v>
      </c>
      <c r="B62" s="8" t="s">
        <v>230</v>
      </c>
      <c r="C62" s="9" t="s">
        <v>231</v>
      </c>
      <c r="D62" s="9" t="s">
        <v>232</v>
      </c>
      <c r="E62" s="9" t="s">
        <v>233</v>
      </c>
    </row>
    <row r="63" spans="1:5" ht="20.100000000000001" customHeight="1">
      <c r="A63" s="7">
        <v>61</v>
      </c>
      <c r="B63" s="8" t="s">
        <v>234</v>
      </c>
      <c r="C63" s="9" t="s">
        <v>235</v>
      </c>
      <c r="D63" s="9" t="s">
        <v>236</v>
      </c>
      <c r="E63" s="9" t="s">
        <v>237</v>
      </c>
    </row>
    <row r="64" spans="1:5" ht="20.100000000000001" customHeight="1">
      <c r="A64" s="7">
        <v>62</v>
      </c>
      <c r="B64" s="8" t="s">
        <v>238</v>
      </c>
      <c r="C64" s="9" t="s">
        <v>239</v>
      </c>
      <c r="D64" s="9" t="s">
        <v>240</v>
      </c>
      <c r="E64" s="9" t="s">
        <v>241</v>
      </c>
    </row>
    <row r="65" spans="1:5" ht="20.100000000000001" customHeight="1">
      <c r="A65" s="7">
        <v>63</v>
      </c>
      <c r="B65" s="8" t="s">
        <v>242</v>
      </c>
      <c r="C65" s="9" t="s">
        <v>243</v>
      </c>
      <c r="D65" s="9" t="s">
        <v>244</v>
      </c>
      <c r="E65" s="9" t="s">
        <v>245</v>
      </c>
    </row>
    <row r="66" spans="1:5" ht="20.100000000000001" customHeight="1">
      <c r="A66" s="7">
        <v>64</v>
      </c>
      <c r="B66" s="8" t="s">
        <v>246</v>
      </c>
      <c r="C66" s="9" t="s">
        <v>247</v>
      </c>
      <c r="D66" s="9" t="s">
        <v>248</v>
      </c>
      <c r="E66" s="9" t="s">
        <v>249</v>
      </c>
    </row>
    <row r="67" spans="1:5" ht="20.100000000000001" customHeight="1">
      <c r="A67" s="7">
        <v>65</v>
      </c>
      <c r="B67" s="8" t="s">
        <v>250</v>
      </c>
      <c r="C67" s="9" t="s">
        <v>251</v>
      </c>
      <c r="D67" s="9" t="s">
        <v>252</v>
      </c>
      <c r="E67" s="9" t="s">
        <v>253</v>
      </c>
    </row>
    <row r="68" spans="1:5" ht="20.100000000000001" customHeight="1">
      <c r="A68" s="7">
        <v>66</v>
      </c>
      <c r="B68" s="8" t="s">
        <v>254</v>
      </c>
      <c r="C68" s="9" t="s">
        <v>255</v>
      </c>
      <c r="D68" s="9" t="s">
        <v>256</v>
      </c>
      <c r="E68" s="9" t="s">
        <v>257</v>
      </c>
    </row>
  </sheetData>
  <mergeCells count="1">
    <mergeCell ref="A1:E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7"/>
  <sheetViews>
    <sheetView zoomScale="90" zoomScaleNormal="90" workbookViewId="0">
      <selection sqref="A1:XFD1048576"/>
    </sheetView>
  </sheetViews>
  <sheetFormatPr defaultRowHeight="12.75"/>
  <cols>
    <col min="2" max="2" width="12.42578125" bestFit="1" customWidth="1"/>
    <col min="3" max="3" width="18.5703125" bestFit="1" customWidth="1"/>
    <col min="4" max="4" width="19.5703125" bestFit="1" customWidth="1"/>
    <col min="5" max="5" width="17.5703125" bestFit="1" customWidth="1"/>
    <col min="6" max="7" width="17.5703125" customWidth="1"/>
    <col min="8" max="8" width="16.28515625" customWidth="1"/>
    <col min="9" max="9" width="19.85546875" customWidth="1"/>
    <col min="10" max="10" width="20.85546875" customWidth="1"/>
    <col min="11" max="11" width="21.140625" customWidth="1"/>
    <col min="12" max="12" width="23.42578125" customWidth="1"/>
    <col min="13" max="13" width="22.85546875" customWidth="1"/>
    <col min="14" max="14" width="23.28515625" customWidth="1"/>
  </cols>
  <sheetData>
    <row r="1" spans="1:22">
      <c r="A1" s="2"/>
      <c r="B1" s="3" t="s">
        <v>1</v>
      </c>
      <c r="C1" s="3" t="s">
        <v>2</v>
      </c>
      <c r="D1" s="3" t="s">
        <v>3</v>
      </c>
      <c r="E1" s="3" t="s">
        <v>4</v>
      </c>
      <c r="F1" s="21"/>
      <c r="G1" s="21" t="s">
        <v>284</v>
      </c>
      <c r="O1" s="26" t="s">
        <v>286</v>
      </c>
      <c r="P1" s="26" t="s">
        <v>287</v>
      </c>
      <c r="Q1" s="26" t="s">
        <v>288</v>
      </c>
      <c r="R1" s="21" t="s">
        <v>289</v>
      </c>
      <c r="S1" s="26" t="s">
        <v>291</v>
      </c>
      <c r="T1" s="26" t="s">
        <v>292</v>
      </c>
      <c r="U1" s="26" t="s">
        <v>293</v>
      </c>
      <c r="V1" s="26" t="s">
        <v>290</v>
      </c>
    </row>
    <row r="2" spans="1:22">
      <c r="A2" s="4">
        <v>1</v>
      </c>
      <c r="B2" s="5" t="s">
        <v>5</v>
      </c>
      <c r="C2" s="27">
        <v>3.1883404700621801E-2</v>
      </c>
      <c r="D2" s="27">
        <v>9.5643861455555604E-2</v>
      </c>
      <c r="E2" s="27">
        <v>0.12897850875</v>
      </c>
      <c r="F2" s="5" t="s">
        <v>5</v>
      </c>
      <c r="G2" s="25">
        <v>0</v>
      </c>
      <c r="O2">
        <v>0</v>
      </c>
      <c r="P2">
        <v>0</v>
      </c>
      <c r="Q2">
        <v>0</v>
      </c>
      <c r="R2">
        <f>SUM(O2:Q2)</f>
        <v>0</v>
      </c>
      <c r="S2" t="e">
        <f>((O2/G2)*100)</f>
        <v>#DIV/0!</v>
      </c>
      <c r="T2" t="e">
        <f>((P2/G2)*100)</f>
        <v>#DIV/0!</v>
      </c>
      <c r="U2" t="e">
        <f>((Q2/G2)*100)</f>
        <v>#DIV/0!</v>
      </c>
      <c r="V2" t="e">
        <f>((R2/G2)*100)</f>
        <v>#DIV/0!</v>
      </c>
    </row>
    <row r="3" spans="1:22" ht="14.25">
      <c r="A3" s="7">
        <v>2</v>
      </c>
      <c r="B3" s="8" t="s">
        <v>9</v>
      </c>
      <c r="C3" s="27">
        <v>1.4906696758987401</v>
      </c>
      <c r="D3" s="27">
        <v>11.487929612222199</v>
      </c>
      <c r="E3" s="27">
        <v>14.293660715</v>
      </c>
      <c r="F3" s="17" t="s">
        <v>9</v>
      </c>
      <c r="G3" s="22">
        <v>1</v>
      </c>
      <c r="O3">
        <v>0</v>
      </c>
      <c r="P3">
        <v>0</v>
      </c>
      <c r="Q3">
        <v>0</v>
      </c>
      <c r="R3">
        <f t="shared" ref="R3:R66" si="0">SUM(O3:Q3)</f>
        <v>0</v>
      </c>
      <c r="S3">
        <f>((O3/G3)*100)</f>
        <v>0</v>
      </c>
      <c r="T3">
        <f t="shared" ref="T3:T66" si="1">((P3/G3)*100)</f>
        <v>0</v>
      </c>
      <c r="U3">
        <f t="shared" ref="U3:U66" si="2">((Q3/G3)*100)</f>
        <v>0</v>
      </c>
      <c r="V3">
        <f t="shared" ref="V3:V66" si="3">((R3/G3)*100)</f>
        <v>0</v>
      </c>
    </row>
    <row r="4" spans="1:22" ht="14.25">
      <c r="A4" s="7">
        <v>3</v>
      </c>
      <c r="B4" s="8" t="s">
        <v>13</v>
      </c>
      <c r="C4" s="27">
        <v>3.7639901214682601E-2</v>
      </c>
      <c r="D4" s="27">
        <v>1.5377645475555599</v>
      </c>
      <c r="E4" s="27">
        <v>1.3300876153000001</v>
      </c>
      <c r="F4" s="17" t="s">
        <v>13</v>
      </c>
      <c r="G4" s="22">
        <v>2</v>
      </c>
      <c r="O4">
        <v>0</v>
      </c>
      <c r="P4">
        <v>0</v>
      </c>
      <c r="Q4">
        <v>0</v>
      </c>
      <c r="R4">
        <f t="shared" si="0"/>
        <v>0</v>
      </c>
      <c r="S4">
        <f t="shared" ref="S4:S67" si="4">((O4/G4)*100)</f>
        <v>0</v>
      </c>
      <c r="T4">
        <f t="shared" si="1"/>
        <v>0</v>
      </c>
      <c r="U4">
        <f t="shared" si="2"/>
        <v>0</v>
      </c>
      <c r="V4">
        <f t="shared" si="3"/>
        <v>0</v>
      </c>
    </row>
    <row r="5" spans="1:22" ht="14.25">
      <c r="A5" s="7">
        <v>4</v>
      </c>
      <c r="B5" s="8" t="s">
        <v>17</v>
      </c>
      <c r="C5" s="27">
        <v>0.43983299456665598</v>
      </c>
      <c r="D5" s="27">
        <v>9.3302122355555603</v>
      </c>
      <c r="E5" s="27">
        <v>12.21917324875</v>
      </c>
      <c r="F5" s="17" t="s">
        <v>17</v>
      </c>
      <c r="G5" s="22">
        <v>5</v>
      </c>
      <c r="O5">
        <v>0</v>
      </c>
      <c r="P5">
        <v>0</v>
      </c>
      <c r="Q5">
        <v>0</v>
      </c>
      <c r="R5">
        <f t="shared" si="0"/>
        <v>0</v>
      </c>
      <c r="S5">
        <f t="shared" si="4"/>
        <v>0</v>
      </c>
      <c r="T5">
        <f t="shared" si="1"/>
        <v>0</v>
      </c>
      <c r="U5">
        <f t="shared" si="2"/>
        <v>0</v>
      </c>
      <c r="V5">
        <f t="shared" si="3"/>
        <v>0</v>
      </c>
    </row>
    <row r="6" spans="1:22" ht="14.25">
      <c r="A6" s="7">
        <v>5</v>
      </c>
      <c r="B6" s="8" t="s">
        <v>21</v>
      </c>
      <c r="C6" s="27">
        <v>0.23052555906526001</v>
      </c>
      <c r="D6" s="27">
        <v>4.6119283424444397</v>
      </c>
      <c r="E6" s="27">
        <v>3.2304464683749998</v>
      </c>
      <c r="F6" s="17" t="s">
        <v>21</v>
      </c>
      <c r="G6" s="22">
        <v>22</v>
      </c>
      <c r="O6">
        <v>0</v>
      </c>
      <c r="P6">
        <v>0</v>
      </c>
      <c r="Q6">
        <v>0</v>
      </c>
      <c r="R6">
        <f t="shared" si="0"/>
        <v>0</v>
      </c>
      <c r="S6">
        <f t="shared" si="4"/>
        <v>0</v>
      </c>
      <c r="T6">
        <f t="shared" si="1"/>
        <v>0</v>
      </c>
      <c r="U6">
        <f t="shared" si="2"/>
        <v>0</v>
      </c>
      <c r="V6">
        <f t="shared" si="3"/>
        <v>0</v>
      </c>
    </row>
    <row r="7" spans="1:22">
      <c r="A7" s="7">
        <v>6</v>
      </c>
      <c r="B7" s="8" t="s">
        <v>25</v>
      </c>
      <c r="C7" s="27">
        <v>0.116893024049459</v>
      </c>
      <c r="D7" s="27">
        <v>0.88473193100000003</v>
      </c>
      <c r="E7" s="27">
        <v>1.1889554582749999</v>
      </c>
      <c r="F7" s="8" t="s">
        <v>25</v>
      </c>
      <c r="G7" s="23" t="s">
        <v>285</v>
      </c>
      <c r="O7">
        <v>0</v>
      </c>
      <c r="P7">
        <v>0</v>
      </c>
      <c r="Q7">
        <v>0</v>
      </c>
      <c r="R7">
        <f t="shared" si="0"/>
        <v>0</v>
      </c>
      <c r="S7" t="e">
        <f t="shared" si="4"/>
        <v>#DIV/0!</v>
      </c>
      <c r="T7" t="e">
        <f t="shared" si="1"/>
        <v>#DIV/0!</v>
      </c>
      <c r="U7" t="e">
        <f t="shared" si="2"/>
        <v>#DIV/0!</v>
      </c>
      <c r="V7" t="e">
        <f t="shared" si="3"/>
        <v>#DIV/0!</v>
      </c>
    </row>
    <row r="8" spans="1:22" ht="14.25">
      <c r="A8" s="7">
        <v>7</v>
      </c>
      <c r="B8" s="8" t="s">
        <v>29</v>
      </c>
      <c r="C8" s="27">
        <v>0.198587135727256</v>
      </c>
      <c r="D8" s="27">
        <v>2.1822633794444402</v>
      </c>
      <c r="E8" s="27">
        <v>3.1716217798750002</v>
      </c>
      <c r="F8" s="17" t="s">
        <v>29</v>
      </c>
      <c r="G8" s="22">
        <v>23</v>
      </c>
      <c r="K8" t="s">
        <v>275</v>
      </c>
      <c r="O8">
        <v>0</v>
      </c>
      <c r="P8">
        <v>1</v>
      </c>
      <c r="Q8">
        <v>0</v>
      </c>
      <c r="R8">
        <f t="shared" si="0"/>
        <v>1</v>
      </c>
      <c r="S8">
        <f t="shared" si="4"/>
        <v>0</v>
      </c>
      <c r="T8">
        <f t="shared" si="1"/>
        <v>4.3478260869565215</v>
      </c>
      <c r="U8">
        <f t="shared" si="2"/>
        <v>0</v>
      </c>
      <c r="V8">
        <f t="shared" si="3"/>
        <v>4.3478260869565215</v>
      </c>
    </row>
    <row r="9" spans="1:22">
      <c r="A9" s="7">
        <v>8</v>
      </c>
      <c r="B9" s="8" t="s">
        <v>33</v>
      </c>
      <c r="C9" s="27">
        <v>0.18005588177314599</v>
      </c>
      <c r="D9" s="27">
        <v>0.79643702303333297</v>
      </c>
      <c r="E9" s="27">
        <v>1.3438620330125</v>
      </c>
      <c r="F9" s="8" t="s">
        <v>33</v>
      </c>
      <c r="G9" s="23" t="s">
        <v>285</v>
      </c>
      <c r="O9">
        <v>0</v>
      </c>
      <c r="P9">
        <v>0</v>
      </c>
      <c r="Q9">
        <v>0</v>
      </c>
      <c r="R9">
        <f t="shared" si="0"/>
        <v>0</v>
      </c>
      <c r="S9" t="e">
        <f t="shared" si="4"/>
        <v>#DIV/0!</v>
      </c>
      <c r="T9" t="e">
        <f t="shared" si="1"/>
        <v>#DIV/0!</v>
      </c>
      <c r="U9" t="e">
        <f t="shared" si="2"/>
        <v>#DIV/0!</v>
      </c>
      <c r="V9" t="e">
        <f t="shared" si="3"/>
        <v>#DIV/0!</v>
      </c>
    </row>
    <row r="10" spans="1:22" ht="14.25">
      <c r="A10" s="7">
        <v>9</v>
      </c>
      <c r="B10" s="8" t="s">
        <v>37</v>
      </c>
      <c r="C10" s="27">
        <v>7.6524223311734793E-2</v>
      </c>
      <c r="D10" s="27">
        <v>0.91909332405555599</v>
      </c>
      <c r="E10" s="27">
        <v>0.96354591614999996</v>
      </c>
      <c r="F10" s="17" t="s">
        <v>37</v>
      </c>
      <c r="G10" s="22">
        <v>8</v>
      </c>
      <c r="O10">
        <v>0</v>
      </c>
      <c r="P10">
        <v>0</v>
      </c>
      <c r="Q10">
        <v>0</v>
      </c>
      <c r="R10">
        <f t="shared" si="0"/>
        <v>0</v>
      </c>
      <c r="S10">
        <f t="shared" si="4"/>
        <v>0</v>
      </c>
      <c r="T10">
        <f t="shared" si="1"/>
        <v>0</v>
      </c>
      <c r="U10">
        <f t="shared" si="2"/>
        <v>0</v>
      </c>
      <c r="V10">
        <f t="shared" si="3"/>
        <v>0</v>
      </c>
    </row>
    <row r="11" spans="1:22" ht="14.25">
      <c r="A11" s="7">
        <v>10</v>
      </c>
      <c r="B11" s="8" t="s">
        <v>41</v>
      </c>
      <c r="C11" s="27">
        <v>4.5395473570467297E-2</v>
      </c>
      <c r="D11" s="27">
        <v>9.0104183355555603E-2</v>
      </c>
      <c r="E11" s="27">
        <v>8.6049231424999997E-2</v>
      </c>
      <c r="F11" s="17" t="s">
        <v>41</v>
      </c>
      <c r="G11" s="22">
        <v>46</v>
      </c>
      <c r="O11">
        <v>0</v>
      </c>
      <c r="P11">
        <v>0</v>
      </c>
      <c r="Q11">
        <v>0</v>
      </c>
      <c r="R11">
        <f t="shared" si="0"/>
        <v>0</v>
      </c>
      <c r="S11">
        <f t="shared" si="4"/>
        <v>0</v>
      </c>
      <c r="T11">
        <f t="shared" si="1"/>
        <v>0</v>
      </c>
      <c r="U11">
        <f t="shared" si="2"/>
        <v>0</v>
      </c>
      <c r="V11">
        <f t="shared" si="3"/>
        <v>0</v>
      </c>
    </row>
    <row r="12" spans="1:22" ht="15" customHeight="1">
      <c r="A12" s="7">
        <v>11</v>
      </c>
      <c r="B12" s="8" t="s">
        <v>45</v>
      </c>
      <c r="C12" s="27">
        <v>4.2399641360634302E-2</v>
      </c>
      <c r="D12" s="27">
        <v>0.28160089574708103</v>
      </c>
      <c r="E12" s="27">
        <v>0.473255303741839</v>
      </c>
      <c r="F12" s="17" t="s">
        <v>45</v>
      </c>
      <c r="G12" s="22">
        <v>126</v>
      </c>
      <c r="I12" t="s">
        <v>264</v>
      </c>
      <c r="J12" t="s">
        <v>265</v>
      </c>
      <c r="K12" t="s">
        <v>266</v>
      </c>
      <c r="N12" s="12" t="s">
        <v>282</v>
      </c>
      <c r="O12">
        <v>0</v>
      </c>
      <c r="P12">
        <v>1</v>
      </c>
      <c r="Q12">
        <v>3</v>
      </c>
      <c r="R12">
        <f t="shared" si="0"/>
        <v>4</v>
      </c>
      <c r="S12">
        <f t="shared" si="4"/>
        <v>0</v>
      </c>
      <c r="T12">
        <f t="shared" si="1"/>
        <v>0.79365079365079361</v>
      </c>
      <c r="U12">
        <f t="shared" si="2"/>
        <v>2.3809523809523809</v>
      </c>
      <c r="V12">
        <f t="shared" si="3"/>
        <v>3.1746031746031744</v>
      </c>
    </row>
    <row r="13" spans="1:22" ht="14.25">
      <c r="A13" s="7">
        <v>12</v>
      </c>
      <c r="B13" s="8" t="s">
        <v>49</v>
      </c>
      <c r="C13" s="27">
        <v>7.4748821100160998E-2</v>
      </c>
      <c r="D13" s="27">
        <v>0.21077343841111101</v>
      </c>
      <c r="E13" s="27">
        <v>0.29228138937499998</v>
      </c>
      <c r="F13" s="17" t="s">
        <v>49</v>
      </c>
      <c r="G13" s="22">
        <v>90</v>
      </c>
      <c r="H13" t="s">
        <v>258</v>
      </c>
      <c r="O13">
        <v>0</v>
      </c>
      <c r="P13">
        <v>1</v>
      </c>
      <c r="Q13">
        <v>0</v>
      </c>
      <c r="R13">
        <f t="shared" si="0"/>
        <v>1</v>
      </c>
      <c r="S13">
        <f t="shared" si="4"/>
        <v>0</v>
      </c>
      <c r="T13">
        <f t="shared" si="1"/>
        <v>1.1111111111111112</v>
      </c>
      <c r="U13">
        <f t="shared" si="2"/>
        <v>0</v>
      </c>
      <c r="V13">
        <f t="shared" si="3"/>
        <v>1.1111111111111112</v>
      </c>
    </row>
    <row r="14" spans="1:22" ht="14.25">
      <c r="A14" s="7">
        <v>13</v>
      </c>
      <c r="B14" s="8" t="s">
        <v>53</v>
      </c>
      <c r="C14" s="27">
        <v>1.6742668970808201</v>
      </c>
      <c r="D14" s="27">
        <v>5.0886945482506301</v>
      </c>
      <c r="E14" s="27">
        <v>8.6177228951250004</v>
      </c>
      <c r="F14" s="17" t="s">
        <v>53</v>
      </c>
      <c r="G14" s="22">
        <v>26</v>
      </c>
      <c r="O14">
        <v>0</v>
      </c>
      <c r="P14">
        <v>0</v>
      </c>
      <c r="Q14">
        <v>0</v>
      </c>
      <c r="R14">
        <f t="shared" si="0"/>
        <v>0</v>
      </c>
      <c r="S14">
        <f t="shared" si="4"/>
        <v>0</v>
      </c>
      <c r="T14">
        <f t="shared" si="1"/>
        <v>0</v>
      </c>
      <c r="U14">
        <f t="shared" si="2"/>
        <v>0</v>
      </c>
      <c r="V14">
        <f t="shared" si="3"/>
        <v>0</v>
      </c>
    </row>
    <row r="15" spans="1:22" ht="14.25">
      <c r="A15" s="7">
        <v>14</v>
      </c>
      <c r="B15" s="8" t="s">
        <v>57</v>
      </c>
      <c r="C15" s="27">
        <v>2.31972846142077</v>
      </c>
      <c r="D15" s="27">
        <v>4.2290131568470004</v>
      </c>
      <c r="E15" s="27">
        <v>6.19240777097124</v>
      </c>
      <c r="F15" s="17" t="s">
        <v>57</v>
      </c>
      <c r="G15" s="22">
        <v>9</v>
      </c>
      <c r="O15">
        <v>0</v>
      </c>
      <c r="P15">
        <v>0</v>
      </c>
      <c r="Q15">
        <v>0</v>
      </c>
      <c r="R15">
        <f t="shared" si="0"/>
        <v>0</v>
      </c>
      <c r="S15">
        <f t="shared" si="4"/>
        <v>0</v>
      </c>
      <c r="T15">
        <f t="shared" si="1"/>
        <v>0</v>
      </c>
      <c r="U15">
        <f t="shared" si="2"/>
        <v>0</v>
      </c>
      <c r="V15">
        <f t="shared" si="3"/>
        <v>0</v>
      </c>
    </row>
    <row r="16" spans="1:22">
      <c r="A16" s="7">
        <v>15</v>
      </c>
      <c r="B16" s="8" t="s">
        <v>61</v>
      </c>
      <c r="C16" s="27">
        <v>0.123866012249501</v>
      </c>
      <c r="D16" s="27">
        <v>3.10079920311111</v>
      </c>
      <c r="E16" s="27">
        <v>10.596400487</v>
      </c>
      <c r="F16" s="8" t="s">
        <v>61</v>
      </c>
      <c r="G16" s="23" t="s">
        <v>285</v>
      </c>
      <c r="O16">
        <v>0</v>
      </c>
      <c r="P16">
        <v>0</v>
      </c>
      <c r="Q16">
        <v>0</v>
      </c>
      <c r="R16">
        <f t="shared" si="0"/>
        <v>0</v>
      </c>
      <c r="S16" t="e">
        <f t="shared" si="4"/>
        <v>#DIV/0!</v>
      </c>
      <c r="T16" t="e">
        <f t="shared" si="1"/>
        <v>#DIV/0!</v>
      </c>
      <c r="U16" t="e">
        <f t="shared" si="2"/>
        <v>#DIV/0!</v>
      </c>
      <c r="V16" t="e">
        <f t="shared" si="3"/>
        <v>#DIV/0!</v>
      </c>
    </row>
    <row r="17" spans="1:22">
      <c r="A17" s="7">
        <v>16</v>
      </c>
      <c r="B17" s="8" t="s">
        <v>65</v>
      </c>
      <c r="C17" s="27">
        <v>34.496143798618199</v>
      </c>
      <c r="D17" s="27">
        <v>14.0139457989265</v>
      </c>
      <c r="E17" s="27">
        <v>17.325191473342699</v>
      </c>
      <c r="F17" s="8" t="s">
        <v>65</v>
      </c>
      <c r="G17" s="23" t="s">
        <v>285</v>
      </c>
      <c r="O17">
        <v>0</v>
      </c>
      <c r="P17">
        <v>0</v>
      </c>
      <c r="Q17">
        <v>0</v>
      </c>
      <c r="R17">
        <f t="shared" si="0"/>
        <v>0</v>
      </c>
      <c r="S17" t="e">
        <f t="shared" si="4"/>
        <v>#DIV/0!</v>
      </c>
      <c r="T17" t="e">
        <f t="shared" si="1"/>
        <v>#DIV/0!</v>
      </c>
      <c r="U17" t="e">
        <f t="shared" si="2"/>
        <v>#DIV/0!</v>
      </c>
      <c r="V17" t="e">
        <f t="shared" si="3"/>
        <v>#DIV/0!</v>
      </c>
    </row>
    <row r="18" spans="1:22" ht="27" customHeight="1">
      <c r="A18" s="7">
        <v>17</v>
      </c>
      <c r="B18" s="8" t="s">
        <v>69</v>
      </c>
      <c r="C18" s="27">
        <v>0.42499656436058503</v>
      </c>
      <c r="D18" s="27">
        <v>2.5248325438111099</v>
      </c>
      <c r="E18" s="27">
        <v>2.0573743920375001</v>
      </c>
      <c r="F18" s="17" t="s">
        <v>69</v>
      </c>
      <c r="G18" s="22">
        <v>13</v>
      </c>
      <c r="J18" s="13" t="s">
        <v>267</v>
      </c>
      <c r="K18" s="13" t="s">
        <v>268</v>
      </c>
      <c r="L18" s="13" t="s">
        <v>278</v>
      </c>
      <c r="M18" s="13" t="s">
        <v>279</v>
      </c>
      <c r="N18" s="12" t="s">
        <v>280</v>
      </c>
      <c r="O18" s="12">
        <v>0</v>
      </c>
      <c r="P18">
        <v>2</v>
      </c>
      <c r="Q18">
        <v>3</v>
      </c>
      <c r="R18">
        <f t="shared" si="0"/>
        <v>5</v>
      </c>
      <c r="S18">
        <f t="shared" si="4"/>
        <v>0</v>
      </c>
      <c r="T18">
        <f t="shared" si="1"/>
        <v>15.384615384615385</v>
      </c>
      <c r="U18">
        <f t="shared" si="2"/>
        <v>23.076923076923077</v>
      </c>
      <c r="V18">
        <f t="shared" si="3"/>
        <v>38.461538461538467</v>
      </c>
    </row>
    <row r="19" spans="1:22" ht="14.25">
      <c r="A19" s="7">
        <v>18</v>
      </c>
      <c r="B19" s="8" t="s">
        <v>73</v>
      </c>
      <c r="C19" s="27">
        <v>0.12629136839272401</v>
      </c>
      <c r="D19" s="27">
        <v>0.92674546787777801</v>
      </c>
      <c r="E19" s="27">
        <v>1.334308275525</v>
      </c>
      <c r="F19" s="17" t="s">
        <v>73</v>
      </c>
      <c r="G19" s="22">
        <v>6</v>
      </c>
      <c r="O19">
        <v>0</v>
      </c>
      <c r="P19">
        <v>0</v>
      </c>
      <c r="Q19">
        <v>0</v>
      </c>
      <c r="R19">
        <f t="shared" si="0"/>
        <v>0</v>
      </c>
      <c r="S19">
        <f t="shared" si="4"/>
        <v>0</v>
      </c>
      <c r="T19">
        <f t="shared" si="1"/>
        <v>0</v>
      </c>
      <c r="U19">
        <f t="shared" si="2"/>
        <v>0</v>
      </c>
      <c r="V19">
        <f t="shared" si="3"/>
        <v>0</v>
      </c>
    </row>
    <row r="20" spans="1:22">
      <c r="A20" s="7">
        <v>19</v>
      </c>
      <c r="B20" s="8" t="s">
        <v>77</v>
      </c>
      <c r="C20" s="27">
        <v>9.9736430354491699</v>
      </c>
      <c r="D20" s="27">
        <v>37.730510835555599</v>
      </c>
      <c r="E20" s="27">
        <v>38.917373570000002</v>
      </c>
      <c r="F20" s="8" t="s">
        <v>77</v>
      </c>
      <c r="G20" s="23" t="s">
        <v>285</v>
      </c>
      <c r="O20">
        <v>0</v>
      </c>
      <c r="P20">
        <v>0</v>
      </c>
      <c r="Q20">
        <v>0</v>
      </c>
      <c r="R20">
        <f t="shared" si="0"/>
        <v>0</v>
      </c>
      <c r="S20" t="e">
        <f t="shared" si="4"/>
        <v>#DIV/0!</v>
      </c>
      <c r="T20" t="e">
        <f t="shared" si="1"/>
        <v>#DIV/0!</v>
      </c>
      <c r="U20" t="e">
        <f t="shared" si="2"/>
        <v>#DIV/0!</v>
      </c>
      <c r="V20" t="e">
        <f t="shared" si="3"/>
        <v>#DIV/0!</v>
      </c>
    </row>
    <row r="21" spans="1:22">
      <c r="A21" s="7">
        <v>20</v>
      </c>
      <c r="B21" s="8" t="s">
        <v>81</v>
      </c>
      <c r="C21" s="27">
        <v>0.10439534817079001</v>
      </c>
      <c r="D21" s="27">
        <v>1.30861906511111</v>
      </c>
      <c r="E21" s="27">
        <v>2.1107569220000002</v>
      </c>
      <c r="F21" s="8" t="s">
        <v>81</v>
      </c>
      <c r="G21" s="23" t="s">
        <v>285</v>
      </c>
      <c r="O21">
        <v>0</v>
      </c>
      <c r="P21">
        <v>0</v>
      </c>
      <c r="Q21">
        <v>0</v>
      </c>
      <c r="R21">
        <f t="shared" si="0"/>
        <v>0</v>
      </c>
      <c r="S21" t="e">
        <f t="shared" si="4"/>
        <v>#DIV/0!</v>
      </c>
      <c r="T21" t="e">
        <f t="shared" si="1"/>
        <v>#DIV/0!</v>
      </c>
      <c r="U21" t="e">
        <f t="shared" si="2"/>
        <v>#DIV/0!</v>
      </c>
      <c r="V21" t="e">
        <f t="shared" si="3"/>
        <v>#DIV/0!</v>
      </c>
    </row>
    <row r="22" spans="1:22" ht="14.25">
      <c r="A22" s="7">
        <v>21</v>
      </c>
      <c r="B22" s="8" t="s">
        <v>85</v>
      </c>
      <c r="C22" s="27">
        <v>4.15952429101712E-2</v>
      </c>
      <c r="D22" s="27">
        <v>1.0439817264356199</v>
      </c>
      <c r="E22" s="27">
        <v>1.45515167015552</v>
      </c>
      <c r="F22" s="17" t="s">
        <v>85</v>
      </c>
      <c r="G22" s="22">
        <v>2</v>
      </c>
      <c r="O22">
        <v>0</v>
      </c>
      <c r="P22">
        <v>0</v>
      </c>
      <c r="Q22">
        <v>0</v>
      </c>
      <c r="R22">
        <f t="shared" si="0"/>
        <v>0</v>
      </c>
      <c r="S22">
        <f t="shared" si="4"/>
        <v>0</v>
      </c>
      <c r="T22">
        <f t="shared" si="1"/>
        <v>0</v>
      </c>
      <c r="U22">
        <f t="shared" si="2"/>
        <v>0</v>
      </c>
      <c r="V22">
        <f t="shared" si="3"/>
        <v>0</v>
      </c>
    </row>
    <row r="23" spans="1:22" ht="14.25">
      <c r="A23" s="7">
        <v>22</v>
      </c>
      <c r="B23" s="8" t="s">
        <v>89</v>
      </c>
      <c r="C23" s="27">
        <v>0.19584700678063399</v>
      </c>
      <c r="D23" s="27">
        <v>0.46967796782437599</v>
      </c>
      <c r="E23" s="27">
        <v>0.64544836574999997</v>
      </c>
      <c r="F23" s="17" t="s">
        <v>89</v>
      </c>
      <c r="G23" s="22">
        <v>14</v>
      </c>
      <c r="O23">
        <v>0</v>
      </c>
      <c r="P23">
        <v>0</v>
      </c>
      <c r="Q23">
        <v>0</v>
      </c>
      <c r="R23">
        <f t="shared" si="0"/>
        <v>0</v>
      </c>
      <c r="S23">
        <f t="shared" si="4"/>
        <v>0</v>
      </c>
      <c r="T23">
        <f t="shared" si="1"/>
        <v>0</v>
      </c>
      <c r="U23">
        <f t="shared" si="2"/>
        <v>0</v>
      </c>
      <c r="V23">
        <f t="shared" si="3"/>
        <v>0</v>
      </c>
    </row>
    <row r="24" spans="1:22" ht="14.25">
      <c r="A24" s="7">
        <v>23</v>
      </c>
      <c r="B24" s="8" t="s">
        <v>93</v>
      </c>
      <c r="C24" s="27">
        <v>2.8039613504554102</v>
      </c>
      <c r="D24" s="27">
        <v>13.239702628888899</v>
      </c>
      <c r="E24" s="27">
        <v>15.313577041249999</v>
      </c>
      <c r="F24" s="17" t="s">
        <v>93</v>
      </c>
      <c r="G24" s="22">
        <v>11</v>
      </c>
      <c r="O24">
        <v>0</v>
      </c>
      <c r="P24">
        <v>0</v>
      </c>
      <c r="Q24">
        <v>0</v>
      </c>
      <c r="R24">
        <f t="shared" si="0"/>
        <v>0</v>
      </c>
      <c r="S24">
        <f t="shared" si="4"/>
        <v>0</v>
      </c>
      <c r="T24">
        <f t="shared" si="1"/>
        <v>0</v>
      </c>
      <c r="U24">
        <f t="shared" si="2"/>
        <v>0</v>
      </c>
      <c r="V24">
        <f t="shared" si="3"/>
        <v>0</v>
      </c>
    </row>
    <row r="25" spans="1:22" ht="14.25">
      <c r="A25" s="7">
        <v>24</v>
      </c>
      <c r="B25" s="8" t="s">
        <v>97</v>
      </c>
      <c r="C25" s="27">
        <v>1.6728683149900301</v>
      </c>
      <c r="D25" s="27">
        <v>0.97775904363853505</v>
      </c>
      <c r="E25" s="27">
        <v>1.1321318318376601</v>
      </c>
      <c r="F25" s="17" t="s">
        <v>97</v>
      </c>
      <c r="G25" s="22">
        <v>9</v>
      </c>
      <c r="H25" s="11" t="s">
        <v>260</v>
      </c>
      <c r="O25">
        <v>1</v>
      </c>
      <c r="P25">
        <v>0</v>
      </c>
      <c r="Q25">
        <v>0</v>
      </c>
      <c r="R25">
        <f t="shared" si="0"/>
        <v>1</v>
      </c>
      <c r="S25">
        <f t="shared" si="4"/>
        <v>11.111111111111111</v>
      </c>
      <c r="T25">
        <f t="shared" si="1"/>
        <v>0</v>
      </c>
      <c r="U25">
        <f t="shared" si="2"/>
        <v>0</v>
      </c>
      <c r="V25">
        <f t="shared" si="3"/>
        <v>11.111111111111111</v>
      </c>
    </row>
    <row r="26" spans="1:22" ht="14.25">
      <c r="A26" s="7">
        <v>25</v>
      </c>
      <c r="B26" s="8" t="s">
        <v>101</v>
      </c>
      <c r="C26" s="27">
        <v>0.66549273907367001</v>
      </c>
      <c r="D26" s="27">
        <v>0.68343215011111103</v>
      </c>
      <c r="E26" s="27">
        <v>1.3593580873329201</v>
      </c>
      <c r="F26" s="17" t="s">
        <v>101</v>
      </c>
      <c r="G26" s="22">
        <v>17</v>
      </c>
      <c r="H26" t="s">
        <v>259</v>
      </c>
      <c r="O26">
        <v>1</v>
      </c>
      <c r="P26">
        <v>0</v>
      </c>
      <c r="Q26">
        <v>0</v>
      </c>
      <c r="R26">
        <f t="shared" si="0"/>
        <v>1</v>
      </c>
      <c r="S26">
        <f t="shared" si="4"/>
        <v>5.8823529411764701</v>
      </c>
      <c r="T26">
        <f t="shared" si="1"/>
        <v>0</v>
      </c>
      <c r="U26">
        <f t="shared" si="2"/>
        <v>0</v>
      </c>
      <c r="V26">
        <f t="shared" si="3"/>
        <v>5.8823529411764701</v>
      </c>
    </row>
    <row r="27" spans="1:22" ht="14.25">
      <c r="A27" s="7">
        <v>26</v>
      </c>
      <c r="B27" s="8" t="s">
        <v>105</v>
      </c>
      <c r="C27" s="27">
        <v>0.49681895314524199</v>
      </c>
      <c r="D27" s="27">
        <v>0.49650592303429703</v>
      </c>
      <c r="E27" s="27">
        <v>0.59437943907500002</v>
      </c>
      <c r="F27" s="17" t="s">
        <v>105</v>
      </c>
      <c r="G27" s="22">
        <v>9</v>
      </c>
      <c r="H27" s="11" t="s">
        <v>260</v>
      </c>
      <c r="O27">
        <v>1</v>
      </c>
      <c r="P27">
        <v>0</v>
      </c>
      <c r="Q27">
        <v>0</v>
      </c>
      <c r="R27">
        <f t="shared" si="0"/>
        <v>1</v>
      </c>
      <c r="S27">
        <f t="shared" si="4"/>
        <v>11.111111111111111</v>
      </c>
      <c r="T27">
        <f t="shared" si="1"/>
        <v>0</v>
      </c>
      <c r="U27">
        <f t="shared" si="2"/>
        <v>0</v>
      </c>
      <c r="V27">
        <f t="shared" si="3"/>
        <v>11.111111111111111</v>
      </c>
    </row>
    <row r="28" spans="1:22" ht="14.25">
      <c r="A28" s="7">
        <v>27</v>
      </c>
      <c r="B28" s="8" t="s">
        <v>109</v>
      </c>
      <c r="C28" s="27">
        <v>0.31563720861364303</v>
      </c>
      <c r="D28" s="27">
        <v>1.40665741461983E-2</v>
      </c>
      <c r="E28" s="27">
        <v>6.2500000000000003E-3</v>
      </c>
      <c r="F28" s="17" t="s">
        <v>109</v>
      </c>
      <c r="G28" s="22">
        <v>9</v>
      </c>
      <c r="H28" s="11" t="s">
        <v>260</v>
      </c>
      <c r="O28">
        <v>1</v>
      </c>
      <c r="P28">
        <v>0</v>
      </c>
      <c r="Q28">
        <v>0</v>
      </c>
      <c r="R28">
        <f t="shared" si="0"/>
        <v>1</v>
      </c>
      <c r="S28">
        <f t="shared" si="4"/>
        <v>11.111111111111111</v>
      </c>
      <c r="T28">
        <f t="shared" si="1"/>
        <v>0</v>
      </c>
      <c r="U28">
        <f t="shared" si="2"/>
        <v>0</v>
      </c>
      <c r="V28">
        <f t="shared" si="3"/>
        <v>11.111111111111111</v>
      </c>
    </row>
    <row r="29" spans="1:22" ht="25.5">
      <c r="A29" s="7">
        <v>28</v>
      </c>
      <c r="B29" s="8" t="s">
        <v>113</v>
      </c>
      <c r="C29" s="27">
        <v>0.40624414421249</v>
      </c>
      <c r="D29" s="27">
        <v>2.91659898466667</v>
      </c>
      <c r="E29" s="27">
        <v>3.9405015006249999</v>
      </c>
      <c r="F29" s="17" t="s">
        <v>113</v>
      </c>
      <c r="G29" s="22">
        <v>43</v>
      </c>
      <c r="J29" s="11" t="s">
        <v>270</v>
      </c>
      <c r="O29">
        <v>0</v>
      </c>
      <c r="P29">
        <v>1</v>
      </c>
      <c r="Q29">
        <v>0</v>
      </c>
      <c r="R29">
        <f t="shared" si="0"/>
        <v>1</v>
      </c>
      <c r="S29">
        <f t="shared" si="4"/>
        <v>0</v>
      </c>
      <c r="T29">
        <f t="shared" si="1"/>
        <v>2.3255813953488373</v>
      </c>
      <c r="U29">
        <f t="shared" si="2"/>
        <v>0</v>
      </c>
      <c r="V29">
        <f t="shared" si="3"/>
        <v>2.3255813953488373</v>
      </c>
    </row>
    <row r="30" spans="1:22" ht="25.5">
      <c r="A30" s="7">
        <v>29</v>
      </c>
      <c r="B30" s="8" t="s">
        <v>117</v>
      </c>
      <c r="C30" s="27">
        <v>0.67245841724002597</v>
      </c>
      <c r="D30" s="27">
        <v>0.64597809355555602</v>
      </c>
      <c r="E30" s="27">
        <v>0.480771863375</v>
      </c>
      <c r="F30" s="17" t="s">
        <v>117</v>
      </c>
      <c r="G30" s="22">
        <v>56</v>
      </c>
      <c r="I30" s="12" t="s">
        <v>271</v>
      </c>
      <c r="J30" s="11" t="s">
        <v>270</v>
      </c>
      <c r="O30">
        <v>0</v>
      </c>
      <c r="P30">
        <v>1</v>
      </c>
      <c r="Q30">
        <v>1</v>
      </c>
      <c r="R30">
        <f t="shared" si="0"/>
        <v>2</v>
      </c>
      <c r="S30">
        <f t="shared" si="4"/>
        <v>0</v>
      </c>
      <c r="T30">
        <f t="shared" si="1"/>
        <v>1.7857142857142856</v>
      </c>
      <c r="U30">
        <f t="shared" si="2"/>
        <v>1.7857142857142856</v>
      </c>
      <c r="V30">
        <f t="shared" si="3"/>
        <v>3.5714285714285712</v>
      </c>
    </row>
    <row r="31" spans="1:22">
      <c r="A31" s="7">
        <v>30</v>
      </c>
      <c r="B31" s="8" t="s">
        <v>121</v>
      </c>
      <c r="C31" s="27">
        <v>1.4734046433857699</v>
      </c>
      <c r="D31" s="27">
        <v>1.99463922422222</v>
      </c>
      <c r="E31" s="27">
        <v>2.1430279168749999</v>
      </c>
      <c r="F31" s="8" t="s">
        <v>121</v>
      </c>
      <c r="G31" s="23" t="s">
        <v>285</v>
      </c>
      <c r="O31">
        <v>0</v>
      </c>
      <c r="P31">
        <v>0</v>
      </c>
      <c r="Q31">
        <v>0</v>
      </c>
      <c r="R31">
        <f t="shared" si="0"/>
        <v>0</v>
      </c>
      <c r="S31" t="e">
        <f t="shared" si="4"/>
        <v>#DIV/0!</v>
      </c>
      <c r="T31" t="e">
        <f t="shared" si="1"/>
        <v>#DIV/0!</v>
      </c>
      <c r="U31" t="e">
        <f t="shared" si="2"/>
        <v>#DIV/0!</v>
      </c>
      <c r="V31" t="e">
        <f t="shared" si="3"/>
        <v>#DIV/0!</v>
      </c>
    </row>
    <row r="32" spans="1:22">
      <c r="A32" s="7">
        <v>31</v>
      </c>
      <c r="B32" s="8" t="s">
        <v>125</v>
      </c>
      <c r="C32" s="27">
        <v>0.16554106463082299</v>
      </c>
      <c r="D32" s="27">
        <v>0.15300398044444399</v>
      </c>
      <c r="E32" s="27">
        <v>0.23591735250000001</v>
      </c>
      <c r="F32" s="8" t="s">
        <v>125</v>
      </c>
      <c r="G32" s="23" t="s">
        <v>285</v>
      </c>
      <c r="O32">
        <v>0</v>
      </c>
      <c r="P32">
        <v>0</v>
      </c>
      <c r="Q32">
        <v>0</v>
      </c>
      <c r="R32">
        <f t="shared" si="0"/>
        <v>0</v>
      </c>
      <c r="S32" t="e">
        <f t="shared" si="4"/>
        <v>#DIV/0!</v>
      </c>
      <c r="T32" t="e">
        <f t="shared" si="1"/>
        <v>#DIV/0!</v>
      </c>
      <c r="U32" t="e">
        <f t="shared" si="2"/>
        <v>#DIV/0!</v>
      </c>
      <c r="V32" t="e">
        <f t="shared" si="3"/>
        <v>#DIV/0!</v>
      </c>
    </row>
    <row r="33" spans="1:22">
      <c r="A33" s="7">
        <v>32</v>
      </c>
      <c r="B33" s="8" t="s">
        <v>129</v>
      </c>
      <c r="C33" s="27">
        <v>7.64414450590407E-2</v>
      </c>
      <c r="D33" s="27" t="s">
        <v>285</v>
      </c>
      <c r="E33" s="27" t="s">
        <v>285</v>
      </c>
      <c r="F33" s="8" t="s">
        <v>129</v>
      </c>
      <c r="G33" s="24">
        <v>0</v>
      </c>
      <c r="O33">
        <v>0</v>
      </c>
      <c r="P33">
        <v>0</v>
      </c>
      <c r="Q33">
        <v>0</v>
      </c>
      <c r="R33">
        <f t="shared" si="0"/>
        <v>0</v>
      </c>
      <c r="S33" t="e">
        <f t="shared" si="4"/>
        <v>#DIV/0!</v>
      </c>
      <c r="T33" t="e">
        <f t="shared" si="1"/>
        <v>#DIV/0!</v>
      </c>
      <c r="U33" t="e">
        <f t="shared" si="2"/>
        <v>#DIV/0!</v>
      </c>
      <c r="V33" t="e">
        <f t="shared" si="3"/>
        <v>#DIV/0!</v>
      </c>
    </row>
    <row r="34" spans="1:22">
      <c r="A34" s="7">
        <v>33</v>
      </c>
      <c r="B34" s="8" t="s">
        <v>131</v>
      </c>
      <c r="C34" s="27">
        <v>0.25677890174177997</v>
      </c>
      <c r="D34" s="27">
        <v>0.87599054755555505</v>
      </c>
      <c r="E34" s="27">
        <v>0.90566589249999996</v>
      </c>
      <c r="F34" s="8" t="s">
        <v>131</v>
      </c>
      <c r="G34" s="23" t="s">
        <v>285</v>
      </c>
      <c r="O34">
        <v>0</v>
      </c>
      <c r="P34">
        <v>0</v>
      </c>
      <c r="Q34">
        <v>0</v>
      </c>
      <c r="R34">
        <f t="shared" si="0"/>
        <v>0</v>
      </c>
      <c r="S34" t="e">
        <f t="shared" si="4"/>
        <v>#DIV/0!</v>
      </c>
      <c r="T34" t="e">
        <f t="shared" si="1"/>
        <v>#DIV/0!</v>
      </c>
      <c r="U34" t="e">
        <f t="shared" si="2"/>
        <v>#DIV/0!</v>
      </c>
      <c r="V34" t="e">
        <f t="shared" si="3"/>
        <v>#DIV/0!</v>
      </c>
    </row>
    <row r="35" spans="1:22" ht="14.25">
      <c r="A35" s="7">
        <v>34</v>
      </c>
      <c r="B35" s="8" t="s">
        <v>135</v>
      </c>
      <c r="C35" s="27">
        <v>2.47361305065887E-2</v>
      </c>
      <c r="D35" s="27">
        <v>2.7777777777777801E-3</v>
      </c>
      <c r="E35" s="27" t="s">
        <v>285</v>
      </c>
      <c r="F35" s="17" t="s">
        <v>135</v>
      </c>
      <c r="G35" s="22">
        <v>29</v>
      </c>
      <c r="O35">
        <v>0</v>
      </c>
      <c r="P35">
        <v>0</v>
      </c>
      <c r="Q35">
        <v>0</v>
      </c>
      <c r="R35">
        <f t="shared" si="0"/>
        <v>0</v>
      </c>
      <c r="S35">
        <f t="shared" si="4"/>
        <v>0</v>
      </c>
      <c r="T35">
        <f t="shared" si="1"/>
        <v>0</v>
      </c>
      <c r="U35">
        <f t="shared" si="2"/>
        <v>0</v>
      </c>
      <c r="V35">
        <f t="shared" si="3"/>
        <v>0</v>
      </c>
    </row>
    <row r="36" spans="1:22" ht="14.25">
      <c r="A36" s="7">
        <v>35</v>
      </c>
      <c r="B36" s="8" t="s">
        <v>138</v>
      </c>
      <c r="C36" s="27">
        <v>3.2218271453801299</v>
      </c>
      <c r="D36" s="27">
        <v>3.9686300157665602</v>
      </c>
      <c r="E36" s="27">
        <v>5.4861807353321703</v>
      </c>
      <c r="F36" s="17" t="s">
        <v>138</v>
      </c>
      <c r="G36" s="22">
        <v>41</v>
      </c>
      <c r="H36" s="11" t="s">
        <v>262</v>
      </c>
      <c r="O36">
        <v>1</v>
      </c>
      <c r="P36">
        <v>0</v>
      </c>
      <c r="Q36">
        <v>0</v>
      </c>
      <c r="R36">
        <f t="shared" si="0"/>
        <v>1</v>
      </c>
      <c r="S36">
        <f t="shared" si="4"/>
        <v>2.4390243902439024</v>
      </c>
      <c r="T36">
        <f t="shared" si="1"/>
        <v>0</v>
      </c>
      <c r="U36">
        <f t="shared" si="2"/>
        <v>0</v>
      </c>
      <c r="V36">
        <f t="shared" si="3"/>
        <v>2.4390243902439024</v>
      </c>
    </row>
    <row r="37" spans="1:22">
      <c r="A37" s="7">
        <v>36</v>
      </c>
      <c r="B37" s="8" t="s">
        <v>142</v>
      </c>
      <c r="C37" s="27">
        <v>2.1401601163780701</v>
      </c>
      <c r="D37" s="27">
        <v>1.2236471547888901</v>
      </c>
      <c r="E37" s="27">
        <v>0.93900872634080301</v>
      </c>
      <c r="F37" s="8" t="s">
        <v>142</v>
      </c>
      <c r="G37" s="23" t="s">
        <v>285</v>
      </c>
      <c r="O37">
        <v>0</v>
      </c>
      <c r="P37">
        <v>0</v>
      </c>
      <c r="Q37">
        <v>0</v>
      </c>
      <c r="R37">
        <f t="shared" si="0"/>
        <v>0</v>
      </c>
      <c r="S37" t="e">
        <f t="shared" si="4"/>
        <v>#DIV/0!</v>
      </c>
      <c r="T37" t="e">
        <f t="shared" si="1"/>
        <v>#DIV/0!</v>
      </c>
      <c r="U37" t="e">
        <f t="shared" si="2"/>
        <v>#DIV/0!</v>
      </c>
      <c r="V37" t="e">
        <f t="shared" si="3"/>
        <v>#DIV/0!</v>
      </c>
    </row>
    <row r="38" spans="1:22">
      <c r="A38" s="7">
        <v>37</v>
      </c>
      <c r="B38" s="8" t="s">
        <v>146</v>
      </c>
      <c r="C38" s="27">
        <v>0.42240678189574299</v>
      </c>
      <c r="D38" s="27">
        <v>0.244021106125974</v>
      </c>
      <c r="E38" s="27">
        <v>0.58232060778071204</v>
      </c>
      <c r="F38" s="8" t="s">
        <v>146</v>
      </c>
      <c r="G38" s="23" t="s">
        <v>285</v>
      </c>
      <c r="O38">
        <v>0</v>
      </c>
      <c r="P38">
        <v>0</v>
      </c>
      <c r="Q38">
        <v>0</v>
      </c>
      <c r="R38">
        <f t="shared" si="0"/>
        <v>0</v>
      </c>
      <c r="S38" t="e">
        <f t="shared" si="4"/>
        <v>#DIV/0!</v>
      </c>
      <c r="T38" t="e">
        <f t="shared" si="1"/>
        <v>#DIV/0!</v>
      </c>
      <c r="U38" t="e">
        <f t="shared" si="2"/>
        <v>#DIV/0!</v>
      </c>
      <c r="V38" t="e">
        <f t="shared" si="3"/>
        <v>#DIV/0!</v>
      </c>
    </row>
    <row r="39" spans="1:22" ht="14.25">
      <c r="A39" s="7">
        <v>38</v>
      </c>
      <c r="B39" s="8" t="s">
        <v>150</v>
      </c>
      <c r="C39" s="27">
        <v>1.6175134737140999</v>
      </c>
      <c r="D39" s="27">
        <v>3.3892115766677802</v>
      </c>
      <c r="E39" s="27">
        <v>4.6281127773613804</v>
      </c>
      <c r="F39" s="17" t="s">
        <v>150</v>
      </c>
      <c r="G39" s="22">
        <v>90</v>
      </c>
      <c r="H39" s="11" t="s">
        <v>260</v>
      </c>
      <c r="I39" s="12" t="s">
        <v>272</v>
      </c>
      <c r="O39">
        <v>1</v>
      </c>
      <c r="P39">
        <v>0</v>
      </c>
      <c r="Q39">
        <v>1</v>
      </c>
      <c r="R39">
        <f t="shared" si="0"/>
        <v>2</v>
      </c>
      <c r="S39">
        <f t="shared" si="4"/>
        <v>1.1111111111111112</v>
      </c>
      <c r="T39">
        <f t="shared" si="1"/>
        <v>0</v>
      </c>
      <c r="U39">
        <f t="shared" si="2"/>
        <v>1.1111111111111112</v>
      </c>
      <c r="V39">
        <f t="shared" si="3"/>
        <v>2.2222222222222223</v>
      </c>
    </row>
    <row r="40" spans="1:22" ht="14.25">
      <c r="A40" s="7">
        <v>39</v>
      </c>
      <c r="B40" s="8" t="s">
        <v>154</v>
      </c>
      <c r="C40" s="27">
        <v>0.15615060275325399</v>
      </c>
      <c r="D40" s="27">
        <v>0.62655566211111102</v>
      </c>
      <c r="E40" s="27">
        <v>1.2256546096250001</v>
      </c>
      <c r="F40" s="17" t="s">
        <v>154</v>
      </c>
      <c r="G40" s="22">
        <v>32</v>
      </c>
      <c r="H40" s="11" t="s">
        <v>260</v>
      </c>
      <c r="O40">
        <v>1</v>
      </c>
      <c r="P40">
        <v>0</v>
      </c>
      <c r="Q40">
        <v>0</v>
      </c>
      <c r="R40">
        <f t="shared" si="0"/>
        <v>1</v>
      </c>
      <c r="S40">
        <f t="shared" si="4"/>
        <v>3.125</v>
      </c>
      <c r="T40">
        <f t="shared" si="1"/>
        <v>0</v>
      </c>
      <c r="U40">
        <f t="shared" si="2"/>
        <v>0</v>
      </c>
      <c r="V40">
        <f t="shared" si="3"/>
        <v>3.125</v>
      </c>
    </row>
    <row r="41" spans="1:22" ht="14.25">
      <c r="A41" s="7">
        <v>40</v>
      </c>
      <c r="B41" s="8" t="s">
        <v>158</v>
      </c>
      <c r="C41" s="27">
        <v>2.9102592121624702</v>
      </c>
      <c r="D41" s="27">
        <v>1.7370610041616901</v>
      </c>
      <c r="E41" s="27">
        <v>2.0846435842025</v>
      </c>
      <c r="F41" s="17" t="s">
        <v>158</v>
      </c>
      <c r="G41" s="22">
        <v>7</v>
      </c>
      <c r="H41" s="11" t="s">
        <v>260</v>
      </c>
      <c r="O41">
        <v>1</v>
      </c>
      <c r="P41">
        <v>0</v>
      </c>
      <c r="Q41">
        <v>0</v>
      </c>
      <c r="R41">
        <f t="shared" si="0"/>
        <v>1</v>
      </c>
      <c r="S41">
        <f t="shared" si="4"/>
        <v>14.285714285714285</v>
      </c>
      <c r="T41">
        <f t="shared" si="1"/>
        <v>0</v>
      </c>
      <c r="U41">
        <f t="shared" si="2"/>
        <v>0</v>
      </c>
      <c r="V41">
        <f t="shared" si="3"/>
        <v>14.285714285714285</v>
      </c>
    </row>
    <row r="42" spans="1:22" ht="25.5">
      <c r="A42" s="7">
        <v>41</v>
      </c>
      <c r="B42" s="8" t="s">
        <v>162</v>
      </c>
      <c r="C42" s="27">
        <v>0.10073458924220299</v>
      </c>
      <c r="D42" s="27">
        <v>1.5285611704911299</v>
      </c>
      <c r="E42" s="27">
        <v>2.0708845185175</v>
      </c>
      <c r="F42" s="17" t="s">
        <v>162</v>
      </c>
      <c r="G42" s="22">
        <v>38</v>
      </c>
      <c r="J42" s="11" t="s">
        <v>270</v>
      </c>
      <c r="O42">
        <v>0</v>
      </c>
      <c r="P42">
        <v>1</v>
      </c>
      <c r="Q42">
        <v>0</v>
      </c>
      <c r="R42">
        <f t="shared" si="0"/>
        <v>1</v>
      </c>
      <c r="S42">
        <f t="shared" si="4"/>
        <v>0</v>
      </c>
      <c r="T42">
        <f t="shared" si="1"/>
        <v>2.6315789473684208</v>
      </c>
      <c r="U42">
        <f t="shared" si="2"/>
        <v>0</v>
      </c>
      <c r="V42">
        <f t="shared" si="3"/>
        <v>2.6315789473684208</v>
      </c>
    </row>
    <row r="43" spans="1:22" ht="14.25">
      <c r="A43" s="7">
        <v>42</v>
      </c>
      <c r="B43" s="8" t="s">
        <v>166</v>
      </c>
      <c r="C43" s="27">
        <v>3.5194069462108999</v>
      </c>
      <c r="D43" s="27">
        <v>6.5775693665555597</v>
      </c>
      <c r="E43" s="27">
        <v>11.4103788865</v>
      </c>
      <c r="F43" s="17" t="s">
        <v>166</v>
      </c>
      <c r="G43" s="22">
        <v>84</v>
      </c>
      <c r="O43">
        <v>0</v>
      </c>
      <c r="P43">
        <v>0</v>
      </c>
      <c r="Q43">
        <v>0</v>
      </c>
      <c r="R43">
        <f t="shared" si="0"/>
        <v>0</v>
      </c>
      <c r="S43">
        <f t="shared" si="4"/>
        <v>0</v>
      </c>
      <c r="T43">
        <f t="shared" si="1"/>
        <v>0</v>
      </c>
      <c r="U43">
        <f t="shared" si="2"/>
        <v>0</v>
      </c>
      <c r="V43">
        <f t="shared" si="3"/>
        <v>0</v>
      </c>
    </row>
    <row r="44" spans="1:22" ht="14.25">
      <c r="A44" s="7">
        <v>43</v>
      </c>
      <c r="B44" s="8" t="s">
        <v>170</v>
      </c>
      <c r="C44" s="27">
        <v>3.7862250841886498</v>
      </c>
      <c r="D44" s="27">
        <v>26.908614744444399</v>
      </c>
      <c r="E44" s="27">
        <v>31.722172499999999</v>
      </c>
      <c r="F44" s="17" t="s">
        <v>170</v>
      </c>
      <c r="G44" s="22">
        <v>38</v>
      </c>
      <c r="H44" s="11" t="s">
        <v>262</v>
      </c>
      <c r="O44">
        <v>1</v>
      </c>
      <c r="P44">
        <v>0</v>
      </c>
      <c r="Q44">
        <v>0</v>
      </c>
      <c r="R44">
        <f t="shared" si="0"/>
        <v>1</v>
      </c>
      <c r="S44">
        <f t="shared" si="4"/>
        <v>2.6315789473684208</v>
      </c>
      <c r="T44">
        <f t="shared" si="1"/>
        <v>0</v>
      </c>
      <c r="U44">
        <f t="shared" si="2"/>
        <v>0</v>
      </c>
      <c r="V44">
        <f t="shared" si="3"/>
        <v>2.6315789473684208</v>
      </c>
    </row>
    <row r="45" spans="1:22" ht="15" customHeight="1">
      <c r="A45" s="7">
        <v>44</v>
      </c>
      <c r="B45" s="8" t="s">
        <v>174</v>
      </c>
      <c r="C45" s="27">
        <v>7.5034204433587197</v>
      </c>
      <c r="D45" s="27">
        <v>7.3181920569229497</v>
      </c>
      <c r="E45" s="27">
        <v>10.56383284</v>
      </c>
      <c r="F45" s="17" t="s">
        <v>174</v>
      </c>
      <c r="G45" s="22">
        <v>84</v>
      </c>
      <c r="H45" s="11" t="s">
        <v>262</v>
      </c>
      <c r="O45">
        <v>1</v>
      </c>
      <c r="P45">
        <v>0</v>
      </c>
      <c r="Q45">
        <v>0</v>
      </c>
      <c r="R45">
        <f t="shared" si="0"/>
        <v>1</v>
      </c>
      <c r="S45">
        <f t="shared" si="4"/>
        <v>1.1904761904761905</v>
      </c>
      <c r="T45">
        <f t="shared" si="1"/>
        <v>0</v>
      </c>
      <c r="U45">
        <f t="shared" si="2"/>
        <v>0</v>
      </c>
      <c r="V45">
        <f t="shared" si="3"/>
        <v>1.1904761904761905</v>
      </c>
    </row>
    <row r="46" spans="1:22" ht="14.25">
      <c r="A46" s="7">
        <v>45</v>
      </c>
      <c r="B46" s="8" t="s">
        <v>178</v>
      </c>
      <c r="C46" s="27">
        <v>3.1688286561539498</v>
      </c>
      <c r="D46" s="27">
        <v>1.1089557911665699</v>
      </c>
      <c r="E46" s="27">
        <v>0.66789227303235599</v>
      </c>
      <c r="F46" s="17" t="s">
        <v>178</v>
      </c>
      <c r="G46" s="22">
        <v>9</v>
      </c>
      <c r="H46" s="11" t="s">
        <v>260</v>
      </c>
      <c r="O46">
        <v>1</v>
      </c>
      <c r="P46">
        <v>0</v>
      </c>
      <c r="Q46">
        <v>0</v>
      </c>
      <c r="R46">
        <f t="shared" si="0"/>
        <v>1</v>
      </c>
      <c r="S46">
        <f t="shared" si="4"/>
        <v>11.111111111111111</v>
      </c>
      <c r="T46">
        <f t="shared" si="1"/>
        <v>0</v>
      </c>
      <c r="U46">
        <f t="shared" si="2"/>
        <v>0</v>
      </c>
      <c r="V46">
        <f t="shared" si="3"/>
        <v>11.111111111111111</v>
      </c>
    </row>
    <row r="47" spans="1:22" ht="25.5">
      <c r="A47" s="7">
        <v>46</v>
      </c>
      <c r="B47" s="8" t="s">
        <v>182</v>
      </c>
      <c r="C47" s="27">
        <v>0.72432528453466605</v>
      </c>
      <c r="D47" s="27">
        <v>1.23110994036544</v>
      </c>
      <c r="E47" s="27">
        <v>1.3456942610037499</v>
      </c>
      <c r="F47" s="17" t="s">
        <v>182</v>
      </c>
      <c r="G47" s="22">
        <v>52</v>
      </c>
      <c r="J47" s="11" t="s">
        <v>270</v>
      </c>
      <c r="O47">
        <v>0</v>
      </c>
      <c r="P47">
        <v>1</v>
      </c>
      <c r="Q47">
        <v>0</v>
      </c>
      <c r="R47">
        <f t="shared" si="0"/>
        <v>1</v>
      </c>
      <c r="S47">
        <f t="shared" si="4"/>
        <v>0</v>
      </c>
      <c r="T47">
        <f t="shared" si="1"/>
        <v>1.9230769230769231</v>
      </c>
      <c r="U47">
        <f t="shared" si="2"/>
        <v>0</v>
      </c>
      <c r="V47">
        <f t="shared" si="3"/>
        <v>1.9230769230769231</v>
      </c>
    </row>
    <row r="48" spans="1:22" ht="14.25">
      <c r="A48" s="7">
        <v>47</v>
      </c>
      <c r="B48" s="8" t="s">
        <v>186</v>
      </c>
      <c r="C48" s="27">
        <v>15.3186188262752</v>
      </c>
      <c r="D48" s="27">
        <v>3.8513282933333302</v>
      </c>
      <c r="E48" s="27">
        <v>3.663812171375</v>
      </c>
      <c r="F48" s="17" t="s">
        <v>186</v>
      </c>
      <c r="G48" s="22">
        <v>16</v>
      </c>
      <c r="O48">
        <v>0</v>
      </c>
      <c r="P48">
        <v>0</v>
      </c>
      <c r="Q48">
        <v>0</v>
      </c>
      <c r="R48">
        <f t="shared" si="0"/>
        <v>0</v>
      </c>
      <c r="S48">
        <f t="shared" si="4"/>
        <v>0</v>
      </c>
      <c r="T48">
        <f t="shared" si="1"/>
        <v>0</v>
      </c>
      <c r="U48">
        <f t="shared" si="2"/>
        <v>0</v>
      </c>
      <c r="V48">
        <f t="shared" si="3"/>
        <v>0</v>
      </c>
    </row>
    <row r="49" spans="1:22" ht="14.25">
      <c r="A49" s="7">
        <v>48</v>
      </c>
      <c r="B49" s="8" t="s">
        <v>190</v>
      </c>
      <c r="C49" s="27">
        <v>0.33364599100787901</v>
      </c>
      <c r="D49" s="27">
        <v>1.8377154302805501</v>
      </c>
      <c r="E49" s="27">
        <v>2.61542901188986</v>
      </c>
      <c r="F49" s="17" t="s">
        <v>190</v>
      </c>
      <c r="G49" s="22">
        <v>6</v>
      </c>
      <c r="O49">
        <v>0</v>
      </c>
      <c r="P49">
        <v>0</v>
      </c>
      <c r="Q49">
        <v>0</v>
      </c>
      <c r="R49">
        <f t="shared" si="0"/>
        <v>0</v>
      </c>
      <c r="S49">
        <f t="shared" si="4"/>
        <v>0</v>
      </c>
      <c r="T49">
        <f t="shared" si="1"/>
        <v>0</v>
      </c>
      <c r="U49">
        <f t="shared" si="2"/>
        <v>0</v>
      </c>
      <c r="V49">
        <f t="shared" si="3"/>
        <v>0</v>
      </c>
    </row>
    <row r="50" spans="1:22" ht="14.25">
      <c r="A50" s="7">
        <v>49</v>
      </c>
      <c r="B50" s="8" t="s">
        <v>194</v>
      </c>
      <c r="C50" s="27">
        <v>4.9045701264450001E-2</v>
      </c>
      <c r="D50" s="27">
        <v>0.59287636522222198</v>
      </c>
      <c r="E50" s="27">
        <v>0.84854694687499999</v>
      </c>
      <c r="F50" s="17" t="s">
        <v>194</v>
      </c>
      <c r="G50" s="22">
        <v>11</v>
      </c>
      <c r="I50" s="12" t="s">
        <v>273</v>
      </c>
      <c r="O50">
        <v>0</v>
      </c>
      <c r="P50">
        <v>0</v>
      </c>
      <c r="Q50">
        <v>1</v>
      </c>
      <c r="R50">
        <f t="shared" si="0"/>
        <v>1</v>
      </c>
      <c r="S50">
        <f t="shared" si="4"/>
        <v>0</v>
      </c>
      <c r="T50">
        <f t="shared" si="1"/>
        <v>0</v>
      </c>
      <c r="U50">
        <f t="shared" si="2"/>
        <v>9.0909090909090917</v>
      </c>
      <c r="V50">
        <f t="shared" si="3"/>
        <v>9.0909090909090917</v>
      </c>
    </row>
    <row r="51" spans="1:22" ht="14.25">
      <c r="A51" s="7">
        <v>50</v>
      </c>
      <c r="B51" s="8" t="s">
        <v>198</v>
      </c>
      <c r="C51" s="27" t="s">
        <v>285</v>
      </c>
      <c r="D51" s="27" t="s">
        <v>285</v>
      </c>
      <c r="E51" s="27">
        <v>3.2469037375000002E-2</v>
      </c>
      <c r="F51" s="17" t="s">
        <v>198</v>
      </c>
      <c r="G51" s="22">
        <v>28</v>
      </c>
      <c r="O51">
        <v>0</v>
      </c>
      <c r="P51">
        <v>0</v>
      </c>
      <c r="Q51">
        <v>0</v>
      </c>
      <c r="R51">
        <f t="shared" si="0"/>
        <v>0</v>
      </c>
      <c r="S51">
        <f t="shared" si="4"/>
        <v>0</v>
      </c>
      <c r="T51">
        <f t="shared" si="1"/>
        <v>0</v>
      </c>
      <c r="U51">
        <f t="shared" si="2"/>
        <v>0</v>
      </c>
      <c r="V51">
        <f t="shared" si="3"/>
        <v>0</v>
      </c>
    </row>
    <row r="52" spans="1:22" ht="14.25">
      <c r="A52" s="7">
        <v>51</v>
      </c>
      <c r="B52" s="8" t="s">
        <v>200</v>
      </c>
      <c r="C52" s="27">
        <v>0.29640912031709798</v>
      </c>
      <c r="D52" s="27">
        <v>11.606715567222199</v>
      </c>
      <c r="E52" s="27">
        <v>11.61219196225</v>
      </c>
      <c r="F52" s="17" t="s">
        <v>200</v>
      </c>
      <c r="G52" s="22">
        <v>17</v>
      </c>
      <c r="N52" s="12" t="s">
        <v>281</v>
      </c>
      <c r="O52">
        <v>0</v>
      </c>
      <c r="P52">
        <v>0</v>
      </c>
      <c r="Q52">
        <v>1</v>
      </c>
      <c r="R52">
        <f t="shared" si="0"/>
        <v>1</v>
      </c>
      <c r="S52">
        <f t="shared" si="4"/>
        <v>0</v>
      </c>
      <c r="T52">
        <f t="shared" si="1"/>
        <v>0</v>
      </c>
      <c r="U52">
        <f t="shared" si="2"/>
        <v>5.8823529411764701</v>
      </c>
      <c r="V52">
        <f t="shared" si="3"/>
        <v>5.8823529411764701</v>
      </c>
    </row>
    <row r="53" spans="1:22">
      <c r="A53" s="7">
        <v>52</v>
      </c>
      <c r="B53" s="8" t="s">
        <v>204</v>
      </c>
      <c r="C53" s="27">
        <v>0.23184116645591199</v>
      </c>
      <c r="D53" s="27">
        <v>2.2161754573333301</v>
      </c>
      <c r="E53" s="27">
        <v>2.819546506375</v>
      </c>
      <c r="F53" s="8" t="s">
        <v>204</v>
      </c>
      <c r="G53" s="25">
        <v>0</v>
      </c>
      <c r="O53">
        <v>0</v>
      </c>
      <c r="P53">
        <v>0</v>
      </c>
      <c r="Q53">
        <v>0</v>
      </c>
      <c r="R53">
        <f t="shared" si="0"/>
        <v>0</v>
      </c>
      <c r="S53" t="e">
        <f t="shared" si="4"/>
        <v>#DIV/0!</v>
      </c>
      <c r="T53" t="e">
        <f t="shared" si="1"/>
        <v>#DIV/0!</v>
      </c>
      <c r="U53" t="e">
        <f t="shared" si="2"/>
        <v>#DIV/0!</v>
      </c>
      <c r="V53" t="e">
        <f t="shared" si="3"/>
        <v>#DIV/0!</v>
      </c>
    </row>
    <row r="54" spans="1:22" ht="14.25">
      <c r="A54" s="7">
        <v>53</v>
      </c>
      <c r="B54" s="8" t="s">
        <v>208</v>
      </c>
      <c r="C54" s="27" t="s">
        <v>285</v>
      </c>
      <c r="D54" s="27" t="s">
        <v>285</v>
      </c>
      <c r="E54" s="27">
        <v>3.9738618750000003E-2</v>
      </c>
      <c r="F54" s="17" t="s">
        <v>208</v>
      </c>
      <c r="G54" s="22">
        <v>7</v>
      </c>
      <c r="O54">
        <v>0</v>
      </c>
      <c r="P54">
        <v>0</v>
      </c>
      <c r="Q54">
        <v>0</v>
      </c>
      <c r="R54">
        <f t="shared" si="0"/>
        <v>0</v>
      </c>
      <c r="S54">
        <f t="shared" si="4"/>
        <v>0</v>
      </c>
      <c r="T54">
        <f t="shared" si="1"/>
        <v>0</v>
      </c>
      <c r="U54">
        <f t="shared" si="2"/>
        <v>0</v>
      </c>
      <c r="V54">
        <f t="shared" si="3"/>
        <v>0</v>
      </c>
    </row>
    <row r="55" spans="1:22" ht="14.25">
      <c r="A55" s="7">
        <v>54</v>
      </c>
      <c r="B55" s="8" t="s">
        <v>210</v>
      </c>
      <c r="C55" s="27" t="s">
        <v>285</v>
      </c>
      <c r="D55" s="27" t="s">
        <v>285</v>
      </c>
      <c r="E55" s="27">
        <v>4.2792690250000001E-2</v>
      </c>
      <c r="F55" s="17" t="s">
        <v>210</v>
      </c>
      <c r="G55" s="22">
        <v>25</v>
      </c>
      <c r="O55">
        <v>0</v>
      </c>
      <c r="P55">
        <v>0</v>
      </c>
      <c r="Q55">
        <v>0</v>
      </c>
      <c r="R55">
        <f t="shared" si="0"/>
        <v>0</v>
      </c>
      <c r="S55">
        <f t="shared" si="4"/>
        <v>0</v>
      </c>
      <c r="T55">
        <f t="shared" si="1"/>
        <v>0</v>
      </c>
      <c r="U55">
        <f t="shared" si="2"/>
        <v>0</v>
      </c>
      <c r="V55">
        <f t="shared" si="3"/>
        <v>0</v>
      </c>
    </row>
    <row r="56" spans="1:22" ht="14.25">
      <c r="A56" s="7">
        <v>55</v>
      </c>
      <c r="B56" s="8" t="s">
        <v>212</v>
      </c>
      <c r="C56" s="27">
        <v>5.8899960029209497E-2</v>
      </c>
      <c r="D56" s="27">
        <v>0.83254431355555603</v>
      </c>
      <c r="E56" s="27">
        <v>1.0285038254875001</v>
      </c>
      <c r="F56" s="17" t="s">
        <v>283</v>
      </c>
      <c r="G56" s="22">
        <v>27</v>
      </c>
      <c r="O56">
        <v>0</v>
      </c>
      <c r="P56">
        <v>0</v>
      </c>
      <c r="Q56">
        <v>0</v>
      </c>
      <c r="R56">
        <f t="shared" si="0"/>
        <v>0</v>
      </c>
      <c r="S56">
        <f t="shared" si="4"/>
        <v>0</v>
      </c>
      <c r="T56">
        <f t="shared" si="1"/>
        <v>0</v>
      </c>
      <c r="U56">
        <f t="shared" si="2"/>
        <v>0</v>
      </c>
      <c r="V56">
        <f t="shared" si="3"/>
        <v>0</v>
      </c>
    </row>
    <row r="57" spans="1:22" ht="14.25">
      <c r="A57" s="7">
        <v>56</v>
      </c>
      <c r="B57" s="8" t="s">
        <v>216</v>
      </c>
      <c r="C57" s="27">
        <v>4.5702927181449103E-2</v>
      </c>
      <c r="D57" s="27" t="s">
        <v>285</v>
      </c>
      <c r="E57" s="27" t="s">
        <v>285</v>
      </c>
      <c r="F57" s="17" t="s">
        <v>216</v>
      </c>
      <c r="G57" s="22">
        <v>5</v>
      </c>
      <c r="O57">
        <v>0</v>
      </c>
      <c r="P57">
        <v>0</v>
      </c>
      <c r="Q57">
        <v>0</v>
      </c>
      <c r="R57">
        <f t="shared" si="0"/>
        <v>0</v>
      </c>
      <c r="S57">
        <f t="shared" si="4"/>
        <v>0</v>
      </c>
      <c r="T57">
        <f t="shared" si="1"/>
        <v>0</v>
      </c>
      <c r="U57">
        <f t="shared" si="2"/>
        <v>0</v>
      </c>
      <c r="V57">
        <f t="shared" si="3"/>
        <v>0</v>
      </c>
    </row>
    <row r="58" spans="1:22" ht="15" customHeight="1">
      <c r="A58" s="7">
        <v>57</v>
      </c>
      <c r="B58" s="8" t="s">
        <v>218</v>
      </c>
      <c r="C58" s="27">
        <v>0.168775411289178</v>
      </c>
      <c r="D58" s="27">
        <v>2.25896052544444</v>
      </c>
      <c r="E58" s="27">
        <v>2.6993846595000002</v>
      </c>
      <c r="F58" s="17" t="s">
        <v>218</v>
      </c>
      <c r="G58" s="22">
        <v>100</v>
      </c>
      <c r="H58" t="s">
        <v>261</v>
      </c>
      <c r="J58" t="s">
        <v>269</v>
      </c>
      <c r="K58" s="14" t="s">
        <v>274</v>
      </c>
      <c r="L58" s="14" t="s">
        <v>274</v>
      </c>
      <c r="M58" s="12" t="s">
        <v>276</v>
      </c>
      <c r="N58" s="12" t="s">
        <v>277</v>
      </c>
      <c r="O58">
        <v>1</v>
      </c>
      <c r="P58">
        <v>4</v>
      </c>
      <c r="Q58">
        <v>1</v>
      </c>
      <c r="R58">
        <f t="shared" si="0"/>
        <v>6</v>
      </c>
      <c r="S58">
        <f t="shared" si="4"/>
        <v>1</v>
      </c>
      <c r="T58">
        <f t="shared" si="1"/>
        <v>4</v>
      </c>
      <c r="U58">
        <f t="shared" si="2"/>
        <v>1</v>
      </c>
      <c r="V58">
        <f t="shared" si="3"/>
        <v>6</v>
      </c>
    </row>
    <row r="59" spans="1:22" ht="14.25">
      <c r="A59" s="7">
        <v>58</v>
      </c>
      <c r="B59" s="8" t="s">
        <v>222</v>
      </c>
      <c r="C59" s="27">
        <v>0.58310476223630303</v>
      </c>
      <c r="D59" s="27">
        <v>2.78956549611111</v>
      </c>
      <c r="E59" s="27">
        <v>2.1823953774999998</v>
      </c>
      <c r="F59" s="17" t="s">
        <v>222</v>
      </c>
      <c r="G59" s="22">
        <v>12</v>
      </c>
      <c r="O59">
        <v>0</v>
      </c>
      <c r="P59">
        <v>0</v>
      </c>
      <c r="Q59">
        <v>0</v>
      </c>
      <c r="R59">
        <f t="shared" si="0"/>
        <v>0</v>
      </c>
      <c r="S59">
        <f t="shared" si="4"/>
        <v>0</v>
      </c>
      <c r="T59">
        <f t="shared" si="1"/>
        <v>0</v>
      </c>
      <c r="U59">
        <f t="shared" si="2"/>
        <v>0</v>
      </c>
      <c r="V59">
        <f t="shared" si="3"/>
        <v>0</v>
      </c>
    </row>
    <row r="60" spans="1:22">
      <c r="A60" s="7">
        <v>59</v>
      </c>
      <c r="B60" s="8" t="s">
        <v>226</v>
      </c>
      <c r="C60" s="27">
        <v>0.274107650169779</v>
      </c>
      <c r="D60" s="27">
        <v>9.0305976133333299E-2</v>
      </c>
      <c r="E60" s="27">
        <v>0.10267979503749999</v>
      </c>
      <c r="F60" s="8" t="s">
        <v>226</v>
      </c>
      <c r="G60" s="23" t="s">
        <v>285</v>
      </c>
      <c r="O60">
        <v>0</v>
      </c>
      <c r="P60">
        <v>0</v>
      </c>
      <c r="Q60">
        <v>0</v>
      </c>
      <c r="R60">
        <f t="shared" si="0"/>
        <v>0</v>
      </c>
      <c r="S60" t="e">
        <f t="shared" si="4"/>
        <v>#DIV/0!</v>
      </c>
      <c r="T60" t="e">
        <f t="shared" si="1"/>
        <v>#DIV/0!</v>
      </c>
      <c r="U60" t="e">
        <f t="shared" si="2"/>
        <v>#DIV/0!</v>
      </c>
      <c r="V60" t="e">
        <f t="shared" si="3"/>
        <v>#DIV/0!</v>
      </c>
    </row>
    <row r="61" spans="1:22" ht="14.25">
      <c r="A61" s="7">
        <v>60</v>
      </c>
      <c r="B61" s="8" t="s">
        <v>230</v>
      </c>
      <c r="C61" s="27">
        <v>0.69711430439547395</v>
      </c>
      <c r="D61" s="27">
        <v>0.14641308444444401</v>
      </c>
      <c r="E61" s="27">
        <v>0.17328790862499999</v>
      </c>
      <c r="F61" s="17" t="s">
        <v>230</v>
      </c>
      <c r="G61" s="22">
        <v>29</v>
      </c>
      <c r="O61">
        <v>0</v>
      </c>
      <c r="P61">
        <v>0</v>
      </c>
      <c r="Q61">
        <v>0</v>
      </c>
      <c r="R61">
        <f t="shared" si="0"/>
        <v>0</v>
      </c>
      <c r="S61">
        <f t="shared" si="4"/>
        <v>0</v>
      </c>
      <c r="T61">
        <f t="shared" si="1"/>
        <v>0</v>
      </c>
      <c r="U61">
        <f t="shared" si="2"/>
        <v>0</v>
      </c>
      <c r="V61">
        <f t="shared" si="3"/>
        <v>0</v>
      </c>
    </row>
    <row r="62" spans="1:22" ht="14.25">
      <c r="A62" s="7">
        <v>61</v>
      </c>
      <c r="B62" s="8" t="s">
        <v>234</v>
      </c>
      <c r="C62" s="27">
        <v>0.12856333552580701</v>
      </c>
      <c r="D62" s="27">
        <v>1.53967715382222</v>
      </c>
      <c r="E62" s="27">
        <v>2.1226757092500002</v>
      </c>
      <c r="F62" s="17" t="s">
        <v>234</v>
      </c>
      <c r="G62" s="22">
        <v>5</v>
      </c>
      <c r="O62">
        <v>0</v>
      </c>
      <c r="P62">
        <v>0</v>
      </c>
      <c r="Q62">
        <v>0</v>
      </c>
      <c r="R62">
        <f t="shared" si="0"/>
        <v>0</v>
      </c>
      <c r="S62">
        <f t="shared" si="4"/>
        <v>0</v>
      </c>
      <c r="T62">
        <f t="shared" si="1"/>
        <v>0</v>
      </c>
      <c r="U62">
        <f t="shared" si="2"/>
        <v>0</v>
      </c>
      <c r="V62">
        <f t="shared" si="3"/>
        <v>0</v>
      </c>
    </row>
    <row r="63" spans="1:22" ht="14.25">
      <c r="A63" s="7">
        <v>62</v>
      </c>
      <c r="B63" s="8" t="s">
        <v>238</v>
      </c>
      <c r="C63" s="27">
        <v>0.13928684357964699</v>
      </c>
      <c r="D63" s="27">
        <v>1.11957180356667</v>
      </c>
      <c r="E63" s="27">
        <v>1.4436992526125001</v>
      </c>
      <c r="F63" s="17" t="s">
        <v>238</v>
      </c>
      <c r="G63" s="22">
        <v>38</v>
      </c>
      <c r="O63">
        <v>0</v>
      </c>
      <c r="P63">
        <v>0</v>
      </c>
      <c r="Q63">
        <v>0</v>
      </c>
      <c r="R63">
        <f t="shared" si="0"/>
        <v>0</v>
      </c>
      <c r="S63">
        <f t="shared" si="4"/>
        <v>0</v>
      </c>
      <c r="T63">
        <f t="shared" si="1"/>
        <v>0</v>
      </c>
      <c r="U63">
        <f t="shared" si="2"/>
        <v>0</v>
      </c>
      <c r="V63">
        <f t="shared" si="3"/>
        <v>0</v>
      </c>
    </row>
    <row r="64" spans="1:22" ht="14.25">
      <c r="A64" s="7">
        <v>63</v>
      </c>
      <c r="B64" s="8" t="s">
        <v>242</v>
      </c>
      <c r="C64" s="27">
        <v>3.3061166886605299E-2</v>
      </c>
      <c r="D64" s="27">
        <v>0.16074474922222201</v>
      </c>
      <c r="E64" s="27">
        <v>0.24336305387500001</v>
      </c>
      <c r="F64" s="17" t="s">
        <v>242</v>
      </c>
      <c r="G64" s="22">
        <v>6</v>
      </c>
      <c r="O64">
        <v>0</v>
      </c>
      <c r="P64">
        <v>0</v>
      </c>
      <c r="Q64">
        <v>0</v>
      </c>
      <c r="R64">
        <f t="shared" si="0"/>
        <v>0</v>
      </c>
      <c r="S64">
        <f t="shared" si="4"/>
        <v>0</v>
      </c>
      <c r="T64">
        <f t="shared" si="1"/>
        <v>0</v>
      </c>
      <c r="U64">
        <f t="shared" si="2"/>
        <v>0</v>
      </c>
      <c r="V64">
        <f t="shared" si="3"/>
        <v>0</v>
      </c>
    </row>
    <row r="65" spans="1:22">
      <c r="A65" s="7">
        <v>64</v>
      </c>
      <c r="B65" s="8" t="s">
        <v>246</v>
      </c>
      <c r="C65" s="27">
        <v>1.10179797498502</v>
      </c>
      <c r="D65" s="27">
        <v>1.48992288951596</v>
      </c>
      <c r="E65" s="27">
        <v>1.1406655976437501</v>
      </c>
      <c r="F65" s="8" t="s">
        <v>246</v>
      </c>
      <c r="G65" s="25">
        <v>0</v>
      </c>
      <c r="O65">
        <v>0</v>
      </c>
      <c r="P65">
        <v>0</v>
      </c>
      <c r="Q65">
        <v>0</v>
      </c>
      <c r="R65">
        <f t="shared" si="0"/>
        <v>0</v>
      </c>
      <c r="S65" t="e">
        <f t="shared" si="4"/>
        <v>#DIV/0!</v>
      </c>
      <c r="T65" t="e">
        <f t="shared" si="1"/>
        <v>#DIV/0!</v>
      </c>
      <c r="U65" t="e">
        <f t="shared" si="2"/>
        <v>#DIV/0!</v>
      </c>
      <c r="V65" t="e">
        <f t="shared" si="3"/>
        <v>#DIV/0!</v>
      </c>
    </row>
    <row r="66" spans="1:22">
      <c r="A66" s="7">
        <v>65</v>
      </c>
      <c r="B66" s="8" t="s">
        <v>250</v>
      </c>
      <c r="C66" s="27">
        <v>0.58035085537545095</v>
      </c>
      <c r="D66" s="27">
        <v>5.87865843777778</v>
      </c>
      <c r="E66" s="27">
        <v>7.4876667589999997</v>
      </c>
      <c r="F66" s="8" t="s">
        <v>250</v>
      </c>
      <c r="G66" s="23" t="s">
        <v>285</v>
      </c>
      <c r="O66">
        <v>0</v>
      </c>
      <c r="P66">
        <v>0</v>
      </c>
      <c r="Q66">
        <v>0</v>
      </c>
      <c r="R66">
        <f t="shared" si="0"/>
        <v>0</v>
      </c>
      <c r="S66" t="e">
        <f t="shared" si="4"/>
        <v>#DIV/0!</v>
      </c>
      <c r="T66" t="e">
        <f t="shared" si="1"/>
        <v>#DIV/0!</v>
      </c>
      <c r="U66" t="e">
        <f t="shared" si="2"/>
        <v>#DIV/0!</v>
      </c>
      <c r="V66" t="e">
        <f t="shared" si="3"/>
        <v>#DIV/0!</v>
      </c>
    </row>
    <row r="67" spans="1:22" ht="14.25">
      <c r="A67" s="7">
        <v>66</v>
      </c>
      <c r="B67" s="8" t="s">
        <v>254</v>
      </c>
      <c r="C67" s="27">
        <v>0.22483925622804199</v>
      </c>
      <c r="D67" s="27">
        <v>3.5005609288888899</v>
      </c>
      <c r="E67" s="27">
        <v>4.9691112750000004</v>
      </c>
      <c r="F67" s="17" t="s">
        <v>254</v>
      </c>
      <c r="G67" s="22">
        <v>37</v>
      </c>
      <c r="O67">
        <v>0</v>
      </c>
      <c r="P67">
        <v>0</v>
      </c>
      <c r="Q67">
        <v>0</v>
      </c>
      <c r="R67">
        <f t="shared" ref="R67" si="5">SUM(O67:Q67)</f>
        <v>0</v>
      </c>
      <c r="S67">
        <f t="shared" si="4"/>
        <v>0</v>
      </c>
      <c r="T67">
        <f t="shared" ref="T67" si="6">((P67/G67)*100)</f>
        <v>0</v>
      </c>
      <c r="U67">
        <f t="shared" ref="U67" si="7">((Q67/G67)*100)</f>
        <v>0</v>
      </c>
      <c r="V67">
        <f t="shared" ref="V67" si="8">((R67/G67)*100)</f>
        <v>0</v>
      </c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202"/>
  <sheetViews>
    <sheetView zoomScale="120" zoomScaleNormal="120" workbookViewId="0">
      <selection activeCell="Q153" sqref="Q153"/>
    </sheetView>
  </sheetViews>
  <sheetFormatPr defaultRowHeight="12.75"/>
  <sheetData>
    <row r="1" spans="1:15" ht="25.5">
      <c r="A1" t="s">
        <v>294</v>
      </c>
    </row>
    <row r="2" spans="1:15">
      <c r="A2" t="e">
        <v>#DIV/0!</v>
      </c>
    </row>
    <row r="3" spans="1:15">
      <c r="B3">
        <v>0</v>
      </c>
    </row>
    <row r="4" spans="1:15">
      <c r="C4">
        <v>0</v>
      </c>
    </row>
    <row r="5" spans="1:15">
      <c r="D5">
        <v>0</v>
      </c>
    </row>
    <row r="6" spans="1:15">
      <c r="E6">
        <v>0</v>
      </c>
    </row>
    <row r="7" spans="1:15">
      <c r="F7" t="e">
        <v>#DIV/0!</v>
      </c>
    </row>
    <row r="8" spans="1:15">
      <c r="G8">
        <v>0</v>
      </c>
    </row>
    <row r="9" spans="1:15">
      <c r="H9" t="e">
        <v>#DIV/0!</v>
      </c>
    </row>
    <row r="10" spans="1:15">
      <c r="I10">
        <v>0</v>
      </c>
    </row>
    <row r="11" spans="1:15">
      <c r="J11">
        <v>0</v>
      </c>
    </row>
    <row r="12" spans="1:15">
      <c r="K12">
        <v>0.79365079365079361</v>
      </c>
    </row>
    <row r="13" spans="1:15">
      <c r="L13">
        <v>0</v>
      </c>
    </row>
    <row r="14" spans="1:15">
      <c r="M14">
        <v>0</v>
      </c>
    </row>
    <row r="15" spans="1:15">
      <c r="N15">
        <v>0</v>
      </c>
    </row>
    <row r="16" spans="1:15">
      <c r="O16" t="e">
        <v>#DIV/0!</v>
      </c>
    </row>
    <row r="17" spans="16:31">
      <c r="P17" t="e">
        <v>#DIV/0!</v>
      </c>
    </row>
    <row r="18" spans="16:31">
      <c r="Q18">
        <v>0</v>
      </c>
    </row>
    <row r="19" spans="16:31">
      <c r="R19">
        <v>0</v>
      </c>
    </row>
    <row r="20" spans="16:31">
      <c r="S20" t="e">
        <v>#DIV/0!</v>
      </c>
    </row>
    <row r="21" spans="16:31">
      <c r="T21" t="e">
        <v>#DIV/0!</v>
      </c>
    </row>
    <row r="22" spans="16:31">
      <c r="U22">
        <v>0</v>
      </c>
    </row>
    <row r="23" spans="16:31">
      <c r="V23">
        <v>7.1428571428571423</v>
      </c>
    </row>
    <row r="24" spans="16:31">
      <c r="W24">
        <v>0</v>
      </c>
    </row>
    <row r="25" spans="16:31">
      <c r="X25">
        <v>11.111111111111111</v>
      </c>
    </row>
    <row r="26" spans="16:31">
      <c r="Y26">
        <v>5.8823529411764701</v>
      </c>
    </row>
    <row r="27" spans="16:31">
      <c r="Z27">
        <v>11.111111111111111</v>
      </c>
    </row>
    <row r="28" spans="16:31">
      <c r="AA28">
        <v>11.111111111111111</v>
      </c>
    </row>
    <row r="29" spans="16:31">
      <c r="AB29">
        <v>0</v>
      </c>
    </row>
    <row r="30" spans="16:31">
      <c r="AC30">
        <v>0</v>
      </c>
    </row>
    <row r="31" spans="16:31">
      <c r="AD31" t="e">
        <v>#DIV/0!</v>
      </c>
    </row>
    <row r="32" spans="16:31">
      <c r="AE32" t="e">
        <v>#DIV/0!</v>
      </c>
    </row>
    <row r="33" spans="32:47">
      <c r="AF33" t="e">
        <v>#DIV/0!</v>
      </c>
    </row>
    <row r="34" spans="32:47">
      <c r="AG34" t="e">
        <v>#DIV/0!</v>
      </c>
    </row>
    <row r="35" spans="32:47">
      <c r="AH35">
        <v>0</v>
      </c>
    </row>
    <row r="36" spans="32:47">
      <c r="AI36">
        <v>2.4390243902439024</v>
      </c>
    </row>
    <row r="37" spans="32:47">
      <c r="AJ37" t="e">
        <v>#DIV/0!</v>
      </c>
    </row>
    <row r="38" spans="32:47">
      <c r="AK38" t="e">
        <v>#DIV/0!</v>
      </c>
    </row>
    <row r="39" spans="32:47">
      <c r="AL39">
        <v>1.1111111111111112</v>
      </c>
    </row>
    <row r="40" spans="32:47">
      <c r="AM40">
        <v>3.125</v>
      </c>
    </row>
    <row r="41" spans="32:47">
      <c r="AN41">
        <v>14.285714285714285</v>
      </c>
    </row>
    <row r="42" spans="32:47">
      <c r="AO42">
        <v>0</v>
      </c>
    </row>
    <row r="43" spans="32:47">
      <c r="AP43">
        <v>0</v>
      </c>
    </row>
    <row r="44" spans="32:47">
      <c r="AQ44">
        <v>2.6315789473684208</v>
      </c>
    </row>
    <row r="45" spans="32:47">
      <c r="AR45">
        <v>2.3809523809523809</v>
      </c>
    </row>
    <row r="46" spans="32:47">
      <c r="AS46">
        <v>11.111111111111111</v>
      </c>
    </row>
    <row r="47" spans="32:47">
      <c r="AT47">
        <v>0</v>
      </c>
    </row>
    <row r="48" spans="32:47">
      <c r="AU48">
        <v>0</v>
      </c>
    </row>
    <row r="49" spans="48:63">
      <c r="AV49">
        <v>0</v>
      </c>
    </row>
    <row r="50" spans="48:63">
      <c r="AW50">
        <v>0</v>
      </c>
    </row>
    <row r="51" spans="48:63">
      <c r="AX51">
        <v>0</v>
      </c>
    </row>
    <row r="52" spans="48:63">
      <c r="AY52">
        <v>0</v>
      </c>
    </row>
    <row r="53" spans="48:63">
      <c r="AZ53">
        <v>0</v>
      </c>
    </row>
    <row r="54" spans="48:63">
      <c r="BA54">
        <v>0</v>
      </c>
    </row>
    <row r="55" spans="48:63">
      <c r="BB55">
        <v>0</v>
      </c>
    </row>
    <row r="56" spans="48:63">
      <c r="BC56">
        <v>0</v>
      </c>
    </row>
    <row r="57" spans="48:63">
      <c r="BD57">
        <v>0</v>
      </c>
    </row>
    <row r="58" spans="48:63">
      <c r="BE58">
        <v>2</v>
      </c>
    </row>
    <row r="59" spans="48:63">
      <c r="BF59">
        <v>0</v>
      </c>
    </row>
    <row r="60" spans="48:63">
      <c r="BG60">
        <v>0</v>
      </c>
    </row>
    <row r="61" spans="48:63">
      <c r="BH61">
        <v>0</v>
      </c>
    </row>
    <row r="62" spans="48:63">
      <c r="BI62">
        <v>0</v>
      </c>
    </row>
    <row r="63" spans="48:63">
      <c r="BJ63">
        <v>0</v>
      </c>
    </row>
    <row r="64" spans="48:63">
      <c r="BK64">
        <v>0</v>
      </c>
    </row>
    <row r="65" spans="1:66">
      <c r="BL65">
        <v>0</v>
      </c>
    </row>
    <row r="66" spans="1:66">
      <c r="BM66">
        <v>0</v>
      </c>
    </row>
    <row r="67" spans="1:66">
      <c r="BN67">
        <v>0</v>
      </c>
    </row>
    <row r="68" spans="1:66">
      <c r="A68" t="s">
        <v>295</v>
      </c>
    </row>
    <row r="69" spans="1:66">
      <c r="A69">
        <v>0</v>
      </c>
    </row>
    <row r="70" spans="1:66">
      <c r="B70">
        <v>0</v>
      </c>
    </row>
    <row r="71" spans="1:66">
      <c r="C71">
        <v>0</v>
      </c>
    </row>
    <row r="72" spans="1:66">
      <c r="D72">
        <v>0</v>
      </c>
    </row>
    <row r="73" spans="1:66">
      <c r="E73">
        <v>0</v>
      </c>
    </row>
    <row r="74" spans="1:66">
      <c r="F74">
        <v>0</v>
      </c>
    </row>
    <row r="75" spans="1:66">
      <c r="G75">
        <v>0</v>
      </c>
    </row>
    <row r="76" spans="1:66">
      <c r="H76">
        <v>0</v>
      </c>
    </row>
    <row r="77" spans="1:66">
      <c r="I77">
        <v>0</v>
      </c>
    </row>
    <row r="78" spans="1:66">
      <c r="J78">
        <v>0</v>
      </c>
    </row>
    <row r="79" spans="1:66">
      <c r="K79">
        <v>2.3809523809523809</v>
      </c>
    </row>
    <row r="80" spans="1:66">
      <c r="L80">
        <v>0</v>
      </c>
    </row>
    <row r="81" spans="13:28">
      <c r="M81">
        <v>0</v>
      </c>
    </row>
    <row r="82" spans="13:28">
      <c r="N82">
        <v>0</v>
      </c>
    </row>
    <row r="83" spans="13:28">
      <c r="O83">
        <v>0</v>
      </c>
    </row>
    <row r="84" spans="13:28">
      <c r="P84">
        <v>0</v>
      </c>
    </row>
    <row r="85" spans="13:28">
      <c r="Q85">
        <v>23.076923076923077</v>
      </c>
    </row>
    <row r="86" spans="13:28">
      <c r="R86">
        <v>0</v>
      </c>
    </row>
    <row r="87" spans="13:28">
      <c r="S87">
        <v>0</v>
      </c>
    </row>
    <row r="88" spans="13:28">
      <c r="T88">
        <v>0</v>
      </c>
    </row>
    <row r="89" spans="13:28">
      <c r="U89">
        <v>0</v>
      </c>
    </row>
    <row r="90" spans="13:28">
      <c r="V90">
        <v>0</v>
      </c>
    </row>
    <row r="91" spans="13:28">
      <c r="W91">
        <v>0</v>
      </c>
    </row>
    <row r="92" spans="13:28">
      <c r="X92">
        <v>0</v>
      </c>
    </row>
    <row r="93" spans="13:28">
      <c r="Y93">
        <v>0</v>
      </c>
    </row>
    <row r="94" spans="13:28">
      <c r="Z94">
        <v>0</v>
      </c>
    </row>
    <row r="95" spans="13:28">
      <c r="AA95">
        <v>0</v>
      </c>
    </row>
    <row r="96" spans="13:28">
      <c r="AB96">
        <v>0</v>
      </c>
    </row>
    <row r="97" spans="29:44">
      <c r="AC97">
        <v>1.7857142857142856</v>
      </c>
    </row>
    <row r="98" spans="29:44">
      <c r="AD98">
        <v>0</v>
      </c>
    </row>
    <row r="99" spans="29:44">
      <c r="AE99">
        <v>0</v>
      </c>
    </row>
    <row r="100" spans="29:44">
      <c r="AF100">
        <v>0</v>
      </c>
    </row>
    <row r="101" spans="29:44">
      <c r="AG101">
        <v>0</v>
      </c>
    </row>
    <row r="102" spans="29:44">
      <c r="AH102">
        <v>0</v>
      </c>
    </row>
    <row r="103" spans="29:44">
      <c r="AI103">
        <v>0</v>
      </c>
    </row>
    <row r="104" spans="29:44">
      <c r="AJ104">
        <v>0</v>
      </c>
    </row>
    <row r="105" spans="29:44">
      <c r="AK105">
        <v>0</v>
      </c>
    </row>
    <row r="106" spans="29:44">
      <c r="AL106">
        <v>1.1111111111111112</v>
      </c>
    </row>
    <row r="107" spans="29:44">
      <c r="AM107">
        <v>0</v>
      </c>
    </row>
    <row r="108" spans="29:44">
      <c r="AN108">
        <v>0</v>
      </c>
    </row>
    <row r="109" spans="29:44">
      <c r="AO109">
        <v>0</v>
      </c>
    </row>
    <row r="110" spans="29:44">
      <c r="AP110">
        <v>0</v>
      </c>
    </row>
    <row r="111" spans="29:44">
      <c r="AQ111">
        <v>0</v>
      </c>
    </row>
    <row r="112" spans="29:44">
      <c r="AR112">
        <v>0</v>
      </c>
    </row>
    <row r="113" spans="45:60">
      <c r="AS113">
        <v>0</v>
      </c>
    </row>
    <row r="114" spans="45:60">
      <c r="AT114">
        <v>0</v>
      </c>
    </row>
    <row r="115" spans="45:60">
      <c r="AU115">
        <v>0</v>
      </c>
    </row>
    <row r="116" spans="45:60">
      <c r="AV116">
        <v>0</v>
      </c>
    </row>
    <row r="117" spans="45:60">
      <c r="AW117">
        <v>9.0909090909090917</v>
      </c>
    </row>
    <row r="118" spans="45:60">
      <c r="AX118">
        <v>0</v>
      </c>
    </row>
    <row r="119" spans="45:60">
      <c r="AY119">
        <v>5.8823529411764701</v>
      </c>
    </row>
    <row r="120" spans="45:60">
      <c r="AZ120">
        <v>0</v>
      </c>
    </row>
    <row r="121" spans="45:60">
      <c r="BA121">
        <v>0</v>
      </c>
    </row>
    <row r="122" spans="45:60">
      <c r="BB122">
        <v>0</v>
      </c>
    </row>
    <row r="123" spans="45:60">
      <c r="BC123">
        <v>0</v>
      </c>
    </row>
    <row r="124" spans="45:60">
      <c r="BD124">
        <v>0</v>
      </c>
    </row>
    <row r="125" spans="45:60">
      <c r="BE125">
        <v>1</v>
      </c>
    </row>
    <row r="126" spans="45:60">
      <c r="BF126">
        <v>0</v>
      </c>
    </row>
    <row r="127" spans="45:60">
      <c r="BG127">
        <v>0</v>
      </c>
    </row>
    <row r="128" spans="45:60">
      <c r="BH128">
        <v>0</v>
      </c>
    </row>
    <row r="129" spans="1:66">
      <c r="BI129">
        <v>0</v>
      </c>
    </row>
    <row r="130" spans="1:66">
      <c r="BJ130">
        <v>0</v>
      </c>
    </row>
    <row r="131" spans="1:66">
      <c r="BK131">
        <v>0</v>
      </c>
    </row>
    <row r="132" spans="1:66">
      <c r="BL132">
        <v>0</v>
      </c>
    </row>
    <row r="133" spans="1:66">
      <c r="BM133">
        <v>0</v>
      </c>
    </row>
    <row r="134" spans="1:66">
      <c r="BN134">
        <v>0</v>
      </c>
    </row>
    <row r="136" spans="1:66">
      <c r="A136" t="s">
        <v>296</v>
      </c>
    </row>
    <row r="137" spans="1:66">
      <c r="A137">
        <v>0</v>
      </c>
    </row>
    <row r="138" spans="1:66">
      <c r="B138">
        <v>0</v>
      </c>
    </row>
    <row r="139" spans="1:66">
      <c r="C139">
        <v>0</v>
      </c>
    </row>
    <row r="140" spans="1:66">
      <c r="D140">
        <v>0</v>
      </c>
    </row>
    <row r="141" spans="1:66">
      <c r="E141">
        <v>0</v>
      </c>
    </row>
    <row r="142" spans="1:66">
      <c r="F142">
        <v>0</v>
      </c>
    </row>
    <row r="143" spans="1:66">
      <c r="G143">
        <v>4.3478260869565215</v>
      </c>
    </row>
    <row r="144" spans="1:66">
      <c r="H144">
        <v>0</v>
      </c>
    </row>
    <row r="145" spans="9:24">
      <c r="I145">
        <v>0</v>
      </c>
    </row>
    <row r="146" spans="9:24">
      <c r="J146">
        <v>0</v>
      </c>
    </row>
    <row r="147" spans="9:24">
      <c r="K147">
        <v>0.79365079365079361</v>
      </c>
    </row>
    <row r="148" spans="9:24">
      <c r="L148">
        <v>1.1111111111111112</v>
      </c>
    </row>
    <row r="149" spans="9:24">
      <c r="M149">
        <v>0</v>
      </c>
    </row>
    <row r="150" spans="9:24">
      <c r="N150">
        <v>0</v>
      </c>
    </row>
    <row r="151" spans="9:24">
      <c r="O151">
        <v>0</v>
      </c>
    </row>
    <row r="152" spans="9:24">
      <c r="P152">
        <v>0</v>
      </c>
    </row>
    <row r="153" spans="9:24">
      <c r="Q153">
        <v>15.384615384615385</v>
      </c>
    </row>
    <row r="154" spans="9:24">
      <c r="R154">
        <v>0</v>
      </c>
    </row>
    <row r="155" spans="9:24">
      <c r="S155">
        <v>0</v>
      </c>
    </row>
    <row r="156" spans="9:24">
      <c r="T156">
        <v>0</v>
      </c>
    </row>
    <row r="157" spans="9:24">
      <c r="U157">
        <v>0</v>
      </c>
    </row>
    <row r="158" spans="9:24">
      <c r="V158">
        <v>0</v>
      </c>
    </row>
    <row r="159" spans="9:24">
      <c r="W159">
        <v>0</v>
      </c>
    </row>
    <row r="160" spans="9:24">
      <c r="X160">
        <v>0</v>
      </c>
    </row>
    <row r="161" spans="25:40">
      <c r="Y161">
        <v>0</v>
      </c>
    </row>
    <row r="162" spans="25:40">
      <c r="Z162">
        <v>0</v>
      </c>
    </row>
    <row r="163" spans="25:40">
      <c r="AA163">
        <v>0</v>
      </c>
    </row>
    <row r="164" spans="25:40">
      <c r="AB164">
        <v>2.3255813953488373</v>
      </c>
    </row>
    <row r="165" spans="25:40">
      <c r="AC165">
        <v>1.7857142857142856</v>
      </c>
    </row>
    <row r="166" spans="25:40">
      <c r="AD166">
        <v>0</v>
      </c>
    </row>
    <row r="167" spans="25:40">
      <c r="AE167">
        <v>0</v>
      </c>
    </row>
    <row r="168" spans="25:40">
      <c r="AF168">
        <v>0</v>
      </c>
    </row>
    <row r="169" spans="25:40">
      <c r="AG169">
        <v>0</v>
      </c>
    </row>
    <row r="170" spans="25:40">
      <c r="AH170">
        <v>0</v>
      </c>
    </row>
    <row r="171" spans="25:40">
      <c r="AI171">
        <v>0</v>
      </c>
    </row>
    <row r="172" spans="25:40">
      <c r="AJ172">
        <v>0</v>
      </c>
    </row>
    <row r="173" spans="25:40">
      <c r="AK173">
        <v>0</v>
      </c>
    </row>
    <row r="174" spans="25:40">
      <c r="AL174">
        <v>0</v>
      </c>
    </row>
    <row r="175" spans="25:40">
      <c r="AM175">
        <v>0</v>
      </c>
    </row>
    <row r="176" spans="25:40">
      <c r="AN176">
        <v>0</v>
      </c>
    </row>
    <row r="177" spans="41:56">
      <c r="AO177">
        <v>2.6315789473684208</v>
      </c>
    </row>
    <row r="178" spans="41:56">
      <c r="AP178">
        <v>0</v>
      </c>
    </row>
    <row r="179" spans="41:56">
      <c r="AQ179">
        <v>0</v>
      </c>
    </row>
    <row r="180" spans="41:56">
      <c r="AR180">
        <v>0</v>
      </c>
    </row>
    <row r="181" spans="41:56">
      <c r="AS181">
        <v>0</v>
      </c>
    </row>
    <row r="182" spans="41:56">
      <c r="AT182">
        <v>1.9230769230769231</v>
      </c>
    </row>
    <row r="183" spans="41:56">
      <c r="AU183">
        <v>0</v>
      </c>
    </row>
    <row r="184" spans="41:56">
      <c r="AV184">
        <v>0</v>
      </c>
    </row>
    <row r="185" spans="41:56">
      <c r="AW185">
        <v>0</v>
      </c>
    </row>
    <row r="186" spans="41:56">
      <c r="AX186">
        <v>0</v>
      </c>
    </row>
    <row r="187" spans="41:56">
      <c r="AY187">
        <v>0</v>
      </c>
    </row>
    <row r="188" spans="41:56">
      <c r="AZ188">
        <v>0</v>
      </c>
    </row>
    <row r="189" spans="41:56">
      <c r="BA189">
        <v>0</v>
      </c>
    </row>
    <row r="190" spans="41:56">
      <c r="BB190">
        <v>0</v>
      </c>
    </row>
    <row r="191" spans="41:56">
      <c r="BC191">
        <v>0</v>
      </c>
    </row>
    <row r="192" spans="41:56">
      <c r="BD192">
        <v>0</v>
      </c>
    </row>
    <row r="193" spans="57:66">
      <c r="BE193">
        <v>4</v>
      </c>
    </row>
    <row r="194" spans="57:66">
      <c r="BF194">
        <v>0</v>
      </c>
    </row>
    <row r="195" spans="57:66">
      <c r="BG195">
        <v>0</v>
      </c>
    </row>
    <row r="196" spans="57:66">
      <c r="BH196">
        <v>0</v>
      </c>
    </row>
    <row r="197" spans="57:66">
      <c r="BI197">
        <v>0</v>
      </c>
    </row>
    <row r="198" spans="57:66">
      <c r="BJ198">
        <v>0</v>
      </c>
    </row>
    <row r="199" spans="57:66">
      <c r="BK199">
        <v>0</v>
      </c>
    </row>
    <row r="200" spans="57:66">
      <c r="BL200">
        <v>0</v>
      </c>
    </row>
    <row r="201" spans="57:66">
      <c r="BM201">
        <v>0</v>
      </c>
    </row>
    <row r="202" spans="57:66">
      <c r="BN20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topLeftCell="A16" zoomScaleNormal="100" workbookViewId="0">
      <selection activeCell="A49" sqref="A1:XFD49"/>
    </sheetView>
  </sheetViews>
  <sheetFormatPr defaultRowHeight="12.75"/>
  <cols>
    <col min="2" max="2" width="13.85546875" customWidth="1"/>
  </cols>
  <sheetData>
    <row r="1" spans="1:5" s="15" customFormat="1" ht="14.25">
      <c r="A1" s="20">
        <v>327</v>
      </c>
      <c r="B1" s="17" t="s">
        <v>9</v>
      </c>
      <c r="C1" s="15">
        <v>1</v>
      </c>
      <c r="E1" s="8" t="s">
        <v>9</v>
      </c>
    </row>
    <row r="2" spans="1:5" s="15" customFormat="1" ht="16.350000000000001" customHeight="1">
      <c r="A2" s="18">
        <v>318</v>
      </c>
      <c r="B2" s="17" t="s">
        <v>13</v>
      </c>
      <c r="C2" s="15">
        <v>2</v>
      </c>
      <c r="E2" s="8" t="s">
        <v>13</v>
      </c>
    </row>
    <row r="3" spans="1:5" s="15" customFormat="1" ht="14.25">
      <c r="A3" s="19">
        <v>601</v>
      </c>
      <c r="B3" s="17" t="s">
        <v>17</v>
      </c>
      <c r="C3" s="15">
        <v>5</v>
      </c>
      <c r="E3" s="8" t="s">
        <v>17</v>
      </c>
    </row>
    <row r="4" spans="1:5" s="15" customFormat="1" ht="14.25">
      <c r="A4" s="16">
        <v>1</v>
      </c>
      <c r="B4" s="17" t="s">
        <v>21</v>
      </c>
      <c r="C4" s="15">
        <v>22</v>
      </c>
      <c r="E4" s="8" t="s">
        <v>21</v>
      </c>
    </row>
    <row r="5" spans="1:5" s="15" customFormat="1" ht="14.25">
      <c r="A5" s="16">
        <v>18</v>
      </c>
      <c r="B5" s="17" t="s">
        <v>29</v>
      </c>
      <c r="C5" s="15">
        <v>23</v>
      </c>
      <c r="E5" s="8" t="s">
        <v>29</v>
      </c>
    </row>
    <row r="6" spans="1:5" s="15" customFormat="1" ht="14.25">
      <c r="A6" s="16">
        <v>175</v>
      </c>
      <c r="B6" s="17" t="s">
        <v>37</v>
      </c>
      <c r="C6" s="15">
        <v>8</v>
      </c>
      <c r="E6" s="8" t="s">
        <v>37</v>
      </c>
    </row>
    <row r="7" spans="1:5" s="15" customFormat="1" ht="14.25">
      <c r="A7" s="16">
        <v>65</v>
      </c>
      <c r="B7" s="17" t="s">
        <v>41</v>
      </c>
      <c r="C7" s="15">
        <v>46</v>
      </c>
      <c r="E7" s="8" t="s">
        <v>41</v>
      </c>
    </row>
    <row r="8" spans="1:5" s="15" customFormat="1" ht="14.25">
      <c r="A8" s="16">
        <v>6</v>
      </c>
      <c r="B8" s="17" t="s">
        <v>45</v>
      </c>
      <c r="C8" s="15">
        <v>126</v>
      </c>
      <c r="E8" s="8" t="s">
        <v>45</v>
      </c>
    </row>
    <row r="9" spans="1:5" s="15" customFormat="1" ht="14.25">
      <c r="A9" s="16">
        <v>37</v>
      </c>
      <c r="B9" s="17" t="s">
        <v>49</v>
      </c>
      <c r="C9" s="15">
        <v>90</v>
      </c>
      <c r="E9" s="8" t="s">
        <v>49</v>
      </c>
    </row>
    <row r="10" spans="1:5" s="15" customFormat="1" ht="14.25">
      <c r="A10" s="16">
        <v>58</v>
      </c>
      <c r="B10" s="17" t="s">
        <v>53</v>
      </c>
      <c r="C10" s="15">
        <v>26</v>
      </c>
      <c r="E10" s="8" t="s">
        <v>53</v>
      </c>
    </row>
    <row r="11" spans="1:5" s="15" customFormat="1" ht="14.25">
      <c r="A11" s="18">
        <v>230</v>
      </c>
      <c r="B11" s="17" t="s">
        <v>57</v>
      </c>
      <c r="C11" s="15">
        <v>9</v>
      </c>
      <c r="E11" s="8" t="s">
        <v>57</v>
      </c>
    </row>
    <row r="12" spans="1:5" s="15" customFormat="1" ht="14.25">
      <c r="A12" s="19">
        <v>471</v>
      </c>
      <c r="B12" s="17" t="s">
        <v>69</v>
      </c>
      <c r="C12" s="15">
        <v>13</v>
      </c>
      <c r="E12" s="8" t="s">
        <v>69</v>
      </c>
    </row>
    <row r="13" spans="1:5" s="15" customFormat="1" ht="14.25">
      <c r="A13" s="16">
        <v>160</v>
      </c>
      <c r="B13" s="17" t="s">
        <v>73</v>
      </c>
      <c r="C13" s="15">
        <v>6</v>
      </c>
      <c r="E13" s="8" t="s">
        <v>73</v>
      </c>
    </row>
    <row r="14" spans="1:5" s="15" customFormat="1" ht="14.25">
      <c r="A14" s="18">
        <v>256</v>
      </c>
      <c r="B14" s="17" t="s">
        <v>85</v>
      </c>
      <c r="C14" s="15">
        <v>2</v>
      </c>
      <c r="E14" s="8" t="s">
        <v>85</v>
      </c>
    </row>
    <row r="15" spans="1:5" s="15" customFormat="1" ht="14.25">
      <c r="A15" s="16">
        <v>21</v>
      </c>
      <c r="B15" s="17" t="s">
        <v>89</v>
      </c>
      <c r="C15" s="15">
        <v>14</v>
      </c>
      <c r="E15" s="8" t="s">
        <v>89</v>
      </c>
    </row>
    <row r="16" spans="1:5" s="15" customFormat="1" ht="14.25">
      <c r="A16" s="16">
        <v>126</v>
      </c>
      <c r="B16" s="17" t="s">
        <v>158</v>
      </c>
      <c r="C16" s="15">
        <v>7</v>
      </c>
      <c r="E16" s="8" t="s">
        <v>158</v>
      </c>
    </row>
    <row r="17" spans="1:7" s="15" customFormat="1" ht="14.25">
      <c r="A17" s="16">
        <v>74</v>
      </c>
      <c r="B17" s="17" t="s">
        <v>186</v>
      </c>
      <c r="C17" s="15">
        <v>16</v>
      </c>
      <c r="E17" s="8" t="s">
        <v>186</v>
      </c>
    </row>
    <row r="18" spans="1:7" s="15" customFormat="1" ht="14.25">
      <c r="A18" s="16">
        <v>131</v>
      </c>
      <c r="B18" s="17" t="s">
        <v>190</v>
      </c>
      <c r="C18" s="15">
        <v>6</v>
      </c>
      <c r="E18" s="8" t="s">
        <v>190</v>
      </c>
    </row>
    <row r="19" spans="1:7" s="15" customFormat="1" ht="14.25">
      <c r="A19" s="16">
        <v>151</v>
      </c>
      <c r="B19" s="17" t="s">
        <v>194</v>
      </c>
      <c r="C19" s="15">
        <v>11</v>
      </c>
      <c r="E19" s="8" t="s">
        <v>194</v>
      </c>
    </row>
    <row r="20" spans="1:7" s="15" customFormat="1" ht="14.25">
      <c r="A20" s="16">
        <v>72</v>
      </c>
      <c r="B20" s="17" t="s">
        <v>198</v>
      </c>
      <c r="C20" s="15">
        <v>28</v>
      </c>
      <c r="E20" s="8" t="s">
        <v>198</v>
      </c>
    </row>
    <row r="21" spans="1:7" s="15" customFormat="1" ht="14.25">
      <c r="A21" s="16">
        <v>41</v>
      </c>
      <c r="B21" s="17" t="s">
        <v>200</v>
      </c>
      <c r="C21" s="15">
        <v>17</v>
      </c>
      <c r="E21" s="8" t="s">
        <v>200</v>
      </c>
    </row>
    <row r="22" spans="1:7" s="15" customFormat="1" ht="14.25">
      <c r="A22" s="19">
        <v>1014</v>
      </c>
      <c r="B22" s="17" t="s">
        <v>208</v>
      </c>
      <c r="C22" s="15">
        <v>7</v>
      </c>
      <c r="E22" s="8" t="s">
        <v>208</v>
      </c>
    </row>
    <row r="23" spans="1:7" s="15" customFormat="1" ht="14.25">
      <c r="A23" s="16">
        <v>30</v>
      </c>
      <c r="B23" s="17" t="s">
        <v>210</v>
      </c>
      <c r="C23" s="15">
        <v>25</v>
      </c>
      <c r="E23" s="8" t="s">
        <v>210</v>
      </c>
    </row>
    <row r="24" spans="1:7" s="15" customFormat="1" ht="14.25">
      <c r="A24" s="16">
        <v>89</v>
      </c>
      <c r="B24" s="17" t="s">
        <v>162</v>
      </c>
      <c r="C24" s="15">
        <v>38</v>
      </c>
      <c r="E24" s="8" t="s">
        <v>162</v>
      </c>
    </row>
    <row r="25" spans="1:7" s="15" customFormat="1" ht="14.25">
      <c r="A25" s="16">
        <v>11</v>
      </c>
      <c r="B25" s="17" t="s">
        <v>166</v>
      </c>
      <c r="C25" s="15">
        <v>84</v>
      </c>
      <c r="E25" s="8" t="s">
        <v>166</v>
      </c>
    </row>
    <row r="26" spans="1:7" s="15" customFormat="1" ht="14.25">
      <c r="A26" s="18">
        <v>297</v>
      </c>
      <c r="B26" s="17" t="s">
        <v>170</v>
      </c>
      <c r="C26" s="15">
        <v>38</v>
      </c>
      <c r="E26" s="8" t="s">
        <v>170</v>
      </c>
    </row>
    <row r="27" spans="1:7" s="15" customFormat="1" ht="14.25">
      <c r="A27" s="16">
        <v>4</v>
      </c>
      <c r="B27" s="17" t="s">
        <v>174</v>
      </c>
      <c r="C27" s="15">
        <v>84</v>
      </c>
      <c r="E27" s="8" t="s">
        <v>174</v>
      </c>
    </row>
    <row r="28" spans="1:7" s="15" customFormat="1" ht="24" customHeight="1">
      <c r="A28" s="16"/>
      <c r="B28" s="17" t="s">
        <v>178</v>
      </c>
      <c r="C28" s="15">
        <v>9</v>
      </c>
      <c r="E28" s="8" t="s">
        <v>178</v>
      </c>
      <c r="G28"/>
    </row>
    <row r="29" spans="1:7" s="15" customFormat="1" ht="14.25">
      <c r="A29" s="19">
        <v>442</v>
      </c>
      <c r="B29" s="17" t="s">
        <v>182</v>
      </c>
      <c r="C29" s="15">
        <v>52</v>
      </c>
      <c r="E29" s="8" t="s">
        <v>182</v>
      </c>
      <c r="G29"/>
    </row>
    <row r="30" spans="1:7" s="15" customFormat="1" ht="14.25">
      <c r="A30" s="18">
        <v>296</v>
      </c>
      <c r="B30" s="17" t="s">
        <v>93</v>
      </c>
      <c r="C30" s="15">
        <v>11</v>
      </c>
      <c r="E30" s="8" t="s">
        <v>93</v>
      </c>
      <c r="G30"/>
    </row>
    <row r="31" spans="1:7" s="15" customFormat="1" ht="24" customHeight="1">
      <c r="A31" s="18"/>
      <c r="B31" s="17" t="s">
        <v>97</v>
      </c>
      <c r="C31" s="15">
        <v>9</v>
      </c>
      <c r="E31" s="8" t="s">
        <v>97</v>
      </c>
      <c r="G31"/>
    </row>
    <row r="32" spans="1:7" s="15" customFormat="1" ht="14.25">
      <c r="A32" s="18">
        <v>231</v>
      </c>
      <c r="B32" s="17" t="s">
        <v>101</v>
      </c>
      <c r="C32" s="15">
        <v>17</v>
      </c>
      <c r="E32" s="8" t="s">
        <v>101</v>
      </c>
    </row>
    <row r="33" spans="1:7" s="15" customFormat="1" ht="22.5" customHeight="1">
      <c r="A33" s="18"/>
      <c r="B33" s="17" t="s">
        <v>105</v>
      </c>
      <c r="C33" s="15">
        <v>9</v>
      </c>
      <c r="E33" s="8" t="s">
        <v>105</v>
      </c>
    </row>
    <row r="34" spans="1:7" s="15" customFormat="1" ht="24" customHeight="1">
      <c r="A34" s="18"/>
      <c r="B34" s="17" t="s">
        <v>109</v>
      </c>
      <c r="C34" s="15">
        <v>9</v>
      </c>
      <c r="E34" s="8" t="s">
        <v>109</v>
      </c>
      <c r="G34"/>
    </row>
    <row r="35" spans="1:7" s="15" customFormat="1" ht="14.25">
      <c r="A35" s="16">
        <v>22</v>
      </c>
      <c r="B35" s="17" t="s">
        <v>113</v>
      </c>
      <c r="C35" s="15">
        <v>43</v>
      </c>
      <c r="E35" s="8" t="s">
        <v>113</v>
      </c>
    </row>
    <row r="36" spans="1:7" s="15" customFormat="1" ht="14.25">
      <c r="A36" s="16">
        <v>70</v>
      </c>
      <c r="B36" s="17" t="s">
        <v>117</v>
      </c>
      <c r="C36" s="15">
        <v>56</v>
      </c>
      <c r="E36" s="8" t="s">
        <v>117</v>
      </c>
    </row>
    <row r="37" spans="1:7" s="15" customFormat="1" ht="14.25">
      <c r="A37" s="18">
        <v>217</v>
      </c>
      <c r="B37" s="17" t="s">
        <v>135</v>
      </c>
      <c r="C37" s="15">
        <v>29</v>
      </c>
      <c r="E37" s="8" t="s">
        <v>135</v>
      </c>
    </row>
    <row r="38" spans="1:7" s="15" customFormat="1" ht="14.25">
      <c r="A38" s="16">
        <v>31</v>
      </c>
      <c r="B38" s="17" t="s">
        <v>138</v>
      </c>
      <c r="C38" s="15">
        <v>41</v>
      </c>
      <c r="E38" s="8" t="s">
        <v>138</v>
      </c>
    </row>
    <row r="39" spans="1:7" s="15" customFormat="1" ht="14.25">
      <c r="A39" s="16">
        <v>3</v>
      </c>
      <c r="B39" s="17" t="s">
        <v>150</v>
      </c>
      <c r="C39" s="15">
        <v>90</v>
      </c>
      <c r="E39" s="8" t="s">
        <v>150</v>
      </c>
    </row>
    <row r="40" spans="1:7" s="15" customFormat="1" ht="14.25">
      <c r="A40" s="16">
        <v>129</v>
      </c>
      <c r="B40" s="17" t="s">
        <v>154</v>
      </c>
      <c r="C40" s="15">
        <v>32</v>
      </c>
      <c r="E40" s="8" t="s">
        <v>154</v>
      </c>
    </row>
    <row r="41" spans="1:7" s="15" customFormat="1" ht="14.25">
      <c r="A41" s="16">
        <v>53</v>
      </c>
      <c r="B41" s="17" t="s">
        <v>283</v>
      </c>
      <c r="C41" s="15">
        <v>27</v>
      </c>
      <c r="E41" s="8" t="s">
        <v>212</v>
      </c>
    </row>
    <row r="42" spans="1:7" s="15" customFormat="1" ht="14.25">
      <c r="A42" s="18">
        <v>209</v>
      </c>
      <c r="B42" s="17" t="s">
        <v>216</v>
      </c>
      <c r="C42" s="15">
        <v>5</v>
      </c>
      <c r="E42" s="8" t="s">
        <v>216</v>
      </c>
    </row>
    <row r="43" spans="1:7" s="15" customFormat="1" ht="14.25">
      <c r="A43" s="16">
        <v>14</v>
      </c>
      <c r="B43" s="17" t="s">
        <v>218</v>
      </c>
      <c r="C43" s="15">
        <v>100</v>
      </c>
      <c r="E43" s="8" t="s">
        <v>218</v>
      </c>
    </row>
    <row r="44" spans="1:7" s="15" customFormat="1" ht="14.25">
      <c r="A44" s="16">
        <v>7</v>
      </c>
      <c r="B44" s="17" t="s">
        <v>222</v>
      </c>
      <c r="C44" s="15">
        <v>12</v>
      </c>
      <c r="E44" s="8" t="s">
        <v>222</v>
      </c>
    </row>
    <row r="45" spans="1:7" s="15" customFormat="1" ht="14.25">
      <c r="A45" s="16">
        <v>26</v>
      </c>
      <c r="B45" s="17" t="s">
        <v>230</v>
      </c>
      <c r="C45" s="15">
        <v>29</v>
      </c>
      <c r="E45" s="8" t="s">
        <v>230</v>
      </c>
    </row>
    <row r="46" spans="1:7" s="15" customFormat="1" ht="14.25">
      <c r="A46" s="18">
        <v>321</v>
      </c>
      <c r="B46" s="17" t="s">
        <v>234</v>
      </c>
      <c r="C46" s="15">
        <v>5</v>
      </c>
      <c r="E46" s="8" t="s">
        <v>234</v>
      </c>
    </row>
    <row r="47" spans="1:7" s="15" customFormat="1" ht="14.25">
      <c r="A47" s="16">
        <v>83</v>
      </c>
      <c r="B47" s="17" t="s">
        <v>238</v>
      </c>
      <c r="C47" s="15">
        <v>38</v>
      </c>
      <c r="E47" s="8" t="s">
        <v>238</v>
      </c>
    </row>
    <row r="48" spans="1:7" s="15" customFormat="1" ht="14.25">
      <c r="A48" s="16">
        <v>2</v>
      </c>
      <c r="B48" s="17" t="s">
        <v>242</v>
      </c>
      <c r="C48" s="15">
        <v>6</v>
      </c>
      <c r="E48" s="8" t="s">
        <v>242</v>
      </c>
    </row>
    <row r="49" spans="1:5" s="15" customFormat="1" ht="14.25">
      <c r="A49" s="16">
        <v>5</v>
      </c>
      <c r="B49" s="17" t="s">
        <v>254</v>
      </c>
      <c r="C49" s="15">
        <v>37</v>
      </c>
      <c r="E49" s="8" t="s">
        <v>254</v>
      </c>
    </row>
  </sheetData>
  <sortState ref="A1:Q1170">
    <sortCondition ref="B1:B1170"/>
  </sortState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"/>
  <sheetViews>
    <sheetView topLeftCell="B1" workbookViewId="0">
      <selection activeCell="T5" sqref="T5"/>
    </sheetView>
  </sheetViews>
  <sheetFormatPr defaultRowHeight="12.75"/>
  <cols>
    <col min="3" max="3" width="12.42578125" bestFit="1" customWidth="1"/>
    <col min="4" max="4" width="18.5703125" bestFit="1" customWidth="1"/>
    <col min="5" max="5" width="19.5703125" bestFit="1" customWidth="1"/>
    <col min="6" max="6" width="17.5703125" bestFit="1" customWidth="1"/>
    <col min="7" max="8" width="17.5703125" customWidth="1"/>
    <col min="9" max="9" width="16.28515625" customWidth="1"/>
    <col min="10" max="10" width="19.85546875" customWidth="1"/>
    <col min="11" max="11" width="20.85546875" customWidth="1"/>
    <col min="12" max="12" width="21.140625" customWidth="1"/>
    <col min="13" max="13" width="23.42578125" customWidth="1"/>
    <col min="14" max="14" width="22.85546875" customWidth="1"/>
    <col min="15" max="15" width="23.28515625" customWidth="1"/>
    <col min="16" max="16" width="9" customWidth="1"/>
  </cols>
  <sheetData>
    <row r="1" spans="1:22">
      <c r="A1" t="s">
        <v>297</v>
      </c>
      <c r="B1" s="2"/>
      <c r="C1" s="3" t="s">
        <v>1</v>
      </c>
      <c r="D1" s="3" t="s">
        <v>2</v>
      </c>
      <c r="E1" s="3" t="s">
        <v>3</v>
      </c>
      <c r="F1" s="3" t="s">
        <v>4</v>
      </c>
      <c r="G1" s="21"/>
      <c r="H1" s="21" t="s">
        <v>284</v>
      </c>
      <c r="P1" s="26" t="s">
        <v>286</v>
      </c>
      <c r="Q1" s="26" t="s">
        <v>287</v>
      </c>
      <c r="R1" s="26" t="s">
        <v>288</v>
      </c>
      <c r="S1" s="21" t="s">
        <v>289</v>
      </c>
      <c r="T1" s="26" t="s">
        <v>292</v>
      </c>
      <c r="U1" s="26" t="s">
        <v>293</v>
      </c>
      <c r="V1" s="26" t="s">
        <v>290</v>
      </c>
    </row>
    <row r="2" spans="1:22" ht="14.25">
      <c r="A2">
        <v>1</v>
      </c>
      <c r="B2" s="7">
        <v>7</v>
      </c>
      <c r="C2" s="8" t="s">
        <v>29</v>
      </c>
      <c r="D2" s="27">
        <v>0.198587135727256</v>
      </c>
      <c r="E2" s="27">
        <v>2.1822633794444402</v>
      </c>
      <c r="F2" s="27">
        <v>3.1716217798750002</v>
      </c>
      <c r="G2" s="17" t="s">
        <v>29</v>
      </c>
      <c r="H2" s="22">
        <v>23</v>
      </c>
      <c r="L2" t="s">
        <v>275</v>
      </c>
      <c r="Q2">
        <v>1</v>
      </c>
      <c r="R2">
        <v>0</v>
      </c>
      <c r="S2">
        <f t="shared" ref="S2:S13" si="0">SUM(Q2:R2)</f>
        <v>1</v>
      </c>
      <c r="T2">
        <f t="shared" ref="T2:T13" si="1">((Q2/H2)*100)</f>
        <v>4.3478260869565215</v>
      </c>
      <c r="U2">
        <f t="shared" ref="U2:U13" si="2">((R2/H2)*100)</f>
        <v>0</v>
      </c>
      <c r="V2">
        <f t="shared" ref="V2:V13" si="3">((S2/H2)*100)</f>
        <v>4.3478260869565215</v>
      </c>
    </row>
    <row r="3" spans="1:22" ht="15" customHeight="1">
      <c r="A3">
        <v>2</v>
      </c>
      <c r="B3" s="7">
        <v>11</v>
      </c>
      <c r="C3" s="8" t="s">
        <v>45</v>
      </c>
      <c r="D3" s="27">
        <v>4.2399641360634302E-2</v>
      </c>
      <c r="E3" s="27">
        <v>0.28160089574708103</v>
      </c>
      <c r="F3" s="27">
        <v>0.473255303741839</v>
      </c>
      <c r="G3" s="17" t="s">
        <v>45</v>
      </c>
      <c r="H3" s="22">
        <v>126</v>
      </c>
      <c r="J3" t="s">
        <v>264</v>
      </c>
      <c r="K3" t="s">
        <v>265</v>
      </c>
      <c r="L3" t="s">
        <v>266</v>
      </c>
      <c r="O3" s="12" t="s">
        <v>282</v>
      </c>
      <c r="P3" s="12"/>
      <c r="Q3">
        <v>1</v>
      </c>
      <c r="R3">
        <v>3</v>
      </c>
      <c r="S3">
        <f t="shared" si="0"/>
        <v>4</v>
      </c>
      <c r="T3">
        <f t="shared" si="1"/>
        <v>0.79365079365079361</v>
      </c>
      <c r="U3">
        <f t="shared" si="2"/>
        <v>2.3809523809523809</v>
      </c>
      <c r="V3">
        <f t="shared" si="3"/>
        <v>3.1746031746031744</v>
      </c>
    </row>
    <row r="4" spans="1:22" ht="14.25">
      <c r="A4">
        <v>3</v>
      </c>
      <c r="B4" s="7">
        <v>12</v>
      </c>
      <c r="C4" s="8" t="s">
        <v>49</v>
      </c>
      <c r="D4" s="27">
        <v>7.4748821100160998E-2</v>
      </c>
      <c r="E4" s="27">
        <v>0.21077343841111101</v>
      </c>
      <c r="F4" s="27">
        <v>0.29228138937499998</v>
      </c>
      <c r="G4" s="17" t="s">
        <v>49</v>
      </c>
      <c r="H4" s="22">
        <v>90</v>
      </c>
      <c r="I4" t="s">
        <v>258</v>
      </c>
      <c r="Q4">
        <v>1</v>
      </c>
      <c r="R4">
        <v>0</v>
      </c>
      <c r="S4">
        <f t="shared" si="0"/>
        <v>1</v>
      </c>
      <c r="T4">
        <f t="shared" si="1"/>
        <v>1.1111111111111112</v>
      </c>
      <c r="U4">
        <f t="shared" si="2"/>
        <v>0</v>
      </c>
      <c r="V4">
        <f t="shared" si="3"/>
        <v>1.1111111111111112</v>
      </c>
    </row>
    <row r="5" spans="1:22" ht="16.5" customHeight="1">
      <c r="A5">
        <v>4</v>
      </c>
      <c r="B5" s="7">
        <v>17</v>
      </c>
      <c r="C5" s="8" t="s">
        <v>69</v>
      </c>
      <c r="D5" s="27">
        <v>0.42499656436058503</v>
      </c>
      <c r="E5" s="27">
        <v>2.5248325438111099</v>
      </c>
      <c r="F5" s="27">
        <v>2.0573743920375001</v>
      </c>
      <c r="G5" s="17" t="s">
        <v>69</v>
      </c>
      <c r="H5" s="22">
        <v>13</v>
      </c>
      <c r="K5" s="13" t="s">
        <v>267</v>
      </c>
      <c r="L5" s="13" t="s">
        <v>268</v>
      </c>
      <c r="M5" s="13" t="s">
        <v>278</v>
      </c>
      <c r="N5" s="13" t="s">
        <v>279</v>
      </c>
      <c r="O5" s="12" t="s">
        <v>280</v>
      </c>
      <c r="P5" s="12"/>
      <c r="Q5">
        <v>2</v>
      </c>
      <c r="R5">
        <v>3</v>
      </c>
      <c r="S5">
        <f t="shared" si="0"/>
        <v>5</v>
      </c>
      <c r="T5">
        <f t="shared" si="1"/>
        <v>15.384615384615385</v>
      </c>
      <c r="U5">
        <f t="shared" si="2"/>
        <v>23.076923076923077</v>
      </c>
      <c r="V5">
        <f t="shared" si="3"/>
        <v>38.461538461538467</v>
      </c>
    </row>
    <row r="6" spans="1:22" ht="25.5">
      <c r="A6">
        <v>5</v>
      </c>
      <c r="B6" s="7">
        <v>28</v>
      </c>
      <c r="C6" s="8" t="s">
        <v>113</v>
      </c>
      <c r="D6" s="27">
        <v>0.40624414421249</v>
      </c>
      <c r="E6" s="27">
        <v>2.91659898466667</v>
      </c>
      <c r="F6" s="27">
        <v>3.9405015006249999</v>
      </c>
      <c r="G6" s="17" t="s">
        <v>113</v>
      </c>
      <c r="H6" s="22">
        <v>43</v>
      </c>
      <c r="K6" s="11" t="s">
        <v>270</v>
      </c>
      <c r="Q6">
        <v>1</v>
      </c>
      <c r="R6">
        <v>0</v>
      </c>
      <c r="S6">
        <f t="shared" si="0"/>
        <v>1</v>
      </c>
      <c r="T6">
        <f t="shared" si="1"/>
        <v>2.3255813953488373</v>
      </c>
      <c r="U6">
        <f t="shared" si="2"/>
        <v>0</v>
      </c>
      <c r="V6">
        <f t="shared" si="3"/>
        <v>2.3255813953488373</v>
      </c>
    </row>
    <row r="7" spans="1:22" ht="25.5">
      <c r="A7">
        <v>6</v>
      </c>
      <c r="B7" s="7">
        <v>29</v>
      </c>
      <c r="C7" s="8" t="s">
        <v>117</v>
      </c>
      <c r="D7" s="27">
        <v>0.67245841724002597</v>
      </c>
      <c r="E7" s="27">
        <v>0.64597809355555602</v>
      </c>
      <c r="F7" s="27">
        <v>0.480771863375</v>
      </c>
      <c r="G7" s="17" t="s">
        <v>117</v>
      </c>
      <c r="H7" s="22">
        <v>56</v>
      </c>
      <c r="J7" s="12" t="s">
        <v>271</v>
      </c>
      <c r="K7" s="11" t="s">
        <v>270</v>
      </c>
      <c r="Q7">
        <v>1</v>
      </c>
      <c r="R7">
        <v>1</v>
      </c>
      <c r="S7">
        <f t="shared" si="0"/>
        <v>2</v>
      </c>
      <c r="T7">
        <f t="shared" si="1"/>
        <v>1.7857142857142856</v>
      </c>
      <c r="U7">
        <f t="shared" si="2"/>
        <v>1.7857142857142856</v>
      </c>
      <c r="V7">
        <f t="shared" si="3"/>
        <v>3.5714285714285712</v>
      </c>
    </row>
    <row r="8" spans="1:22" ht="14.25">
      <c r="A8">
        <v>7</v>
      </c>
      <c r="B8" s="7">
        <v>38</v>
      </c>
      <c r="C8" s="8" t="s">
        <v>150</v>
      </c>
      <c r="D8" s="27">
        <v>1.6175134737140999</v>
      </c>
      <c r="E8" s="27">
        <v>3.3892115766677802</v>
      </c>
      <c r="F8" s="27">
        <v>4.6281127773613804</v>
      </c>
      <c r="G8" s="17" t="s">
        <v>150</v>
      </c>
      <c r="H8" s="22">
        <v>90</v>
      </c>
      <c r="I8" s="11" t="s">
        <v>260</v>
      </c>
      <c r="J8" s="12" t="s">
        <v>272</v>
      </c>
      <c r="Q8">
        <v>0</v>
      </c>
      <c r="R8">
        <v>1</v>
      </c>
      <c r="S8">
        <f t="shared" si="0"/>
        <v>1</v>
      </c>
      <c r="T8">
        <f t="shared" si="1"/>
        <v>0</v>
      </c>
      <c r="U8">
        <f t="shared" si="2"/>
        <v>1.1111111111111112</v>
      </c>
      <c r="V8">
        <f t="shared" si="3"/>
        <v>1.1111111111111112</v>
      </c>
    </row>
    <row r="9" spans="1:22" ht="25.5">
      <c r="A9">
        <v>8</v>
      </c>
      <c r="B9" s="7">
        <v>41</v>
      </c>
      <c r="C9" s="8" t="s">
        <v>162</v>
      </c>
      <c r="D9" s="27">
        <v>0.10073458924220299</v>
      </c>
      <c r="E9" s="27">
        <v>1.5285611704911299</v>
      </c>
      <c r="F9" s="27">
        <v>2.0708845185175</v>
      </c>
      <c r="G9" s="17" t="s">
        <v>162</v>
      </c>
      <c r="H9" s="22">
        <v>38</v>
      </c>
      <c r="K9" s="11" t="s">
        <v>270</v>
      </c>
      <c r="Q9">
        <v>1</v>
      </c>
      <c r="R9">
        <v>0</v>
      </c>
      <c r="S9">
        <f t="shared" si="0"/>
        <v>1</v>
      </c>
      <c r="T9">
        <f t="shared" si="1"/>
        <v>2.6315789473684208</v>
      </c>
      <c r="U9">
        <f t="shared" si="2"/>
        <v>0</v>
      </c>
      <c r="V9">
        <f t="shared" si="3"/>
        <v>2.6315789473684208</v>
      </c>
    </row>
    <row r="10" spans="1:22" ht="25.5">
      <c r="A10">
        <v>9</v>
      </c>
      <c r="B10" s="7">
        <v>46</v>
      </c>
      <c r="C10" s="8" t="s">
        <v>182</v>
      </c>
      <c r="D10" s="27">
        <v>0.72432528453466605</v>
      </c>
      <c r="E10" s="27">
        <v>1.23110994036544</v>
      </c>
      <c r="F10" s="27">
        <v>1.3456942610037499</v>
      </c>
      <c r="G10" s="17" t="s">
        <v>182</v>
      </c>
      <c r="H10" s="22">
        <v>52</v>
      </c>
      <c r="K10" s="11" t="s">
        <v>270</v>
      </c>
      <c r="Q10">
        <v>1</v>
      </c>
      <c r="R10">
        <v>0</v>
      </c>
      <c r="S10">
        <f t="shared" si="0"/>
        <v>1</v>
      </c>
      <c r="T10">
        <f t="shared" si="1"/>
        <v>1.9230769230769231</v>
      </c>
      <c r="U10">
        <f t="shared" si="2"/>
        <v>0</v>
      </c>
      <c r="V10">
        <f t="shared" si="3"/>
        <v>1.9230769230769231</v>
      </c>
    </row>
    <row r="11" spans="1:22" ht="14.25">
      <c r="A11">
        <v>10</v>
      </c>
      <c r="B11" s="7">
        <v>49</v>
      </c>
      <c r="C11" s="8" t="s">
        <v>194</v>
      </c>
      <c r="D11" s="27">
        <v>4.9045701264450001E-2</v>
      </c>
      <c r="E11" s="27">
        <v>0.59287636522222198</v>
      </c>
      <c r="F11" s="27">
        <v>0.84854694687499999</v>
      </c>
      <c r="G11" s="17" t="s">
        <v>194</v>
      </c>
      <c r="H11" s="22">
        <v>11</v>
      </c>
      <c r="J11" s="12" t="s">
        <v>273</v>
      </c>
      <c r="Q11">
        <v>0</v>
      </c>
      <c r="R11">
        <v>1</v>
      </c>
      <c r="S11">
        <f t="shared" si="0"/>
        <v>1</v>
      </c>
      <c r="T11">
        <f t="shared" si="1"/>
        <v>0</v>
      </c>
      <c r="U11">
        <f t="shared" si="2"/>
        <v>9.0909090909090917</v>
      </c>
      <c r="V11">
        <f t="shared" si="3"/>
        <v>9.0909090909090917</v>
      </c>
    </row>
    <row r="12" spans="1:22" ht="14.25">
      <c r="A12">
        <v>11</v>
      </c>
      <c r="B12" s="7">
        <v>51</v>
      </c>
      <c r="C12" s="8" t="s">
        <v>200</v>
      </c>
      <c r="D12" s="27">
        <v>0.29640912031709798</v>
      </c>
      <c r="E12" s="27">
        <v>11.606715567222199</v>
      </c>
      <c r="F12" s="27">
        <v>11.61219196225</v>
      </c>
      <c r="G12" s="17" t="s">
        <v>200</v>
      </c>
      <c r="H12" s="22">
        <v>17</v>
      </c>
      <c r="O12" s="12" t="s">
        <v>281</v>
      </c>
      <c r="P12" s="12"/>
      <c r="Q12">
        <v>0</v>
      </c>
      <c r="R12">
        <v>1</v>
      </c>
      <c r="S12">
        <f t="shared" si="0"/>
        <v>1</v>
      </c>
      <c r="T12">
        <f t="shared" si="1"/>
        <v>0</v>
      </c>
      <c r="U12">
        <f t="shared" si="2"/>
        <v>5.8823529411764701</v>
      </c>
      <c r="V12">
        <f t="shared" si="3"/>
        <v>5.8823529411764701</v>
      </c>
    </row>
    <row r="13" spans="1:22" ht="15" customHeight="1">
      <c r="A13">
        <v>12</v>
      </c>
      <c r="B13" s="7">
        <v>57</v>
      </c>
      <c r="C13" s="8" t="s">
        <v>218</v>
      </c>
      <c r="D13" s="27">
        <v>0.168775411289178</v>
      </c>
      <c r="E13" s="27">
        <v>2.25896052544444</v>
      </c>
      <c r="F13" s="27">
        <v>2.6993846595000002</v>
      </c>
      <c r="G13" s="17" t="s">
        <v>218</v>
      </c>
      <c r="H13" s="22">
        <v>100</v>
      </c>
      <c r="I13" t="s">
        <v>261</v>
      </c>
      <c r="K13" t="s">
        <v>269</v>
      </c>
      <c r="L13" s="14" t="s">
        <v>274</v>
      </c>
      <c r="M13" s="14" t="s">
        <v>274</v>
      </c>
      <c r="N13" s="12" t="s">
        <v>276</v>
      </c>
      <c r="O13" s="12" t="s">
        <v>277</v>
      </c>
      <c r="P13" s="12"/>
      <c r="Q13">
        <v>4</v>
      </c>
      <c r="R13">
        <v>1</v>
      </c>
      <c r="S13">
        <f t="shared" si="0"/>
        <v>5</v>
      </c>
      <c r="T13">
        <f t="shared" si="1"/>
        <v>4</v>
      </c>
      <c r="U13">
        <f t="shared" si="2"/>
        <v>1</v>
      </c>
      <c r="V13">
        <f t="shared" si="3"/>
        <v>5</v>
      </c>
    </row>
  </sheetData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7"/>
  <sheetViews>
    <sheetView workbookViewId="0">
      <selection sqref="A1:XFD1048576"/>
    </sheetView>
  </sheetViews>
  <sheetFormatPr defaultRowHeight="12.75"/>
  <cols>
    <col min="2" max="2" width="12.42578125" bestFit="1" customWidth="1"/>
    <col min="3" max="3" width="18.5703125" bestFit="1" customWidth="1"/>
    <col min="4" max="4" width="19.5703125" bestFit="1" customWidth="1"/>
    <col min="5" max="5" width="17.5703125" bestFit="1" customWidth="1"/>
    <col min="6" max="7" width="17.5703125" customWidth="1"/>
    <col min="8" max="8" width="16.28515625" customWidth="1"/>
    <col min="9" max="9" width="19.85546875" customWidth="1"/>
    <col min="10" max="10" width="20.85546875" customWidth="1"/>
    <col min="11" max="11" width="21.140625" customWidth="1"/>
    <col min="12" max="12" width="23.42578125" customWidth="1"/>
    <col min="13" max="13" width="22.85546875" customWidth="1"/>
    <col min="14" max="14" width="23.28515625" customWidth="1"/>
  </cols>
  <sheetData>
    <row r="1" spans="1:22">
      <c r="A1" s="2"/>
      <c r="B1" s="3" t="s">
        <v>1</v>
      </c>
      <c r="C1" s="3" t="s">
        <v>2</v>
      </c>
      <c r="D1" s="3" t="s">
        <v>3</v>
      </c>
      <c r="E1" s="3" t="s">
        <v>4</v>
      </c>
      <c r="F1" s="21"/>
      <c r="G1" s="21" t="s">
        <v>284</v>
      </c>
      <c r="O1" s="26" t="s">
        <v>286</v>
      </c>
      <c r="P1" s="26" t="s">
        <v>287</v>
      </c>
      <c r="Q1" s="26" t="s">
        <v>288</v>
      </c>
      <c r="R1" s="21" t="s">
        <v>289</v>
      </c>
      <c r="S1" s="26" t="s">
        <v>291</v>
      </c>
      <c r="T1" s="26" t="s">
        <v>292</v>
      </c>
      <c r="U1" s="26" t="s">
        <v>293</v>
      </c>
      <c r="V1" s="26" t="s">
        <v>290</v>
      </c>
    </row>
    <row r="2" spans="1:22">
      <c r="A2" s="4">
        <v>1</v>
      </c>
      <c r="B2" s="5" t="s">
        <v>5</v>
      </c>
      <c r="C2" s="27">
        <v>3.1883404700621801E-2</v>
      </c>
      <c r="D2" s="27">
        <v>9.5643861455555604E-2</v>
      </c>
      <c r="E2" s="27">
        <v>0.12897850875</v>
      </c>
      <c r="F2" s="5" t="s">
        <v>5</v>
      </c>
      <c r="G2" s="25">
        <v>0</v>
      </c>
      <c r="O2">
        <v>0</v>
      </c>
      <c r="P2">
        <v>0</v>
      </c>
      <c r="Q2">
        <v>0</v>
      </c>
      <c r="R2">
        <f>SUM(O2:Q2)</f>
        <v>0</v>
      </c>
      <c r="S2" t="e">
        <f>((O2/G2)*100)</f>
        <v>#DIV/0!</v>
      </c>
      <c r="T2" t="e">
        <f>((P2/G2)*100)</f>
        <v>#DIV/0!</v>
      </c>
      <c r="U2" t="e">
        <f>((Q2/G2)*100)</f>
        <v>#DIV/0!</v>
      </c>
      <c r="V2" t="e">
        <f>((R2/G2)*100)</f>
        <v>#DIV/0!</v>
      </c>
    </row>
    <row r="3" spans="1:22" ht="14.25">
      <c r="A3" s="7">
        <v>2</v>
      </c>
      <c r="B3" s="8" t="s">
        <v>9</v>
      </c>
      <c r="C3" s="27">
        <v>1.4906696758987401</v>
      </c>
      <c r="D3" s="27">
        <v>11.487929612222199</v>
      </c>
      <c r="E3" s="27">
        <v>14.293660715</v>
      </c>
      <c r="F3" s="17" t="s">
        <v>9</v>
      </c>
      <c r="G3" s="22">
        <v>1</v>
      </c>
      <c r="O3">
        <v>0</v>
      </c>
      <c r="P3">
        <v>0</v>
      </c>
      <c r="Q3">
        <v>0</v>
      </c>
      <c r="R3">
        <f t="shared" ref="R3:R66" si="0">SUM(O3:Q3)</f>
        <v>0</v>
      </c>
      <c r="S3">
        <f>((O3/G3)*100)</f>
        <v>0</v>
      </c>
      <c r="T3">
        <f t="shared" ref="T3:T66" si="1">((P3/G3)*100)</f>
        <v>0</v>
      </c>
      <c r="U3">
        <f t="shared" ref="U3:U66" si="2">((Q3/G3)*100)</f>
        <v>0</v>
      </c>
      <c r="V3">
        <f t="shared" ref="V3:V66" si="3">((R3/G3)*100)</f>
        <v>0</v>
      </c>
    </row>
    <row r="4" spans="1:22" ht="14.25">
      <c r="A4" s="7">
        <v>3</v>
      </c>
      <c r="B4" s="8" t="s">
        <v>13</v>
      </c>
      <c r="C4" s="27">
        <v>3.7639901214682601E-2</v>
      </c>
      <c r="D4" s="27">
        <v>1.5377645475555599</v>
      </c>
      <c r="E4" s="27">
        <v>1.3300876153000001</v>
      </c>
      <c r="F4" s="17" t="s">
        <v>13</v>
      </c>
      <c r="G4" s="22">
        <v>2</v>
      </c>
      <c r="O4">
        <v>0</v>
      </c>
      <c r="P4">
        <v>0</v>
      </c>
      <c r="Q4">
        <v>0</v>
      </c>
      <c r="R4">
        <f t="shared" si="0"/>
        <v>0</v>
      </c>
      <c r="S4">
        <f t="shared" ref="S4:S67" si="4">((O4/G4)*100)</f>
        <v>0</v>
      </c>
      <c r="T4">
        <f t="shared" si="1"/>
        <v>0</v>
      </c>
      <c r="U4">
        <f t="shared" si="2"/>
        <v>0</v>
      </c>
      <c r="V4">
        <f t="shared" si="3"/>
        <v>0</v>
      </c>
    </row>
    <row r="5" spans="1:22" ht="14.25">
      <c r="A5" s="7">
        <v>4</v>
      </c>
      <c r="B5" s="8" t="s">
        <v>17</v>
      </c>
      <c r="C5" s="27">
        <v>0.43983299456665598</v>
      </c>
      <c r="D5" s="27">
        <v>9.3302122355555603</v>
      </c>
      <c r="E5" s="27">
        <v>12.21917324875</v>
      </c>
      <c r="F5" s="17" t="s">
        <v>17</v>
      </c>
      <c r="G5" s="22">
        <v>5</v>
      </c>
      <c r="O5">
        <v>0</v>
      </c>
      <c r="P5">
        <v>0</v>
      </c>
      <c r="Q5">
        <v>0</v>
      </c>
      <c r="R5">
        <f t="shared" si="0"/>
        <v>0</v>
      </c>
      <c r="S5">
        <f t="shared" si="4"/>
        <v>0</v>
      </c>
      <c r="T5">
        <f t="shared" si="1"/>
        <v>0</v>
      </c>
      <c r="U5">
        <f t="shared" si="2"/>
        <v>0</v>
      </c>
      <c r="V5">
        <f t="shared" si="3"/>
        <v>0</v>
      </c>
    </row>
    <row r="6" spans="1:22" ht="14.25">
      <c r="A6" s="7">
        <v>5</v>
      </c>
      <c r="B6" s="8" t="s">
        <v>21</v>
      </c>
      <c r="C6" s="27">
        <v>0.23052555906526001</v>
      </c>
      <c r="D6" s="27">
        <v>4.6119283424444397</v>
      </c>
      <c r="E6" s="27">
        <v>3.2304464683749998</v>
      </c>
      <c r="F6" s="17" t="s">
        <v>21</v>
      </c>
      <c r="G6" s="22">
        <v>22</v>
      </c>
      <c r="O6">
        <v>0</v>
      </c>
      <c r="P6">
        <v>0</v>
      </c>
      <c r="Q6">
        <v>0</v>
      </c>
      <c r="R6">
        <f t="shared" si="0"/>
        <v>0</v>
      </c>
      <c r="S6">
        <f t="shared" si="4"/>
        <v>0</v>
      </c>
      <c r="T6">
        <f t="shared" si="1"/>
        <v>0</v>
      </c>
      <c r="U6">
        <f t="shared" si="2"/>
        <v>0</v>
      </c>
      <c r="V6">
        <f t="shared" si="3"/>
        <v>0</v>
      </c>
    </row>
    <row r="7" spans="1:22">
      <c r="A7" s="7">
        <v>6</v>
      </c>
      <c r="B7" s="8" t="s">
        <v>25</v>
      </c>
      <c r="C7" s="27">
        <v>0.116893024049459</v>
      </c>
      <c r="D7" s="27">
        <v>0.88473193100000003</v>
      </c>
      <c r="E7" s="27">
        <v>1.1889554582749999</v>
      </c>
      <c r="F7" s="8" t="s">
        <v>25</v>
      </c>
      <c r="G7" s="23" t="s">
        <v>285</v>
      </c>
      <c r="O7">
        <v>0</v>
      </c>
      <c r="P7">
        <v>0</v>
      </c>
      <c r="Q7">
        <v>0</v>
      </c>
      <c r="R7">
        <f t="shared" si="0"/>
        <v>0</v>
      </c>
      <c r="S7" t="e">
        <f t="shared" si="4"/>
        <v>#DIV/0!</v>
      </c>
      <c r="T7" t="e">
        <f t="shared" si="1"/>
        <v>#DIV/0!</v>
      </c>
      <c r="U7" t="e">
        <f t="shared" si="2"/>
        <v>#DIV/0!</v>
      </c>
      <c r="V7" t="e">
        <f t="shared" si="3"/>
        <v>#DIV/0!</v>
      </c>
    </row>
    <row r="8" spans="1:22" ht="14.25">
      <c r="A8" s="7">
        <v>7</v>
      </c>
      <c r="B8" s="8" t="s">
        <v>29</v>
      </c>
      <c r="C8" s="27">
        <v>0.198587135727256</v>
      </c>
      <c r="D8" s="27">
        <v>2.1822633794444402</v>
      </c>
      <c r="E8" s="27">
        <v>3.1716217798750002</v>
      </c>
      <c r="F8" s="17" t="s">
        <v>29</v>
      </c>
      <c r="G8" s="22">
        <v>23</v>
      </c>
      <c r="K8" t="s">
        <v>275</v>
      </c>
      <c r="O8">
        <v>0</v>
      </c>
      <c r="P8">
        <v>1</v>
      </c>
      <c r="Q8">
        <v>0</v>
      </c>
      <c r="R8">
        <f t="shared" si="0"/>
        <v>1</v>
      </c>
      <c r="S8">
        <f t="shared" si="4"/>
        <v>0</v>
      </c>
      <c r="T8">
        <f t="shared" si="1"/>
        <v>4.3478260869565215</v>
      </c>
      <c r="U8">
        <f t="shared" si="2"/>
        <v>0</v>
      </c>
      <c r="V8">
        <f t="shared" si="3"/>
        <v>4.3478260869565215</v>
      </c>
    </row>
    <row r="9" spans="1:22">
      <c r="A9" s="7">
        <v>8</v>
      </c>
      <c r="B9" s="8" t="s">
        <v>33</v>
      </c>
      <c r="C9" s="27">
        <v>0.18005588177314599</v>
      </c>
      <c r="D9" s="27">
        <v>0.79643702303333297</v>
      </c>
      <c r="E9" s="27">
        <v>1.3438620330125</v>
      </c>
      <c r="F9" s="8" t="s">
        <v>33</v>
      </c>
      <c r="G9" s="23" t="s">
        <v>285</v>
      </c>
      <c r="O9">
        <v>0</v>
      </c>
      <c r="P9">
        <v>0</v>
      </c>
      <c r="Q9">
        <v>0</v>
      </c>
      <c r="R9">
        <f t="shared" si="0"/>
        <v>0</v>
      </c>
      <c r="S9" t="e">
        <f t="shared" si="4"/>
        <v>#DIV/0!</v>
      </c>
      <c r="T9" t="e">
        <f t="shared" si="1"/>
        <v>#DIV/0!</v>
      </c>
      <c r="U9" t="e">
        <f t="shared" si="2"/>
        <v>#DIV/0!</v>
      </c>
      <c r="V9" t="e">
        <f t="shared" si="3"/>
        <v>#DIV/0!</v>
      </c>
    </row>
    <row r="10" spans="1:22" ht="14.25">
      <c r="A10" s="7">
        <v>9</v>
      </c>
      <c r="B10" s="8" t="s">
        <v>37</v>
      </c>
      <c r="C10" s="27">
        <v>7.6524223311734793E-2</v>
      </c>
      <c r="D10" s="27">
        <v>0.91909332405555599</v>
      </c>
      <c r="E10" s="27">
        <v>0.96354591614999996</v>
      </c>
      <c r="F10" s="17" t="s">
        <v>37</v>
      </c>
      <c r="G10" s="22">
        <v>8</v>
      </c>
      <c r="O10">
        <v>0</v>
      </c>
      <c r="P10">
        <v>0</v>
      </c>
      <c r="Q10">
        <v>0</v>
      </c>
      <c r="R10">
        <f t="shared" si="0"/>
        <v>0</v>
      </c>
      <c r="S10">
        <f t="shared" si="4"/>
        <v>0</v>
      </c>
      <c r="T10">
        <f t="shared" si="1"/>
        <v>0</v>
      </c>
      <c r="U10">
        <f t="shared" si="2"/>
        <v>0</v>
      </c>
      <c r="V10">
        <f t="shared" si="3"/>
        <v>0</v>
      </c>
    </row>
    <row r="11" spans="1:22" ht="14.25">
      <c r="A11" s="7">
        <v>10</v>
      </c>
      <c r="B11" s="8" t="s">
        <v>41</v>
      </c>
      <c r="C11" s="27">
        <v>4.5395473570467297E-2</v>
      </c>
      <c r="D11" s="27">
        <v>9.0104183355555603E-2</v>
      </c>
      <c r="E11" s="27">
        <v>8.6049231424999997E-2</v>
      </c>
      <c r="F11" s="17" t="s">
        <v>41</v>
      </c>
      <c r="G11" s="22">
        <v>46</v>
      </c>
      <c r="O11">
        <v>0</v>
      </c>
      <c r="P11">
        <v>0</v>
      </c>
      <c r="Q11">
        <v>0</v>
      </c>
      <c r="R11">
        <f t="shared" si="0"/>
        <v>0</v>
      </c>
      <c r="S11">
        <f t="shared" si="4"/>
        <v>0</v>
      </c>
      <c r="T11">
        <f t="shared" si="1"/>
        <v>0</v>
      </c>
      <c r="U11">
        <f t="shared" si="2"/>
        <v>0</v>
      </c>
      <c r="V11">
        <f t="shared" si="3"/>
        <v>0</v>
      </c>
    </row>
    <row r="12" spans="1:22" ht="15" customHeight="1">
      <c r="A12" s="7">
        <v>11</v>
      </c>
      <c r="B12" s="8" t="s">
        <v>45</v>
      </c>
      <c r="C12" s="27">
        <v>4.2399641360634302E-2</v>
      </c>
      <c r="D12" s="27">
        <v>0.28160089574708103</v>
      </c>
      <c r="E12" s="27">
        <v>0.473255303741839</v>
      </c>
      <c r="F12" s="17" t="s">
        <v>45</v>
      </c>
      <c r="G12" s="22">
        <v>126</v>
      </c>
      <c r="I12" t="s">
        <v>264</v>
      </c>
      <c r="J12" t="s">
        <v>265</v>
      </c>
      <c r="K12" t="s">
        <v>266</v>
      </c>
      <c r="N12" s="12" t="s">
        <v>282</v>
      </c>
      <c r="P12">
        <v>1</v>
      </c>
      <c r="Q12">
        <v>3</v>
      </c>
      <c r="R12">
        <f t="shared" si="0"/>
        <v>4</v>
      </c>
      <c r="S12">
        <f t="shared" si="4"/>
        <v>0</v>
      </c>
      <c r="T12">
        <f t="shared" si="1"/>
        <v>0.79365079365079361</v>
      </c>
      <c r="U12">
        <f t="shared" si="2"/>
        <v>2.3809523809523809</v>
      </c>
      <c r="V12">
        <f t="shared" si="3"/>
        <v>3.1746031746031744</v>
      </c>
    </row>
    <row r="13" spans="1:22" ht="14.25">
      <c r="A13" s="7">
        <v>12</v>
      </c>
      <c r="B13" s="8" t="s">
        <v>49</v>
      </c>
      <c r="C13" s="27">
        <v>7.4748821100160998E-2</v>
      </c>
      <c r="D13" s="27">
        <v>0.21077343841111101</v>
      </c>
      <c r="E13" s="27">
        <v>0.29228138937499998</v>
      </c>
      <c r="F13" s="17" t="s">
        <v>49</v>
      </c>
      <c r="G13" s="22">
        <v>90</v>
      </c>
      <c r="H13" t="s">
        <v>258</v>
      </c>
      <c r="O13">
        <v>0</v>
      </c>
      <c r="P13">
        <v>1</v>
      </c>
      <c r="Q13">
        <v>0</v>
      </c>
      <c r="R13">
        <f t="shared" si="0"/>
        <v>1</v>
      </c>
      <c r="S13">
        <f t="shared" si="4"/>
        <v>0</v>
      </c>
      <c r="T13">
        <f t="shared" si="1"/>
        <v>1.1111111111111112</v>
      </c>
      <c r="U13">
        <f t="shared" si="2"/>
        <v>0</v>
      </c>
      <c r="V13">
        <f t="shared" si="3"/>
        <v>1.1111111111111112</v>
      </c>
    </row>
    <row r="14" spans="1:22" ht="14.25">
      <c r="A14" s="7">
        <v>13</v>
      </c>
      <c r="B14" s="8" t="s">
        <v>53</v>
      </c>
      <c r="C14" s="27">
        <v>1.6742668970808201</v>
      </c>
      <c r="D14" s="27">
        <v>5.0886945482506301</v>
      </c>
      <c r="E14" s="27">
        <v>8.6177228951250004</v>
      </c>
      <c r="F14" s="17" t="s">
        <v>53</v>
      </c>
      <c r="G14" s="22">
        <v>26</v>
      </c>
      <c r="O14">
        <v>0</v>
      </c>
      <c r="P14">
        <v>0</v>
      </c>
      <c r="Q14">
        <v>0</v>
      </c>
      <c r="R14">
        <f t="shared" si="0"/>
        <v>0</v>
      </c>
      <c r="S14">
        <f t="shared" si="4"/>
        <v>0</v>
      </c>
      <c r="T14">
        <f t="shared" si="1"/>
        <v>0</v>
      </c>
      <c r="U14">
        <f t="shared" si="2"/>
        <v>0</v>
      </c>
      <c r="V14">
        <f t="shared" si="3"/>
        <v>0</v>
      </c>
    </row>
    <row r="15" spans="1:22" ht="14.25">
      <c r="A15" s="7">
        <v>14</v>
      </c>
      <c r="B15" s="8" t="s">
        <v>57</v>
      </c>
      <c r="C15" s="27">
        <v>2.31972846142077</v>
      </c>
      <c r="D15" s="27">
        <v>4.2290131568470004</v>
      </c>
      <c r="E15" s="27">
        <v>6.19240777097124</v>
      </c>
      <c r="F15" s="17" t="s">
        <v>57</v>
      </c>
      <c r="G15" s="22">
        <v>9</v>
      </c>
      <c r="O15">
        <v>0</v>
      </c>
      <c r="P15">
        <v>0</v>
      </c>
      <c r="Q15">
        <v>0</v>
      </c>
      <c r="R15">
        <f t="shared" si="0"/>
        <v>0</v>
      </c>
      <c r="S15">
        <f t="shared" si="4"/>
        <v>0</v>
      </c>
      <c r="T15">
        <f t="shared" si="1"/>
        <v>0</v>
      </c>
      <c r="U15">
        <f t="shared" si="2"/>
        <v>0</v>
      </c>
      <c r="V15">
        <f t="shared" si="3"/>
        <v>0</v>
      </c>
    </row>
    <row r="16" spans="1:22">
      <c r="A16" s="7">
        <v>15</v>
      </c>
      <c r="B16" s="8" t="s">
        <v>61</v>
      </c>
      <c r="C16" s="27">
        <v>0.123866012249501</v>
      </c>
      <c r="D16" s="27">
        <v>3.10079920311111</v>
      </c>
      <c r="E16" s="27">
        <v>10.596400487</v>
      </c>
      <c r="F16" s="8" t="s">
        <v>61</v>
      </c>
      <c r="G16" s="23" t="s">
        <v>285</v>
      </c>
      <c r="O16">
        <v>0</v>
      </c>
      <c r="P16">
        <v>0</v>
      </c>
      <c r="Q16">
        <v>0</v>
      </c>
      <c r="R16">
        <f t="shared" si="0"/>
        <v>0</v>
      </c>
      <c r="S16" t="e">
        <f t="shared" si="4"/>
        <v>#DIV/0!</v>
      </c>
      <c r="T16" t="e">
        <f t="shared" si="1"/>
        <v>#DIV/0!</v>
      </c>
      <c r="U16" t="e">
        <f t="shared" si="2"/>
        <v>#DIV/0!</v>
      </c>
      <c r="V16" t="e">
        <f t="shared" si="3"/>
        <v>#DIV/0!</v>
      </c>
    </row>
    <row r="17" spans="1:22">
      <c r="A17" s="7">
        <v>16</v>
      </c>
      <c r="B17" s="8" t="s">
        <v>65</v>
      </c>
      <c r="C17" s="27">
        <v>34.496143798618199</v>
      </c>
      <c r="D17" s="27">
        <v>14.0139457989265</v>
      </c>
      <c r="E17" s="27">
        <v>17.325191473342699</v>
      </c>
      <c r="F17" s="8" t="s">
        <v>65</v>
      </c>
      <c r="G17" s="23" t="s">
        <v>285</v>
      </c>
      <c r="O17">
        <v>0</v>
      </c>
      <c r="P17">
        <v>0</v>
      </c>
      <c r="Q17">
        <v>0</v>
      </c>
      <c r="R17">
        <f t="shared" si="0"/>
        <v>0</v>
      </c>
      <c r="S17" t="e">
        <f t="shared" si="4"/>
        <v>#DIV/0!</v>
      </c>
      <c r="T17" t="e">
        <f t="shared" si="1"/>
        <v>#DIV/0!</v>
      </c>
      <c r="U17" t="e">
        <f t="shared" si="2"/>
        <v>#DIV/0!</v>
      </c>
      <c r="V17" t="e">
        <f t="shared" si="3"/>
        <v>#DIV/0!</v>
      </c>
    </row>
    <row r="18" spans="1:22" ht="27" customHeight="1">
      <c r="A18" s="7">
        <v>17</v>
      </c>
      <c r="B18" s="8" t="s">
        <v>69</v>
      </c>
      <c r="C18" s="27">
        <v>0.42499656436058503</v>
      </c>
      <c r="D18" s="27">
        <v>2.5248325438111099</v>
      </c>
      <c r="E18" s="27">
        <v>2.0573743920375001</v>
      </c>
      <c r="F18" s="17" t="s">
        <v>69</v>
      </c>
      <c r="G18" s="22">
        <v>13</v>
      </c>
      <c r="J18" s="13" t="s">
        <v>267</v>
      </c>
      <c r="K18" s="13" t="s">
        <v>268</v>
      </c>
      <c r="L18" s="13" t="s">
        <v>278</v>
      </c>
      <c r="M18" s="13" t="s">
        <v>279</v>
      </c>
      <c r="N18" s="12" t="s">
        <v>280</v>
      </c>
      <c r="O18" s="12">
        <v>0</v>
      </c>
      <c r="P18">
        <v>2</v>
      </c>
      <c r="Q18">
        <v>3</v>
      </c>
      <c r="R18">
        <f t="shared" si="0"/>
        <v>5</v>
      </c>
      <c r="S18">
        <f t="shared" si="4"/>
        <v>0</v>
      </c>
      <c r="T18">
        <f t="shared" si="1"/>
        <v>15.384615384615385</v>
      </c>
      <c r="U18">
        <f t="shared" si="2"/>
        <v>23.076923076923077</v>
      </c>
      <c r="V18">
        <f t="shared" si="3"/>
        <v>38.461538461538467</v>
      </c>
    </row>
    <row r="19" spans="1:22" ht="14.25">
      <c r="A19" s="7">
        <v>18</v>
      </c>
      <c r="B19" s="8" t="s">
        <v>73</v>
      </c>
      <c r="C19" s="27">
        <v>0.12629136839272401</v>
      </c>
      <c r="D19" s="27">
        <v>0.92674546787777801</v>
      </c>
      <c r="E19" s="27">
        <v>1.334308275525</v>
      </c>
      <c r="F19" s="17" t="s">
        <v>73</v>
      </c>
      <c r="G19" s="22">
        <v>6</v>
      </c>
      <c r="O19">
        <v>0</v>
      </c>
      <c r="P19">
        <v>0</v>
      </c>
      <c r="Q19">
        <v>0</v>
      </c>
      <c r="R19">
        <f t="shared" si="0"/>
        <v>0</v>
      </c>
      <c r="S19">
        <f t="shared" si="4"/>
        <v>0</v>
      </c>
      <c r="T19">
        <f t="shared" si="1"/>
        <v>0</v>
      </c>
      <c r="U19">
        <f t="shared" si="2"/>
        <v>0</v>
      </c>
      <c r="V19">
        <f t="shared" si="3"/>
        <v>0</v>
      </c>
    </row>
    <row r="20" spans="1:22">
      <c r="A20" s="7">
        <v>19</v>
      </c>
      <c r="B20" s="8" t="s">
        <v>77</v>
      </c>
      <c r="C20" s="27">
        <v>9.9736430354491699</v>
      </c>
      <c r="D20" s="27">
        <v>37.730510835555599</v>
      </c>
      <c r="E20" s="27">
        <v>38.917373570000002</v>
      </c>
      <c r="F20" s="8" t="s">
        <v>77</v>
      </c>
      <c r="G20" s="23" t="s">
        <v>285</v>
      </c>
      <c r="O20">
        <v>0</v>
      </c>
      <c r="P20">
        <v>0</v>
      </c>
      <c r="Q20">
        <v>0</v>
      </c>
      <c r="R20">
        <f t="shared" si="0"/>
        <v>0</v>
      </c>
      <c r="S20" t="e">
        <f t="shared" si="4"/>
        <v>#DIV/0!</v>
      </c>
      <c r="T20" t="e">
        <f t="shared" si="1"/>
        <v>#DIV/0!</v>
      </c>
      <c r="U20" t="e">
        <f t="shared" si="2"/>
        <v>#DIV/0!</v>
      </c>
      <c r="V20" t="e">
        <f t="shared" si="3"/>
        <v>#DIV/0!</v>
      </c>
    </row>
    <row r="21" spans="1:22">
      <c r="A21" s="7">
        <v>20</v>
      </c>
      <c r="B21" s="8" t="s">
        <v>81</v>
      </c>
      <c r="C21" s="27">
        <v>0.10439534817079001</v>
      </c>
      <c r="D21" s="27">
        <v>1.30861906511111</v>
      </c>
      <c r="E21" s="27">
        <v>2.1107569220000002</v>
      </c>
      <c r="F21" s="8" t="s">
        <v>81</v>
      </c>
      <c r="G21" s="23" t="s">
        <v>285</v>
      </c>
      <c r="O21">
        <v>0</v>
      </c>
      <c r="P21">
        <v>0</v>
      </c>
      <c r="Q21">
        <v>0</v>
      </c>
      <c r="R21">
        <f t="shared" si="0"/>
        <v>0</v>
      </c>
      <c r="S21" t="e">
        <f t="shared" si="4"/>
        <v>#DIV/0!</v>
      </c>
      <c r="T21" t="e">
        <f t="shared" si="1"/>
        <v>#DIV/0!</v>
      </c>
      <c r="U21" t="e">
        <f t="shared" si="2"/>
        <v>#DIV/0!</v>
      </c>
      <c r="V21" t="e">
        <f t="shared" si="3"/>
        <v>#DIV/0!</v>
      </c>
    </row>
    <row r="22" spans="1:22" ht="14.25">
      <c r="A22" s="7">
        <v>21</v>
      </c>
      <c r="B22" s="8" t="s">
        <v>85</v>
      </c>
      <c r="C22" s="27">
        <v>4.15952429101712E-2</v>
      </c>
      <c r="D22" s="27">
        <v>1.0439817264356199</v>
      </c>
      <c r="E22" s="27">
        <v>1.45515167015552</v>
      </c>
      <c r="F22" s="17" t="s">
        <v>85</v>
      </c>
      <c r="G22" s="22">
        <v>2</v>
      </c>
      <c r="O22">
        <v>0</v>
      </c>
      <c r="P22">
        <v>0</v>
      </c>
      <c r="Q22">
        <v>0</v>
      </c>
      <c r="R22">
        <f t="shared" si="0"/>
        <v>0</v>
      </c>
      <c r="S22">
        <f t="shared" si="4"/>
        <v>0</v>
      </c>
      <c r="T22">
        <f t="shared" si="1"/>
        <v>0</v>
      </c>
      <c r="U22">
        <f t="shared" si="2"/>
        <v>0</v>
      </c>
      <c r="V22">
        <f t="shared" si="3"/>
        <v>0</v>
      </c>
    </row>
    <row r="23" spans="1:22" ht="14.25">
      <c r="A23" s="7">
        <v>22</v>
      </c>
      <c r="B23" s="8" t="s">
        <v>89</v>
      </c>
      <c r="C23" s="27">
        <v>0.19584700678063399</v>
      </c>
      <c r="D23" s="27">
        <v>0.46967796782437599</v>
      </c>
      <c r="E23" s="27">
        <v>0.64544836574999997</v>
      </c>
      <c r="F23" s="17" t="s">
        <v>89</v>
      </c>
      <c r="G23" s="22">
        <v>14</v>
      </c>
      <c r="O23">
        <v>0</v>
      </c>
      <c r="P23">
        <v>0</v>
      </c>
      <c r="Q23">
        <v>0</v>
      </c>
      <c r="R23">
        <f t="shared" si="0"/>
        <v>0</v>
      </c>
      <c r="S23">
        <f t="shared" si="4"/>
        <v>0</v>
      </c>
      <c r="T23">
        <f t="shared" si="1"/>
        <v>0</v>
      </c>
      <c r="U23">
        <f t="shared" si="2"/>
        <v>0</v>
      </c>
      <c r="V23">
        <f t="shared" si="3"/>
        <v>0</v>
      </c>
    </row>
    <row r="24" spans="1:22" ht="14.25">
      <c r="A24" s="7">
        <v>23</v>
      </c>
      <c r="B24" s="8" t="s">
        <v>93</v>
      </c>
      <c r="C24" s="27">
        <v>2.8039613504554102</v>
      </c>
      <c r="D24" s="27">
        <v>13.239702628888899</v>
      </c>
      <c r="E24" s="27">
        <v>15.313577041249999</v>
      </c>
      <c r="F24" s="17" t="s">
        <v>93</v>
      </c>
      <c r="G24" s="22">
        <v>11</v>
      </c>
      <c r="O24">
        <v>0</v>
      </c>
      <c r="P24">
        <v>0</v>
      </c>
      <c r="Q24">
        <v>0</v>
      </c>
      <c r="R24">
        <f t="shared" si="0"/>
        <v>0</v>
      </c>
      <c r="S24">
        <f t="shared" si="4"/>
        <v>0</v>
      </c>
      <c r="T24">
        <f t="shared" si="1"/>
        <v>0</v>
      </c>
      <c r="U24">
        <f t="shared" si="2"/>
        <v>0</v>
      </c>
      <c r="V24">
        <f t="shared" si="3"/>
        <v>0</v>
      </c>
    </row>
    <row r="25" spans="1:22" ht="14.25">
      <c r="A25" s="7">
        <v>24</v>
      </c>
      <c r="B25" s="8" t="s">
        <v>97</v>
      </c>
      <c r="C25" s="27">
        <v>1.6728683149900301</v>
      </c>
      <c r="D25" s="27">
        <v>0.97775904363853505</v>
      </c>
      <c r="E25" s="27">
        <v>1.1321318318376601</v>
      </c>
      <c r="F25" s="17" t="s">
        <v>97</v>
      </c>
      <c r="G25" s="22">
        <v>9</v>
      </c>
      <c r="H25" s="11" t="s">
        <v>260</v>
      </c>
      <c r="O25">
        <v>1</v>
      </c>
      <c r="P25">
        <v>0</v>
      </c>
      <c r="Q25">
        <v>0</v>
      </c>
      <c r="R25">
        <f t="shared" si="0"/>
        <v>1</v>
      </c>
      <c r="S25">
        <f t="shared" si="4"/>
        <v>11.111111111111111</v>
      </c>
      <c r="T25">
        <f t="shared" si="1"/>
        <v>0</v>
      </c>
      <c r="U25">
        <f t="shared" si="2"/>
        <v>0</v>
      </c>
      <c r="V25">
        <f t="shared" si="3"/>
        <v>11.111111111111111</v>
      </c>
    </row>
    <row r="26" spans="1:22" ht="14.25">
      <c r="A26" s="7">
        <v>25</v>
      </c>
      <c r="B26" s="8" t="s">
        <v>101</v>
      </c>
      <c r="C26" s="27">
        <v>0.66549273907367001</v>
      </c>
      <c r="D26" s="27">
        <v>0.68343215011111103</v>
      </c>
      <c r="E26" s="27">
        <v>1.3593580873329201</v>
      </c>
      <c r="F26" s="17" t="s">
        <v>101</v>
      </c>
      <c r="G26" s="22">
        <v>17</v>
      </c>
      <c r="H26" t="s">
        <v>259</v>
      </c>
      <c r="O26">
        <v>1</v>
      </c>
      <c r="P26">
        <v>0</v>
      </c>
      <c r="Q26">
        <v>0</v>
      </c>
      <c r="R26">
        <f t="shared" si="0"/>
        <v>1</v>
      </c>
      <c r="S26">
        <f t="shared" si="4"/>
        <v>5.8823529411764701</v>
      </c>
      <c r="T26">
        <f t="shared" si="1"/>
        <v>0</v>
      </c>
      <c r="U26">
        <f t="shared" si="2"/>
        <v>0</v>
      </c>
      <c r="V26">
        <f t="shared" si="3"/>
        <v>5.8823529411764701</v>
      </c>
    </row>
    <row r="27" spans="1:22" ht="14.25">
      <c r="A27" s="7">
        <v>26</v>
      </c>
      <c r="B27" s="8" t="s">
        <v>105</v>
      </c>
      <c r="C27" s="27">
        <v>0.49681895314524199</v>
      </c>
      <c r="D27" s="27">
        <v>0.49650592303429703</v>
      </c>
      <c r="E27" s="27">
        <v>0.59437943907500002</v>
      </c>
      <c r="F27" s="17" t="s">
        <v>105</v>
      </c>
      <c r="G27" s="22">
        <v>9</v>
      </c>
      <c r="H27" s="11" t="s">
        <v>260</v>
      </c>
      <c r="O27">
        <v>1</v>
      </c>
      <c r="P27">
        <v>0</v>
      </c>
      <c r="Q27">
        <v>0</v>
      </c>
      <c r="R27">
        <f t="shared" si="0"/>
        <v>1</v>
      </c>
      <c r="S27">
        <f t="shared" si="4"/>
        <v>11.111111111111111</v>
      </c>
      <c r="T27">
        <f t="shared" si="1"/>
        <v>0</v>
      </c>
      <c r="U27">
        <f t="shared" si="2"/>
        <v>0</v>
      </c>
      <c r="V27">
        <f t="shared" si="3"/>
        <v>11.111111111111111</v>
      </c>
    </row>
    <row r="28" spans="1:22" ht="14.25">
      <c r="A28" s="7">
        <v>27</v>
      </c>
      <c r="B28" s="8" t="s">
        <v>109</v>
      </c>
      <c r="C28" s="27">
        <v>0.31563720861364303</v>
      </c>
      <c r="D28" s="27">
        <v>1.40665741461983E-2</v>
      </c>
      <c r="E28" s="27">
        <v>6.2500000000000003E-3</v>
      </c>
      <c r="F28" s="17" t="s">
        <v>109</v>
      </c>
      <c r="G28" s="22">
        <v>9</v>
      </c>
      <c r="H28" s="11" t="s">
        <v>260</v>
      </c>
      <c r="O28">
        <v>1</v>
      </c>
      <c r="P28">
        <v>0</v>
      </c>
      <c r="Q28">
        <v>0</v>
      </c>
      <c r="R28">
        <f t="shared" si="0"/>
        <v>1</v>
      </c>
      <c r="S28">
        <f t="shared" si="4"/>
        <v>11.111111111111111</v>
      </c>
      <c r="T28">
        <f t="shared" si="1"/>
        <v>0</v>
      </c>
      <c r="U28">
        <f t="shared" si="2"/>
        <v>0</v>
      </c>
      <c r="V28">
        <f t="shared" si="3"/>
        <v>11.111111111111111</v>
      </c>
    </row>
    <row r="29" spans="1:22" ht="25.5">
      <c r="A29" s="7">
        <v>28</v>
      </c>
      <c r="B29" s="8" t="s">
        <v>113</v>
      </c>
      <c r="C29" s="27">
        <v>0.40624414421249</v>
      </c>
      <c r="D29" s="27">
        <v>2.91659898466667</v>
      </c>
      <c r="E29" s="27">
        <v>3.9405015006249999</v>
      </c>
      <c r="F29" s="17" t="s">
        <v>113</v>
      </c>
      <c r="G29" s="22">
        <v>43</v>
      </c>
      <c r="J29" s="11" t="s">
        <v>270</v>
      </c>
      <c r="O29">
        <v>0</v>
      </c>
      <c r="P29">
        <v>1</v>
      </c>
      <c r="Q29">
        <v>0</v>
      </c>
      <c r="R29">
        <f t="shared" si="0"/>
        <v>1</v>
      </c>
      <c r="S29">
        <f t="shared" si="4"/>
        <v>0</v>
      </c>
      <c r="T29">
        <f t="shared" si="1"/>
        <v>2.3255813953488373</v>
      </c>
      <c r="U29">
        <f t="shared" si="2"/>
        <v>0</v>
      </c>
      <c r="V29">
        <f t="shared" si="3"/>
        <v>2.3255813953488373</v>
      </c>
    </row>
    <row r="30" spans="1:22" ht="25.5">
      <c r="A30" s="7">
        <v>29</v>
      </c>
      <c r="B30" s="8" t="s">
        <v>117</v>
      </c>
      <c r="C30" s="27">
        <v>0.67245841724002597</v>
      </c>
      <c r="D30" s="27">
        <v>0.64597809355555602</v>
      </c>
      <c r="E30" s="27">
        <v>0.480771863375</v>
      </c>
      <c r="F30" s="17" t="s">
        <v>117</v>
      </c>
      <c r="G30" s="22">
        <v>56</v>
      </c>
      <c r="I30" s="12" t="s">
        <v>271</v>
      </c>
      <c r="J30" s="11" t="s">
        <v>270</v>
      </c>
      <c r="O30">
        <v>0</v>
      </c>
      <c r="P30">
        <v>1</v>
      </c>
      <c r="Q30">
        <v>1</v>
      </c>
      <c r="R30">
        <f t="shared" si="0"/>
        <v>2</v>
      </c>
      <c r="S30">
        <f t="shared" si="4"/>
        <v>0</v>
      </c>
      <c r="T30">
        <f t="shared" si="1"/>
        <v>1.7857142857142856</v>
      </c>
      <c r="U30">
        <f t="shared" si="2"/>
        <v>1.7857142857142856</v>
      </c>
      <c r="V30">
        <f t="shared" si="3"/>
        <v>3.5714285714285712</v>
      </c>
    </row>
    <row r="31" spans="1:22">
      <c r="A31" s="7">
        <v>30</v>
      </c>
      <c r="B31" s="8" t="s">
        <v>121</v>
      </c>
      <c r="C31" s="27">
        <v>1.4734046433857699</v>
      </c>
      <c r="D31" s="27">
        <v>1.99463922422222</v>
      </c>
      <c r="E31" s="27">
        <v>2.1430279168749999</v>
      </c>
      <c r="F31" s="8" t="s">
        <v>121</v>
      </c>
      <c r="G31" s="23" t="s">
        <v>285</v>
      </c>
      <c r="O31">
        <v>0</v>
      </c>
      <c r="P31">
        <v>0</v>
      </c>
      <c r="Q31">
        <v>0</v>
      </c>
      <c r="R31">
        <f t="shared" si="0"/>
        <v>0</v>
      </c>
      <c r="S31" t="e">
        <f t="shared" si="4"/>
        <v>#DIV/0!</v>
      </c>
      <c r="T31" t="e">
        <f t="shared" si="1"/>
        <v>#DIV/0!</v>
      </c>
      <c r="U31" t="e">
        <f t="shared" si="2"/>
        <v>#DIV/0!</v>
      </c>
      <c r="V31" t="e">
        <f t="shared" si="3"/>
        <v>#DIV/0!</v>
      </c>
    </row>
    <row r="32" spans="1:22">
      <c r="A32" s="7">
        <v>31</v>
      </c>
      <c r="B32" s="8" t="s">
        <v>125</v>
      </c>
      <c r="C32" s="27">
        <v>0.16554106463082299</v>
      </c>
      <c r="D32" s="27">
        <v>0.15300398044444399</v>
      </c>
      <c r="E32" s="27">
        <v>0.23591735250000001</v>
      </c>
      <c r="F32" s="8" t="s">
        <v>125</v>
      </c>
      <c r="G32" s="23" t="s">
        <v>285</v>
      </c>
      <c r="O32">
        <v>0</v>
      </c>
      <c r="P32">
        <v>0</v>
      </c>
      <c r="Q32">
        <v>0</v>
      </c>
      <c r="R32">
        <f t="shared" si="0"/>
        <v>0</v>
      </c>
      <c r="S32" t="e">
        <f t="shared" si="4"/>
        <v>#DIV/0!</v>
      </c>
      <c r="T32" t="e">
        <f t="shared" si="1"/>
        <v>#DIV/0!</v>
      </c>
      <c r="U32" t="e">
        <f t="shared" si="2"/>
        <v>#DIV/0!</v>
      </c>
      <c r="V32" t="e">
        <f t="shared" si="3"/>
        <v>#DIV/0!</v>
      </c>
    </row>
    <row r="33" spans="1:22">
      <c r="A33" s="7">
        <v>32</v>
      </c>
      <c r="B33" s="8" t="s">
        <v>129</v>
      </c>
      <c r="C33" s="27">
        <v>7.64414450590407E-2</v>
      </c>
      <c r="D33" s="27" t="s">
        <v>285</v>
      </c>
      <c r="E33" s="27" t="s">
        <v>285</v>
      </c>
      <c r="F33" s="8" t="s">
        <v>129</v>
      </c>
      <c r="G33" s="24">
        <v>0</v>
      </c>
      <c r="O33">
        <v>0</v>
      </c>
      <c r="P33">
        <v>0</v>
      </c>
      <c r="Q33">
        <v>0</v>
      </c>
      <c r="R33">
        <f t="shared" si="0"/>
        <v>0</v>
      </c>
      <c r="S33" t="e">
        <f t="shared" si="4"/>
        <v>#DIV/0!</v>
      </c>
      <c r="T33" t="e">
        <f t="shared" si="1"/>
        <v>#DIV/0!</v>
      </c>
      <c r="U33" t="e">
        <f t="shared" si="2"/>
        <v>#DIV/0!</v>
      </c>
      <c r="V33" t="e">
        <f t="shared" si="3"/>
        <v>#DIV/0!</v>
      </c>
    </row>
    <row r="34" spans="1:22">
      <c r="A34" s="7">
        <v>33</v>
      </c>
      <c r="B34" s="8" t="s">
        <v>131</v>
      </c>
      <c r="C34" s="27">
        <v>0.25677890174177997</v>
      </c>
      <c r="D34" s="27">
        <v>0.87599054755555505</v>
      </c>
      <c r="E34" s="27">
        <v>0.90566589249999996</v>
      </c>
      <c r="F34" s="8" t="s">
        <v>131</v>
      </c>
      <c r="G34" s="23" t="s">
        <v>285</v>
      </c>
      <c r="O34">
        <v>0</v>
      </c>
      <c r="P34">
        <v>0</v>
      </c>
      <c r="Q34">
        <v>0</v>
      </c>
      <c r="R34">
        <f t="shared" si="0"/>
        <v>0</v>
      </c>
      <c r="S34" t="e">
        <f t="shared" si="4"/>
        <v>#DIV/0!</v>
      </c>
      <c r="T34" t="e">
        <f t="shared" si="1"/>
        <v>#DIV/0!</v>
      </c>
      <c r="U34" t="e">
        <f t="shared" si="2"/>
        <v>#DIV/0!</v>
      </c>
      <c r="V34" t="e">
        <f t="shared" si="3"/>
        <v>#DIV/0!</v>
      </c>
    </row>
    <row r="35" spans="1:22" ht="14.25">
      <c r="A35" s="7">
        <v>34</v>
      </c>
      <c r="B35" s="8" t="s">
        <v>135</v>
      </c>
      <c r="C35" s="27">
        <v>2.47361305065887E-2</v>
      </c>
      <c r="D35" s="27">
        <v>2.7777777777777801E-3</v>
      </c>
      <c r="E35" s="27" t="s">
        <v>285</v>
      </c>
      <c r="F35" s="17" t="s">
        <v>135</v>
      </c>
      <c r="G35" s="22">
        <v>29</v>
      </c>
      <c r="O35">
        <v>0</v>
      </c>
      <c r="P35">
        <v>0</v>
      </c>
      <c r="Q35">
        <v>0</v>
      </c>
      <c r="R35">
        <f t="shared" si="0"/>
        <v>0</v>
      </c>
      <c r="S35">
        <f t="shared" si="4"/>
        <v>0</v>
      </c>
      <c r="T35">
        <f t="shared" si="1"/>
        <v>0</v>
      </c>
      <c r="U35">
        <f t="shared" si="2"/>
        <v>0</v>
      </c>
      <c r="V35">
        <f t="shared" si="3"/>
        <v>0</v>
      </c>
    </row>
    <row r="36" spans="1:22" ht="14.25">
      <c r="A36" s="7">
        <v>35</v>
      </c>
      <c r="B36" s="8" t="s">
        <v>138</v>
      </c>
      <c r="C36" s="27">
        <v>3.2218271453801299</v>
      </c>
      <c r="D36" s="27">
        <v>3.9686300157665602</v>
      </c>
      <c r="E36" s="27">
        <v>5.4861807353321703</v>
      </c>
      <c r="F36" s="17" t="s">
        <v>138</v>
      </c>
      <c r="G36" s="22">
        <v>41</v>
      </c>
      <c r="H36" s="11" t="s">
        <v>262</v>
      </c>
      <c r="O36">
        <v>1</v>
      </c>
      <c r="P36">
        <v>0</v>
      </c>
      <c r="Q36">
        <v>0</v>
      </c>
      <c r="R36">
        <f t="shared" si="0"/>
        <v>1</v>
      </c>
      <c r="S36">
        <f t="shared" si="4"/>
        <v>2.4390243902439024</v>
      </c>
      <c r="T36">
        <f t="shared" si="1"/>
        <v>0</v>
      </c>
      <c r="U36">
        <f t="shared" si="2"/>
        <v>0</v>
      </c>
      <c r="V36">
        <f t="shared" si="3"/>
        <v>2.4390243902439024</v>
      </c>
    </row>
    <row r="37" spans="1:22">
      <c r="A37" s="7">
        <v>36</v>
      </c>
      <c r="B37" s="8" t="s">
        <v>142</v>
      </c>
      <c r="C37" s="27">
        <v>2.1401601163780701</v>
      </c>
      <c r="D37" s="27">
        <v>1.2236471547888901</v>
      </c>
      <c r="E37" s="27">
        <v>0.93900872634080301</v>
      </c>
      <c r="F37" s="8" t="s">
        <v>142</v>
      </c>
      <c r="G37" s="23" t="s">
        <v>285</v>
      </c>
      <c r="O37">
        <v>0</v>
      </c>
      <c r="P37">
        <v>0</v>
      </c>
      <c r="Q37">
        <v>0</v>
      </c>
      <c r="R37">
        <f t="shared" si="0"/>
        <v>0</v>
      </c>
      <c r="S37" t="e">
        <f t="shared" si="4"/>
        <v>#DIV/0!</v>
      </c>
      <c r="T37" t="e">
        <f t="shared" si="1"/>
        <v>#DIV/0!</v>
      </c>
      <c r="U37" t="e">
        <f t="shared" si="2"/>
        <v>#DIV/0!</v>
      </c>
      <c r="V37" t="e">
        <f t="shared" si="3"/>
        <v>#DIV/0!</v>
      </c>
    </row>
    <row r="38" spans="1:22">
      <c r="A38" s="7">
        <v>37</v>
      </c>
      <c r="B38" s="8" t="s">
        <v>146</v>
      </c>
      <c r="C38" s="27">
        <v>0.42240678189574299</v>
      </c>
      <c r="D38" s="27">
        <v>0.244021106125974</v>
      </c>
      <c r="E38" s="27">
        <v>0.58232060778071204</v>
      </c>
      <c r="F38" s="8" t="s">
        <v>146</v>
      </c>
      <c r="G38" s="23" t="s">
        <v>285</v>
      </c>
      <c r="O38">
        <v>0</v>
      </c>
      <c r="P38">
        <v>0</v>
      </c>
      <c r="Q38">
        <v>0</v>
      </c>
      <c r="R38">
        <f t="shared" si="0"/>
        <v>0</v>
      </c>
      <c r="S38" t="e">
        <f t="shared" si="4"/>
        <v>#DIV/0!</v>
      </c>
      <c r="T38" t="e">
        <f t="shared" si="1"/>
        <v>#DIV/0!</v>
      </c>
      <c r="U38" t="e">
        <f t="shared" si="2"/>
        <v>#DIV/0!</v>
      </c>
      <c r="V38" t="e">
        <f t="shared" si="3"/>
        <v>#DIV/0!</v>
      </c>
    </row>
    <row r="39" spans="1:22" ht="14.25">
      <c r="A39" s="7">
        <v>38</v>
      </c>
      <c r="B39" s="8" t="s">
        <v>150</v>
      </c>
      <c r="C39" s="27">
        <v>1.6175134737140999</v>
      </c>
      <c r="D39" s="27">
        <v>3.3892115766677802</v>
      </c>
      <c r="E39" s="27">
        <v>4.6281127773613804</v>
      </c>
      <c r="F39" s="17" t="s">
        <v>150</v>
      </c>
      <c r="G39" s="22">
        <v>90</v>
      </c>
      <c r="H39" s="11" t="s">
        <v>260</v>
      </c>
      <c r="I39" s="12" t="s">
        <v>272</v>
      </c>
      <c r="O39">
        <v>1</v>
      </c>
      <c r="P39">
        <v>0</v>
      </c>
      <c r="Q39">
        <v>1</v>
      </c>
      <c r="R39">
        <f t="shared" si="0"/>
        <v>2</v>
      </c>
      <c r="S39">
        <f t="shared" si="4"/>
        <v>1.1111111111111112</v>
      </c>
      <c r="T39">
        <f t="shared" si="1"/>
        <v>0</v>
      </c>
      <c r="U39">
        <f t="shared" si="2"/>
        <v>1.1111111111111112</v>
      </c>
      <c r="V39">
        <f t="shared" si="3"/>
        <v>2.2222222222222223</v>
      </c>
    </row>
    <row r="40" spans="1:22" ht="14.25">
      <c r="A40" s="7">
        <v>39</v>
      </c>
      <c r="B40" s="8" t="s">
        <v>154</v>
      </c>
      <c r="C40" s="27">
        <v>0.15615060275325399</v>
      </c>
      <c r="D40" s="27">
        <v>0.62655566211111102</v>
      </c>
      <c r="E40" s="27">
        <v>1.2256546096250001</v>
      </c>
      <c r="F40" s="17" t="s">
        <v>154</v>
      </c>
      <c r="G40" s="22">
        <v>32</v>
      </c>
      <c r="H40" s="11" t="s">
        <v>260</v>
      </c>
      <c r="O40">
        <v>1</v>
      </c>
      <c r="P40">
        <v>0</v>
      </c>
      <c r="Q40">
        <v>0</v>
      </c>
      <c r="R40">
        <f t="shared" si="0"/>
        <v>1</v>
      </c>
      <c r="S40">
        <f t="shared" si="4"/>
        <v>3.125</v>
      </c>
      <c r="T40">
        <f t="shared" si="1"/>
        <v>0</v>
      </c>
      <c r="U40">
        <f t="shared" si="2"/>
        <v>0</v>
      </c>
      <c r="V40">
        <f t="shared" si="3"/>
        <v>3.125</v>
      </c>
    </row>
    <row r="41" spans="1:22" ht="14.25">
      <c r="A41" s="7">
        <v>40</v>
      </c>
      <c r="B41" s="8" t="s">
        <v>158</v>
      </c>
      <c r="C41" s="27">
        <v>2.9102592121624702</v>
      </c>
      <c r="D41" s="27">
        <v>1.7370610041616901</v>
      </c>
      <c r="E41" s="27">
        <v>2.0846435842025</v>
      </c>
      <c r="F41" s="17" t="s">
        <v>158</v>
      </c>
      <c r="G41" s="22">
        <v>7</v>
      </c>
      <c r="H41" s="11" t="s">
        <v>260</v>
      </c>
      <c r="O41">
        <v>1</v>
      </c>
      <c r="P41">
        <v>0</v>
      </c>
      <c r="Q41">
        <v>0</v>
      </c>
      <c r="R41">
        <f t="shared" si="0"/>
        <v>1</v>
      </c>
      <c r="S41">
        <f t="shared" si="4"/>
        <v>14.285714285714285</v>
      </c>
      <c r="T41">
        <f t="shared" si="1"/>
        <v>0</v>
      </c>
      <c r="U41">
        <f t="shared" si="2"/>
        <v>0</v>
      </c>
      <c r="V41">
        <f t="shared" si="3"/>
        <v>14.285714285714285</v>
      </c>
    </row>
    <row r="42" spans="1:22" ht="25.5">
      <c r="A42" s="7">
        <v>41</v>
      </c>
      <c r="B42" s="8" t="s">
        <v>162</v>
      </c>
      <c r="C42" s="27">
        <v>0.10073458924220299</v>
      </c>
      <c r="D42" s="27">
        <v>1.5285611704911299</v>
      </c>
      <c r="E42" s="27">
        <v>2.0708845185175</v>
      </c>
      <c r="F42" s="17" t="s">
        <v>162</v>
      </c>
      <c r="G42" s="22">
        <v>38</v>
      </c>
      <c r="J42" s="11" t="s">
        <v>270</v>
      </c>
      <c r="O42">
        <v>0</v>
      </c>
      <c r="P42">
        <v>1</v>
      </c>
      <c r="Q42">
        <v>0</v>
      </c>
      <c r="R42">
        <f t="shared" si="0"/>
        <v>1</v>
      </c>
      <c r="S42">
        <f t="shared" si="4"/>
        <v>0</v>
      </c>
      <c r="T42">
        <f t="shared" si="1"/>
        <v>2.6315789473684208</v>
      </c>
      <c r="U42">
        <f t="shared" si="2"/>
        <v>0</v>
      </c>
      <c r="V42">
        <f t="shared" si="3"/>
        <v>2.6315789473684208</v>
      </c>
    </row>
    <row r="43" spans="1:22" ht="14.25">
      <c r="A43" s="7">
        <v>42</v>
      </c>
      <c r="B43" s="8" t="s">
        <v>166</v>
      </c>
      <c r="C43" s="27">
        <v>3.5194069462108999</v>
      </c>
      <c r="D43" s="27">
        <v>6.5775693665555597</v>
      </c>
      <c r="E43" s="27">
        <v>11.4103788865</v>
      </c>
      <c r="F43" s="17" t="s">
        <v>166</v>
      </c>
      <c r="G43" s="22">
        <v>84</v>
      </c>
      <c r="O43">
        <v>0</v>
      </c>
      <c r="P43">
        <v>0</v>
      </c>
      <c r="Q43">
        <v>0</v>
      </c>
      <c r="R43">
        <f t="shared" si="0"/>
        <v>0</v>
      </c>
      <c r="S43">
        <f t="shared" si="4"/>
        <v>0</v>
      </c>
      <c r="T43">
        <f t="shared" si="1"/>
        <v>0</v>
      </c>
      <c r="U43">
        <f t="shared" si="2"/>
        <v>0</v>
      </c>
      <c r="V43">
        <f t="shared" si="3"/>
        <v>0</v>
      </c>
    </row>
    <row r="44" spans="1:22" ht="14.25">
      <c r="A44" s="7">
        <v>43</v>
      </c>
      <c r="B44" s="8" t="s">
        <v>170</v>
      </c>
      <c r="C44" s="27">
        <v>3.7862250841886498</v>
      </c>
      <c r="D44" s="27">
        <v>26.908614744444399</v>
      </c>
      <c r="E44" s="27">
        <v>31.722172499999999</v>
      </c>
      <c r="F44" s="17" t="s">
        <v>170</v>
      </c>
      <c r="G44" s="22">
        <v>38</v>
      </c>
      <c r="H44" s="11" t="s">
        <v>262</v>
      </c>
      <c r="O44">
        <v>1</v>
      </c>
      <c r="P44">
        <v>0</v>
      </c>
      <c r="Q44">
        <v>0</v>
      </c>
      <c r="R44">
        <f t="shared" si="0"/>
        <v>1</v>
      </c>
      <c r="S44">
        <f t="shared" si="4"/>
        <v>2.6315789473684208</v>
      </c>
      <c r="T44">
        <f t="shared" si="1"/>
        <v>0</v>
      </c>
      <c r="U44">
        <f t="shared" si="2"/>
        <v>0</v>
      </c>
      <c r="V44">
        <f t="shared" si="3"/>
        <v>2.6315789473684208</v>
      </c>
    </row>
    <row r="45" spans="1:22" ht="15" customHeight="1">
      <c r="A45" s="7">
        <v>44</v>
      </c>
      <c r="B45" s="8" t="s">
        <v>174</v>
      </c>
      <c r="C45" s="27">
        <v>7.5034204433587197</v>
      </c>
      <c r="D45" s="27">
        <v>7.3181920569229497</v>
      </c>
      <c r="E45" s="27">
        <v>10.56383284</v>
      </c>
      <c r="F45" s="17" t="s">
        <v>174</v>
      </c>
      <c r="G45" s="22">
        <v>84</v>
      </c>
      <c r="H45" s="11" t="s">
        <v>262</v>
      </c>
      <c r="I45" t="s">
        <v>263</v>
      </c>
      <c r="O45">
        <v>2</v>
      </c>
      <c r="P45">
        <v>0</v>
      </c>
      <c r="Q45">
        <v>0</v>
      </c>
      <c r="R45">
        <f t="shared" si="0"/>
        <v>2</v>
      </c>
      <c r="S45">
        <f t="shared" si="4"/>
        <v>2.3809523809523809</v>
      </c>
      <c r="T45">
        <f t="shared" si="1"/>
        <v>0</v>
      </c>
      <c r="U45">
        <f t="shared" si="2"/>
        <v>0</v>
      </c>
      <c r="V45">
        <f t="shared" si="3"/>
        <v>2.3809523809523809</v>
      </c>
    </row>
    <row r="46" spans="1:22" ht="14.25">
      <c r="A46" s="7">
        <v>45</v>
      </c>
      <c r="B46" s="8" t="s">
        <v>178</v>
      </c>
      <c r="C46" s="27">
        <v>3.1688286561539498</v>
      </c>
      <c r="D46" s="27">
        <v>1.1089557911665699</v>
      </c>
      <c r="E46" s="27">
        <v>0.66789227303235599</v>
      </c>
      <c r="F46" s="17" t="s">
        <v>178</v>
      </c>
      <c r="G46" s="22">
        <v>9</v>
      </c>
      <c r="H46" s="11" t="s">
        <v>260</v>
      </c>
      <c r="O46">
        <v>1</v>
      </c>
      <c r="P46">
        <v>0</v>
      </c>
      <c r="Q46">
        <v>0</v>
      </c>
      <c r="R46">
        <f t="shared" si="0"/>
        <v>1</v>
      </c>
      <c r="S46">
        <f t="shared" si="4"/>
        <v>11.111111111111111</v>
      </c>
      <c r="T46">
        <f t="shared" si="1"/>
        <v>0</v>
      </c>
      <c r="U46">
        <f t="shared" si="2"/>
        <v>0</v>
      </c>
      <c r="V46">
        <f t="shared" si="3"/>
        <v>11.111111111111111</v>
      </c>
    </row>
    <row r="47" spans="1:22" ht="25.5">
      <c r="A47" s="7">
        <v>46</v>
      </c>
      <c r="B47" s="8" t="s">
        <v>182</v>
      </c>
      <c r="C47" s="27">
        <v>0.72432528453466605</v>
      </c>
      <c r="D47" s="27">
        <v>1.23110994036544</v>
      </c>
      <c r="E47" s="27">
        <v>1.3456942610037499</v>
      </c>
      <c r="F47" s="17" t="s">
        <v>182</v>
      </c>
      <c r="G47" s="22">
        <v>52</v>
      </c>
      <c r="J47" s="11" t="s">
        <v>270</v>
      </c>
      <c r="O47">
        <v>0</v>
      </c>
      <c r="P47">
        <v>1</v>
      </c>
      <c r="Q47">
        <v>0</v>
      </c>
      <c r="R47">
        <f t="shared" si="0"/>
        <v>1</v>
      </c>
      <c r="S47">
        <f t="shared" si="4"/>
        <v>0</v>
      </c>
      <c r="T47">
        <f t="shared" si="1"/>
        <v>1.9230769230769231</v>
      </c>
      <c r="U47">
        <f t="shared" si="2"/>
        <v>0</v>
      </c>
      <c r="V47">
        <f t="shared" si="3"/>
        <v>1.9230769230769231</v>
      </c>
    </row>
    <row r="48" spans="1:22" ht="14.25">
      <c r="A48" s="7">
        <v>47</v>
      </c>
      <c r="B48" s="8" t="s">
        <v>186</v>
      </c>
      <c r="C48" s="27">
        <v>15.3186188262752</v>
      </c>
      <c r="D48" s="27">
        <v>3.8513282933333302</v>
      </c>
      <c r="E48" s="27">
        <v>3.663812171375</v>
      </c>
      <c r="F48" s="17" t="s">
        <v>186</v>
      </c>
      <c r="G48" s="22">
        <v>16</v>
      </c>
      <c r="O48">
        <v>0</v>
      </c>
      <c r="P48">
        <v>0</v>
      </c>
      <c r="Q48">
        <v>0</v>
      </c>
      <c r="R48">
        <f t="shared" si="0"/>
        <v>0</v>
      </c>
      <c r="S48">
        <f t="shared" si="4"/>
        <v>0</v>
      </c>
      <c r="T48">
        <f t="shared" si="1"/>
        <v>0</v>
      </c>
      <c r="U48">
        <f t="shared" si="2"/>
        <v>0</v>
      </c>
      <c r="V48">
        <f t="shared" si="3"/>
        <v>0</v>
      </c>
    </row>
    <row r="49" spans="1:22" ht="14.25">
      <c r="A49" s="7">
        <v>48</v>
      </c>
      <c r="B49" s="8" t="s">
        <v>190</v>
      </c>
      <c r="C49" s="27">
        <v>0.33364599100787901</v>
      </c>
      <c r="D49" s="27">
        <v>1.8377154302805501</v>
      </c>
      <c r="E49" s="27">
        <v>2.61542901188986</v>
      </c>
      <c r="F49" s="17" t="s">
        <v>190</v>
      </c>
      <c r="G49" s="22">
        <v>6</v>
      </c>
      <c r="O49">
        <v>0</v>
      </c>
      <c r="P49">
        <v>0</v>
      </c>
      <c r="Q49">
        <v>0</v>
      </c>
      <c r="R49">
        <f t="shared" si="0"/>
        <v>0</v>
      </c>
      <c r="S49">
        <f t="shared" si="4"/>
        <v>0</v>
      </c>
      <c r="T49">
        <f t="shared" si="1"/>
        <v>0</v>
      </c>
      <c r="U49">
        <f t="shared" si="2"/>
        <v>0</v>
      </c>
      <c r="V49">
        <f t="shared" si="3"/>
        <v>0</v>
      </c>
    </row>
    <row r="50" spans="1:22" ht="14.25">
      <c r="A50" s="7">
        <v>49</v>
      </c>
      <c r="B50" s="8" t="s">
        <v>194</v>
      </c>
      <c r="C50" s="27">
        <v>4.9045701264450001E-2</v>
      </c>
      <c r="D50" s="27">
        <v>0.59287636522222198</v>
      </c>
      <c r="E50" s="27">
        <v>0.84854694687499999</v>
      </c>
      <c r="F50" s="17" t="s">
        <v>194</v>
      </c>
      <c r="G50" s="22">
        <v>11</v>
      </c>
      <c r="I50" s="12" t="s">
        <v>273</v>
      </c>
      <c r="O50">
        <v>0</v>
      </c>
      <c r="P50">
        <v>0</v>
      </c>
      <c r="Q50">
        <v>1</v>
      </c>
      <c r="R50">
        <f t="shared" si="0"/>
        <v>1</v>
      </c>
      <c r="S50">
        <f t="shared" si="4"/>
        <v>0</v>
      </c>
      <c r="T50">
        <f t="shared" si="1"/>
        <v>0</v>
      </c>
      <c r="U50">
        <f t="shared" si="2"/>
        <v>9.0909090909090917</v>
      </c>
      <c r="V50">
        <f t="shared" si="3"/>
        <v>9.0909090909090917</v>
      </c>
    </row>
    <row r="51" spans="1:22" ht="14.25">
      <c r="A51" s="7">
        <v>50</v>
      </c>
      <c r="B51" s="8" t="s">
        <v>198</v>
      </c>
      <c r="C51" s="27" t="s">
        <v>285</v>
      </c>
      <c r="D51" s="27" t="s">
        <v>285</v>
      </c>
      <c r="E51" s="27">
        <v>3.2469037375000002E-2</v>
      </c>
      <c r="F51" s="17" t="s">
        <v>198</v>
      </c>
      <c r="G51" s="22">
        <v>28</v>
      </c>
      <c r="O51">
        <v>0</v>
      </c>
      <c r="P51">
        <v>0</v>
      </c>
      <c r="Q51">
        <v>0</v>
      </c>
      <c r="R51">
        <f t="shared" si="0"/>
        <v>0</v>
      </c>
      <c r="S51">
        <f t="shared" si="4"/>
        <v>0</v>
      </c>
      <c r="T51">
        <f t="shared" si="1"/>
        <v>0</v>
      </c>
      <c r="U51">
        <f t="shared" si="2"/>
        <v>0</v>
      </c>
      <c r="V51">
        <f t="shared" si="3"/>
        <v>0</v>
      </c>
    </row>
    <row r="52" spans="1:22" ht="14.25">
      <c r="A52" s="7">
        <v>51</v>
      </c>
      <c r="B52" s="8" t="s">
        <v>200</v>
      </c>
      <c r="C52" s="27">
        <v>0.29640912031709798</v>
      </c>
      <c r="D52" s="27">
        <v>11.606715567222199</v>
      </c>
      <c r="E52" s="27">
        <v>11.61219196225</v>
      </c>
      <c r="F52" s="17" t="s">
        <v>200</v>
      </c>
      <c r="G52" s="22">
        <v>17</v>
      </c>
      <c r="N52" s="12" t="s">
        <v>281</v>
      </c>
      <c r="O52">
        <v>0</v>
      </c>
      <c r="P52">
        <v>0</v>
      </c>
      <c r="Q52">
        <v>1</v>
      </c>
      <c r="R52">
        <f t="shared" si="0"/>
        <v>1</v>
      </c>
      <c r="S52">
        <f t="shared" si="4"/>
        <v>0</v>
      </c>
      <c r="T52">
        <f t="shared" si="1"/>
        <v>0</v>
      </c>
      <c r="U52">
        <f t="shared" si="2"/>
        <v>5.8823529411764701</v>
      </c>
      <c r="V52">
        <f t="shared" si="3"/>
        <v>5.8823529411764701</v>
      </c>
    </row>
    <row r="53" spans="1:22">
      <c r="A53" s="7">
        <v>52</v>
      </c>
      <c r="B53" s="8" t="s">
        <v>204</v>
      </c>
      <c r="C53" s="27">
        <v>0.23184116645591199</v>
      </c>
      <c r="D53" s="27">
        <v>2.2161754573333301</v>
      </c>
      <c r="E53" s="27">
        <v>2.819546506375</v>
      </c>
      <c r="F53" s="8" t="s">
        <v>204</v>
      </c>
      <c r="G53" s="25">
        <v>0</v>
      </c>
      <c r="O53">
        <v>0</v>
      </c>
      <c r="P53">
        <v>0</v>
      </c>
      <c r="Q53">
        <v>0</v>
      </c>
      <c r="R53">
        <f t="shared" si="0"/>
        <v>0</v>
      </c>
      <c r="S53" t="e">
        <f t="shared" si="4"/>
        <v>#DIV/0!</v>
      </c>
      <c r="T53" t="e">
        <f t="shared" si="1"/>
        <v>#DIV/0!</v>
      </c>
      <c r="U53" t="e">
        <f t="shared" si="2"/>
        <v>#DIV/0!</v>
      </c>
      <c r="V53" t="e">
        <f t="shared" si="3"/>
        <v>#DIV/0!</v>
      </c>
    </row>
    <row r="54" spans="1:22" ht="14.25">
      <c r="A54" s="7">
        <v>53</v>
      </c>
      <c r="B54" s="8" t="s">
        <v>208</v>
      </c>
      <c r="C54" s="27" t="s">
        <v>285</v>
      </c>
      <c r="D54" s="27" t="s">
        <v>285</v>
      </c>
      <c r="E54" s="27">
        <v>3.9738618750000003E-2</v>
      </c>
      <c r="F54" s="17" t="s">
        <v>208</v>
      </c>
      <c r="G54" s="22">
        <v>7</v>
      </c>
      <c r="O54">
        <v>0</v>
      </c>
      <c r="P54">
        <v>0</v>
      </c>
      <c r="Q54">
        <v>0</v>
      </c>
      <c r="R54">
        <f t="shared" si="0"/>
        <v>0</v>
      </c>
      <c r="S54">
        <f t="shared" si="4"/>
        <v>0</v>
      </c>
      <c r="T54">
        <f t="shared" si="1"/>
        <v>0</v>
      </c>
      <c r="U54">
        <f t="shared" si="2"/>
        <v>0</v>
      </c>
      <c r="V54">
        <f t="shared" si="3"/>
        <v>0</v>
      </c>
    </row>
    <row r="55" spans="1:22" ht="14.25">
      <c r="A55" s="7">
        <v>54</v>
      </c>
      <c r="B55" s="8" t="s">
        <v>210</v>
      </c>
      <c r="C55" s="27" t="s">
        <v>285</v>
      </c>
      <c r="D55" s="27" t="s">
        <v>285</v>
      </c>
      <c r="E55" s="27">
        <v>4.2792690250000001E-2</v>
      </c>
      <c r="F55" s="17" t="s">
        <v>210</v>
      </c>
      <c r="G55" s="22">
        <v>25</v>
      </c>
      <c r="O55">
        <v>0</v>
      </c>
      <c r="P55">
        <v>0</v>
      </c>
      <c r="Q55">
        <v>0</v>
      </c>
      <c r="R55">
        <f t="shared" si="0"/>
        <v>0</v>
      </c>
      <c r="S55">
        <f t="shared" si="4"/>
        <v>0</v>
      </c>
      <c r="T55">
        <f t="shared" si="1"/>
        <v>0</v>
      </c>
      <c r="U55">
        <f t="shared" si="2"/>
        <v>0</v>
      </c>
      <c r="V55">
        <f t="shared" si="3"/>
        <v>0</v>
      </c>
    </row>
    <row r="56" spans="1:22" ht="14.25">
      <c r="A56" s="7">
        <v>55</v>
      </c>
      <c r="B56" s="8" t="s">
        <v>212</v>
      </c>
      <c r="C56" s="27">
        <v>5.8899960029209497E-2</v>
      </c>
      <c r="D56" s="27">
        <v>0.83254431355555603</v>
      </c>
      <c r="E56" s="27">
        <v>1.0285038254875001</v>
      </c>
      <c r="F56" s="17" t="s">
        <v>283</v>
      </c>
      <c r="G56" s="22">
        <v>27</v>
      </c>
      <c r="O56">
        <v>0</v>
      </c>
      <c r="P56">
        <v>0</v>
      </c>
      <c r="Q56">
        <v>0</v>
      </c>
      <c r="R56">
        <f t="shared" si="0"/>
        <v>0</v>
      </c>
      <c r="S56">
        <f t="shared" si="4"/>
        <v>0</v>
      </c>
      <c r="T56">
        <f t="shared" si="1"/>
        <v>0</v>
      </c>
      <c r="U56">
        <f t="shared" si="2"/>
        <v>0</v>
      </c>
      <c r="V56">
        <f t="shared" si="3"/>
        <v>0</v>
      </c>
    </row>
    <row r="57" spans="1:22" ht="14.25">
      <c r="A57" s="7">
        <v>56</v>
      </c>
      <c r="B57" s="8" t="s">
        <v>216</v>
      </c>
      <c r="C57" s="27">
        <v>4.5702927181449103E-2</v>
      </c>
      <c r="D57" s="27" t="s">
        <v>285</v>
      </c>
      <c r="E57" s="27" t="s">
        <v>285</v>
      </c>
      <c r="F57" s="17" t="s">
        <v>216</v>
      </c>
      <c r="G57" s="22">
        <v>5</v>
      </c>
      <c r="O57">
        <v>0</v>
      </c>
      <c r="P57">
        <v>0</v>
      </c>
      <c r="Q57">
        <v>0</v>
      </c>
      <c r="R57">
        <f t="shared" si="0"/>
        <v>0</v>
      </c>
      <c r="S57">
        <f t="shared" si="4"/>
        <v>0</v>
      </c>
      <c r="T57">
        <f t="shared" si="1"/>
        <v>0</v>
      </c>
      <c r="U57">
        <f t="shared" si="2"/>
        <v>0</v>
      </c>
      <c r="V57">
        <f t="shared" si="3"/>
        <v>0</v>
      </c>
    </row>
    <row r="58" spans="1:22" ht="15" customHeight="1">
      <c r="A58" s="7">
        <v>57</v>
      </c>
      <c r="B58" s="8" t="s">
        <v>218</v>
      </c>
      <c r="C58" s="27">
        <v>0.168775411289178</v>
      </c>
      <c r="D58" s="27">
        <v>2.25896052544444</v>
      </c>
      <c r="E58" s="27">
        <v>2.6993846595000002</v>
      </c>
      <c r="F58" s="17" t="s">
        <v>218</v>
      </c>
      <c r="G58" s="22">
        <v>100</v>
      </c>
      <c r="H58" t="s">
        <v>261</v>
      </c>
      <c r="J58" t="s">
        <v>269</v>
      </c>
      <c r="K58" s="14" t="s">
        <v>274</v>
      </c>
      <c r="L58" s="14" t="s">
        <v>274</v>
      </c>
      <c r="M58" s="12" t="s">
        <v>276</v>
      </c>
      <c r="N58" s="12" t="s">
        <v>277</v>
      </c>
      <c r="O58">
        <v>1</v>
      </c>
      <c r="P58">
        <v>4</v>
      </c>
      <c r="Q58">
        <v>1</v>
      </c>
      <c r="R58">
        <f t="shared" si="0"/>
        <v>6</v>
      </c>
      <c r="S58">
        <f t="shared" si="4"/>
        <v>1</v>
      </c>
      <c r="T58">
        <f t="shared" si="1"/>
        <v>4</v>
      </c>
      <c r="U58">
        <f t="shared" si="2"/>
        <v>1</v>
      </c>
      <c r="V58">
        <f t="shared" si="3"/>
        <v>6</v>
      </c>
    </row>
    <row r="59" spans="1:22" ht="14.25">
      <c r="A59" s="7">
        <v>58</v>
      </c>
      <c r="B59" s="8" t="s">
        <v>222</v>
      </c>
      <c r="C59" s="27">
        <v>0.58310476223630303</v>
      </c>
      <c r="D59" s="27">
        <v>2.78956549611111</v>
      </c>
      <c r="E59" s="27">
        <v>2.1823953774999998</v>
      </c>
      <c r="F59" s="17" t="s">
        <v>222</v>
      </c>
      <c r="G59" s="22">
        <v>12</v>
      </c>
      <c r="O59">
        <v>0</v>
      </c>
      <c r="P59">
        <v>0</v>
      </c>
      <c r="Q59">
        <v>0</v>
      </c>
      <c r="R59">
        <f t="shared" si="0"/>
        <v>0</v>
      </c>
      <c r="S59">
        <f t="shared" si="4"/>
        <v>0</v>
      </c>
      <c r="T59">
        <f t="shared" si="1"/>
        <v>0</v>
      </c>
      <c r="U59">
        <f t="shared" si="2"/>
        <v>0</v>
      </c>
      <c r="V59">
        <f t="shared" si="3"/>
        <v>0</v>
      </c>
    </row>
    <row r="60" spans="1:22">
      <c r="A60" s="7">
        <v>59</v>
      </c>
      <c r="B60" s="8" t="s">
        <v>226</v>
      </c>
      <c r="C60" s="27">
        <v>0.274107650169779</v>
      </c>
      <c r="D60" s="27">
        <v>9.0305976133333299E-2</v>
      </c>
      <c r="E60" s="27">
        <v>0.10267979503749999</v>
      </c>
      <c r="F60" s="8" t="s">
        <v>226</v>
      </c>
      <c r="G60" s="23" t="s">
        <v>285</v>
      </c>
      <c r="O60">
        <v>0</v>
      </c>
      <c r="P60">
        <v>0</v>
      </c>
      <c r="Q60">
        <v>0</v>
      </c>
      <c r="R60">
        <f t="shared" si="0"/>
        <v>0</v>
      </c>
      <c r="S60" t="e">
        <f t="shared" si="4"/>
        <v>#DIV/0!</v>
      </c>
      <c r="T60" t="e">
        <f t="shared" si="1"/>
        <v>#DIV/0!</v>
      </c>
      <c r="U60" t="e">
        <f t="shared" si="2"/>
        <v>#DIV/0!</v>
      </c>
      <c r="V60" t="e">
        <f t="shared" si="3"/>
        <v>#DIV/0!</v>
      </c>
    </row>
    <row r="61" spans="1:22" ht="14.25">
      <c r="A61" s="7">
        <v>60</v>
      </c>
      <c r="B61" s="8" t="s">
        <v>230</v>
      </c>
      <c r="C61" s="27">
        <v>0.69711430439547395</v>
      </c>
      <c r="D61" s="27">
        <v>0.14641308444444401</v>
      </c>
      <c r="E61" s="27">
        <v>0.17328790862499999</v>
      </c>
      <c r="F61" s="17" t="s">
        <v>230</v>
      </c>
      <c r="G61" s="22">
        <v>29</v>
      </c>
      <c r="O61">
        <v>0</v>
      </c>
      <c r="P61">
        <v>0</v>
      </c>
      <c r="Q61">
        <v>0</v>
      </c>
      <c r="R61">
        <f t="shared" si="0"/>
        <v>0</v>
      </c>
      <c r="S61">
        <f t="shared" si="4"/>
        <v>0</v>
      </c>
      <c r="T61">
        <f t="shared" si="1"/>
        <v>0</v>
      </c>
      <c r="U61">
        <f t="shared" si="2"/>
        <v>0</v>
      </c>
      <c r="V61">
        <f t="shared" si="3"/>
        <v>0</v>
      </c>
    </row>
    <row r="62" spans="1:22" ht="14.25">
      <c r="A62" s="7">
        <v>61</v>
      </c>
      <c r="B62" s="8" t="s">
        <v>234</v>
      </c>
      <c r="C62" s="27">
        <v>0.12856333552580701</v>
      </c>
      <c r="D62" s="27">
        <v>1.53967715382222</v>
      </c>
      <c r="E62" s="27">
        <v>2.1226757092500002</v>
      </c>
      <c r="F62" s="17" t="s">
        <v>234</v>
      </c>
      <c r="G62" s="22">
        <v>5</v>
      </c>
      <c r="O62">
        <v>0</v>
      </c>
      <c r="P62">
        <v>0</v>
      </c>
      <c r="Q62">
        <v>0</v>
      </c>
      <c r="R62">
        <f t="shared" si="0"/>
        <v>0</v>
      </c>
      <c r="S62">
        <f t="shared" si="4"/>
        <v>0</v>
      </c>
      <c r="T62">
        <f t="shared" si="1"/>
        <v>0</v>
      </c>
      <c r="U62">
        <f t="shared" si="2"/>
        <v>0</v>
      </c>
      <c r="V62">
        <f t="shared" si="3"/>
        <v>0</v>
      </c>
    </row>
    <row r="63" spans="1:22" ht="14.25">
      <c r="A63" s="7">
        <v>62</v>
      </c>
      <c r="B63" s="8" t="s">
        <v>238</v>
      </c>
      <c r="C63" s="27">
        <v>0.13928684357964699</v>
      </c>
      <c r="D63" s="27">
        <v>1.11957180356667</v>
      </c>
      <c r="E63" s="27">
        <v>1.4436992526125001</v>
      </c>
      <c r="F63" s="17" t="s">
        <v>238</v>
      </c>
      <c r="G63" s="22">
        <v>38</v>
      </c>
      <c r="O63">
        <v>0</v>
      </c>
      <c r="P63">
        <v>0</v>
      </c>
      <c r="Q63">
        <v>0</v>
      </c>
      <c r="R63">
        <f t="shared" si="0"/>
        <v>0</v>
      </c>
      <c r="S63">
        <f t="shared" si="4"/>
        <v>0</v>
      </c>
      <c r="T63">
        <f t="shared" si="1"/>
        <v>0</v>
      </c>
      <c r="U63">
        <f t="shared" si="2"/>
        <v>0</v>
      </c>
      <c r="V63">
        <f t="shared" si="3"/>
        <v>0</v>
      </c>
    </row>
    <row r="64" spans="1:22" ht="14.25">
      <c r="A64" s="7">
        <v>63</v>
      </c>
      <c r="B64" s="8" t="s">
        <v>242</v>
      </c>
      <c r="C64" s="27">
        <v>3.3061166886605299E-2</v>
      </c>
      <c r="D64" s="27">
        <v>0.16074474922222201</v>
      </c>
      <c r="E64" s="27">
        <v>0.24336305387500001</v>
      </c>
      <c r="F64" s="17" t="s">
        <v>242</v>
      </c>
      <c r="G64" s="22">
        <v>6</v>
      </c>
      <c r="O64">
        <v>0</v>
      </c>
      <c r="P64">
        <v>0</v>
      </c>
      <c r="Q64">
        <v>0</v>
      </c>
      <c r="R64">
        <f t="shared" si="0"/>
        <v>0</v>
      </c>
      <c r="S64">
        <f t="shared" si="4"/>
        <v>0</v>
      </c>
      <c r="T64">
        <f t="shared" si="1"/>
        <v>0</v>
      </c>
      <c r="U64">
        <f t="shared" si="2"/>
        <v>0</v>
      </c>
      <c r="V64">
        <f t="shared" si="3"/>
        <v>0</v>
      </c>
    </row>
    <row r="65" spans="1:22">
      <c r="A65" s="7">
        <v>64</v>
      </c>
      <c r="B65" s="8" t="s">
        <v>246</v>
      </c>
      <c r="C65" s="27">
        <v>1.10179797498502</v>
      </c>
      <c r="D65" s="27">
        <v>1.48992288951596</v>
      </c>
      <c r="E65" s="27">
        <v>1.1406655976437501</v>
      </c>
      <c r="F65" s="8" t="s">
        <v>246</v>
      </c>
      <c r="G65" s="25">
        <v>0</v>
      </c>
      <c r="O65">
        <v>0</v>
      </c>
      <c r="P65">
        <v>0</v>
      </c>
      <c r="Q65">
        <v>0</v>
      </c>
      <c r="R65">
        <f t="shared" si="0"/>
        <v>0</v>
      </c>
      <c r="S65" t="e">
        <f t="shared" si="4"/>
        <v>#DIV/0!</v>
      </c>
      <c r="T65" t="e">
        <f t="shared" si="1"/>
        <v>#DIV/0!</v>
      </c>
      <c r="U65" t="e">
        <f t="shared" si="2"/>
        <v>#DIV/0!</v>
      </c>
      <c r="V65" t="e">
        <f t="shared" si="3"/>
        <v>#DIV/0!</v>
      </c>
    </row>
    <row r="66" spans="1:22">
      <c r="A66" s="7">
        <v>65</v>
      </c>
      <c r="B66" s="8" t="s">
        <v>250</v>
      </c>
      <c r="C66" s="27">
        <v>0.58035085537545095</v>
      </c>
      <c r="D66" s="27">
        <v>5.87865843777778</v>
      </c>
      <c r="E66" s="27">
        <v>7.4876667589999997</v>
      </c>
      <c r="F66" s="8" t="s">
        <v>250</v>
      </c>
      <c r="G66" s="23" t="s">
        <v>285</v>
      </c>
      <c r="O66">
        <v>0</v>
      </c>
      <c r="P66">
        <v>0</v>
      </c>
      <c r="Q66">
        <v>0</v>
      </c>
      <c r="R66">
        <f t="shared" si="0"/>
        <v>0</v>
      </c>
      <c r="S66" t="e">
        <f t="shared" si="4"/>
        <v>#DIV/0!</v>
      </c>
      <c r="T66" t="e">
        <f t="shared" si="1"/>
        <v>#DIV/0!</v>
      </c>
      <c r="U66" t="e">
        <f t="shared" si="2"/>
        <v>#DIV/0!</v>
      </c>
      <c r="V66" t="e">
        <f t="shared" si="3"/>
        <v>#DIV/0!</v>
      </c>
    </row>
    <row r="67" spans="1:22" ht="14.25">
      <c r="A67" s="7">
        <v>66</v>
      </c>
      <c r="B67" s="8" t="s">
        <v>254</v>
      </c>
      <c r="C67" s="27">
        <v>0.22483925622804199</v>
      </c>
      <c r="D67" s="27">
        <v>3.5005609288888899</v>
      </c>
      <c r="E67" s="27">
        <v>4.9691112750000004</v>
      </c>
      <c r="F67" s="17" t="s">
        <v>254</v>
      </c>
      <c r="G67" s="22">
        <v>37</v>
      </c>
      <c r="O67">
        <v>0</v>
      </c>
      <c r="P67">
        <v>0</v>
      </c>
      <c r="Q67">
        <v>0</v>
      </c>
      <c r="R67">
        <f t="shared" ref="R67" si="5">SUM(O67:Q67)</f>
        <v>0</v>
      </c>
      <c r="S67">
        <f t="shared" si="4"/>
        <v>0</v>
      </c>
      <c r="T67">
        <f t="shared" ref="T67" si="6">((P67/G67)*100)</f>
        <v>0</v>
      </c>
      <c r="U67">
        <f t="shared" ref="U67" si="7">((Q67/G67)*100)</f>
        <v>0</v>
      </c>
      <c r="V67">
        <f t="shared" ref="V67" si="8">((R67/G67)*100)</f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tabSelected="1" workbookViewId="0">
      <selection activeCell="J35" sqref="J35"/>
    </sheetView>
  </sheetViews>
  <sheetFormatPr defaultRowHeight="12.75"/>
  <cols>
    <col min="2" max="2" width="12.42578125" bestFit="1" customWidth="1"/>
    <col min="3" max="3" width="18.5703125" bestFit="1" customWidth="1"/>
    <col min="4" max="4" width="19.5703125" bestFit="1" customWidth="1"/>
    <col min="5" max="5" width="17.5703125" bestFit="1" customWidth="1"/>
    <col min="6" max="7" width="17.5703125" customWidth="1"/>
  </cols>
  <sheetData>
    <row r="1" spans="1:8">
      <c r="A1" s="2"/>
      <c r="B1" s="3" t="s">
        <v>1</v>
      </c>
      <c r="C1" s="3" t="s">
        <v>2</v>
      </c>
      <c r="D1" s="3" t="s">
        <v>3</v>
      </c>
      <c r="E1" s="3" t="s">
        <v>4</v>
      </c>
      <c r="F1" s="21"/>
      <c r="G1" s="21" t="s">
        <v>284</v>
      </c>
      <c r="H1" t="s">
        <v>298</v>
      </c>
    </row>
    <row r="2" spans="1:8" ht="14.25">
      <c r="A2" s="7">
        <v>2</v>
      </c>
      <c r="B2" s="8" t="s">
        <v>9</v>
      </c>
      <c r="C2" s="27">
        <v>1.4906696758987401</v>
      </c>
      <c r="D2" s="27">
        <v>11.487929612222199</v>
      </c>
      <c r="E2" s="27">
        <v>14.293660715</v>
      </c>
      <c r="F2" s="17" t="s">
        <v>9</v>
      </c>
      <c r="G2" s="22">
        <v>1</v>
      </c>
      <c r="H2" s="30">
        <f>AVERAGE(D2:E2)</f>
        <v>12.890795163611099</v>
      </c>
    </row>
    <row r="3" spans="1:8" ht="14.25">
      <c r="A3" s="7">
        <v>3</v>
      </c>
      <c r="B3" s="8" t="s">
        <v>13</v>
      </c>
      <c r="C3" s="27">
        <v>3.7639901214682601E-2</v>
      </c>
      <c r="D3" s="27">
        <v>1.5377645475555599</v>
      </c>
      <c r="E3" s="27">
        <v>1.3300876153000001</v>
      </c>
      <c r="F3" s="17" t="s">
        <v>13</v>
      </c>
      <c r="G3" s="22">
        <v>2</v>
      </c>
      <c r="H3" s="30">
        <f t="shared" ref="H3:H50" si="0">AVERAGE(D3:E3)</f>
        <v>1.4339260814277801</v>
      </c>
    </row>
    <row r="4" spans="1:8" ht="14.25">
      <c r="A4" s="7">
        <v>4</v>
      </c>
      <c r="B4" s="8" t="s">
        <v>17</v>
      </c>
      <c r="C4" s="27">
        <v>0.43983299456665598</v>
      </c>
      <c r="D4" s="27">
        <v>9.3302122355555603</v>
      </c>
      <c r="E4" s="27">
        <v>12.21917324875</v>
      </c>
      <c r="F4" s="17" t="s">
        <v>17</v>
      </c>
      <c r="G4" s="22">
        <v>5</v>
      </c>
      <c r="H4" s="30">
        <f t="shared" si="0"/>
        <v>10.77469274215278</v>
      </c>
    </row>
    <row r="5" spans="1:8" ht="14.25">
      <c r="A5" s="7">
        <v>5</v>
      </c>
      <c r="B5" s="8" t="s">
        <v>21</v>
      </c>
      <c r="C5" s="27">
        <v>0.23052555906526001</v>
      </c>
      <c r="D5" s="27">
        <v>4.6119283424444397</v>
      </c>
      <c r="E5" s="27">
        <v>3.2304464683749998</v>
      </c>
      <c r="F5" s="17" t="s">
        <v>21</v>
      </c>
      <c r="G5" s="22">
        <v>22</v>
      </c>
      <c r="H5" s="30">
        <f t="shared" si="0"/>
        <v>3.9211874054097198</v>
      </c>
    </row>
    <row r="6" spans="1:8" ht="14.25">
      <c r="A6" s="7">
        <v>9</v>
      </c>
      <c r="B6" s="8" t="s">
        <v>37</v>
      </c>
      <c r="C6" s="27">
        <v>7.6524223311734793E-2</v>
      </c>
      <c r="D6" s="27">
        <v>0.91909332405555599</v>
      </c>
      <c r="E6" s="27">
        <v>0.96354591614999996</v>
      </c>
      <c r="F6" s="17" t="s">
        <v>37</v>
      </c>
      <c r="G6" s="22">
        <v>8</v>
      </c>
      <c r="H6" s="30">
        <f t="shared" si="0"/>
        <v>0.94131962010277803</v>
      </c>
    </row>
    <row r="7" spans="1:8" ht="14.25">
      <c r="A7" s="7">
        <v>13</v>
      </c>
      <c r="B7" s="8" t="s">
        <v>53</v>
      </c>
      <c r="C7" s="27">
        <v>1.6742668970808201</v>
      </c>
      <c r="D7" s="27">
        <v>5.0886945482506301</v>
      </c>
      <c r="E7" s="27">
        <v>8.6177228951250004</v>
      </c>
      <c r="F7" s="17" t="s">
        <v>53</v>
      </c>
      <c r="G7" s="22">
        <v>26</v>
      </c>
      <c r="H7" s="30">
        <f t="shared" si="0"/>
        <v>6.8532087216878157</v>
      </c>
    </row>
    <row r="8" spans="1:8" ht="14.25">
      <c r="A8" s="7">
        <v>14</v>
      </c>
      <c r="B8" s="8" t="s">
        <v>57</v>
      </c>
      <c r="C8" s="27">
        <v>2.31972846142077</v>
      </c>
      <c r="D8" s="27">
        <v>4.2290131568470004</v>
      </c>
      <c r="E8" s="27">
        <v>6.19240777097124</v>
      </c>
      <c r="F8" s="17" t="s">
        <v>57</v>
      </c>
      <c r="G8" s="22">
        <v>9</v>
      </c>
      <c r="H8" s="30">
        <f t="shared" si="0"/>
        <v>5.2107104639091197</v>
      </c>
    </row>
    <row r="9" spans="1:8" ht="14.25">
      <c r="A9" s="7">
        <v>18</v>
      </c>
      <c r="B9" s="8" t="s">
        <v>73</v>
      </c>
      <c r="C9" s="27">
        <v>0.12629136839272401</v>
      </c>
      <c r="D9" s="27">
        <v>0.92674546787777801</v>
      </c>
      <c r="E9" s="27">
        <v>1.334308275525</v>
      </c>
      <c r="F9" s="17" t="s">
        <v>73</v>
      </c>
      <c r="G9" s="22">
        <v>6</v>
      </c>
      <c r="H9" s="30">
        <f t="shared" si="0"/>
        <v>1.130526871701389</v>
      </c>
    </row>
    <row r="10" spans="1:8" ht="14.25">
      <c r="A10" s="7">
        <v>21</v>
      </c>
      <c r="B10" s="8" t="s">
        <v>85</v>
      </c>
      <c r="C10" s="27">
        <v>4.15952429101712E-2</v>
      </c>
      <c r="D10" s="27">
        <v>1.0439817264356199</v>
      </c>
      <c r="E10" s="27">
        <v>1.45515167015552</v>
      </c>
      <c r="F10" s="17" t="s">
        <v>85</v>
      </c>
      <c r="G10" s="22">
        <v>2</v>
      </c>
      <c r="H10" s="30">
        <f t="shared" si="0"/>
        <v>1.24956669829557</v>
      </c>
    </row>
    <row r="11" spans="1:8" ht="14.25">
      <c r="A11" s="7">
        <v>22</v>
      </c>
      <c r="B11" s="8" t="s">
        <v>89</v>
      </c>
      <c r="C11" s="27">
        <v>0.19584700678063399</v>
      </c>
      <c r="D11" s="27">
        <v>0.46967796782437599</v>
      </c>
      <c r="E11" s="27">
        <v>0.64544836574999997</v>
      </c>
      <c r="F11" s="17" t="s">
        <v>89</v>
      </c>
      <c r="G11" s="22">
        <v>14</v>
      </c>
      <c r="H11" s="30">
        <f t="shared" si="0"/>
        <v>0.55756316678718798</v>
      </c>
    </row>
    <row r="12" spans="1:8" ht="14.25">
      <c r="A12" s="7">
        <v>23</v>
      </c>
      <c r="B12" s="8" t="s">
        <v>93</v>
      </c>
      <c r="C12" s="27">
        <v>2.8039613504554102</v>
      </c>
      <c r="D12" s="27">
        <v>13.239702628888899</v>
      </c>
      <c r="E12" s="27">
        <v>15.313577041249999</v>
      </c>
      <c r="F12" s="17" t="s">
        <v>93</v>
      </c>
      <c r="G12" s="22">
        <v>11</v>
      </c>
      <c r="H12" s="30">
        <f t="shared" si="0"/>
        <v>14.276639835069449</v>
      </c>
    </row>
    <row r="13" spans="1:8" ht="14.25">
      <c r="A13" s="7">
        <v>24</v>
      </c>
      <c r="B13" s="8" t="s">
        <v>97</v>
      </c>
      <c r="C13" s="27">
        <v>1.6728683149900301</v>
      </c>
      <c r="D13" s="27">
        <v>0.97775904363853505</v>
      </c>
      <c r="E13" s="27">
        <v>1.1321318318376601</v>
      </c>
      <c r="F13" s="17" t="s">
        <v>97</v>
      </c>
      <c r="G13" s="22">
        <v>9</v>
      </c>
      <c r="H13" s="30">
        <f t="shared" si="0"/>
        <v>1.0549454377380976</v>
      </c>
    </row>
    <row r="14" spans="1:8" ht="14.25">
      <c r="A14" s="7">
        <v>25</v>
      </c>
      <c r="B14" s="8" t="s">
        <v>101</v>
      </c>
      <c r="C14" s="27">
        <v>0.66549273907367001</v>
      </c>
      <c r="D14" s="27">
        <v>0.68343215011111103</v>
      </c>
      <c r="E14" s="27">
        <v>1.3593580873329201</v>
      </c>
      <c r="F14" s="17" t="s">
        <v>101</v>
      </c>
      <c r="G14" s="22">
        <v>17</v>
      </c>
      <c r="H14" s="30">
        <f t="shared" si="0"/>
        <v>1.0213951187220156</v>
      </c>
    </row>
    <row r="15" spans="1:8" ht="14.25">
      <c r="A15" s="7">
        <v>26</v>
      </c>
      <c r="B15" s="8" t="s">
        <v>105</v>
      </c>
      <c r="C15" s="27">
        <v>0.49681895314524199</v>
      </c>
      <c r="D15" s="27">
        <v>0.49650592303429703</v>
      </c>
      <c r="E15" s="27">
        <v>0.59437943907500002</v>
      </c>
      <c r="F15" s="17" t="s">
        <v>105</v>
      </c>
      <c r="G15" s="22">
        <v>9</v>
      </c>
      <c r="H15" s="30">
        <f t="shared" si="0"/>
        <v>0.54544268105464855</v>
      </c>
    </row>
    <row r="16" spans="1:8" ht="14.25">
      <c r="A16" s="7">
        <v>34</v>
      </c>
      <c r="B16" s="8" t="s">
        <v>135</v>
      </c>
      <c r="C16" s="27">
        <v>2.47361305065887E-2</v>
      </c>
      <c r="D16" s="27">
        <v>2.7777777777777801E-3</v>
      </c>
      <c r="E16" s="27" t="s">
        <v>285</v>
      </c>
      <c r="F16" s="17" t="s">
        <v>135</v>
      </c>
      <c r="G16" s="22">
        <v>29</v>
      </c>
      <c r="H16" s="30">
        <f t="shared" si="0"/>
        <v>2.7777777777777801E-3</v>
      </c>
    </row>
    <row r="17" spans="1:8" ht="14.25">
      <c r="A17" s="7">
        <v>27</v>
      </c>
      <c r="B17" s="8" t="s">
        <v>109</v>
      </c>
      <c r="C17" s="27">
        <v>0.31563720861364303</v>
      </c>
      <c r="D17" s="27">
        <v>1.40665741461983E-2</v>
      </c>
      <c r="E17" s="27">
        <v>6.2500000000000003E-3</v>
      </c>
      <c r="F17" s="17" t="s">
        <v>109</v>
      </c>
      <c r="G17" s="22">
        <v>9</v>
      </c>
      <c r="H17" s="30">
        <f t="shared" si="0"/>
        <v>1.015828707309915E-2</v>
      </c>
    </row>
    <row r="18" spans="1:8" ht="14.25">
      <c r="A18" s="7">
        <v>39</v>
      </c>
      <c r="B18" s="8" t="s">
        <v>154</v>
      </c>
      <c r="C18" s="27">
        <v>0.15615060275325399</v>
      </c>
      <c r="D18" s="27">
        <v>0.62655566211111102</v>
      </c>
      <c r="E18" s="27">
        <v>1.2256546096250001</v>
      </c>
      <c r="F18" s="17" t="s">
        <v>154</v>
      </c>
      <c r="G18" s="22">
        <v>32</v>
      </c>
      <c r="H18" s="30">
        <f t="shared" si="0"/>
        <v>0.92610513586805554</v>
      </c>
    </row>
    <row r="19" spans="1:8" ht="14.25">
      <c r="A19" s="7">
        <v>40</v>
      </c>
      <c r="B19" s="8" t="s">
        <v>158</v>
      </c>
      <c r="C19" s="27">
        <v>2.9102592121624702</v>
      </c>
      <c r="D19" s="27">
        <v>1.7370610041616901</v>
      </c>
      <c r="E19" s="27">
        <v>2.0846435842025</v>
      </c>
      <c r="F19" s="17" t="s">
        <v>158</v>
      </c>
      <c r="G19" s="22">
        <v>7</v>
      </c>
      <c r="H19" s="30">
        <f t="shared" si="0"/>
        <v>1.9108522941820949</v>
      </c>
    </row>
    <row r="20" spans="1:8" ht="15" customHeight="1">
      <c r="A20" s="7">
        <v>44</v>
      </c>
      <c r="B20" s="8" t="s">
        <v>174</v>
      </c>
      <c r="C20" s="27">
        <v>7.5034204433587197</v>
      </c>
      <c r="D20" s="27">
        <v>7.3181920569229497</v>
      </c>
      <c r="E20" s="27">
        <v>10.56383284</v>
      </c>
      <c r="F20" s="17" t="s">
        <v>174</v>
      </c>
      <c r="G20" s="22">
        <v>84</v>
      </c>
      <c r="H20" s="30">
        <f t="shared" si="0"/>
        <v>8.9410124484614748</v>
      </c>
    </row>
    <row r="21" spans="1:8" ht="14.25">
      <c r="A21" s="7">
        <v>45</v>
      </c>
      <c r="B21" s="8" t="s">
        <v>178</v>
      </c>
      <c r="C21" s="27">
        <v>3.1688286561539498</v>
      </c>
      <c r="D21" s="27">
        <v>1.1089557911665699</v>
      </c>
      <c r="E21" s="27">
        <v>0.66789227303235599</v>
      </c>
      <c r="F21" s="17" t="s">
        <v>178</v>
      </c>
      <c r="G21" s="22">
        <v>9</v>
      </c>
      <c r="H21" s="30">
        <f t="shared" si="0"/>
        <v>0.88842403209946297</v>
      </c>
    </row>
    <row r="22" spans="1:8" ht="14.25">
      <c r="A22" s="7">
        <v>47</v>
      </c>
      <c r="B22" s="8" t="s">
        <v>186</v>
      </c>
      <c r="C22" s="27">
        <v>15.3186188262752</v>
      </c>
      <c r="D22" s="27">
        <v>3.8513282933333302</v>
      </c>
      <c r="E22" s="27">
        <v>3.663812171375</v>
      </c>
      <c r="F22" s="17" t="s">
        <v>186</v>
      </c>
      <c r="G22" s="22">
        <v>16</v>
      </c>
      <c r="H22" s="30">
        <f t="shared" si="0"/>
        <v>3.7575702323541651</v>
      </c>
    </row>
    <row r="23" spans="1:8" ht="14.25">
      <c r="A23" s="7">
        <v>48</v>
      </c>
      <c r="B23" s="8" t="s">
        <v>190</v>
      </c>
      <c r="C23" s="27">
        <v>0.33364599100787901</v>
      </c>
      <c r="D23" s="27">
        <v>1.8377154302805501</v>
      </c>
      <c r="E23" s="27">
        <v>2.61542901188986</v>
      </c>
      <c r="F23" s="17" t="s">
        <v>190</v>
      </c>
      <c r="G23" s="22">
        <v>6</v>
      </c>
      <c r="H23" s="30">
        <f t="shared" si="0"/>
        <v>2.2265722210852052</v>
      </c>
    </row>
    <row r="24" spans="1:8" ht="14.25">
      <c r="A24" s="7">
        <v>50</v>
      </c>
      <c r="B24" s="8" t="s">
        <v>198</v>
      </c>
      <c r="C24" s="27" t="s">
        <v>285</v>
      </c>
      <c r="D24" s="27" t="s">
        <v>285</v>
      </c>
      <c r="E24" s="27">
        <v>3.2469037375000002E-2</v>
      </c>
      <c r="F24" s="17" t="s">
        <v>198</v>
      </c>
      <c r="G24" s="22">
        <v>28</v>
      </c>
      <c r="H24" s="30">
        <f t="shared" si="0"/>
        <v>3.2469037375000002E-2</v>
      </c>
    </row>
    <row r="25" spans="1:8" ht="14.25">
      <c r="A25" s="7">
        <v>53</v>
      </c>
      <c r="B25" s="8" t="s">
        <v>208</v>
      </c>
      <c r="C25" s="27" t="s">
        <v>285</v>
      </c>
      <c r="D25" s="27" t="s">
        <v>285</v>
      </c>
      <c r="E25" s="27">
        <v>3.9738618750000003E-2</v>
      </c>
      <c r="F25" s="17" t="s">
        <v>208</v>
      </c>
      <c r="G25" s="22">
        <v>7</v>
      </c>
      <c r="H25" s="30">
        <f t="shared" si="0"/>
        <v>3.9738618750000003E-2</v>
      </c>
    </row>
    <row r="26" spans="1:8" ht="14.25">
      <c r="A26" s="7">
        <v>54</v>
      </c>
      <c r="B26" s="8" t="s">
        <v>210</v>
      </c>
      <c r="C26" s="27" t="s">
        <v>285</v>
      </c>
      <c r="D26" s="27" t="s">
        <v>285</v>
      </c>
      <c r="E26" s="27">
        <v>4.2792690250000001E-2</v>
      </c>
      <c r="F26" s="17" t="s">
        <v>210</v>
      </c>
      <c r="G26" s="22">
        <v>25</v>
      </c>
      <c r="H26" s="30">
        <f t="shared" si="0"/>
        <v>4.2792690250000001E-2</v>
      </c>
    </row>
    <row r="27" spans="1:8" ht="14.25">
      <c r="A27" s="7">
        <v>56</v>
      </c>
      <c r="B27" s="8" t="s">
        <v>216</v>
      </c>
      <c r="C27" s="27">
        <v>4.5702927181449103E-2</v>
      </c>
      <c r="D27" s="27" t="s">
        <v>285</v>
      </c>
      <c r="E27" s="27" t="s">
        <v>285</v>
      </c>
      <c r="F27" s="17" t="s">
        <v>216</v>
      </c>
      <c r="G27" s="22">
        <v>5</v>
      </c>
      <c r="H27" s="30">
        <v>0</v>
      </c>
    </row>
    <row r="28" spans="1:8" ht="14.25">
      <c r="A28" s="7">
        <v>58</v>
      </c>
      <c r="B28" s="8" t="s">
        <v>222</v>
      </c>
      <c r="C28" s="27">
        <v>0.58310476223630303</v>
      </c>
      <c r="D28" s="27">
        <v>2.78956549611111</v>
      </c>
      <c r="E28" s="27">
        <v>2.1823953774999998</v>
      </c>
      <c r="F28" s="17" t="s">
        <v>222</v>
      </c>
      <c r="G28" s="22">
        <v>12</v>
      </c>
      <c r="H28" s="30">
        <f t="shared" si="0"/>
        <v>2.4859804368055549</v>
      </c>
    </row>
    <row r="29" spans="1:8" ht="14.25">
      <c r="A29" s="7">
        <v>60</v>
      </c>
      <c r="B29" s="8" t="s">
        <v>230</v>
      </c>
      <c r="C29" s="27">
        <v>0.69711430439547395</v>
      </c>
      <c r="D29" s="27">
        <v>0.14641308444444401</v>
      </c>
      <c r="E29" s="27">
        <v>0.17328790862499999</v>
      </c>
      <c r="F29" s="17" t="s">
        <v>230</v>
      </c>
      <c r="G29" s="22">
        <v>29</v>
      </c>
      <c r="H29" s="30">
        <f t="shared" si="0"/>
        <v>0.159850496534722</v>
      </c>
    </row>
    <row r="30" spans="1:8" ht="14.25">
      <c r="A30" s="7">
        <v>62</v>
      </c>
      <c r="B30" s="8" t="s">
        <v>238</v>
      </c>
      <c r="C30" s="27">
        <v>0.13928684357964699</v>
      </c>
      <c r="D30" s="27">
        <v>1.11957180356667</v>
      </c>
      <c r="E30" s="27">
        <v>1.4436992526125001</v>
      </c>
      <c r="F30" s="17" t="s">
        <v>238</v>
      </c>
      <c r="G30" s="22">
        <v>38</v>
      </c>
      <c r="H30" s="30">
        <f t="shared" si="0"/>
        <v>1.281635528089585</v>
      </c>
    </row>
    <row r="31" spans="1:8" ht="14.25">
      <c r="A31" s="7">
        <v>63</v>
      </c>
      <c r="B31" s="8" t="s">
        <v>242</v>
      </c>
      <c r="C31" s="27">
        <v>3.3061166886605299E-2</v>
      </c>
      <c r="D31" s="27">
        <v>0.16074474922222201</v>
      </c>
      <c r="E31" s="27">
        <v>0.24336305387500001</v>
      </c>
      <c r="F31" s="17" t="s">
        <v>242</v>
      </c>
      <c r="G31" s="22">
        <v>6</v>
      </c>
      <c r="H31" s="30">
        <f t="shared" si="0"/>
        <v>0.20205390154861103</v>
      </c>
    </row>
    <row r="32" spans="1:8" ht="14.25">
      <c r="A32" s="7">
        <v>66</v>
      </c>
      <c r="B32" s="8" t="s">
        <v>254</v>
      </c>
      <c r="C32" s="27">
        <v>0.22483925622804199</v>
      </c>
      <c r="D32" s="27">
        <v>3.5005609288888899</v>
      </c>
      <c r="E32" s="27">
        <v>4.9691112750000004</v>
      </c>
      <c r="F32" s="17" t="s">
        <v>254</v>
      </c>
      <c r="G32" s="22">
        <v>37</v>
      </c>
      <c r="H32" s="30">
        <f t="shared" si="0"/>
        <v>4.2348361019444454</v>
      </c>
    </row>
    <row r="33" spans="1:8" ht="14.25">
      <c r="A33" s="7">
        <v>10</v>
      </c>
      <c r="B33" s="8" t="s">
        <v>41</v>
      </c>
      <c r="C33" s="27">
        <v>4.5395473570467297E-2</v>
      </c>
      <c r="D33" s="27">
        <v>9.0104183355555603E-2</v>
      </c>
      <c r="E33" s="27">
        <v>8.6049231424999997E-2</v>
      </c>
      <c r="F33" s="17" t="s">
        <v>41</v>
      </c>
      <c r="G33" s="22">
        <v>46</v>
      </c>
      <c r="H33" s="31">
        <f t="shared" si="0"/>
        <v>8.80767073902778E-2</v>
      </c>
    </row>
    <row r="34" spans="1:8" ht="15" customHeight="1">
      <c r="A34" s="7">
        <v>11</v>
      </c>
      <c r="B34" s="8" t="s">
        <v>45</v>
      </c>
      <c r="C34" s="27">
        <v>4.2399641360634302E-2</v>
      </c>
      <c r="D34" s="27">
        <v>0.28160089574708103</v>
      </c>
      <c r="E34" s="27">
        <v>0.473255303741839</v>
      </c>
      <c r="F34" s="17" t="s">
        <v>45</v>
      </c>
      <c r="G34" s="22">
        <v>126</v>
      </c>
      <c r="H34" s="28">
        <f t="shared" si="0"/>
        <v>0.37742809974446001</v>
      </c>
    </row>
    <row r="35" spans="1:8" ht="14.25">
      <c r="A35" s="7">
        <v>12</v>
      </c>
      <c r="B35" s="8" t="s">
        <v>49</v>
      </c>
      <c r="C35" s="27">
        <v>7.4748821100160998E-2</v>
      </c>
      <c r="D35" s="27">
        <v>0.21077343841111101</v>
      </c>
      <c r="E35" s="27">
        <v>0.29228138937499998</v>
      </c>
      <c r="F35" s="17" t="s">
        <v>49</v>
      </c>
      <c r="G35" s="22">
        <v>90</v>
      </c>
      <c r="H35" s="28">
        <f t="shared" si="0"/>
        <v>0.2515274138930555</v>
      </c>
    </row>
    <row r="36" spans="1:8" ht="14.25">
      <c r="A36" s="7">
        <v>7</v>
      </c>
      <c r="B36" s="8" t="s">
        <v>29</v>
      </c>
      <c r="C36" s="27">
        <v>0.198587135727256</v>
      </c>
      <c r="D36" s="27">
        <v>2.1822633794444402</v>
      </c>
      <c r="E36" s="27">
        <v>3.1716217798750002</v>
      </c>
      <c r="F36" s="17" t="s">
        <v>29</v>
      </c>
      <c r="G36" s="29">
        <v>23</v>
      </c>
      <c r="H36" s="28">
        <f t="shared" si="0"/>
        <v>2.6769425796597202</v>
      </c>
    </row>
    <row r="37" spans="1:8" ht="27" customHeight="1">
      <c r="A37" s="7">
        <v>17</v>
      </c>
      <c r="B37" s="8" t="s">
        <v>69</v>
      </c>
      <c r="C37" s="27">
        <v>0.42499656436058503</v>
      </c>
      <c r="D37" s="27">
        <v>2.5248325438111099</v>
      </c>
      <c r="E37" s="27">
        <v>2.0573743920375001</v>
      </c>
      <c r="F37" s="17" t="s">
        <v>69</v>
      </c>
      <c r="G37" s="29">
        <v>13</v>
      </c>
      <c r="H37" s="28">
        <f t="shared" si="0"/>
        <v>2.2911034679243052</v>
      </c>
    </row>
    <row r="38" spans="1:8" ht="14.25">
      <c r="A38" s="7">
        <v>28</v>
      </c>
      <c r="B38" s="8" t="s">
        <v>113</v>
      </c>
      <c r="C38" s="27">
        <v>0.40624414421249</v>
      </c>
      <c r="D38" s="27">
        <v>2.91659898466667</v>
      </c>
      <c r="E38" s="27">
        <v>3.9405015006249999</v>
      </c>
      <c r="F38" s="17" t="s">
        <v>113</v>
      </c>
      <c r="G38" s="22">
        <v>43</v>
      </c>
      <c r="H38" s="28">
        <f t="shared" si="0"/>
        <v>3.428550242645835</v>
      </c>
    </row>
    <row r="39" spans="1:8" ht="14.25">
      <c r="A39" s="7">
        <v>29</v>
      </c>
      <c r="B39" s="8" t="s">
        <v>117</v>
      </c>
      <c r="C39" s="27">
        <v>0.67245841724002597</v>
      </c>
      <c r="D39" s="27">
        <v>0.64597809355555602</v>
      </c>
      <c r="E39" s="27">
        <v>0.480771863375</v>
      </c>
      <c r="F39" s="17" t="s">
        <v>117</v>
      </c>
      <c r="G39" s="22">
        <v>56</v>
      </c>
      <c r="H39" s="28">
        <f t="shared" si="0"/>
        <v>0.56337497846527795</v>
      </c>
    </row>
    <row r="40" spans="1:8" ht="14.25">
      <c r="A40" s="7">
        <v>35</v>
      </c>
      <c r="B40" s="8" t="s">
        <v>138</v>
      </c>
      <c r="C40" s="27">
        <v>3.2218271453801299</v>
      </c>
      <c r="D40" s="27">
        <v>3.9686300157665602</v>
      </c>
      <c r="E40" s="27">
        <v>5.4861807353321703</v>
      </c>
      <c r="F40" s="17" t="s">
        <v>138</v>
      </c>
      <c r="G40" s="22">
        <v>41</v>
      </c>
      <c r="H40" s="28">
        <f t="shared" si="0"/>
        <v>4.727405375549365</v>
      </c>
    </row>
    <row r="41" spans="1:8" ht="14.25">
      <c r="A41" s="7">
        <v>38</v>
      </c>
      <c r="B41" s="8" t="s">
        <v>150</v>
      </c>
      <c r="C41" s="27">
        <v>1.6175134737140999</v>
      </c>
      <c r="D41" s="27">
        <v>3.3892115766677802</v>
      </c>
      <c r="E41" s="27">
        <v>4.6281127773613804</v>
      </c>
      <c r="F41" s="17" t="s">
        <v>150</v>
      </c>
      <c r="G41" s="22">
        <v>90</v>
      </c>
      <c r="H41" s="28">
        <f t="shared" si="0"/>
        <v>4.0086621770145801</v>
      </c>
    </row>
    <row r="42" spans="1:8" ht="14.25">
      <c r="A42" s="7">
        <v>41</v>
      </c>
      <c r="B42" s="8" t="s">
        <v>162</v>
      </c>
      <c r="C42" s="27">
        <v>0.10073458924220299</v>
      </c>
      <c r="D42" s="27">
        <v>1.5285611704911299</v>
      </c>
      <c r="E42" s="27">
        <v>2.0708845185175</v>
      </c>
      <c r="F42" s="17" t="s">
        <v>162</v>
      </c>
      <c r="G42" s="22">
        <v>38</v>
      </c>
      <c r="H42" s="28">
        <f t="shared" si="0"/>
        <v>1.799722844504315</v>
      </c>
    </row>
    <row r="43" spans="1:8" ht="14.25">
      <c r="A43" s="7">
        <v>42</v>
      </c>
      <c r="B43" s="8" t="s">
        <v>166</v>
      </c>
      <c r="C43" s="27">
        <v>3.5194069462108999</v>
      </c>
      <c r="D43" s="27">
        <v>6.5775693665555597</v>
      </c>
      <c r="E43" s="27">
        <v>11.4103788865</v>
      </c>
      <c r="F43" s="17" t="s">
        <v>166</v>
      </c>
      <c r="G43" s="22">
        <v>84</v>
      </c>
      <c r="H43" s="28">
        <f t="shared" si="0"/>
        <v>8.9939741265277799</v>
      </c>
    </row>
    <row r="44" spans="1:8" ht="14.25">
      <c r="A44" s="7">
        <v>43</v>
      </c>
      <c r="B44" s="8" t="s">
        <v>170</v>
      </c>
      <c r="C44" s="27">
        <v>3.7862250841886498</v>
      </c>
      <c r="D44" s="27">
        <v>26.908614744444399</v>
      </c>
      <c r="E44" s="27">
        <v>31.722172499999999</v>
      </c>
      <c r="F44" s="17" t="s">
        <v>170</v>
      </c>
      <c r="G44" s="22">
        <v>38</v>
      </c>
      <c r="H44" s="28">
        <f t="shared" si="0"/>
        <v>29.315393622222199</v>
      </c>
    </row>
    <row r="45" spans="1:8" ht="14.25">
      <c r="A45" s="7">
        <v>46</v>
      </c>
      <c r="B45" s="8" t="s">
        <v>182</v>
      </c>
      <c r="C45" s="27">
        <v>0.72432528453466605</v>
      </c>
      <c r="D45" s="27">
        <v>1.23110994036544</v>
      </c>
      <c r="E45" s="27">
        <v>1.3456942610037499</v>
      </c>
      <c r="F45" s="17" t="s">
        <v>182</v>
      </c>
      <c r="G45" s="22">
        <v>52</v>
      </c>
      <c r="H45" s="28">
        <f t="shared" si="0"/>
        <v>1.2884021006845949</v>
      </c>
    </row>
    <row r="46" spans="1:8" ht="14.25">
      <c r="A46" s="7">
        <v>49</v>
      </c>
      <c r="B46" s="8" t="s">
        <v>194</v>
      </c>
      <c r="C46" s="27">
        <v>4.9045701264450001E-2</v>
      </c>
      <c r="D46" s="27">
        <v>0.59287636522222198</v>
      </c>
      <c r="E46" s="27">
        <v>0.84854694687499999</v>
      </c>
      <c r="F46" s="17" t="s">
        <v>194</v>
      </c>
      <c r="G46" s="22">
        <v>11</v>
      </c>
      <c r="H46" s="28">
        <f t="shared" si="0"/>
        <v>0.72071165604861098</v>
      </c>
    </row>
    <row r="47" spans="1:8" ht="14.25">
      <c r="A47" s="7">
        <v>51</v>
      </c>
      <c r="B47" s="8" t="s">
        <v>200</v>
      </c>
      <c r="C47" s="27">
        <v>0.29640912031709798</v>
      </c>
      <c r="D47" s="27">
        <v>11.606715567222199</v>
      </c>
      <c r="E47" s="27">
        <v>11.61219196225</v>
      </c>
      <c r="F47" s="17" t="s">
        <v>200</v>
      </c>
      <c r="G47" s="22">
        <v>17</v>
      </c>
      <c r="H47" s="28">
        <f t="shared" si="0"/>
        <v>11.609453764736099</v>
      </c>
    </row>
    <row r="48" spans="1:8" ht="14.25">
      <c r="A48" s="7">
        <v>55</v>
      </c>
      <c r="B48" s="8" t="s">
        <v>212</v>
      </c>
      <c r="C48" s="27">
        <v>5.8899960029209497E-2</v>
      </c>
      <c r="D48" s="27">
        <v>0.83254431355555603</v>
      </c>
      <c r="E48" s="27">
        <v>1.0285038254875001</v>
      </c>
      <c r="F48" s="17" t="s">
        <v>283</v>
      </c>
      <c r="G48" s="22">
        <v>27</v>
      </c>
      <c r="H48" s="28">
        <f t="shared" si="0"/>
        <v>0.930524069521528</v>
      </c>
    </row>
    <row r="49" spans="1:8" ht="15" customHeight="1">
      <c r="A49" s="7">
        <v>57</v>
      </c>
      <c r="B49" s="8" t="s">
        <v>218</v>
      </c>
      <c r="C49" s="27">
        <v>0.168775411289178</v>
      </c>
      <c r="D49" s="27">
        <v>2.25896052544444</v>
      </c>
      <c r="E49" s="27">
        <v>2.6993846595000002</v>
      </c>
      <c r="F49" s="17" t="s">
        <v>218</v>
      </c>
      <c r="G49" s="22">
        <v>100</v>
      </c>
      <c r="H49" s="28">
        <f t="shared" si="0"/>
        <v>2.4791725924722199</v>
      </c>
    </row>
    <row r="50" spans="1:8" ht="14.25">
      <c r="A50" s="7">
        <v>61</v>
      </c>
      <c r="B50" s="8" t="s">
        <v>234</v>
      </c>
      <c r="C50" s="27">
        <v>0.12856333552580701</v>
      </c>
      <c r="D50" s="27">
        <v>1.53967715382222</v>
      </c>
      <c r="E50" s="27">
        <v>2.1226757092500002</v>
      </c>
      <c r="F50" s="17" t="s">
        <v>234</v>
      </c>
      <c r="G50" s="22">
        <v>5</v>
      </c>
      <c r="H50" s="28">
        <f t="shared" si="0"/>
        <v>1.8311764315361101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Ark 1 - mean_frame</vt:lpstr>
      <vt:lpstr>Analysis</vt:lpstr>
      <vt:lpstr>Sheet2</vt:lpstr>
      <vt:lpstr>HERV Library</vt:lpstr>
      <vt:lpstr>Only for T cell responses</vt:lpstr>
      <vt:lpstr>Copy</vt:lpstr>
      <vt:lpstr>HERV positive patients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Kumar Saini</dc:creator>
  <cp:lastModifiedBy>Sunil Kumar Saini</cp:lastModifiedBy>
  <dcterms:created xsi:type="dcterms:W3CDTF">2019-04-27T22:10:31Z</dcterms:created>
  <dcterms:modified xsi:type="dcterms:W3CDTF">2019-10-31T08:47:31Z</dcterms:modified>
</cp:coreProperties>
</file>