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 CELL COPY" sheetId="1" r:id="rId4"/>
  </sheets>
  <externalReferences>
    <externalReference r:id="rId5"/>
    <externalReference r:id="rId6"/>
  </externalReferences>
  <definedNames/>
  <calcPr/>
</workbook>
</file>

<file path=xl/sharedStrings.xml><?xml version="1.0" encoding="utf-8"?>
<sst xmlns="http://schemas.openxmlformats.org/spreadsheetml/2006/main" count="733" uniqueCount="371">
  <si>
    <t>PANIMALAR INSTITUTE OF TECHNOLOGY</t>
  </si>
  <si>
    <t>DEPARTMENT OF ECE</t>
  </si>
  <si>
    <t>REGULATION 2017 SEMESTER- VII - IV YEAR (2017-2021)</t>
  </si>
  <si>
    <t>INTERNAL ASSESSMENT TEST - I MARKS</t>
  </si>
  <si>
    <t>EC8701 (AMW)</t>
  </si>
  <si>
    <t>S.NO</t>
  </si>
  <si>
    <t>ROLL NO.</t>
  </si>
  <si>
    <t>REG NO.</t>
  </si>
  <si>
    <t>NAME</t>
  </si>
  <si>
    <t>SEC</t>
  </si>
  <si>
    <t>TP</t>
  </si>
  <si>
    <t>AP</t>
  </si>
  <si>
    <t>MARKS</t>
  </si>
  <si>
    <t>CGPA</t>
  </si>
  <si>
    <t>ARREARS</t>
  </si>
  <si>
    <t>2017PITEC164</t>
  </si>
  <si>
    <t>D</t>
  </si>
  <si>
    <t>AAKASH SIVAKUMAR S</t>
  </si>
  <si>
    <t>C</t>
  </si>
  <si>
    <t>2017PITEC101</t>
  </si>
  <si>
    <t>A</t>
  </si>
  <si>
    <t>ABIRAMI A</t>
  </si>
  <si>
    <t>2017PITEC102</t>
  </si>
  <si>
    <t>ABIRAMI R P</t>
  </si>
  <si>
    <t>2017PITEC165</t>
  </si>
  <si>
    <t>AMARNATH D</t>
  </si>
  <si>
    <t>2017PITEC166</t>
  </si>
  <si>
    <t>B</t>
  </si>
  <si>
    <t>ANBU PRIYAN M</t>
  </si>
  <si>
    <t>2017PITEC103</t>
  </si>
  <si>
    <t>ANISHKA S</t>
  </si>
  <si>
    <t>2017PITEC167</t>
  </si>
  <si>
    <t>ANISSETTI ABBHINAV</t>
  </si>
  <si>
    <t>2017PITEC104</t>
  </si>
  <si>
    <t>ANITHA A</t>
  </si>
  <si>
    <t>2017PITEC168</t>
  </si>
  <si>
    <t>ANNADATHA VENKATA SAI ABHISHEK</t>
  </si>
  <si>
    <t>2017PITEC105</t>
  </si>
  <si>
    <t>APARNA S</t>
  </si>
  <si>
    <t>2017PITEC106</t>
  </si>
  <si>
    <t>ARCHANA J</t>
  </si>
  <si>
    <t>2017PITEC170</t>
  </si>
  <si>
    <t>BABU SAJISH E</t>
  </si>
  <si>
    <t>2017PITEC171</t>
  </si>
  <si>
    <t>BATREDDY VENKATA SAI JAHNAVI</t>
  </si>
  <si>
    <t>2017PITEC119</t>
  </si>
  <si>
    <t>BLESSY SHARON GEM  J</t>
  </si>
  <si>
    <t>2017PITEC172</t>
  </si>
  <si>
    <t>BOYAPATI BHARATH</t>
  </si>
  <si>
    <t>2017PITEC107</t>
  </si>
  <si>
    <t>CHAKKA TULYA TEJASWI</t>
  </si>
  <si>
    <t>2017PITEC173</t>
  </si>
  <si>
    <t>CHALICHEEMALA GNANASAGAR</t>
  </si>
  <si>
    <t>2017PITEC108</t>
  </si>
  <si>
    <t>CHARULATHA B</t>
  </si>
  <si>
    <t>2017PITEC109</t>
  </si>
  <si>
    <t>CHIDAMBARAESWARI M</t>
  </si>
  <si>
    <t>2017PITEC110</t>
  </si>
  <si>
    <t>DEENA SHALINI S</t>
  </si>
  <si>
    <t>2017PITEC111</t>
  </si>
  <si>
    <t>DEVIDARSHINI E</t>
  </si>
  <si>
    <t>2017PITEC112</t>
  </si>
  <si>
    <t>DHANUSHA V</t>
  </si>
  <si>
    <t>2017PITEC175</t>
  </si>
  <si>
    <t>DHIVAGAR S</t>
  </si>
  <si>
    <t>2017PITEC113</t>
  </si>
  <si>
    <t>DIVYA R</t>
  </si>
  <si>
    <t>2017PITEC114</t>
  </si>
  <si>
    <t>DIVYALAKSHMI V</t>
  </si>
  <si>
    <t>2017PITEC176</t>
  </si>
  <si>
    <t>DORNADULA LOHITH</t>
  </si>
  <si>
    <t>2017PITEC115</t>
  </si>
  <si>
    <t>ERTHANENI NAVYA SREE</t>
  </si>
  <si>
    <t>2017PITEC178</t>
  </si>
  <si>
    <t>ESWARAN T</t>
  </si>
  <si>
    <t>2017PITEC116</t>
  </si>
  <si>
    <t>FEMI MOVISHA M</t>
  </si>
  <si>
    <t>2017PITEC117</t>
  </si>
  <si>
    <t>GAJALAKSHMI R</t>
  </si>
  <si>
    <t>2017PITEC179</t>
  </si>
  <si>
    <t>GALI SAI PRASAD</t>
  </si>
  <si>
    <t>2017PITEC180</t>
  </si>
  <si>
    <t>GOBINATH D</t>
  </si>
  <si>
    <t>2017PITEC118</t>
  </si>
  <si>
    <t>GRACIA MABEL M S</t>
  </si>
  <si>
    <t>2017PITEC182</t>
  </si>
  <si>
    <t>GUDAPATI KRISHNA HEMANTH</t>
  </si>
  <si>
    <t>2017PITEC183</t>
  </si>
  <si>
    <t>GUDURU YASHWANTH</t>
  </si>
  <si>
    <t>2017PITEC184</t>
  </si>
  <si>
    <t>GUNDALA SUDHAKAR GURUPRASANTH</t>
  </si>
  <si>
    <t>2017PITEC185</t>
  </si>
  <si>
    <t>HEMANTHKUMAR S</t>
  </si>
  <si>
    <t>2017PITEC186</t>
  </si>
  <si>
    <t>IMRAN S</t>
  </si>
  <si>
    <t>2017PITEC187</t>
  </si>
  <si>
    <t>INDURU BHARATH KUMAR REDDY</t>
  </si>
  <si>
    <t>2017PITEC188</t>
  </si>
  <si>
    <t>JAI SRI RAM  R</t>
  </si>
  <si>
    <t>2017PITEC121</t>
  </si>
  <si>
    <t>JANANI S V</t>
  </si>
  <si>
    <t>2017PITEC189</t>
  </si>
  <si>
    <t>JAYA AADITHYAN M</t>
  </si>
  <si>
    <t>2017PITEC122</t>
  </si>
  <si>
    <t>JAYASHREE B</t>
  </si>
  <si>
    <t>2017PITEC123</t>
  </si>
  <si>
    <t>JAYASRI M</t>
  </si>
  <si>
    <t>2017PITEC124</t>
  </si>
  <si>
    <t>JEEVITHA V</t>
  </si>
  <si>
    <t>2017PITEC190</t>
  </si>
  <si>
    <t>JEFF BENISH B</t>
  </si>
  <si>
    <t>2017PITEC125</t>
  </si>
  <si>
    <t>JISINA PETER</t>
  </si>
  <si>
    <t>2017PITEC191</t>
  </si>
  <si>
    <t>JONNAWADA NAVEEN</t>
  </si>
  <si>
    <t>2017PITEC192</t>
  </si>
  <si>
    <t>JOSEPH EBENEZER M</t>
  </si>
  <si>
    <t>2017PITEC193</t>
  </si>
  <si>
    <t>JOSEPH NAVIN KUMAR V</t>
  </si>
  <si>
    <t>2017PITEC194</t>
  </si>
  <si>
    <t>JOVIN J</t>
  </si>
  <si>
    <t>2017PITEC195</t>
  </si>
  <si>
    <t>KAIPU VINOD KUMAR REDDY</t>
  </si>
  <si>
    <t>2017PITEC120</t>
  </si>
  <si>
    <t>KAKULARAM BHAVITHA</t>
  </si>
  <si>
    <t>2017PITEC289</t>
  </si>
  <si>
    <t>KAMAL RAJAN U</t>
  </si>
  <si>
    <t>2017PITEC127</t>
  </si>
  <si>
    <t>KARANAM SAI MANASA</t>
  </si>
  <si>
    <t>2017PITEC128</t>
  </si>
  <si>
    <t>KARTHIKA R</t>
  </si>
  <si>
    <t>2017PITEC196</t>
  </si>
  <si>
    <t>KARTHIKEYAN S</t>
  </si>
  <si>
    <t>2017PITEC129</t>
  </si>
  <si>
    <t>KASIREDDY DEEPSHITHA</t>
  </si>
  <si>
    <t>2017PITEC197</t>
  </si>
  <si>
    <t>KAUSHIK SB</t>
  </si>
  <si>
    <t>2017PITEC130</t>
  </si>
  <si>
    <t>KEERTHANA J</t>
  </si>
  <si>
    <t>2017PITEC198</t>
  </si>
  <si>
    <t>KISHORE KUMAR L</t>
  </si>
  <si>
    <t>2017PITEC200</t>
  </si>
  <si>
    <t>KOCHERLA VENKATESH</t>
  </si>
  <si>
    <t>2017PITEC132</t>
  </si>
  <si>
    <t>KRITHIKA S</t>
  </si>
  <si>
    <t>2017PITEC203</t>
  </si>
  <si>
    <t>KUMARESAN L</t>
  </si>
  <si>
    <t>2017PITEC134</t>
  </si>
  <si>
    <t>LEBURU DEEPSHITHA</t>
  </si>
  <si>
    <t>2017PITEC205</t>
  </si>
  <si>
    <t>LENIN S</t>
  </si>
  <si>
    <t>2017PITEC206</t>
  </si>
  <si>
    <t>LITHESH R</t>
  </si>
  <si>
    <t>2017PITEC207</t>
  </si>
  <si>
    <t>LOGESH G S</t>
  </si>
  <si>
    <t>2017PITEC208</t>
  </si>
  <si>
    <t>LOKESHVARAN S</t>
  </si>
  <si>
    <t>2017PITEC136</t>
  </si>
  <si>
    <t>MAHALAKSHMI T</t>
  </si>
  <si>
    <t>2017PITEC137</t>
  </si>
  <si>
    <t>MALAVIKA P</t>
  </si>
  <si>
    <t>2017PITEC138</t>
  </si>
  <si>
    <t>MALLE MALA SAI SREYAAKRISHNA</t>
  </si>
  <si>
    <t>2017PITEC139</t>
  </si>
  <si>
    <t>MANJULA M</t>
  </si>
  <si>
    <t>2017PITEC209</t>
  </si>
  <si>
    <t>MANOHAR R</t>
  </si>
  <si>
    <t>2017PITEC210</t>
  </si>
  <si>
    <t>MANOJ K</t>
  </si>
  <si>
    <t>2017PITEC211</t>
  </si>
  <si>
    <t>MATHAN T</t>
  </si>
  <si>
    <t>2017PITEC212</t>
  </si>
  <si>
    <t>MOHAMED ISMAIL K</t>
  </si>
  <si>
    <t>2017PITEC227</t>
  </si>
  <si>
    <t>MONICA N</t>
  </si>
  <si>
    <t>2017PITEC142</t>
  </si>
  <si>
    <t>MONIKA S</t>
  </si>
  <si>
    <t>2017PITEC143</t>
  </si>
  <si>
    <t>MUDALIAR KARTHIKA PARMASIVAN</t>
  </si>
  <si>
    <t>2017PITEC144</t>
  </si>
  <si>
    <t>NALLA REDDY MANASA</t>
  </si>
  <si>
    <t>2017PITEC228</t>
  </si>
  <si>
    <t>NANDINI E</t>
  </si>
  <si>
    <t>2017PITEC145</t>
  </si>
  <si>
    <t>NETHRA R</t>
  </si>
  <si>
    <t>2017PITEC213</t>
  </si>
  <si>
    <t>NEWBIN WILFRED</t>
  </si>
  <si>
    <t>2017PITEC214</t>
  </si>
  <si>
    <t>NIRMAL NIKHIL J</t>
  </si>
  <si>
    <t>2017PITEC215</t>
  </si>
  <si>
    <t>NIRMALRAJ R</t>
  </si>
  <si>
    <t>2017PITEC248</t>
  </si>
  <si>
    <t>PACHIPULUSU SHANMUK SRINIVAS</t>
  </si>
  <si>
    <t>2017PITEC146</t>
  </si>
  <si>
    <t>PADMAPRIYA P</t>
  </si>
  <si>
    <t>2017PITEC250</t>
  </si>
  <si>
    <t>PEDDIREDDY DIGVIJAYREDDY</t>
  </si>
  <si>
    <t>2017PITEC251</t>
  </si>
  <si>
    <t>PERAVARAPU SAI KRISHNA</t>
  </si>
  <si>
    <t>2017PITEC133</t>
  </si>
  <si>
    <t>PERNETI SRINIVASULU</t>
  </si>
  <si>
    <t>2017PITEC252</t>
  </si>
  <si>
    <t>PONUGOTI SUBHASH</t>
  </si>
  <si>
    <t>2017PITEC253</t>
  </si>
  <si>
    <t>POONDLA BHANU PRAKASH</t>
  </si>
  <si>
    <t>2017PITEC216</t>
  </si>
  <si>
    <t>POOVARASAN M</t>
  </si>
  <si>
    <t>2017PITEC217</t>
  </si>
  <si>
    <t>PRAKASH RAJ P</t>
  </si>
  <si>
    <t>2017PITEC131</t>
  </si>
  <si>
    <t>PRAMOD M</t>
  </si>
  <si>
    <t>2017PITEC147</t>
  </si>
  <si>
    <t>PRATHIBA B</t>
  </si>
  <si>
    <t>2017PITEC254</t>
  </si>
  <si>
    <t>PRAVEEN K</t>
  </si>
  <si>
    <t>2017PITEC148</t>
  </si>
  <si>
    <t>PREETHI K (16-10-1999) K</t>
  </si>
  <si>
    <t>2017PITEC140</t>
  </si>
  <si>
    <t>PREETHI K (29-12-1999) K</t>
  </si>
  <si>
    <t>2017PITEC126</t>
  </si>
  <si>
    <t>PREETHI P</t>
  </si>
  <si>
    <t>2017PITEC149</t>
  </si>
  <si>
    <t>PREETI P M</t>
  </si>
  <si>
    <t>2017PITEC150</t>
  </si>
  <si>
    <t>PRIYADHARSHINI M</t>
  </si>
  <si>
    <t>2017PITEC230</t>
  </si>
  <si>
    <t>PRIYADHARSHINI P</t>
  </si>
  <si>
    <t>2017PITEC231</t>
  </si>
  <si>
    <t>PRIYANKA DEVI S</t>
  </si>
  <si>
    <t>2017PITEC218</t>
  </si>
  <si>
    <t>RADHAN R</t>
  </si>
  <si>
    <t>2017PITEC232</t>
  </si>
  <si>
    <t>RAIHANA AFSHAN A</t>
  </si>
  <si>
    <t>2017PITEC242</t>
  </si>
  <si>
    <t>RAJA KEERTHIVASAN</t>
  </si>
  <si>
    <t>2017PITEC233</t>
  </si>
  <si>
    <t>RAJALAKSHMI K</t>
  </si>
  <si>
    <t>2017PITEC234</t>
  </si>
  <si>
    <t>RAJAM JENIFER HEPZIBAH S</t>
  </si>
  <si>
    <t>2017PITEC255</t>
  </si>
  <si>
    <t>RAJA VENKATA SAI HEMA SUNDAR</t>
  </si>
  <si>
    <t>2017PITEC219</t>
  </si>
  <si>
    <t>RAJESH VARMA R</t>
  </si>
  <si>
    <t>2017PITEC151</t>
  </si>
  <si>
    <t>RAKSHINI S</t>
  </si>
  <si>
    <t>2017PITEC256</t>
  </si>
  <si>
    <t>RAMISETTY SREE KAMAL</t>
  </si>
  <si>
    <t>2017PITEC220</t>
  </si>
  <si>
    <t>RANJITH KUMAR D</t>
  </si>
  <si>
    <t>2017PITEC257</t>
  </si>
  <si>
    <t>RAVIKUMAR G</t>
  </si>
  <si>
    <t>2017PITEC152</t>
  </si>
  <si>
    <t>REENA MEYYAMMAI S</t>
  </si>
  <si>
    <t>2017PITEC258</t>
  </si>
  <si>
    <t>REKAN KUMAR S</t>
  </si>
  <si>
    <t>2017PITEC153</t>
  </si>
  <si>
    <t>RENUKA A R</t>
  </si>
  <si>
    <t>2017PITEC259</t>
  </si>
  <si>
    <t>RICHARD R</t>
  </si>
  <si>
    <t>2017PITEC235</t>
  </si>
  <si>
    <t>ROHINI M</t>
  </si>
  <si>
    <t>2017PITEC260</t>
  </si>
  <si>
    <t>ROHITH KISHORE D</t>
  </si>
  <si>
    <t>2017PITEC261</t>
  </si>
  <si>
    <t>ROSHAN KRISHNA KUMAR C</t>
  </si>
  <si>
    <t>2017PITEC262</t>
  </si>
  <si>
    <t>SABAREESHWARAN R</t>
  </si>
  <si>
    <t>2017PITEC263</t>
  </si>
  <si>
    <t>SAIKRISHNA P</t>
  </si>
  <si>
    <t>2017PITEC236</t>
  </si>
  <si>
    <t>SARU PRIYA E</t>
  </si>
  <si>
    <t>2017PITEC221</t>
  </si>
  <si>
    <t>SASIDHARAN K</t>
  </si>
  <si>
    <t>2017PITEC222</t>
  </si>
  <si>
    <t>SATHESH KUMAR S</t>
  </si>
  <si>
    <t>2017PITEC237</t>
  </si>
  <si>
    <t>SATHYA PRIYA D</t>
  </si>
  <si>
    <t>2017PITEC265</t>
  </si>
  <si>
    <t>SATHYA SEELAN S</t>
  </si>
  <si>
    <t>2017PITEC238</t>
  </si>
  <si>
    <t>SHALINI M</t>
  </si>
  <si>
    <t>2017PITEC154</t>
  </si>
  <si>
    <t>SHALINI M S</t>
  </si>
  <si>
    <t>2017PITEC240</t>
  </si>
  <si>
    <t>SHERIN FARJANA S</t>
  </si>
  <si>
    <t>2017PITEC155</t>
  </si>
  <si>
    <t>SHIVARANJANI A</t>
  </si>
  <si>
    <t>2017PITEC266</t>
  </si>
  <si>
    <t>SHREERAMAN M</t>
  </si>
  <si>
    <t>2017PITEC223</t>
  </si>
  <si>
    <t>SHRIRAM  V</t>
  </si>
  <si>
    <t>2017PITEC239</t>
  </si>
  <si>
    <t>SINDHUKAVI S</t>
  </si>
  <si>
    <t>2017PITEC156</t>
  </si>
  <si>
    <t>SIVAPRIYA C</t>
  </si>
  <si>
    <t>2017PITEC157</t>
  </si>
  <si>
    <t>SIVARANJANI G C</t>
  </si>
  <si>
    <t>2017PITEC267</t>
  </si>
  <si>
    <t>SOLOMON D</t>
  </si>
  <si>
    <t>2017PITEC224</t>
  </si>
  <si>
    <t>SOLWIN JABEZ S</t>
  </si>
  <si>
    <t>2017PITEC158</t>
  </si>
  <si>
    <t>SRIDEVI R</t>
  </si>
  <si>
    <t>2017PITEC241</t>
  </si>
  <si>
    <t>SRIEE SATHANA L B</t>
  </si>
  <si>
    <t>2017PITEC268</t>
  </si>
  <si>
    <t>SRIRAMDAS BHANU KARTHIK</t>
  </si>
  <si>
    <t>2017PITEC243</t>
  </si>
  <si>
    <t>SUBALASHMI P M</t>
  </si>
  <si>
    <t>2017PITEC244</t>
  </si>
  <si>
    <t>SUBHIKSHA S</t>
  </si>
  <si>
    <t>2017PITEC159</t>
  </si>
  <si>
    <t>SUCHITHA JENNET J</t>
  </si>
  <si>
    <t>2017PITEC269</t>
  </si>
  <si>
    <t>SUDHARSAN D R</t>
  </si>
  <si>
    <t>2017PITEC270</t>
  </si>
  <si>
    <t>SURYAA N</t>
  </si>
  <si>
    <t>2017PITEC160</t>
  </si>
  <si>
    <t>SUSHMITHA V</t>
  </si>
  <si>
    <t>2017PITEC161</t>
  </si>
  <si>
    <t>SUVETHA S</t>
  </si>
  <si>
    <t>2017PITEC245</t>
  </si>
  <si>
    <t>SWETHA M</t>
  </si>
  <si>
    <t>2017PITEC162</t>
  </si>
  <si>
    <t>SWETHA HARINI A S</t>
  </si>
  <si>
    <t>2017PITEC271</t>
  </si>
  <si>
    <t>SYED RAZAQ G</t>
  </si>
  <si>
    <t>2017PITEC273</t>
  </si>
  <si>
    <t>TALAPANENI SAI DINESH</t>
  </si>
  <si>
    <t>2017PITEC272</t>
  </si>
  <si>
    <t>TALLAPANENI NARENDRA</t>
  </si>
  <si>
    <t>2017PITEC141</t>
  </si>
  <si>
    <t>TEENUKANNAN V</t>
  </si>
  <si>
    <t>2017PITEC225</t>
  </si>
  <si>
    <t>THIAKESWARAA M</t>
  </si>
  <si>
    <t>2017PITEC226</t>
  </si>
  <si>
    <t>THIRISHAL RAGAV E</t>
  </si>
  <si>
    <t>2017PITEC246</t>
  </si>
  <si>
    <t>UMA R</t>
  </si>
  <si>
    <t>2017PITEC276</t>
  </si>
  <si>
    <t>VADIDI REDDY VIKAS REDDY</t>
  </si>
  <si>
    <t>2017PITEC163</t>
  </si>
  <si>
    <t>VAISHNAVI V</t>
  </si>
  <si>
    <t>2017PITEC247</t>
  </si>
  <si>
    <t>VAISHNAVI DEVI R</t>
  </si>
  <si>
    <t>2017PITEC277</t>
  </si>
  <si>
    <t>VARUN N</t>
  </si>
  <si>
    <t>2017PITEC278</t>
  </si>
  <si>
    <t>VARUNANAND G</t>
  </si>
  <si>
    <t>2017PITEC279</t>
  </si>
  <si>
    <t>VEMULA SESHA SAI GOWTHAM</t>
  </si>
  <si>
    <t>2017PITEC280</t>
  </si>
  <si>
    <t>VENKADESH B</t>
  </si>
  <si>
    <t>2017PITEC282</t>
  </si>
  <si>
    <t>VIGNESH R (11-02-2000) R</t>
  </si>
  <si>
    <t>2017PITEC281</t>
  </si>
  <si>
    <t>VIGNESH R (07-06-2000) R</t>
  </si>
  <si>
    <t>2017PITEC283</t>
  </si>
  <si>
    <t>VINODHKUMAR B</t>
  </si>
  <si>
    <t>2017PITEC285</t>
  </si>
  <si>
    <t>VUKYAM HARSHITH</t>
  </si>
  <si>
    <t>2017PITEC286</t>
  </si>
  <si>
    <t>YADDALA BHARGAV</t>
  </si>
  <si>
    <t>2017PITEC287</t>
  </si>
  <si>
    <t>YENNI VENKATA SAMPATH KUMAR</t>
  </si>
  <si>
    <t>2017PITEC288</t>
  </si>
  <si>
    <t>YUVARAJ V</t>
  </si>
  <si>
    <t>2017PITEC290</t>
  </si>
  <si>
    <t>BHUVANESH.P</t>
  </si>
  <si>
    <t>2016PITEC221</t>
  </si>
  <si>
    <t>Thippasani Sasi Kumar Reddy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</si>
</sst>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_);\(0.00\)"/>
    <numFmt numFmtId="165" formatCode="###0;###0"/>
  </numFmts>
  <fonts count="18">
    <font>
      <sz val="11.0"/>
      <color/>
      <name val="Arial"/>
      <scheme val="minor"/>
    </font>
    <font>
      <b/>
      <sz val="28.0"/>
      <color rgb="FF000000"/>
      <name val="Times New Roman"/>
    </font>
    <font>
      <sz val="11.0"/>
      <color/>
      <name val="Calibri"/>
    </font>
    <font>
      <b/>
      <sz val="20.0"/>
      <color rgb="FF000000"/>
      <name val="Times New Roman"/>
    </font>
    <font>
      <b/>
      <sz val="18.0"/>
      <color rgb="FF000000"/>
      <name val="Times New Roman"/>
    </font>
    <font>
      <b/>
      <sz val="22.0"/>
      <color rgb="FF000000"/>
      <name val="Times New Roman"/>
    </font>
    <font>
      <sz val="10.0"/>
      <color/>
      <name val="Arial"/>
    </font>
    <font>
      <b/>
      <sz val="16.0"/>
      <name val="Times New Roman"/>
    </font>
    <font/>
    <font>
      <b/>
      <sz val="12.0"/>
      <name val="Times New Roman"/>
    </font>
    <font>
      <b/>
      <sz val="12.0"/>
      <color/>
      <name val="Times New Roman"/>
    </font>
    <font>
      <b/>
      <sz val="12.0"/>
      <color rgb="FF000000"/>
      <name val="Times New Roman"/>
    </font>
    <font>
      <b/>
      <sz val="9.0"/>
      <color rgb="FF000000"/>
      <name val="Times New Roman"/>
    </font>
    <font>
      <sz val="14.0"/>
      <name val="Palatino Linotype"/>
    </font>
    <font>
      <sz val="14.0"/>
      <color rgb="FF000000"/>
      <name val="Palatino Linotype"/>
    </font>
    <font>
      <sz val="14.0"/>
      <color/>
      <name val="Palatino Linotype"/>
    </font>
    <font>
      <u/>
      <sz val="14.0"/>
      <color rgb="FF0000FF"/>
      <name val="Palatino Linotype"/>
    </font>
    <font>
      <sz val="13.0"/>
      <name val="Palatino Linotype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2" xfId="0" applyFont="1" applyNumberForma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6" numFmtId="0" xfId="0" applyFont="1"/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4" fillId="0" fontId="9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4" fillId="0" fontId="11" numFmtId="164" xfId="0" applyAlignment="1" applyBorder="1" applyFont="1" applyNumberFormat="1">
      <alignment horizontal="center" vertical="center"/>
    </xf>
    <xf borderId="4" fillId="0" fontId="12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vertical="center"/>
    </xf>
    <xf borderId="1" fillId="0" fontId="14" numFmtId="165" xfId="0" applyAlignment="1" applyBorder="1" applyFont="1" applyNumberFormat="1">
      <alignment horizontal="center" shrinkToFit="0" vertical="top" wrapText="1"/>
    </xf>
    <xf borderId="1" fillId="0" fontId="13" numFmtId="0" xfId="0" applyAlignment="1" applyBorder="1" applyFont="1">
      <alignment horizontal="left" vertical="top"/>
    </xf>
    <xf borderId="4" fillId="0" fontId="15" numFmtId="0" xfId="0" applyAlignment="1" applyBorder="1" applyFont="1">
      <alignment horizontal="center" vertical="center"/>
    </xf>
    <xf borderId="4" fillId="0" fontId="15" numFmtId="0" xfId="0" applyAlignment="1" applyBorder="1" applyFont="1">
      <alignment horizontal="center"/>
    </xf>
    <xf borderId="4" fillId="0" fontId="15" numFmtId="2" xfId="0" applyBorder="1" applyFont="1" applyNumberFormat="1"/>
    <xf borderId="4" fillId="0" fontId="15" numFmtId="1" xfId="0" applyAlignment="1" applyBorder="1" applyFont="1" applyNumberFormat="1">
      <alignment horizontal="center" vertical="center"/>
    </xf>
    <xf borderId="1" fillId="0" fontId="16" numFmtId="0" xfId="0" applyAlignment="1" applyBorder="1" applyFont="1">
      <alignment horizontal="left" vertical="top"/>
    </xf>
    <xf borderId="4" fillId="2" fontId="13" numFmtId="0" xfId="0" applyAlignment="1" applyBorder="1" applyFill="1" applyFont="1">
      <alignment horizontal="center" vertical="center"/>
    </xf>
    <xf borderId="5" fillId="2" fontId="14" numFmtId="165" xfId="0" applyAlignment="1" applyBorder="1" applyFont="1" applyNumberFormat="1">
      <alignment horizontal="center" shrinkToFit="0" vertical="top" wrapText="1"/>
    </xf>
    <xf borderId="5" fillId="2" fontId="13" numFmtId="0" xfId="0" applyAlignment="1" applyBorder="1" applyFont="1">
      <alignment horizontal="left" vertical="top"/>
    </xf>
    <xf borderId="4" fillId="2" fontId="15" numFmtId="0" xfId="0" applyAlignment="1" applyBorder="1" applyFont="1">
      <alignment horizontal="center" vertical="center"/>
    </xf>
    <xf borderId="4" fillId="0" fontId="13" numFmtId="0" xfId="0" applyAlignment="1" applyBorder="1" applyFont="1">
      <alignment horizontal="center" vertical="center"/>
    </xf>
    <xf borderId="4" fillId="0" fontId="17" numFmtId="1" xfId="0" applyAlignment="1" applyBorder="1" applyFont="1" applyNumberFormat="1">
      <alignment horizontal="left" vertical="center"/>
    </xf>
    <xf borderId="4" fillId="0" fontId="17" numFmtId="0" xfId="0" applyAlignment="1" applyBorder="1" applyFont="1">
      <alignment horizontal="left" vertical="center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atta%201%20int%201/iv%20year%20i%20ass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atta%201%20int%201/attandance%20up%207.09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OVERALL (2)"/>
      <sheetName val="OVERALL"/>
      <sheetName val="OVERALL (3)"/>
      <sheetName val="EXAM CELL COPY"/>
      <sheetName val="FRONT PAGE"/>
      <sheetName val="to sir"/>
      <sheetName val="Sheet1"/>
      <sheetName val="OVERALL (4)"/>
      <sheetName val="FRONT PAGE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V A"/>
      <sheetName val="IV B"/>
      <sheetName val="ABS (MORE THAN 7)"/>
      <sheetName val="WEEK 2 - ABS (MORE THAN 3 SES)"/>
      <sheetName val="WEEK3 (ABS&gt;3)"/>
      <sheetName val="ABS"/>
      <sheetName val="ABS1"/>
      <sheetName val="Sheet1"/>
      <sheetName val="Sheet2"/>
      <sheetName val="IV BNEW"/>
      <sheetName val="finall a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19.86"/>
    <col customWidth="1" min="3" max="3" width="19.0"/>
    <col customWidth="1" min="4" max="4" width="3.71"/>
    <col customWidth="1" min="5" max="5" width="59.57"/>
    <col customWidth="1" hidden="1" min="6" max="6" width="7.43"/>
    <col customWidth="1" min="7" max="8" width="9.71"/>
    <col customWidth="1" min="9" max="9" width="11.86"/>
    <col customWidth="1" min="10" max="11" width="8.71"/>
    <col customWidth="1" min="12" max="12" width="11.57"/>
    <col customWidth="1" min="13" max="14" width="9.71"/>
    <col customWidth="1" min="15" max="15" width="11.43"/>
    <col customWidth="1" min="16" max="17" width="9.71"/>
    <col customWidth="1" min="18" max="18" width="11.57"/>
    <col customWidth="1" min="19" max="20" width="9.71"/>
    <col customWidth="1" min="21" max="21" width="11.57"/>
    <col customWidth="1" min="22" max="23" width="9.71"/>
    <col customWidth="1" min="24" max="24" width="11.86"/>
    <col customWidth="1" min="25" max="30" width="8.71"/>
    <col customWidth="1" min="31" max="31" width="9.14"/>
    <col customWidth="1" min="32" max="33" width="8.71"/>
    <col customWidth="1" min="34" max="34" width="11.14"/>
  </cols>
  <sheetData>
    <row r="1" ht="33.0" customHeight="1">
      <c r="A1" s="1" t="s">
        <v>0</v>
      </c>
      <c r="AE1" s="2"/>
    </row>
    <row r="2" ht="33.0" customHeight="1">
      <c r="A2" s="3" t="s">
        <v>1</v>
      </c>
      <c r="AE2" s="2"/>
    </row>
    <row r="3" ht="33.0" customHeight="1">
      <c r="A3" s="4" t="s">
        <v>2</v>
      </c>
      <c r="AE3" s="2"/>
    </row>
    <row r="4" ht="33.0" customHeight="1">
      <c r="A4" s="5" t="s">
        <v>3</v>
      </c>
      <c r="AE4" s="2"/>
    </row>
    <row r="5">
      <c r="AE5" s="2"/>
    </row>
    <row r="6" ht="37.5" customHeight="1">
      <c r="A6" s="6"/>
      <c r="B6" s="7"/>
      <c r="C6" s="8"/>
      <c r="D6" s="8"/>
      <c r="E6" s="8"/>
      <c r="F6" s="8"/>
      <c r="G6" s="9" t="s">
        <v>4</v>
      </c>
      <c r="H6" s="10"/>
      <c r="I6" s="11"/>
      <c r="J6" s="9" t="str">
        <f>[1]OVERALL!J7</f>
        <v>#ERROR!</v>
      </c>
      <c r="K6" s="10"/>
      <c r="L6" s="11"/>
      <c r="M6" s="9" t="str">
        <f>[1]OVERALL!M7</f>
        <v>#ERROR!</v>
      </c>
      <c r="N6" s="10"/>
      <c r="O6" s="11"/>
      <c r="P6" s="9" t="str">
        <f>[1]OVERALL!P7</f>
        <v>#ERROR!</v>
      </c>
      <c r="Q6" s="10"/>
      <c r="R6" s="11"/>
      <c r="S6" s="9" t="str">
        <f>[1]OVERALL!S7</f>
        <v>#ERROR!</v>
      </c>
      <c r="T6" s="10"/>
      <c r="U6" s="11"/>
      <c r="V6" s="9" t="str">
        <f>[1]OVERALL!V7</f>
        <v>#ERROR!</v>
      </c>
      <c r="W6" s="10"/>
      <c r="X6" s="11"/>
      <c r="AE6" s="2"/>
    </row>
    <row r="7" ht="31.5" customHeight="1">
      <c r="A7" s="12" t="s">
        <v>5</v>
      </c>
      <c r="B7" s="12" t="s">
        <v>6</v>
      </c>
      <c r="C7" s="12" t="s">
        <v>7</v>
      </c>
      <c r="D7" s="12"/>
      <c r="E7" s="13" t="s">
        <v>8</v>
      </c>
      <c r="F7" s="14" t="s">
        <v>9</v>
      </c>
      <c r="G7" s="14" t="s">
        <v>10</v>
      </c>
      <c r="H7" s="14" t="s">
        <v>11</v>
      </c>
      <c r="I7" s="15" t="s">
        <v>12</v>
      </c>
      <c r="J7" s="14" t="s">
        <v>10</v>
      </c>
      <c r="K7" s="14" t="s">
        <v>11</v>
      </c>
      <c r="L7" s="15" t="s">
        <v>12</v>
      </c>
      <c r="M7" s="14" t="s">
        <v>10</v>
      </c>
      <c r="N7" s="14" t="s">
        <v>11</v>
      </c>
      <c r="O7" s="15" t="s">
        <v>12</v>
      </c>
      <c r="P7" s="14" t="s">
        <v>10</v>
      </c>
      <c r="Q7" s="14" t="s">
        <v>11</v>
      </c>
      <c r="R7" s="15" t="s">
        <v>12</v>
      </c>
      <c r="S7" s="14" t="s">
        <v>10</v>
      </c>
      <c r="T7" s="14" t="s">
        <v>11</v>
      </c>
      <c r="U7" s="15" t="s">
        <v>12</v>
      </c>
      <c r="V7" s="14" t="s">
        <v>10</v>
      </c>
      <c r="W7" s="14" t="s">
        <v>11</v>
      </c>
      <c r="X7" s="15" t="s">
        <v>12</v>
      </c>
      <c r="Y7" s="16" t="s">
        <v>13</v>
      </c>
      <c r="Z7" s="17" t="s">
        <v>14</v>
      </c>
      <c r="AE7" s="2"/>
    </row>
    <row r="8" ht="24.75" customHeight="1">
      <c r="A8" s="18">
        <v>1.0</v>
      </c>
      <c r="B8" s="18" t="s">
        <v>15</v>
      </c>
      <c r="C8" s="19">
        <v>2.11517106001E11</v>
      </c>
      <c r="D8" s="19" t="s">
        <v>16</v>
      </c>
      <c r="E8" s="20" t="s">
        <v>17</v>
      </c>
      <c r="F8" s="21" t="s">
        <v>18</v>
      </c>
      <c r="G8" s="22">
        <v>24.0</v>
      </c>
      <c r="H8" s="22">
        <v>20.0</v>
      </c>
      <c r="I8" s="22">
        <v>86.0</v>
      </c>
      <c r="J8" s="22">
        <v>24.0</v>
      </c>
      <c r="K8" s="22">
        <v>24.0</v>
      </c>
      <c r="L8" s="22">
        <v>96.0</v>
      </c>
      <c r="M8" s="22">
        <v>24.0</v>
      </c>
      <c r="N8" s="22">
        <v>24.0</v>
      </c>
      <c r="O8" s="22">
        <v>92.0</v>
      </c>
      <c r="P8" s="22">
        <v>24.0</v>
      </c>
      <c r="Q8" s="22">
        <v>24.0</v>
      </c>
      <c r="R8" s="22">
        <v>90.0</v>
      </c>
      <c r="S8" s="22">
        <v>21.0</v>
      </c>
      <c r="T8" s="22">
        <v>21.0</v>
      </c>
      <c r="U8" s="22">
        <v>92.0</v>
      </c>
      <c r="V8" s="22">
        <v>21.0</v>
      </c>
      <c r="W8" s="22">
        <v>21.0</v>
      </c>
      <c r="X8" s="22">
        <v>70.0</v>
      </c>
      <c r="Y8" s="23">
        <v>3.9763333333333337</v>
      </c>
      <c r="Z8" s="24">
        <v>16.0</v>
      </c>
      <c r="AA8" t="str">
        <f t="shared" ref="AA8:AA181" si="2">H8/G8*100</f>
        <v>83.33333333</v>
      </c>
      <c r="AC8" t="str">
        <f t="shared" ref="AC8:AC183" si="3">IF(V8='[2]finall att'!U8,1,0)</f>
        <v>#REF!</v>
      </c>
      <c r="AD8" t="str">
        <f t="shared" ref="AD8:AE8" si="1">SUM(G8,J8,M8,P8,S8,V8)</f>
        <v>138</v>
      </c>
      <c r="AE8" t="str">
        <f t="shared" si="1"/>
        <v>134</v>
      </c>
      <c r="AF8" t="str">
        <f t="shared" ref="AF8:AF183" si="5">AE8/AD8*100</f>
        <v>97.10144928</v>
      </c>
    </row>
    <row r="9" ht="24.75" customHeight="1">
      <c r="A9" s="18">
        <v>2.0</v>
      </c>
      <c r="B9" s="18" t="s">
        <v>19</v>
      </c>
      <c r="C9" s="19">
        <v>2.11517106002E11</v>
      </c>
      <c r="D9" s="19" t="s">
        <v>20</v>
      </c>
      <c r="E9" s="20" t="s">
        <v>21</v>
      </c>
      <c r="F9" s="21" t="s">
        <v>20</v>
      </c>
      <c r="G9" s="22">
        <v>21.0</v>
      </c>
      <c r="H9" s="22">
        <v>21.0</v>
      </c>
      <c r="I9" s="22">
        <v>95.0</v>
      </c>
      <c r="J9" s="22">
        <v>21.0</v>
      </c>
      <c r="K9" s="22">
        <v>21.0</v>
      </c>
      <c r="L9" s="22">
        <v>95.0</v>
      </c>
      <c r="M9" s="22">
        <v>21.0</v>
      </c>
      <c r="N9" s="22">
        <v>21.0</v>
      </c>
      <c r="O9" s="22">
        <v>95.0</v>
      </c>
      <c r="P9" s="22">
        <v>21.0</v>
      </c>
      <c r="Q9" s="22">
        <v>21.0</v>
      </c>
      <c r="R9" s="22">
        <v>95.0</v>
      </c>
      <c r="S9" s="22">
        <v>24.0</v>
      </c>
      <c r="T9" s="22">
        <v>24.0</v>
      </c>
      <c r="U9" s="22">
        <v>95.0</v>
      </c>
      <c r="V9" s="22">
        <v>20.0</v>
      </c>
      <c r="W9" s="22">
        <v>20.0</v>
      </c>
      <c r="X9" s="22">
        <v>95.0</v>
      </c>
      <c r="Y9" s="23">
        <v>7.306666666666667</v>
      </c>
      <c r="Z9" s="24">
        <v>1.0</v>
      </c>
      <c r="AA9" t="str">
        <f t="shared" si="2"/>
        <v>100</v>
      </c>
      <c r="AC9" t="str">
        <f t="shared" si="3"/>
        <v>#REF!</v>
      </c>
      <c r="AD9" t="str">
        <f t="shared" ref="AD9:AE9" si="4">SUM(G9,J9,M9,P9,S9,V9)</f>
        <v>128</v>
      </c>
      <c r="AE9" t="str">
        <f t="shared" si="4"/>
        <v>128</v>
      </c>
      <c r="AF9" t="str">
        <f t="shared" si="5"/>
        <v>100</v>
      </c>
    </row>
    <row r="10" ht="24.75" customHeight="1">
      <c r="A10" s="18">
        <v>3.0</v>
      </c>
      <c r="B10" s="18" t="s">
        <v>22</v>
      </c>
      <c r="C10" s="19">
        <v>2.11517106003E11</v>
      </c>
      <c r="D10" s="19" t="s">
        <v>20</v>
      </c>
      <c r="E10" s="20" t="s">
        <v>23</v>
      </c>
      <c r="F10" s="21" t="s">
        <v>20</v>
      </c>
      <c r="G10" s="22">
        <v>21.0</v>
      </c>
      <c r="H10" s="22">
        <v>21.0</v>
      </c>
      <c r="I10" s="22">
        <v>95.0</v>
      </c>
      <c r="J10" s="22">
        <v>21.0</v>
      </c>
      <c r="K10" s="22">
        <v>21.0</v>
      </c>
      <c r="L10" s="22">
        <v>96.0</v>
      </c>
      <c r="M10" s="22">
        <v>21.0</v>
      </c>
      <c r="N10" s="22">
        <v>21.0</v>
      </c>
      <c r="O10" s="22">
        <v>95.0</v>
      </c>
      <c r="P10" s="22">
        <v>21.0</v>
      </c>
      <c r="Q10" s="22">
        <v>21.0</v>
      </c>
      <c r="R10" s="22">
        <v>95.0</v>
      </c>
      <c r="S10" s="22">
        <v>24.0</v>
      </c>
      <c r="T10" s="22">
        <v>24.0</v>
      </c>
      <c r="U10" s="22">
        <v>95.0</v>
      </c>
      <c r="V10" s="22">
        <v>20.0</v>
      </c>
      <c r="W10" s="22">
        <v>20.0</v>
      </c>
      <c r="X10" s="22">
        <v>95.0</v>
      </c>
      <c r="Y10" s="23">
        <v>7.266</v>
      </c>
      <c r="Z10" s="24">
        <v>1.0</v>
      </c>
      <c r="AA10" t="str">
        <f t="shared" si="2"/>
        <v>100</v>
      </c>
      <c r="AC10" t="str">
        <f t="shared" si="3"/>
        <v>#REF!</v>
      </c>
      <c r="AD10" t="str">
        <f t="shared" ref="AD10:AE10" si="6">SUM(G10,J10,M10,P10,S10,V10)</f>
        <v>128</v>
      </c>
      <c r="AE10" t="str">
        <f t="shared" si="6"/>
        <v>128</v>
      </c>
      <c r="AF10" t="str">
        <f t="shared" si="5"/>
        <v>100</v>
      </c>
    </row>
    <row r="11" ht="24.75" customHeight="1">
      <c r="A11" s="18">
        <v>4.0</v>
      </c>
      <c r="B11" s="18" t="s">
        <v>24</v>
      </c>
      <c r="C11" s="19">
        <v>2.11517106004E11</v>
      </c>
      <c r="D11" s="19" t="s">
        <v>18</v>
      </c>
      <c r="E11" s="20" t="s">
        <v>25</v>
      </c>
      <c r="F11" s="21" t="s">
        <v>18</v>
      </c>
      <c r="G11" s="22">
        <v>24.0</v>
      </c>
      <c r="H11" s="22">
        <v>20.0</v>
      </c>
      <c r="I11" s="22">
        <v>90.0</v>
      </c>
      <c r="J11" s="22">
        <v>24.0</v>
      </c>
      <c r="K11" s="22">
        <v>16.0</v>
      </c>
      <c r="L11" s="22">
        <v>90.0</v>
      </c>
      <c r="M11" s="22">
        <v>24.0</v>
      </c>
      <c r="N11" s="22">
        <v>24.0</v>
      </c>
      <c r="O11" s="22">
        <v>92.0</v>
      </c>
      <c r="P11" s="22">
        <v>24.0</v>
      </c>
      <c r="Q11" s="22">
        <v>20.0</v>
      </c>
      <c r="R11" s="22">
        <v>90.0</v>
      </c>
      <c r="S11" s="22">
        <v>21.0</v>
      </c>
      <c r="T11" s="22">
        <v>18.0</v>
      </c>
      <c r="U11" s="22">
        <v>90.0</v>
      </c>
      <c r="V11" s="22">
        <v>21.0</v>
      </c>
      <c r="W11" s="22">
        <v>15.0</v>
      </c>
      <c r="X11" s="22">
        <v>90.0</v>
      </c>
      <c r="Y11" s="23">
        <v>6.814666666666666</v>
      </c>
      <c r="Z11" s="24">
        <v>1.0</v>
      </c>
      <c r="AA11" t="str">
        <f t="shared" si="2"/>
        <v>83.33333333</v>
      </c>
      <c r="AC11" t="str">
        <f t="shared" si="3"/>
        <v>#REF!</v>
      </c>
      <c r="AD11" t="str">
        <f t="shared" ref="AD11:AE11" si="7">SUM(G11,J11,M11,P11,S11,V11)</f>
        <v>138</v>
      </c>
      <c r="AE11" t="str">
        <f t="shared" si="7"/>
        <v>113</v>
      </c>
      <c r="AF11" t="str">
        <f t="shared" si="5"/>
        <v>81.88405797</v>
      </c>
    </row>
    <row r="12" ht="24.75" customHeight="1">
      <c r="A12" s="18">
        <v>5.0</v>
      </c>
      <c r="B12" s="18" t="s">
        <v>26</v>
      </c>
      <c r="C12" s="19">
        <v>2.11517106005E11</v>
      </c>
      <c r="D12" s="19" t="s">
        <v>27</v>
      </c>
      <c r="E12" s="20" t="s">
        <v>28</v>
      </c>
      <c r="F12" s="21" t="s">
        <v>18</v>
      </c>
      <c r="G12" s="22">
        <v>24.0</v>
      </c>
      <c r="H12" s="22">
        <v>24.0</v>
      </c>
      <c r="I12" s="22">
        <v>82.0</v>
      </c>
      <c r="J12" s="22">
        <v>24.0</v>
      </c>
      <c r="K12" s="22">
        <v>16.0</v>
      </c>
      <c r="L12" s="22">
        <v>92.0</v>
      </c>
      <c r="M12" s="22">
        <v>24.0</v>
      </c>
      <c r="N12" s="22">
        <v>20.0</v>
      </c>
      <c r="O12" s="22">
        <v>94.0</v>
      </c>
      <c r="P12" s="22">
        <v>24.0</v>
      </c>
      <c r="Q12" s="22">
        <v>20.0</v>
      </c>
      <c r="R12" s="22">
        <v>86.0</v>
      </c>
      <c r="S12" s="22">
        <v>21.0</v>
      </c>
      <c r="T12" s="22">
        <v>18.0</v>
      </c>
      <c r="U12" s="22">
        <v>90.0</v>
      </c>
      <c r="V12" s="22">
        <v>21.0</v>
      </c>
      <c r="W12" s="22">
        <v>15.0</v>
      </c>
      <c r="X12" s="22">
        <v>76.0</v>
      </c>
      <c r="Y12" s="23">
        <v>5.446666666666666</v>
      </c>
      <c r="Z12" s="24">
        <v>8.0</v>
      </c>
      <c r="AA12" t="str">
        <f t="shared" si="2"/>
        <v>100</v>
      </c>
      <c r="AC12" t="str">
        <f t="shared" si="3"/>
        <v>#REF!</v>
      </c>
      <c r="AD12" t="str">
        <f t="shared" ref="AD12:AE12" si="8">SUM(G12,J12,M12,P12,S12,V12)</f>
        <v>138</v>
      </c>
      <c r="AE12" t="str">
        <f t="shared" si="8"/>
        <v>113</v>
      </c>
      <c r="AF12" t="str">
        <f t="shared" si="5"/>
        <v>81.88405797</v>
      </c>
    </row>
    <row r="13" ht="24.75" customHeight="1">
      <c r="A13" s="18">
        <v>6.0</v>
      </c>
      <c r="B13" s="18" t="s">
        <v>29</v>
      </c>
      <c r="C13" s="19">
        <v>2.11517106006E11</v>
      </c>
      <c r="D13" s="19" t="s">
        <v>20</v>
      </c>
      <c r="E13" s="20" t="s">
        <v>30</v>
      </c>
      <c r="F13" s="21" t="s">
        <v>20</v>
      </c>
      <c r="G13" s="22">
        <v>21.0</v>
      </c>
      <c r="H13" s="22">
        <v>21.0</v>
      </c>
      <c r="I13" s="22">
        <v>100.0</v>
      </c>
      <c r="J13" s="22">
        <v>21.0</v>
      </c>
      <c r="K13" s="22">
        <v>21.0</v>
      </c>
      <c r="L13" s="22">
        <v>100.0</v>
      </c>
      <c r="M13" s="22">
        <v>21.0</v>
      </c>
      <c r="N13" s="22">
        <v>21.0</v>
      </c>
      <c r="O13" s="22">
        <v>100.0</v>
      </c>
      <c r="P13" s="22">
        <v>21.0</v>
      </c>
      <c r="Q13" s="22">
        <v>21.0</v>
      </c>
      <c r="R13" s="22">
        <v>100.0</v>
      </c>
      <c r="S13" s="22">
        <v>24.0</v>
      </c>
      <c r="T13" s="22">
        <v>24.0</v>
      </c>
      <c r="U13" s="22">
        <v>100.0</v>
      </c>
      <c r="V13" s="22">
        <v>20.0</v>
      </c>
      <c r="W13" s="22">
        <v>20.0</v>
      </c>
      <c r="X13" s="22">
        <v>100.0</v>
      </c>
      <c r="Y13" s="23">
        <v>8.072333333333333</v>
      </c>
      <c r="Z13" s="24">
        <v>0.0</v>
      </c>
      <c r="AA13" t="str">
        <f t="shared" si="2"/>
        <v>100</v>
      </c>
      <c r="AC13" t="str">
        <f t="shared" si="3"/>
        <v>#REF!</v>
      </c>
      <c r="AD13" t="str">
        <f t="shared" ref="AD13:AE13" si="9">SUM(G13,J13,M13,P13,S13,V13)</f>
        <v>128</v>
      </c>
      <c r="AE13" t="str">
        <f t="shared" si="9"/>
        <v>128</v>
      </c>
      <c r="AF13" t="str">
        <f t="shared" si="5"/>
        <v>100</v>
      </c>
    </row>
    <row r="14" ht="24.75" customHeight="1">
      <c r="A14" s="18">
        <v>7.0</v>
      </c>
      <c r="B14" s="18" t="s">
        <v>31</v>
      </c>
      <c r="C14" s="19">
        <v>2.11517106007E11</v>
      </c>
      <c r="D14" s="19" t="s">
        <v>27</v>
      </c>
      <c r="E14" s="20" t="s">
        <v>32</v>
      </c>
      <c r="F14" s="21" t="s">
        <v>18</v>
      </c>
      <c r="G14" s="22">
        <v>24.0</v>
      </c>
      <c r="H14" s="22">
        <v>24.0</v>
      </c>
      <c r="I14" s="22">
        <v>78.0</v>
      </c>
      <c r="J14" s="22">
        <v>24.0</v>
      </c>
      <c r="K14" s="22">
        <v>24.0</v>
      </c>
      <c r="L14" s="22">
        <v>96.0</v>
      </c>
      <c r="M14" s="22">
        <v>24.0</v>
      </c>
      <c r="N14" s="22">
        <v>20.0</v>
      </c>
      <c r="O14" s="22">
        <v>94.0</v>
      </c>
      <c r="P14" s="22">
        <v>24.0</v>
      </c>
      <c r="Q14" s="22">
        <v>24.0</v>
      </c>
      <c r="R14" s="22">
        <v>84.0</v>
      </c>
      <c r="S14" s="22">
        <v>21.0</v>
      </c>
      <c r="T14" s="22">
        <v>21.0</v>
      </c>
      <c r="U14" s="22">
        <v>90.0</v>
      </c>
      <c r="V14" s="22">
        <v>21.0</v>
      </c>
      <c r="W14" s="22">
        <v>21.0</v>
      </c>
      <c r="X14" s="22">
        <v>82.0</v>
      </c>
      <c r="Y14" s="23">
        <v>5.192</v>
      </c>
      <c r="Z14" s="24">
        <v>10.0</v>
      </c>
      <c r="AA14" t="str">
        <f t="shared" si="2"/>
        <v>100</v>
      </c>
      <c r="AC14" t="str">
        <f t="shared" si="3"/>
        <v>#REF!</v>
      </c>
      <c r="AD14" t="str">
        <f t="shared" ref="AD14:AE14" si="10">SUM(G14,J14,M14,P14,S14,V14)</f>
        <v>138</v>
      </c>
      <c r="AE14" t="str">
        <f t="shared" si="10"/>
        <v>134</v>
      </c>
      <c r="AF14" t="str">
        <f t="shared" si="5"/>
        <v>97.10144928</v>
      </c>
    </row>
    <row r="15" ht="24.75" customHeight="1">
      <c r="A15" s="18">
        <v>8.0</v>
      </c>
      <c r="B15" s="18" t="s">
        <v>33</v>
      </c>
      <c r="C15" s="19">
        <v>2.11517106008E11</v>
      </c>
      <c r="D15" s="19" t="s">
        <v>20</v>
      </c>
      <c r="E15" s="20" t="s">
        <v>34</v>
      </c>
      <c r="F15" s="21" t="s">
        <v>20</v>
      </c>
      <c r="G15" s="22">
        <v>21.0</v>
      </c>
      <c r="H15" s="22">
        <v>21.0</v>
      </c>
      <c r="I15" s="22">
        <v>95.0</v>
      </c>
      <c r="J15" s="22">
        <v>21.0</v>
      </c>
      <c r="K15" s="22">
        <v>18.0</v>
      </c>
      <c r="L15" s="22">
        <v>95.0</v>
      </c>
      <c r="M15" s="22">
        <v>21.0</v>
      </c>
      <c r="N15" s="22">
        <v>18.0</v>
      </c>
      <c r="O15" s="22">
        <v>95.0</v>
      </c>
      <c r="P15" s="22">
        <v>21.0</v>
      </c>
      <c r="Q15" s="22">
        <v>21.0</v>
      </c>
      <c r="R15" s="22">
        <v>95.0</v>
      </c>
      <c r="S15" s="22">
        <v>24.0</v>
      </c>
      <c r="T15" s="22">
        <v>24.0</v>
      </c>
      <c r="U15" s="22">
        <v>95.0</v>
      </c>
      <c r="V15" s="22">
        <v>20.0</v>
      </c>
      <c r="W15" s="22">
        <v>20.0</v>
      </c>
      <c r="X15" s="22">
        <v>95.0</v>
      </c>
      <c r="Y15" s="23">
        <v>7.304333333333334</v>
      </c>
      <c r="Z15" s="24">
        <v>0.0</v>
      </c>
      <c r="AA15" t="str">
        <f t="shared" si="2"/>
        <v>100</v>
      </c>
      <c r="AC15" t="str">
        <f t="shared" si="3"/>
        <v>#REF!</v>
      </c>
      <c r="AD15" t="str">
        <f t="shared" ref="AD15:AE15" si="11">SUM(G15,J15,M15,P15,S15,V15)</f>
        <v>128</v>
      </c>
      <c r="AE15" t="str">
        <f t="shared" si="11"/>
        <v>122</v>
      </c>
      <c r="AF15" t="str">
        <f t="shared" si="5"/>
        <v>95.3125</v>
      </c>
    </row>
    <row r="16" ht="24.75" customHeight="1">
      <c r="A16" s="18">
        <v>9.0</v>
      </c>
      <c r="B16" s="18" t="s">
        <v>35</v>
      </c>
      <c r="C16" s="19">
        <v>2.11517106009E11</v>
      </c>
      <c r="D16" s="19" t="s">
        <v>16</v>
      </c>
      <c r="E16" s="20" t="s">
        <v>36</v>
      </c>
      <c r="F16" s="21" t="s">
        <v>27</v>
      </c>
      <c r="G16" s="22">
        <v>24.0</v>
      </c>
      <c r="H16" s="22">
        <v>20.0</v>
      </c>
      <c r="I16" s="22">
        <v>76.0</v>
      </c>
      <c r="J16" s="22">
        <v>24.0</v>
      </c>
      <c r="K16" s="22">
        <v>24.0</v>
      </c>
      <c r="L16" s="22">
        <v>92.0</v>
      </c>
      <c r="M16" s="22">
        <v>24.0</v>
      </c>
      <c r="N16" s="22">
        <v>24.0</v>
      </c>
      <c r="O16" s="22">
        <v>94.0</v>
      </c>
      <c r="P16" s="22">
        <v>24.0</v>
      </c>
      <c r="Q16" s="22">
        <v>24.0</v>
      </c>
      <c r="R16" s="22">
        <v>86.0</v>
      </c>
      <c r="S16" s="22">
        <v>21.0</v>
      </c>
      <c r="T16" s="22">
        <v>21.0</v>
      </c>
      <c r="U16" s="22">
        <v>90.0</v>
      </c>
      <c r="V16" s="22">
        <v>21.0</v>
      </c>
      <c r="W16" s="22">
        <v>21.0</v>
      </c>
      <c r="X16" s="22">
        <v>76.0</v>
      </c>
      <c r="Y16" s="23">
        <v>4.632666666666666</v>
      </c>
      <c r="Z16" s="24">
        <v>13.0</v>
      </c>
      <c r="AA16" t="str">
        <f t="shared" si="2"/>
        <v>83.33333333</v>
      </c>
      <c r="AC16" t="str">
        <f t="shared" si="3"/>
        <v>#REF!</v>
      </c>
      <c r="AD16" t="str">
        <f t="shared" ref="AD16:AE16" si="12">SUM(G16,J16,M16,P16,S16,V16)</f>
        <v>138</v>
      </c>
      <c r="AE16" t="str">
        <f t="shared" si="12"/>
        <v>134</v>
      </c>
      <c r="AF16" t="str">
        <f t="shared" si="5"/>
        <v>97.10144928</v>
      </c>
    </row>
    <row r="17" ht="24.75" customHeight="1">
      <c r="A17" s="18">
        <v>10.0</v>
      </c>
      <c r="B17" s="18" t="s">
        <v>37</v>
      </c>
      <c r="C17" s="19">
        <v>2.1151710601E11</v>
      </c>
      <c r="D17" s="19" t="s">
        <v>20</v>
      </c>
      <c r="E17" s="20" t="s">
        <v>38</v>
      </c>
      <c r="F17" s="21" t="s">
        <v>20</v>
      </c>
      <c r="G17" s="22">
        <v>21.0</v>
      </c>
      <c r="H17" s="22">
        <v>21.0</v>
      </c>
      <c r="I17" s="22">
        <v>100.0</v>
      </c>
      <c r="J17" s="22">
        <v>21.0</v>
      </c>
      <c r="K17" s="22">
        <v>21.0</v>
      </c>
      <c r="L17" s="22">
        <v>100.0</v>
      </c>
      <c r="M17" s="22">
        <v>21.0</v>
      </c>
      <c r="N17" s="22">
        <v>21.0</v>
      </c>
      <c r="O17" s="22">
        <v>100.0</v>
      </c>
      <c r="P17" s="22">
        <v>21.0</v>
      </c>
      <c r="Q17" s="22">
        <v>21.0</v>
      </c>
      <c r="R17" s="22">
        <v>100.0</v>
      </c>
      <c r="S17" s="22">
        <v>24.0</v>
      </c>
      <c r="T17" s="22">
        <v>24.0</v>
      </c>
      <c r="U17" s="22">
        <v>100.0</v>
      </c>
      <c r="V17" s="22">
        <v>20.0</v>
      </c>
      <c r="W17" s="22">
        <v>20.0</v>
      </c>
      <c r="X17" s="22">
        <v>100.0</v>
      </c>
      <c r="Y17" s="23">
        <v>8.492</v>
      </c>
      <c r="Z17" s="24">
        <v>0.0</v>
      </c>
      <c r="AA17" t="str">
        <f t="shared" si="2"/>
        <v>100</v>
      </c>
      <c r="AC17" t="str">
        <f t="shared" si="3"/>
        <v>#REF!</v>
      </c>
      <c r="AD17" t="str">
        <f t="shared" ref="AD17:AE17" si="13">SUM(G17,J17,M17,P17,S17,V17)</f>
        <v>128</v>
      </c>
      <c r="AE17" t="str">
        <f t="shared" si="13"/>
        <v>128</v>
      </c>
      <c r="AF17" t="str">
        <f t="shared" si="5"/>
        <v>100</v>
      </c>
    </row>
    <row r="18" ht="24.75" customHeight="1">
      <c r="A18" s="18">
        <v>11.0</v>
      </c>
      <c r="B18" s="18" t="s">
        <v>39</v>
      </c>
      <c r="C18" s="19">
        <v>2.11517106011E11</v>
      </c>
      <c r="D18" s="19" t="s">
        <v>20</v>
      </c>
      <c r="E18" s="20" t="s">
        <v>40</v>
      </c>
      <c r="F18" s="21" t="s">
        <v>20</v>
      </c>
      <c r="G18" s="22">
        <v>21.0</v>
      </c>
      <c r="H18" s="22">
        <v>21.0</v>
      </c>
      <c r="I18" s="22">
        <v>95.0</v>
      </c>
      <c r="J18" s="22">
        <v>21.0</v>
      </c>
      <c r="K18" s="22">
        <v>21.0</v>
      </c>
      <c r="L18" s="22">
        <v>95.0</v>
      </c>
      <c r="M18" s="22">
        <v>21.0</v>
      </c>
      <c r="N18" s="22">
        <v>21.0</v>
      </c>
      <c r="O18" s="22">
        <v>95.0</v>
      </c>
      <c r="P18" s="22">
        <v>21.0</v>
      </c>
      <c r="Q18" s="22">
        <v>21.0</v>
      </c>
      <c r="R18" s="22">
        <v>95.0</v>
      </c>
      <c r="S18" s="22">
        <v>24.0</v>
      </c>
      <c r="T18" s="22">
        <v>24.0</v>
      </c>
      <c r="U18" s="22">
        <v>95.0</v>
      </c>
      <c r="V18" s="22">
        <v>20.0</v>
      </c>
      <c r="W18" s="22">
        <v>20.0</v>
      </c>
      <c r="X18" s="22">
        <v>95.0</v>
      </c>
      <c r="Y18" s="23">
        <v>7.74</v>
      </c>
      <c r="Z18" s="24">
        <v>0.0</v>
      </c>
      <c r="AA18" t="str">
        <f t="shared" si="2"/>
        <v>100</v>
      </c>
      <c r="AC18" t="str">
        <f t="shared" si="3"/>
        <v>#REF!</v>
      </c>
      <c r="AD18" t="str">
        <f t="shared" ref="AD18:AE18" si="14">SUM(G18,J18,M18,P18,S18,V18)</f>
        <v>128</v>
      </c>
      <c r="AE18" t="str">
        <f t="shared" si="14"/>
        <v>128</v>
      </c>
      <c r="AF18" t="str">
        <f t="shared" si="5"/>
        <v>100</v>
      </c>
    </row>
    <row r="19" ht="24.75" customHeight="1">
      <c r="A19" s="18">
        <v>12.0</v>
      </c>
      <c r="B19" s="18" t="s">
        <v>41</v>
      </c>
      <c r="C19" s="19">
        <v>2.11517106013E11</v>
      </c>
      <c r="D19" s="19" t="s">
        <v>27</v>
      </c>
      <c r="E19" s="25" t="s">
        <v>42</v>
      </c>
      <c r="F19" s="21" t="s">
        <v>27</v>
      </c>
      <c r="G19" s="22">
        <v>24.0</v>
      </c>
      <c r="H19" s="22">
        <v>24.0</v>
      </c>
      <c r="I19" s="22">
        <v>75.0</v>
      </c>
      <c r="J19" s="22">
        <v>24.0</v>
      </c>
      <c r="K19" s="22">
        <v>24.0</v>
      </c>
      <c r="L19" s="22">
        <v>88.0</v>
      </c>
      <c r="M19" s="22">
        <v>24.0</v>
      </c>
      <c r="N19" s="22">
        <v>24.0</v>
      </c>
      <c r="O19" s="22">
        <v>94.0</v>
      </c>
      <c r="P19" s="22">
        <v>24.0</v>
      </c>
      <c r="Q19" s="22">
        <v>20.0</v>
      </c>
      <c r="R19" s="22">
        <v>76.0</v>
      </c>
      <c r="S19" s="22">
        <v>21.0</v>
      </c>
      <c r="T19" s="22">
        <v>21.0</v>
      </c>
      <c r="U19" s="22">
        <v>90.0</v>
      </c>
      <c r="V19" s="22">
        <v>21.0</v>
      </c>
      <c r="W19" s="22">
        <v>21.0</v>
      </c>
      <c r="X19" s="22">
        <v>75.0</v>
      </c>
      <c r="Y19" s="23">
        <v>6.151666666666666</v>
      </c>
      <c r="Z19" s="24">
        <v>6.0</v>
      </c>
      <c r="AA19" t="str">
        <f t="shared" si="2"/>
        <v>100</v>
      </c>
      <c r="AC19" t="str">
        <f t="shared" si="3"/>
        <v>#REF!</v>
      </c>
      <c r="AD19" t="str">
        <f t="shared" ref="AD19:AE19" si="15">SUM(G19,J19,M19,P19,S19,V19)</f>
        <v>138</v>
      </c>
      <c r="AE19" t="str">
        <f t="shared" si="15"/>
        <v>134</v>
      </c>
      <c r="AF19" t="str">
        <f t="shared" si="5"/>
        <v>97.10144928</v>
      </c>
    </row>
    <row r="20" ht="24.75" customHeight="1">
      <c r="A20" s="18">
        <v>13.0</v>
      </c>
      <c r="B20" s="18" t="s">
        <v>43</v>
      </c>
      <c r="C20" s="19">
        <v>2.11517106014E11</v>
      </c>
      <c r="D20" s="19" t="s">
        <v>20</v>
      </c>
      <c r="E20" s="20" t="s">
        <v>44</v>
      </c>
      <c r="F20" s="21" t="s">
        <v>20</v>
      </c>
      <c r="G20" s="22">
        <v>21.0</v>
      </c>
      <c r="H20" s="22">
        <v>21.0</v>
      </c>
      <c r="I20" s="22">
        <v>100.0</v>
      </c>
      <c r="J20" s="22">
        <v>21.0</v>
      </c>
      <c r="K20" s="22">
        <v>21.0</v>
      </c>
      <c r="L20" s="22">
        <v>100.0</v>
      </c>
      <c r="M20" s="22">
        <v>21.0</v>
      </c>
      <c r="N20" s="22">
        <v>21.0</v>
      </c>
      <c r="O20" s="22">
        <v>100.0</v>
      </c>
      <c r="P20" s="22">
        <v>21.0</v>
      </c>
      <c r="Q20" s="22">
        <v>21.0</v>
      </c>
      <c r="R20" s="22">
        <v>100.0</v>
      </c>
      <c r="S20" s="22">
        <v>24.0</v>
      </c>
      <c r="T20" s="22">
        <v>24.0</v>
      </c>
      <c r="U20" s="22">
        <v>100.0</v>
      </c>
      <c r="V20" s="22">
        <v>20.0</v>
      </c>
      <c r="W20" s="22">
        <v>20.0</v>
      </c>
      <c r="X20" s="22">
        <v>100.0</v>
      </c>
      <c r="Y20" s="23">
        <v>8.644666666666668</v>
      </c>
      <c r="Z20" s="24">
        <v>0.0</v>
      </c>
      <c r="AA20" t="str">
        <f t="shared" si="2"/>
        <v>100</v>
      </c>
      <c r="AC20" t="str">
        <f t="shared" si="3"/>
        <v>#REF!</v>
      </c>
      <c r="AD20" t="str">
        <f t="shared" ref="AD20:AE20" si="16">SUM(G20,J20,M20,P20,S20,V20)</f>
        <v>128</v>
      </c>
      <c r="AE20" t="str">
        <f t="shared" si="16"/>
        <v>128</v>
      </c>
      <c r="AF20" t="str">
        <f t="shared" si="5"/>
        <v>100</v>
      </c>
    </row>
    <row r="21" ht="24.75" customHeight="1">
      <c r="A21" s="18">
        <v>14.0</v>
      </c>
      <c r="B21" s="18" t="s">
        <v>45</v>
      </c>
      <c r="C21" s="19">
        <v>2.11517106015E11</v>
      </c>
      <c r="D21" s="19" t="s">
        <v>20</v>
      </c>
      <c r="E21" s="20" t="s">
        <v>46</v>
      </c>
      <c r="F21" s="21" t="s">
        <v>20</v>
      </c>
      <c r="G21" s="22">
        <v>21.0</v>
      </c>
      <c r="H21" s="22">
        <v>21.0</v>
      </c>
      <c r="I21" s="22">
        <v>95.0</v>
      </c>
      <c r="J21" s="22">
        <v>21.0</v>
      </c>
      <c r="K21" s="22">
        <v>21.0</v>
      </c>
      <c r="L21" s="22">
        <v>95.0</v>
      </c>
      <c r="M21" s="22">
        <v>21.0</v>
      </c>
      <c r="N21" s="22">
        <v>21.0</v>
      </c>
      <c r="O21" s="22">
        <v>95.0</v>
      </c>
      <c r="P21" s="22">
        <v>21.0</v>
      </c>
      <c r="Q21" s="22">
        <v>21.0</v>
      </c>
      <c r="R21" s="22">
        <v>95.0</v>
      </c>
      <c r="S21" s="22">
        <v>24.0</v>
      </c>
      <c r="T21" s="22">
        <v>24.0</v>
      </c>
      <c r="U21" s="22">
        <v>95.0</v>
      </c>
      <c r="V21" s="22">
        <v>20.0</v>
      </c>
      <c r="W21" s="22">
        <v>20.0</v>
      </c>
      <c r="X21" s="22">
        <v>95.0</v>
      </c>
      <c r="Y21" s="23">
        <v>7.426666666666667</v>
      </c>
      <c r="Z21" s="24">
        <v>1.0</v>
      </c>
      <c r="AA21" t="str">
        <f t="shared" si="2"/>
        <v>100</v>
      </c>
      <c r="AC21" t="str">
        <f t="shared" si="3"/>
        <v>#REF!</v>
      </c>
      <c r="AD21" t="str">
        <f t="shared" ref="AD21:AE21" si="17">SUM(G21,J21,M21,P21,S21,V21)</f>
        <v>128</v>
      </c>
      <c r="AE21" t="str">
        <f t="shared" si="17"/>
        <v>128</v>
      </c>
      <c r="AF21" t="str">
        <f t="shared" si="5"/>
        <v>100</v>
      </c>
    </row>
    <row r="22" ht="24.75" customHeight="1">
      <c r="A22" s="18">
        <v>15.0</v>
      </c>
      <c r="B22" s="18" t="s">
        <v>47</v>
      </c>
      <c r="C22" s="19">
        <v>2.11517106016E11</v>
      </c>
      <c r="D22" s="19" t="s">
        <v>18</v>
      </c>
      <c r="E22" s="20" t="s">
        <v>48</v>
      </c>
      <c r="F22" s="21" t="s">
        <v>27</v>
      </c>
      <c r="G22" s="22">
        <v>24.0</v>
      </c>
      <c r="H22" s="22">
        <v>24.0</v>
      </c>
      <c r="I22" s="22">
        <v>100.0</v>
      </c>
      <c r="J22" s="22">
        <v>24.0</v>
      </c>
      <c r="K22" s="22">
        <v>24.0</v>
      </c>
      <c r="L22" s="22">
        <v>100.0</v>
      </c>
      <c r="M22" s="22">
        <v>24.0</v>
      </c>
      <c r="N22" s="22">
        <v>24.0</v>
      </c>
      <c r="O22" s="22">
        <v>100.0</v>
      </c>
      <c r="P22" s="22">
        <v>24.0</v>
      </c>
      <c r="Q22" s="22">
        <v>24.0</v>
      </c>
      <c r="R22" s="22">
        <v>100.0</v>
      </c>
      <c r="S22" s="22">
        <v>21.0</v>
      </c>
      <c r="T22" s="22">
        <v>21.0</v>
      </c>
      <c r="U22" s="22">
        <v>100.0</v>
      </c>
      <c r="V22" s="22">
        <v>21.0</v>
      </c>
      <c r="W22" s="22">
        <v>21.0</v>
      </c>
      <c r="X22" s="22">
        <v>100.0</v>
      </c>
      <c r="Y22" s="23">
        <v>8.401333333333334</v>
      </c>
      <c r="Z22" s="24">
        <v>0.0</v>
      </c>
      <c r="AA22" t="str">
        <f t="shared" si="2"/>
        <v>100</v>
      </c>
      <c r="AC22" t="str">
        <f t="shared" si="3"/>
        <v>#REF!</v>
      </c>
      <c r="AD22" t="str">
        <f t="shared" ref="AD22:AE22" si="18">SUM(G22,J22,M22,P22,S22,V22)</f>
        <v>138</v>
      </c>
      <c r="AE22" t="str">
        <f t="shared" si="18"/>
        <v>138</v>
      </c>
      <c r="AF22" t="str">
        <f t="shared" si="5"/>
        <v>100</v>
      </c>
    </row>
    <row r="23" ht="24.75" customHeight="1">
      <c r="A23" s="18">
        <v>16.0</v>
      </c>
      <c r="B23" s="18" t="s">
        <v>49</v>
      </c>
      <c r="C23" s="19">
        <v>2.11517106017E11</v>
      </c>
      <c r="D23" s="19" t="s">
        <v>20</v>
      </c>
      <c r="E23" s="20" t="s">
        <v>50</v>
      </c>
      <c r="F23" s="21" t="s">
        <v>20</v>
      </c>
      <c r="G23" s="22">
        <v>21.0</v>
      </c>
      <c r="H23" s="22">
        <v>21.0</v>
      </c>
      <c r="I23" s="22">
        <v>100.0</v>
      </c>
      <c r="J23" s="22">
        <v>21.0</v>
      </c>
      <c r="K23" s="22">
        <v>21.0</v>
      </c>
      <c r="L23" s="22">
        <v>100.0</v>
      </c>
      <c r="M23" s="22">
        <v>21.0</v>
      </c>
      <c r="N23" s="22">
        <v>21.0</v>
      </c>
      <c r="O23" s="22">
        <v>100.0</v>
      </c>
      <c r="P23" s="22">
        <v>21.0</v>
      </c>
      <c r="Q23" s="22">
        <v>21.0</v>
      </c>
      <c r="R23" s="22">
        <v>100.0</v>
      </c>
      <c r="S23" s="22">
        <v>24.0</v>
      </c>
      <c r="T23" s="22">
        <v>24.0</v>
      </c>
      <c r="U23" s="22">
        <v>100.0</v>
      </c>
      <c r="V23" s="22">
        <v>20.0</v>
      </c>
      <c r="W23" s="22">
        <v>20.0</v>
      </c>
      <c r="X23" s="22">
        <v>100.0</v>
      </c>
      <c r="Y23" s="23">
        <v>8.160333333333332</v>
      </c>
      <c r="Z23" s="24">
        <v>0.0</v>
      </c>
      <c r="AA23" t="str">
        <f t="shared" si="2"/>
        <v>100</v>
      </c>
      <c r="AC23" t="str">
        <f t="shared" si="3"/>
        <v>#REF!</v>
      </c>
      <c r="AD23" t="str">
        <f t="shared" ref="AD23:AE23" si="19">SUM(G23,J23,M23,P23,S23,V23)</f>
        <v>128</v>
      </c>
      <c r="AE23" t="str">
        <f t="shared" si="19"/>
        <v>128</v>
      </c>
      <c r="AF23" t="str">
        <f t="shared" si="5"/>
        <v>100</v>
      </c>
    </row>
    <row r="24" ht="24.75" customHeight="1">
      <c r="A24" s="18">
        <v>17.0</v>
      </c>
      <c r="B24" s="18" t="s">
        <v>51</v>
      </c>
      <c r="C24" s="19">
        <v>2.11517106018E11</v>
      </c>
      <c r="D24" s="19" t="s">
        <v>16</v>
      </c>
      <c r="E24" s="20" t="s">
        <v>52</v>
      </c>
      <c r="F24" s="21" t="s">
        <v>18</v>
      </c>
      <c r="G24" s="22">
        <v>24.0</v>
      </c>
      <c r="H24" s="22">
        <v>24.0</v>
      </c>
      <c r="I24" s="22">
        <v>70.0</v>
      </c>
      <c r="J24" s="22">
        <v>24.0</v>
      </c>
      <c r="K24" s="22">
        <v>24.0</v>
      </c>
      <c r="L24" s="22">
        <v>94.0</v>
      </c>
      <c r="M24" s="22">
        <v>24.0</v>
      </c>
      <c r="N24" s="22">
        <v>20.0</v>
      </c>
      <c r="O24" s="22">
        <v>94.0</v>
      </c>
      <c r="P24" s="22">
        <v>24.0</v>
      </c>
      <c r="Q24" s="22">
        <v>20.0</v>
      </c>
      <c r="R24" s="22">
        <v>82.0</v>
      </c>
      <c r="S24" s="22">
        <v>21.0</v>
      </c>
      <c r="T24" s="22">
        <v>21.0</v>
      </c>
      <c r="U24" s="22">
        <v>90.0</v>
      </c>
      <c r="V24" s="22">
        <v>21.0</v>
      </c>
      <c r="W24" s="22">
        <v>21.0</v>
      </c>
      <c r="X24" s="22">
        <v>70.0</v>
      </c>
      <c r="Y24" s="23">
        <v>4.351333333333334</v>
      </c>
      <c r="Z24" s="24">
        <v>13.0</v>
      </c>
      <c r="AA24" t="str">
        <f t="shared" si="2"/>
        <v>100</v>
      </c>
      <c r="AC24" t="str">
        <f t="shared" si="3"/>
        <v>#REF!</v>
      </c>
      <c r="AD24" t="str">
        <f t="shared" ref="AD24:AE24" si="20">SUM(G24,J24,M24,P24,S24,V24)</f>
        <v>138</v>
      </c>
      <c r="AE24" t="str">
        <f t="shared" si="20"/>
        <v>130</v>
      </c>
      <c r="AF24" t="str">
        <f t="shared" si="5"/>
        <v>94.20289855</v>
      </c>
    </row>
    <row r="25" ht="24.75" customHeight="1">
      <c r="A25" s="18">
        <v>18.0</v>
      </c>
      <c r="B25" s="18" t="s">
        <v>53</v>
      </c>
      <c r="C25" s="19">
        <v>2.11517106019E11</v>
      </c>
      <c r="D25" s="19" t="s">
        <v>20</v>
      </c>
      <c r="E25" s="20" t="s">
        <v>54</v>
      </c>
      <c r="F25" s="21" t="s">
        <v>20</v>
      </c>
      <c r="G25" s="22">
        <v>21.0</v>
      </c>
      <c r="H25" s="22">
        <v>21.0</v>
      </c>
      <c r="I25" s="22">
        <v>95.0</v>
      </c>
      <c r="J25" s="22">
        <v>21.0</v>
      </c>
      <c r="K25" s="22">
        <v>21.0</v>
      </c>
      <c r="L25" s="22">
        <v>95.0</v>
      </c>
      <c r="M25" s="22">
        <v>21.0</v>
      </c>
      <c r="N25" s="22">
        <v>21.0</v>
      </c>
      <c r="O25" s="22">
        <v>95.0</v>
      </c>
      <c r="P25" s="22">
        <v>21.0</v>
      </c>
      <c r="Q25" s="22">
        <v>21.0</v>
      </c>
      <c r="R25" s="22">
        <v>95.0</v>
      </c>
      <c r="S25" s="22">
        <v>24.0</v>
      </c>
      <c r="T25" s="22">
        <v>24.0</v>
      </c>
      <c r="U25" s="22">
        <v>95.0</v>
      </c>
      <c r="V25" s="22">
        <v>20.0</v>
      </c>
      <c r="W25" s="22">
        <v>20.0</v>
      </c>
      <c r="X25" s="22">
        <v>95.0</v>
      </c>
      <c r="Y25" s="23">
        <v>7.934</v>
      </c>
      <c r="Z25" s="24">
        <v>0.0</v>
      </c>
      <c r="AA25" t="str">
        <f t="shared" si="2"/>
        <v>100</v>
      </c>
      <c r="AC25" t="str">
        <f t="shared" si="3"/>
        <v>#REF!</v>
      </c>
      <c r="AD25" t="str">
        <f t="shared" ref="AD25:AE25" si="21">SUM(G25,J25,M25,P25,S25,V25)</f>
        <v>128</v>
      </c>
      <c r="AE25" t="str">
        <f t="shared" si="21"/>
        <v>128</v>
      </c>
      <c r="AF25" t="str">
        <f t="shared" si="5"/>
        <v>100</v>
      </c>
    </row>
    <row r="26" ht="24.75" customHeight="1">
      <c r="A26" s="18">
        <v>19.0</v>
      </c>
      <c r="B26" s="18" t="s">
        <v>55</v>
      </c>
      <c r="C26" s="19">
        <v>2.1151710602E11</v>
      </c>
      <c r="D26" s="19" t="s">
        <v>18</v>
      </c>
      <c r="E26" s="20" t="s">
        <v>56</v>
      </c>
      <c r="F26" s="21" t="s">
        <v>20</v>
      </c>
      <c r="G26" s="22">
        <v>21.0</v>
      </c>
      <c r="H26" s="22">
        <v>21.0</v>
      </c>
      <c r="I26" s="22">
        <v>90.0</v>
      </c>
      <c r="J26" s="22">
        <v>21.0</v>
      </c>
      <c r="K26" s="22">
        <v>18.0</v>
      </c>
      <c r="L26" s="22">
        <v>92.0</v>
      </c>
      <c r="M26" s="22">
        <v>21.0</v>
      </c>
      <c r="N26" s="22">
        <v>21.0</v>
      </c>
      <c r="O26" s="22">
        <v>94.0</v>
      </c>
      <c r="P26" s="22">
        <v>21.0</v>
      </c>
      <c r="Q26" s="22">
        <v>21.0</v>
      </c>
      <c r="R26" s="22">
        <v>90.0</v>
      </c>
      <c r="S26" s="22">
        <v>24.0</v>
      </c>
      <c r="T26" s="22">
        <v>24.0</v>
      </c>
      <c r="U26" s="22">
        <v>90.0</v>
      </c>
      <c r="V26" s="22">
        <v>20.0</v>
      </c>
      <c r="W26" s="22">
        <v>20.0</v>
      </c>
      <c r="X26" s="22">
        <v>90.0</v>
      </c>
      <c r="Y26" s="23">
        <v>6.8469999999999995</v>
      </c>
      <c r="Z26" s="24">
        <v>1.0</v>
      </c>
      <c r="AA26" t="str">
        <f t="shared" si="2"/>
        <v>100</v>
      </c>
      <c r="AC26" t="str">
        <f t="shared" si="3"/>
        <v>#REF!</v>
      </c>
      <c r="AD26" t="str">
        <f t="shared" ref="AD26:AE26" si="22">SUM(G26,J26,M26,P26,S26,V26)</f>
        <v>128</v>
      </c>
      <c r="AE26" t="str">
        <f t="shared" si="22"/>
        <v>125</v>
      </c>
      <c r="AF26" t="str">
        <f t="shared" si="5"/>
        <v>97.65625</v>
      </c>
    </row>
    <row r="27" ht="24.75" customHeight="1">
      <c r="A27" s="18">
        <v>20.0</v>
      </c>
      <c r="B27" s="18" t="s">
        <v>57</v>
      </c>
      <c r="C27" s="19">
        <v>2.11517106021E11</v>
      </c>
      <c r="D27" s="19" t="s">
        <v>18</v>
      </c>
      <c r="E27" s="20" t="s">
        <v>58</v>
      </c>
      <c r="F27" s="21" t="s">
        <v>20</v>
      </c>
      <c r="G27" s="22">
        <v>21.0</v>
      </c>
      <c r="H27" s="22">
        <v>21.0</v>
      </c>
      <c r="I27" s="22">
        <v>95.0</v>
      </c>
      <c r="J27" s="22">
        <v>21.0</v>
      </c>
      <c r="K27" s="22">
        <v>18.0</v>
      </c>
      <c r="L27" s="22">
        <v>95.0</v>
      </c>
      <c r="M27" s="22">
        <v>21.0</v>
      </c>
      <c r="N27" s="22">
        <v>18.0</v>
      </c>
      <c r="O27" s="22">
        <v>95.0</v>
      </c>
      <c r="P27" s="22">
        <v>21.0</v>
      </c>
      <c r="Q27" s="22">
        <v>21.0</v>
      </c>
      <c r="R27" s="22">
        <v>95.0</v>
      </c>
      <c r="S27" s="22">
        <v>24.0</v>
      </c>
      <c r="T27" s="22">
        <v>20.0</v>
      </c>
      <c r="U27" s="22">
        <v>95.0</v>
      </c>
      <c r="V27" s="22">
        <v>20.0</v>
      </c>
      <c r="W27" s="22">
        <v>15.0</v>
      </c>
      <c r="X27" s="22">
        <v>95.0</v>
      </c>
      <c r="Y27" s="23">
        <v>7.269333333333333</v>
      </c>
      <c r="Z27" s="24">
        <v>1.0</v>
      </c>
      <c r="AA27" t="str">
        <f t="shared" si="2"/>
        <v>100</v>
      </c>
      <c r="AC27" t="str">
        <f t="shared" si="3"/>
        <v>#REF!</v>
      </c>
      <c r="AD27" t="str">
        <f t="shared" ref="AD27:AE27" si="23">SUM(G27,J27,M27,P27,S27,V27)</f>
        <v>128</v>
      </c>
      <c r="AE27" t="str">
        <f t="shared" si="23"/>
        <v>113</v>
      </c>
      <c r="AF27" t="str">
        <f t="shared" si="5"/>
        <v>88.28125</v>
      </c>
    </row>
    <row r="28" ht="24.75" customHeight="1">
      <c r="A28" s="18">
        <v>21.0</v>
      </c>
      <c r="B28" s="18" t="s">
        <v>59</v>
      </c>
      <c r="C28" s="19">
        <v>2.11517106023E11</v>
      </c>
      <c r="D28" s="19" t="s">
        <v>20</v>
      </c>
      <c r="E28" s="20" t="s">
        <v>60</v>
      </c>
      <c r="F28" s="21" t="s">
        <v>20</v>
      </c>
      <c r="G28" s="22">
        <v>21.0</v>
      </c>
      <c r="H28" s="22">
        <v>21.0</v>
      </c>
      <c r="I28" s="22">
        <v>95.0</v>
      </c>
      <c r="J28" s="22">
        <v>21.0</v>
      </c>
      <c r="K28" s="22">
        <v>21.0</v>
      </c>
      <c r="L28" s="22">
        <v>95.0</v>
      </c>
      <c r="M28" s="22">
        <v>21.0</v>
      </c>
      <c r="N28" s="22">
        <v>18.0</v>
      </c>
      <c r="O28" s="22">
        <v>95.0</v>
      </c>
      <c r="P28" s="22">
        <v>21.0</v>
      </c>
      <c r="Q28" s="22">
        <v>18.0</v>
      </c>
      <c r="R28" s="22">
        <v>95.0</v>
      </c>
      <c r="S28" s="22">
        <v>24.0</v>
      </c>
      <c r="T28" s="22">
        <v>24.0</v>
      </c>
      <c r="U28" s="22">
        <v>96.0</v>
      </c>
      <c r="V28" s="22">
        <v>20.0</v>
      </c>
      <c r="W28" s="22">
        <v>20.0</v>
      </c>
      <c r="X28" s="22">
        <v>95.0</v>
      </c>
      <c r="Y28" s="23">
        <v>7.1659999999999995</v>
      </c>
      <c r="Z28" s="24">
        <v>1.0</v>
      </c>
      <c r="AA28" t="str">
        <f t="shared" si="2"/>
        <v>100</v>
      </c>
      <c r="AC28" t="str">
        <f t="shared" si="3"/>
        <v>#REF!</v>
      </c>
      <c r="AD28" t="str">
        <f t="shared" ref="AD28:AE28" si="24">SUM(G28,J28,M28,P28,S28,V28)</f>
        <v>128</v>
      </c>
      <c r="AE28" t="str">
        <f t="shared" si="24"/>
        <v>122</v>
      </c>
      <c r="AF28" t="str">
        <f t="shared" si="5"/>
        <v>95.3125</v>
      </c>
    </row>
    <row r="29" ht="24.75" customHeight="1">
      <c r="A29" s="18">
        <v>22.0</v>
      </c>
      <c r="B29" s="18" t="s">
        <v>61</v>
      </c>
      <c r="C29" s="19">
        <v>2.11517106024E11</v>
      </c>
      <c r="D29" s="19" t="s">
        <v>20</v>
      </c>
      <c r="E29" s="20" t="s">
        <v>62</v>
      </c>
      <c r="F29" s="21" t="s">
        <v>20</v>
      </c>
      <c r="G29" s="22">
        <v>21.0</v>
      </c>
      <c r="H29" s="22">
        <v>21.0</v>
      </c>
      <c r="I29" s="22">
        <v>95.0</v>
      </c>
      <c r="J29" s="22">
        <v>21.0</v>
      </c>
      <c r="K29" s="22">
        <v>21.0</v>
      </c>
      <c r="L29" s="22">
        <v>95.0</v>
      </c>
      <c r="M29" s="22">
        <v>21.0</v>
      </c>
      <c r="N29" s="22">
        <v>21.0</v>
      </c>
      <c r="O29" s="22">
        <v>95.0</v>
      </c>
      <c r="P29" s="22">
        <v>21.0</v>
      </c>
      <c r="Q29" s="22">
        <v>21.0</v>
      </c>
      <c r="R29" s="22">
        <v>95.0</v>
      </c>
      <c r="S29" s="22">
        <v>24.0</v>
      </c>
      <c r="T29" s="22">
        <v>24.0</v>
      </c>
      <c r="U29" s="22">
        <v>95.0</v>
      </c>
      <c r="V29" s="22">
        <v>20.0</v>
      </c>
      <c r="W29" s="22">
        <v>20.0</v>
      </c>
      <c r="X29" s="22">
        <v>95.0</v>
      </c>
      <c r="Y29" s="23">
        <v>7.217666666666666</v>
      </c>
      <c r="Z29" s="24">
        <v>1.0</v>
      </c>
      <c r="AA29" t="str">
        <f t="shared" si="2"/>
        <v>100</v>
      </c>
      <c r="AC29" t="str">
        <f t="shared" si="3"/>
        <v>#REF!</v>
      </c>
      <c r="AD29" t="str">
        <f t="shared" ref="AD29:AE29" si="25">SUM(G29,J29,M29,P29,S29,V29)</f>
        <v>128</v>
      </c>
      <c r="AE29" t="str">
        <f t="shared" si="25"/>
        <v>128</v>
      </c>
      <c r="AF29" t="str">
        <f t="shared" si="5"/>
        <v>100</v>
      </c>
    </row>
    <row r="30" ht="24.75" customHeight="1">
      <c r="A30" s="18">
        <v>23.0</v>
      </c>
      <c r="B30" s="18" t="s">
        <v>63</v>
      </c>
      <c r="C30" s="19">
        <v>2.11517106025E11</v>
      </c>
      <c r="D30" s="19" t="s">
        <v>16</v>
      </c>
      <c r="E30" s="20" t="s">
        <v>64</v>
      </c>
      <c r="F30" s="21" t="s">
        <v>27</v>
      </c>
      <c r="G30" s="22">
        <v>24.0</v>
      </c>
      <c r="H30" s="22">
        <v>24.0</v>
      </c>
      <c r="I30" s="22">
        <v>74.0</v>
      </c>
      <c r="J30" s="22">
        <v>24.0</v>
      </c>
      <c r="K30" s="22">
        <v>24.0</v>
      </c>
      <c r="L30" s="22">
        <v>96.0</v>
      </c>
      <c r="M30" s="22">
        <v>24.0</v>
      </c>
      <c r="N30" s="22">
        <v>24.0</v>
      </c>
      <c r="O30" s="22">
        <v>84.0</v>
      </c>
      <c r="P30" s="22">
        <v>24.0</v>
      </c>
      <c r="Q30" s="22">
        <v>24.0</v>
      </c>
      <c r="R30" s="22">
        <v>86.0</v>
      </c>
      <c r="S30" s="22">
        <v>21.0</v>
      </c>
      <c r="T30" s="22">
        <v>21.0</v>
      </c>
      <c r="U30" s="22">
        <v>90.0</v>
      </c>
      <c r="V30" s="22">
        <v>21.0</v>
      </c>
      <c r="W30" s="22">
        <v>21.0</v>
      </c>
      <c r="X30" s="22">
        <v>76.0</v>
      </c>
      <c r="Y30" s="23">
        <v>4.061333333333334</v>
      </c>
      <c r="Z30" s="24">
        <v>14.0</v>
      </c>
      <c r="AA30" t="str">
        <f t="shared" si="2"/>
        <v>100</v>
      </c>
      <c r="AC30" t="str">
        <f t="shared" si="3"/>
        <v>#REF!</v>
      </c>
      <c r="AD30" t="str">
        <f t="shared" ref="AD30:AE30" si="26">SUM(G30,J30,M30,P30,S30,V30)</f>
        <v>138</v>
      </c>
      <c r="AE30" t="str">
        <f t="shared" si="26"/>
        <v>138</v>
      </c>
      <c r="AF30" t="str">
        <f t="shared" si="5"/>
        <v>100</v>
      </c>
    </row>
    <row r="31" ht="24.75" customHeight="1">
      <c r="A31" s="18">
        <v>24.0</v>
      </c>
      <c r="B31" s="18" t="s">
        <v>65</v>
      </c>
      <c r="C31" s="19">
        <v>2.11517106026E11</v>
      </c>
      <c r="D31" s="19" t="s">
        <v>20</v>
      </c>
      <c r="E31" s="20" t="s">
        <v>66</v>
      </c>
      <c r="F31" s="21" t="s">
        <v>20</v>
      </c>
      <c r="G31" s="22">
        <v>21.0</v>
      </c>
      <c r="H31" s="22">
        <v>21.0</v>
      </c>
      <c r="I31" s="22">
        <v>100.0</v>
      </c>
      <c r="J31" s="22">
        <v>21.0</v>
      </c>
      <c r="K31" s="22">
        <v>21.0</v>
      </c>
      <c r="L31" s="22">
        <v>100.0</v>
      </c>
      <c r="M31" s="22">
        <v>21.0</v>
      </c>
      <c r="N31" s="22">
        <v>21.0</v>
      </c>
      <c r="O31" s="22">
        <v>100.0</v>
      </c>
      <c r="P31" s="22">
        <v>21.0</v>
      </c>
      <c r="Q31" s="22">
        <v>21.0</v>
      </c>
      <c r="R31" s="22">
        <v>100.0</v>
      </c>
      <c r="S31" s="22">
        <v>24.0</v>
      </c>
      <c r="T31" s="22">
        <v>24.0</v>
      </c>
      <c r="U31" s="22">
        <v>100.0</v>
      </c>
      <c r="V31" s="22">
        <v>20.0</v>
      </c>
      <c r="W31" s="22">
        <v>20.0</v>
      </c>
      <c r="X31" s="22">
        <v>100.0</v>
      </c>
      <c r="Y31" s="23">
        <v>8.513666666666667</v>
      </c>
      <c r="Z31" s="24">
        <v>0.0</v>
      </c>
      <c r="AA31" t="str">
        <f t="shared" si="2"/>
        <v>100</v>
      </c>
      <c r="AC31" t="str">
        <f t="shared" si="3"/>
        <v>#REF!</v>
      </c>
      <c r="AD31" t="str">
        <f t="shared" ref="AD31:AE31" si="27">SUM(G31,J31,M31,P31,S31,V31)</f>
        <v>128</v>
      </c>
      <c r="AE31" t="str">
        <f t="shared" si="27"/>
        <v>128</v>
      </c>
      <c r="AF31" t="str">
        <f t="shared" si="5"/>
        <v>100</v>
      </c>
    </row>
    <row r="32" ht="24.75" customHeight="1">
      <c r="A32" s="18">
        <v>25.0</v>
      </c>
      <c r="B32" s="18" t="s">
        <v>67</v>
      </c>
      <c r="C32" s="19">
        <v>2.11517106027E11</v>
      </c>
      <c r="D32" s="19" t="s">
        <v>20</v>
      </c>
      <c r="E32" s="20" t="s">
        <v>68</v>
      </c>
      <c r="F32" s="21" t="s">
        <v>20</v>
      </c>
      <c r="G32" s="22">
        <v>21.0</v>
      </c>
      <c r="H32" s="22">
        <v>21.0</v>
      </c>
      <c r="I32" s="22">
        <v>95.0</v>
      </c>
      <c r="J32" s="22">
        <v>21.0</v>
      </c>
      <c r="K32" s="22">
        <v>21.0</v>
      </c>
      <c r="L32" s="22">
        <v>95.0</v>
      </c>
      <c r="M32" s="22">
        <v>21.0</v>
      </c>
      <c r="N32" s="22">
        <v>21.0</v>
      </c>
      <c r="O32" s="22">
        <v>95.0</v>
      </c>
      <c r="P32" s="22">
        <v>21.0</v>
      </c>
      <c r="Q32" s="22">
        <v>18.0</v>
      </c>
      <c r="R32" s="22">
        <v>95.0</v>
      </c>
      <c r="S32" s="22">
        <v>24.0</v>
      </c>
      <c r="T32" s="22">
        <v>24.0</v>
      </c>
      <c r="U32" s="22">
        <v>96.0</v>
      </c>
      <c r="V32" s="22">
        <v>20.0</v>
      </c>
      <c r="W32" s="22">
        <v>20.0</v>
      </c>
      <c r="X32" s="22">
        <v>95.0</v>
      </c>
      <c r="Y32" s="23">
        <v>7.476999999999999</v>
      </c>
      <c r="Z32" s="24">
        <v>1.0</v>
      </c>
      <c r="AA32" t="str">
        <f t="shared" si="2"/>
        <v>100</v>
      </c>
      <c r="AC32" t="str">
        <f t="shared" si="3"/>
        <v>#REF!</v>
      </c>
      <c r="AD32" t="str">
        <f t="shared" ref="AD32:AE32" si="28">SUM(G32,J32,M32,P32,S32,V32)</f>
        <v>128</v>
      </c>
      <c r="AE32" t="str">
        <f t="shared" si="28"/>
        <v>125</v>
      </c>
      <c r="AF32" t="str">
        <f t="shared" si="5"/>
        <v>97.65625</v>
      </c>
    </row>
    <row r="33" ht="24.75" customHeight="1">
      <c r="A33" s="18">
        <v>26.0</v>
      </c>
      <c r="B33" s="18" t="s">
        <v>69</v>
      </c>
      <c r="C33" s="19">
        <v>2.11517106028E11</v>
      </c>
      <c r="D33" s="19" t="s">
        <v>18</v>
      </c>
      <c r="E33" s="20" t="s">
        <v>70</v>
      </c>
      <c r="F33" s="21" t="s">
        <v>27</v>
      </c>
      <c r="G33" s="22">
        <v>24.0</v>
      </c>
      <c r="H33" s="22">
        <v>24.0</v>
      </c>
      <c r="I33" s="22">
        <v>85.0</v>
      </c>
      <c r="J33" s="22">
        <v>24.0</v>
      </c>
      <c r="K33" s="22">
        <v>24.0</v>
      </c>
      <c r="L33" s="22">
        <v>96.0</v>
      </c>
      <c r="M33" s="22">
        <v>24.0</v>
      </c>
      <c r="N33" s="22">
        <v>24.0</v>
      </c>
      <c r="O33" s="22">
        <v>94.0</v>
      </c>
      <c r="P33" s="22">
        <v>24.0</v>
      </c>
      <c r="Q33" s="22">
        <v>20.0</v>
      </c>
      <c r="R33" s="22">
        <v>85.0</v>
      </c>
      <c r="S33" s="22">
        <v>21.0</v>
      </c>
      <c r="T33" s="22">
        <v>21.0</v>
      </c>
      <c r="U33" s="22">
        <v>90.0</v>
      </c>
      <c r="V33" s="22">
        <v>21.0</v>
      </c>
      <c r="W33" s="22">
        <v>18.0</v>
      </c>
      <c r="X33" s="22">
        <v>85.0</v>
      </c>
      <c r="Y33" s="23">
        <v>6.9736666666666665</v>
      </c>
      <c r="Z33" s="24">
        <v>2.0</v>
      </c>
      <c r="AA33" t="str">
        <f t="shared" si="2"/>
        <v>100</v>
      </c>
      <c r="AC33" t="str">
        <f t="shared" si="3"/>
        <v>#REF!</v>
      </c>
      <c r="AD33" t="str">
        <f t="shared" ref="AD33:AE33" si="29">SUM(G33,J33,M33,P33,S33,V33)</f>
        <v>138</v>
      </c>
      <c r="AE33" t="str">
        <f t="shared" si="29"/>
        <v>131</v>
      </c>
      <c r="AF33" t="str">
        <f t="shared" si="5"/>
        <v>94.92753623</v>
      </c>
    </row>
    <row r="34" ht="24.75" customHeight="1">
      <c r="A34" s="18">
        <v>27.0</v>
      </c>
      <c r="B34" s="18" t="s">
        <v>71</v>
      </c>
      <c r="C34" s="19">
        <v>2.1151710603E11</v>
      </c>
      <c r="D34" s="19" t="s">
        <v>20</v>
      </c>
      <c r="E34" s="20" t="s">
        <v>72</v>
      </c>
      <c r="F34" s="21" t="s">
        <v>20</v>
      </c>
      <c r="G34" s="22">
        <v>21.0</v>
      </c>
      <c r="H34" s="22">
        <v>21.0</v>
      </c>
      <c r="I34" s="22">
        <v>95.0</v>
      </c>
      <c r="J34" s="22">
        <v>21.0</v>
      </c>
      <c r="K34" s="22">
        <v>21.0</v>
      </c>
      <c r="L34" s="22">
        <v>95.0</v>
      </c>
      <c r="M34" s="22">
        <v>21.0</v>
      </c>
      <c r="N34" s="22">
        <v>21.0</v>
      </c>
      <c r="O34" s="22">
        <v>96.0</v>
      </c>
      <c r="P34" s="22">
        <v>21.0</v>
      </c>
      <c r="Q34" s="22">
        <v>21.0</v>
      </c>
      <c r="R34" s="22">
        <v>95.0</v>
      </c>
      <c r="S34" s="22">
        <v>24.0</v>
      </c>
      <c r="T34" s="22">
        <v>24.0</v>
      </c>
      <c r="U34" s="22">
        <v>95.0</v>
      </c>
      <c r="V34" s="22">
        <v>20.0</v>
      </c>
      <c r="W34" s="22">
        <v>20.0</v>
      </c>
      <c r="X34" s="22">
        <v>95.0</v>
      </c>
      <c r="Y34" s="23">
        <v>7.852666666666666</v>
      </c>
      <c r="Z34" s="24">
        <v>0.0</v>
      </c>
      <c r="AA34" t="str">
        <f t="shared" si="2"/>
        <v>100</v>
      </c>
      <c r="AC34" t="str">
        <f t="shared" si="3"/>
        <v>#REF!</v>
      </c>
      <c r="AD34" t="str">
        <f t="shared" ref="AD34:AE34" si="30">SUM(G34,J34,M34,P34,S34,V34)</f>
        <v>128</v>
      </c>
      <c r="AE34" t="str">
        <f t="shared" si="30"/>
        <v>128</v>
      </c>
      <c r="AF34" t="str">
        <f t="shared" si="5"/>
        <v>100</v>
      </c>
    </row>
    <row r="35" ht="24.75" customHeight="1">
      <c r="A35" s="18">
        <v>28.0</v>
      </c>
      <c r="B35" s="18" t="s">
        <v>73</v>
      </c>
      <c r="C35" s="19">
        <v>2.11517106031E11</v>
      </c>
      <c r="D35" s="19" t="s">
        <v>18</v>
      </c>
      <c r="E35" s="20" t="s">
        <v>74</v>
      </c>
      <c r="F35" s="21" t="s">
        <v>27</v>
      </c>
      <c r="G35" s="22">
        <v>24.0</v>
      </c>
      <c r="H35" s="22">
        <v>24.0</v>
      </c>
      <c r="I35" s="22">
        <v>95.0</v>
      </c>
      <c r="J35" s="22">
        <v>24.0</v>
      </c>
      <c r="K35" s="22">
        <v>24.0</v>
      </c>
      <c r="L35" s="22">
        <v>95.0</v>
      </c>
      <c r="M35" s="22">
        <v>24.0</v>
      </c>
      <c r="N35" s="22">
        <v>24.0</v>
      </c>
      <c r="O35" s="22">
        <v>95.0</v>
      </c>
      <c r="P35" s="22">
        <v>24.0</v>
      </c>
      <c r="Q35" s="22">
        <v>24.0</v>
      </c>
      <c r="R35" s="22">
        <v>95.0</v>
      </c>
      <c r="S35" s="22">
        <v>21.0</v>
      </c>
      <c r="T35" s="22">
        <v>21.0</v>
      </c>
      <c r="U35" s="22">
        <v>95.0</v>
      </c>
      <c r="V35" s="22">
        <v>21.0</v>
      </c>
      <c r="W35" s="22">
        <v>21.0</v>
      </c>
      <c r="X35" s="22">
        <v>95.0</v>
      </c>
      <c r="Y35" s="23">
        <v>7.664333333333334</v>
      </c>
      <c r="Z35" s="24">
        <v>1.0</v>
      </c>
      <c r="AA35" t="str">
        <f t="shared" si="2"/>
        <v>100</v>
      </c>
      <c r="AC35" t="str">
        <f t="shared" si="3"/>
        <v>#REF!</v>
      </c>
      <c r="AD35" t="str">
        <f t="shared" ref="AD35:AE35" si="31">SUM(G35,J35,M35,P35,S35,V35)</f>
        <v>138</v>
      </c>
      <c r="AE35" t="str">
        <f t="shared" si="31"/>
        <v>138</v>
      </c>
      <c r="AF35" t="str">
        <f t="shared" si="5"/>
        <v>100</v>
      </c>
    </row>
    <row r="36" ht="24.75" customHeight="1">
      <c r="A36" s="18">
        <v>29.0</v>
      </c>
      <c r="B36" s="18" t="s">
        <v>75</v>
      </c>
      <c r="C36" s="19">
        <v>2.11517106032E11</v>
      </c>
      <c r="D36" s="19" t="s">
        <v>20</v>
      </c>
      <c r="E36" s="20" t="s">
        <v>76</v>
      </c>
      <c r="F36" s="21" t="s">
        <v>20</v>
      </c>
      <c r="G36" s="22">
        <v>21.0</v>
      </c>
      <c r="H36" s="22">
        <v>21.0</v>
      </c>
      <c r="I36" s="22">
        <v>100.0</v>
      </c>
      <c r="J36" s="22">
        <v>21.0</v>
      </c>
      <c r="K36" s="22">
        <v>21.0</v>
      </c>
      <c r="L36" s="22">
        <v>100.0</v>
      </c>
      <c r="M36" s="22">
        <v>21.0</v>
      </c>
      <c r="N36" s="22">
        <v>21.0</v>
      </c>
      <c r="O36" s="22">
        <v>100.0</v>
      </c>
      <c r="P36" s="22">
        <v>21.0</v>
      </c>
      <c r="Q36" s="22">
        <v>21.0</v>
      </c>
      <c r="R36" s="22">
        <v>100.0</v>
      </c>
      <c r="S36" s="22">
        <v>24.0</v>
      </c>
      <c r="T36" s="22">
        <v>24.0</v>
      </c>
      <c r="U36" s="22">
        <v>100.0</v>
      </c>
      <c r="V36" s="22">
        <v>20.0</v>
      </c>
      <c r="W36" s="22">
        <v>20.0</v>
      </c>
      <c r="X36" s="22">
        <v>100.0</v>
      </c>
      <c r="Y36" s="23">
        <v>8.295333333333332</v>
      </c>
      <c r="Z36" s="24">
        <v>0.0</v>
      </c>
      <c r="AA36" t="str">
        <f t="shared" si="2"/>
        <v>100</v>
      </c>
      <c r="AC36" t="str">
        <f t="shared" si="3"/>
        <v>#REF!</v>
      </c>
      <c r="AD36" t="str">
        <f t="shared" ref="AD36:AE36" si="32">SUM(G36,J36,M36,P36,S36,V36)</f>
        <v>128</v>
      </c>
      <c r="AE36" t="str">
        <f t="shared" si="32"/>
        <v>128</v>
      </c>
      <c r="AF36" t="str">
        <f t="shared" si="5"/>
        <v>100</v>
      </c>
    </row>
    <row r="37" ht="24.75" customHeight="1">
      <c r="A37" s="18">
        <v>30.0</v>
      </c>
      <c r="B37" s="18" t="s">
        <v>77</v>
      </c>
      <c r="C37" s="19">
        <v>2.11517106033E11</v>
      </c>
      <c r="D37" s="19" t="s">
        <v>20</v>
      </c>
      <c r="E37" s="20" t="s">
        <v>78</v>
      </c>
      <c r="F37" s="21" t="s">
        <v>20</v>
      </c>
      <c r="G37" s="22">
        <v>21.0</v>
      </c>
      <c r="H37" s="22">
        <v>21.0</v>
      </c>
      <c r="I37" s="22">
        <v>100.0</v>
      </c>
      <c r="J37" s="22">
        <v>21.0</v>
      </c>
      <c r="K37" s="22">
        <v>21.0</v>
      </c>
      <c r="L37" s="22">
        <v>100.0</v>
      </c>
      <c r="M37" s="22">
        <v>21.0</v>
      </c>
      <c r="N37" s="22">
        <v>21.0</v>
      </c>
      <c r="O37" s="22">
        <v>100.0</v>
      </c>
      <c r="P37" s="22">
        <v>21.0</v>
      </c>
      <c r="Q37" s="22">
        <v>21.0</v>
      </c>
      <c r="R37" s="22">
        <v>100.0</v>
      </c>
      <c r="S37" s="22">
        <v>24.0</v>
      </c>
      <c r="T37" s="22">
        <v>24.0</v>
      </c>
      <c r="U37" s="22">
        <v>100.0</v>
      </c>
      <c r="V37" s="22">
        <v>20.0</v>
      </c>
      <c r="W37" s="22">
        <v>20.0</v>
      </c>
      <c r="X37" s="22">
        <v>100.0</v>
      </c>
      <c r="Y37" s="23">
        <v>9.279</v>
      </c>
      <c r="Z37" s="24">
        <v>0.0</v>
      </c>
      <c r="AA37" t="str">
        <f t="shared" si="2"/>
        <v>100</v>
      </c>
      <c r="AC37" t="str">
        <f t="shared" si="3"/>
        <v>#REF!</v>
      </c>
      <c r="AD37" t="str">
        <f t="shared" ref="AD37:AE37" si="33">SUM(G37,J37,M37,P37,S37,V37)</f>
        <v>128</v>
      </c>
      <c r="AE37" t="str">
        <f t="shared" si="33"/>
        <v>128</v>
      </c>
      <c r="AF37" t="str">
        <f t="shared" si="5"/>
        <v>100</v>
      </c>
    </row>
    <row r="38" ht="24.75" customHeight="1">
      <c r="A38" s="18">
        <v>31.0</v>
      </c>
      <c r="B38" s="18" t="s">
        <v>79</v>
      </c>
      <c r="C38" s="19">
        <v>2.11517106034E11</v>
      </c>
      <c r="D38" s="19" t="s">
        <v>18</v>
      </c>
      <c r="E38" s="20" t="s">
        <v>80</v>
      </c>
      <c r="F38" s="21" t="s">
        <v>27</v>
      </c>
      <c r="G38" s="22">
        <v>24.0</v>
      </c>
      <c r="H38" s="22">
        <v>20.0</v>
      </c>
      <c r="I38" s="22">
        <v>95.0</v>
      </c>
      <c r="J38" s="22">
        <v>24.0</v>
      </c>
      <c r="K38" s="22">
        <v>24.0</v>
      </c>
      <c r="L38" s="22">
        <v>95.0</v>
      </c>
      <c r="M38" s="22">
        <v>24.0</v>
      </c>
      <c r="N38" s="22">
        <v>20.0</v>
      </c>
      <c r="O38" s="22">
        <v>95.0</v>
      </c>
      <c r="P38" s="22">
        <v>24.0</v>
      </c>
      <c r="Q38" s="22">
        <v>24.0</v>
      </c>
      <c r="R38" s="22">
        <v>95.0</v>
      </c>
      <c r="S38" s="22">
        <v>21.0</v>
      </c>
      <c r="T38" s="22">
        <v>18.0</v>
      </c>
      <c r="U38" s="22">
        <v>95.0</v>
      </c>
      <c r="V38" s="22">
        <v>21.0</v>
      </c>
      <c r="W38" s="22">
        <v>21.0</v>
      </c>
      <c r="X38" s="22">
        <v>95.0</v>
      </c>
      <c r="Y38" s="23">
        <v>7.461666666666666</v>
      </c>
      <c r="Z38" s="24">
        <v>0.0</v>
      </c>
      <c r="AA38" t="str">
        <f t="shared" si="2"/>
        <v>83.33333333</v>
      </c>
      <c r="AC38" t="str">
        <f t="shared" si="3"/>
        <v>#REF!</v>
      </c>
      <c r="AD38" t="str">
        <f t="shared" ref="AD38:AE38" si="34">SUM(G38,J38,M38,P38,S38,V38)</f>
        <v>138</v>
      </c>
      <c r="AE38" t="str">
        <f t="shared" si="34"/>
        <v>127</v>
      </c>
      <c r="AF38" t="str">
        <f t="shared" si="5"/>
        <v>92.02898551</v>
      </c>
    </row>
    <row r="39" ht="24.75" customHeight="1">
      <c r="A39" s="18">
        <v>32.0</v>
      </c>
      <c r="B39" s="18" t="s">
        <v>81</v>
      </c>
      <c r="C39" s="19">
        <v>2.11517106035E11</v>
      </c>
      <c r="D39" s="19" t="s">
        <v>18</v>
      </c>
      <c r="E39" s="20" t="s">
        <v>82</v>
      </c>
      <c r="F39" s="21" t="s">
        <v>18</v>
      </c>
      <c r="G39" s="22">
        <v>24.0</v>
      </c>
      <c r="H39" s="22">
        <v>20.0</v>
      </c>
      <c r="I39" s="22">
        <v>95.0</v>
      </c>
      <c r="J39" s="22">
        <v>24.0</v>
      </c>
      <c r="K39" s="22">
        <v>24.0</v>
      </c>
      <c r="L39" s="22">
        <v>95.0</v>
      </c>
      <c r="M39" s="22">
        <v>24.0</v>
      </c>
      <c r="N39" s="22">
        <v>20.0</v>
      </c>
      <c r="O39" s="22">
        <v>95.0</v>
      </c>
      <c r="P39" s="22">
        <v>24.0</v>
      </c>
      <c r="Q39" s="22">
        <v>24.0</v>
      </c>
      <c r="R39" s="22">
        <v>95.0</v>
      </c>
      <c r="S39" s="22">
        <v>21.0</v>
      </c>
      <c r="T39" s="22">
        <v>21.0</v>
      </c>
      <c r="U39" s="22">
        <v>95.0</v>
      </c>
      <c r="V39" s="22">
        <v>21.0</v>
      </c>
      <c r="W39" s="22">
        <v>21.0</v>
      </c>
      <c r="X39" s="22">
        <v>95.0</v>
      </c>
      <c r="Y39" s="23">
        <v>7.751666666666665</v>
      </c>
      <c r="Z39" s="24">
        <v>0.0</v>
      </c>
      <c r="AA39" t="str">
        <f t="shared" si="2"/>
        <v>83.33333333</v>
      </c>
      <c r="AC39" t="str">
        <f t="shared" si="3"/>
        <v>#REF!</v>
      </c>
      <c r="AD39" t="str">
        <f t="shared" ref="AD39:AE39" si="35">SUM(G39,J39,M39,P39,S39,V39)</f>
        <v>138</v>
      </c>
      <c r="AE39" t="str">
        <f t="shared" si="35"/>
        <v>130</v>
      </c>
      <c r="AF39" t="str">
        <f t="shared" si="5"/>
        <v>94.20289855</v>
      </c>
    </row>
    <row r="40" ht="24.75" customHeight="1">
      <c r="A40" s="18">
        <v>33.0</v>
      </c>
      <c r="B40" s="18" t="s">
        <v>83</v>
      </c>
      <c r="C40" s="19">
        <v>2.11517106037E11</v>
      </c>
      <c r="D40" s="19" t="s">
        <v>20</v>
      </c>
      <c r="E40" s="20" t="s">
        <v>84</v>
      </c>
      <c r="F40" s="21" t="s">
        <v>20</v>
      </c>
      <c r="G40" s="22">
        <v>21.0</v>
      </c>
      <c r="H40" s="22">
        <v>21.0</v>
      </c>
      <c r="I40" s="22">
        <v>95.0</v>
      </c>
      <c r="J40" s="22">
        <v>21.0</v>
      </c>
      <c r="K40" s="22">
        <v>18.0</v>
      </c>
      <c r="L40" s="22">
        <v>95.0</v>
      </c>
      <c r="M40" s="22">
        <v>21.0</v>
      </c>
      <c r="N40" s="22">
        <v>21.0</v>
      </c>
      <c r="O40" s="22">
        <v>95.0</v>
      </c>
      <c r="P40" s="22">
        <v>21.0</v>
      </c>
      <c r="Q40" s="22">
        <v>18.0</v>
      </c>
      <c r="R40" s="22">
        <v>95.0</v>
      </c>
      <c r="S40" s="22">
        <v>24.0</v>
      </c>
      <c r="T40" s="22">
        <v>20.0</v>
      </c>
      <c r="U40" s="22">
        <v>95.0</v>
      </c>
      <c r="V40" s="22">
        <v>20.0</v>
      </c>
      <c r="W40" s="22">
        <v>20.0</v>
      </c>
      <c r="X40" s="22">
        <v>95.0</v>
      </c>
      <c r="Y40" s="23">
        <v>7.8646666666666665</v>
      </c>
      <c r="Z40" s="24">
        <v>0.0</v>
      </c>
      <c r="AA40" t="str">
        <f t="shared" si="2"/>
        <v>100</v>
      </c>
      <c r="AC40" t="str">
        <f t="shared" si="3"/>
        <v>#REF!</v>
      </c>
      <c r="AD40" t="str">
        <f t="shared" ref="AD40:AE40" si="36">SUM(G40,J40,M40,P40,S40,V40)</f>
        <v>128</v>
      </c>
      <c r="AE40" t="str">
        <f t="shared" si="36"/>
        <v>118</v>
      </c>
      <c r="AF40" t="str">
        <f t="shared" si="5"/>
        <v>92.1875</v>
      </c>
    </row>
    <row r="41" ht="24.75" customHeight="1">
      <c r="A41" s="18">
        <v>34.0</v>
      </c>
      <c r="B41" s="18" t="s">
        <v>85</v>
      </c>
      <c r="C41" s="19">
        <v>2.11517106038E11</v>
      </c>
      <c r="D41" s="19" t="s">
        <v>27</v>
      </c>
      <c r="E41" s="20" t="s">
        <v>86</v>
      </c>
      <c r="F41" s="21" t="s">
        <v>27</v>
      </c>
      <c r="G41" s="22">
        <v>24.0</v>
      </c>
      <c r="H41" s="22">
        <v>24.0</v>
      </c>
      <c r="I41" s="22">
        <v>85.0</v>
      </c>
      <c r="J41" s="22">
        <v>24.0</v>
      </c>
      <c r="K41" s="22">
        <v>24.0</v>
      </c>
      <c r="L41" s="22">
        <v>85.0</v>
      </c>
      <c r="M41" s="22">
        <v>24.0</v>
      </c>
      <c r="N41" s="22">
        <v>20.0</v>
      </c>
      <c r="O41" s="22">
        <v>85.0</v>
      </c>
      <c r="P41" s="22">
        <v>24.0</v>
      </c>
      <c r="Q41" s="22">
        <v>16.0</v>
      </c>
      <c r="R41" s="22">
        <v>85.0</v>
      </c>
      <c r="S41" s="22">
        <v>21.0</v>
      </c>
      <c r="T41" s="22">
        <v>15.0</v>
      </c>
      <c r="U41" s="22">
        <v>85.0</v>
      </c>
      <c r="V41" s="22">
        <v>21.0</v>
      </c>
      <c r="W41" s="22">
        <v>15.0</v>
      </c>
      <c r="X41" s="22">
        <v>85.0</v>
      </c>
      <c r="Y41" s="23">
        <v>6.356</v>
      </c>
      <c r="Z41" s="24">
        <v>2.0</v>
      </c>
      <c r="AA41" t="str">
        <f t="shared" si="2"/>
        <v>100</v>
      </c>
      <c r="AC41" t="str">
        <f t="shared" si="3"/>
        <v>#REF!</v>
      </c>
      <c r="AD41" t="str">
        <f t="shared" ref="AD41:AE41" si="37">SUM(G41,J41,M41,P41,S41,V41)</f>
        <v>138</v>
      </c>
      <c r="AE41" t="str">
        <f t="shared" si="37"/>
        <v>114</v>
      </c>
      <c r="AF41" t="str">
        <f t="shared" si="5"/>
        <v>82.60869565</v>
      </c>
    </row>
    <row r="42" ht="24.75" customHeight="1">
      <c r="A42" s="18">
        <v>35.0</v>
      </c>
      <c r="B42" s="18" t="s">
        <v>87</v>
      </c>
      <c r="C42" s="19">
        <v>2.11517106039E11</v>
      </c>
      <c r="D42" s="19" t="s">
        <v>27</v>
      </c>
      <c r="E42" s="20" t="s">
        <v>88</v>
      </c>
      <c r="F42" s="21" t="s">
        <v>27</v>
      </c>
      <c r="G42" s="22">
        <v>24.0</v>
      </c>
      <c r="H42" s="22">
        <v>24.0</v>
      </c>
      <c r="I42" s="22">
        <v>75.0</v>
      </c>
      <c r="J42" s="22">
        <v>24.0</v>
      </c>
      <c r="K42" s="22">
        <v>24.0</v>
      </c>
      <c r="L42" s="22">
        <v>76.0</v>
      </c>
      <c r="M42" s="22">
        <v>24.0</v>
      </c>
      <c r="N42" s="22">
        <v>24.0</v>
      </c>
      <c r="O42" s="22">
        <v>75.0</v>
      </c>
      <c r="P42" s="22">
        <v>24.0</v>
      </c>
      <c r="Q42" s="22">
        <v>24.0</v>
      </c>
      <c r="R42" s="22">
        <v>75.0</v>
      </c>
      <c r="S42" s="22">
        <v>21.0</v>
      </c>
      <c r="T42" s="22">
        <v>18.0</v>
      </c>
      <c r="U42" s="22">
        <v>75.0</v>
      </c>
      <c r="V42" s="22">
        <v>21.0</v>
      </c>
      <c r="W42" s="22">
        <v>18.0</v>
      </c>
      <c r="X42" s="22">
        <v>75.0</v>
      </c>
      <c r="Y42" s="23">
        <v>5.224333333333333</v>
      </c>
      <c r="Z42" s="24">
        <v>8.0</v>
      </c>
      <c r="AA42" t="str">
        <f t="shared" si="2"/>
        <v>100</v>
      </c>
      <c r="AC42" t="str">
        <f t="shared" si="3"/>
        <v>#REF!</v>
      </c>
      <c r="AD42" t="str">
        <f t="shared" ref="AD42:AE42" si="38">SUM(G42,J42,M42,P42,S42,V42)</f>
        <v>138</v>
      </c>
      <c r="AE42" t="str">
        <f t="shared" si="38"/>
        <v>132</v>
      </c>
      <c r="AF42" t="str">
        <f t="shared" si="5"/>
        <v>95.65217391</v>
      </c>
    </row>
    <row r="43" ht="24.75" customHeight="1">
      <c r="A43" s="18">
        <v>36.0</v>
      </c>
      <c r="B43" s="18" t="s">
        <v>89</v>
      </c>
      <c r="C43" s="19">
        <v>2.1151710604E11</v>
      </c>
      <c r="D43" s="19" t="s">
        <v>18</v>
      </c>
      <c r="E43" s="20" t="s">
        <v>90</v>
      </c>
      <c r="F43" s="21" t="s">
        <v>27</v>
      </c>
      <c r="G43" s="22">
        <v>24.0</v>
      </c>
      <c r="H43" s="22">
        <v>18.0</v>
      </c>
      <c r="I43" s="22">
        <v>95.0</v>
      </c>
      <c r="J43" s="22">
        <v>24.0</v>
      </c>
      <c r="K43" s="22">
        <v>16.0</v>
      </c>
      <c r="L43" s="22">
        <v>95.0</v>
      </c>
      <c r="M43" s="22">
        <v>24.0</v>
      </c>
      <c r="N43" s="22">
        <v>18.0</v>
      </c>
      <c r="O43" s="22">
        <v>95.0</v>
      </c>
      <c r="P43" s="22">
        <v>24.0</v>
      </c>
      <c r="Q43" s="22">
        <v>16.0</v>
      </c>
      <c r="R43" s="22">
        <v>95.0</v>
      </c>
      <c r="S43" s="22">
        <v>21.0</v>
      </c>
      <c r="T43" s="22">
        <v>18.0</v>
      </c>
      <c r="U43" s="22">
        <v>95.0</v>
      </c>
      <c r="V43" s="22">
        <v>21.0</v>
      </c>
      <c r="W43" s="22">
        <v>21.0</v>
      </c>
      <c r="X43" s="22">
        <v>95.0</v>
      </c>
      <c r="Y43" s="23">
        <v>7.208333333333334</v>
      </c>
      <c r="Z43" s="24">
        <v>1.0</v>
      </c>
      <c r="AA43" t="str">
        <f t="shared" si="2"/>
        <v>75</v>
      </c>
      <c r="AC43" t="str">
        <f t="shared" si="3"/>
        <v>#REF!</v>
      </c>
      <c r="AD43" t="str">
        <f t="shared" ref="AD43:AE43" si="39">SUM(G43,J43,M43,P43,S43,V43)</f>
        <v>138</v>
      </c>
      <c r="AE43" t="str">
        <f t="shared" si="39"/>
        <v>107</v>
      </c>
      <c r="AF43" t="str">
        <f t="shared" si="5"/>
        <v>77.53623188</v>
      </c>
    </row>
    <row r="44" ht="24.75" customHeight="1">
      <c r="A44" s="18">
        <v>37.0</v>
      </c>
      <c r="B44" s="18" t="s">
        <v>91</v>
      </c>
      <c r="C44" s="19">
        <v>2.11517106041E11</v>
      </c>
      <c r="D44" s="19" t="s">
        <v>16</v>
      </c>
      <c r="E44" s="20" t="s">
        <v>92</v>
      </c>
      <c r="F44" s="21" t="s">
        <v>18</v>
      </c>
      <c r="G44" s="22">
        <v>24.0</v>
      </c>
      <c r="H44" s="22">
        <v>24.0</v>
      </c>
      <c r="I44" s="22">
        <v>72.0</v>
      </c>
      <c r="J44" s="22">
        <v>24.0</v>
      </c>
      <c r="K44" s="22">
        <v>24.0</v>
      </c>
      <c r="L44" s="22">
        <v>88.0</v>
      </c>
      <c r="M44" s="22">
        <v>24.0</v>
      </c>
      <c r="N44" s="22">
        <v>24.0</v>
      </c>
      <c r="O44" s="22">
        <v>94.0</v>
      </c>
      <c r="P44" s="22">
        <v>24.0</v>
      </c>
      <c r="Q44" s="22">
        <v>24.0</v>
      </c>
      <c r="R44" s="22">
        <v>90.0</v>
      </c>
      <c r="S44" s="22">
        <v>21.0</v>
      </c>
      <c r="T44" s="22">
        <v>21.0</v>
      </c>
      <c r="U44" s="22">
        <v>90.0</v>
      </c>
      <c r="V44" s="22">
        <v>21.0</v>
      </c>
      <c r="W44" s="22">
        <v>21.0</v>
      </c>
      <c r="X44" s="22">
        <v>78.0</v>
      </c>
      <c r="Y44" s="23">
        <v>4.272333333333334</v>
      </c>
      <c r="Z44" s="24">
        <v>14.0</v>
      </c>
      <c r="AA44" t="str">
        <f t="shared" si="2"/>
        <v>100</v>
      </c>
      <c r="AC44" t="str">
        <f t="shared" si="3"/>
        <v>#REF!</v>
      </c>
      <c r="AD44" t="str">
        <f t="shared" ref="AD44:AE44" si="40">SUM(G44,J44,M44,P44,S44,V44)</f>
        <v>138</v>
      </c>
      <c r="AE44" t="str">
        <f t="shared" si="40"/>
        <v>138</v>
      </c>
      <c r="AF44" t="str">
        <f t="shared" si="5"/>
        <v>100</v>
      </c>
    </row>
    <row r="45" ht="24.75" customHeight="1">
      <c r="A45" s="18">
        <v>38.0</v>
      </c>
      <c r="B45" s="18" t="s">
        <v>93</v>
      </c>
      <c r="C45" s="19">
        <v>2.11517106042E11</v>
      </c>
      <c r="D45" s="19" t="s">
        <v>16</v>
      </c>
      <c r="E45" s="20" t="s">
        <v>94</v>
      </c>
      <c r="F45" s="21" t="s">
        <v>18</v>
      </c>
      <c r="G45" s="22">
        <v>24.0</v>
      </c>
      <c r="H45" s="22">
        <v>16.0</v>
      </c>
      <c r="I45" s="22">
        <v>75.0</v>
      </c>
      <c r="J45" s="22">
        <v>24.0</v>
      </c>
      <c r="K45" s="22">
        <v>16.0</v>
      </c>
      <c r="L45" s="22">
        <v>84.0</v>
      </c>
      <c r="M45" s="22">
        <v>24.0</v>
      </c>
      <c r="N45" s="22">
        <v>20.0</v>
      </c>
      <c r="O45" s="22">
        <v>86.0</v>
      </c>
      <c r="P45" s="22">
        <v>24.0</v>
      </c>
      <c r="Q45" s="22">
        <v>20.0</v>
      </c>
      <c r="R45" s="22">
        <v>84.0</v>
      </c>
      <c r="S45" s="22">
        <v>21.0</v>
      </c>
      <c r="T45" s="22">
        <v>18.0</v>
      </c>
      <c r="U45" s="22">
        <v>86.0</v>
      </c>
      <c r="V45" s="22">
        <v>21.0</v>
      </c>
      <c r="W45" s="22">
        <v>18.0</v>
      </c>
      <c r="X45" s="22">
        <v>78.0</v>
      </c>
      <c r="Y45" s="23">
        <v>5.186</v>
      </c>
      <c r="Z45" s="24">
        <v>8.0</v>
      </c>
      <c r="AA45" t="str">
        <f t="shared" si="2"/>
        <v>66.66666667</v>
      </c>
      <c r="AC45" t="str">
        <f t="shared" si="3"/>
        <v>#REF!</v>
      </c>
      <c r="AD45" t="str">
        <f t="shared" ref="AD45:AE45" si="41">SUM(G45,J45,M45,P45,S45,V45)</f>
        <v>138</v>
      </c>
      <c r="AE45" t="str">
        <f t="shared" si="41"/>
        <v>108</v>
      </c>
      <c r="AF45" t="str">
        <f t="shared" si="5"/>
        <v>78.26086957</v>
      </c>
    </row>
    <row r="46" ht="24.75" customHeight="1">
      <c r="A46" s="18">
        <v>39.0</v>
      </c>
      <c r="B46" s="18" t="s">
        <v>95</v>
      </c>
      <c r="C46" s="19">
        <v>2.11517106043E11</v>
      </c>
      <c r="D46" s="19" t="s">
        <v>27</v>
      </c>
      <c r="E46" s="20" t="s">
        <v>96</v>
      </c>
      <c r="F46" s="21" t="s">
        <v>18</v>
      </c>
      <c r="G46" s="22">
        <v>24.0</v>
      </c>
      <c r="H46" s="22">
        <v>16.0</v>
      </c>
      <c r="I46" s="22">
        <v>95.0</v>
      </c>
      <c r="J46" s="22">
        <v>24.0</v>
      </c>
      <c r="K46" s="22">
        <v>20.0</v>
      </c>
      <c r="L46" s="22">
        <v>96.0</v>
      </c>
      <c r="M46" s="22">
        <v>24.0</v>
      </c>
      <c r="N46" s="22">
        <v>16.0</v>
      </c>
      <c r="O46" s="22">
        <v>95.0</v>
      </c>
      <c r="P46" s="22">
        <v>24.0</v>
      </c>
      <c r="Q46" s="22">
        <v>24.0</v>
      </c>
      <c r="R46" s="22">
        <v>95.0</v>
      </c>
      <c r="S46" s="22">
        <v>21.0</v>
      </c>
      <c r="T46" s="22">
        <v>15.0</v>
      </c>
      <c r="U46" s="22">
        <v>95.0</v>
      </c>
      <c r="V46" s="22">
        <v>21.0</v>
      </c>
      <c r="W46" s="22">
        <v>15.0</v>
      </c>
      <c r="X46" s="22">
        <v>95.0</v>
      </c>
      <c r="Y46" s="23">
        <v>7.406000000000001</v>
      </c>
      <c r="Z46" s="24">
        <v>0.0</v>
      </c>
      <c r="AA46" t="str">
        <f t="shared" si="2"/>
        <v>66.66666667</v>
      </c>
      <c r="AC46" t="str">
        <f t="shared" si="3"/>
        <v>#REF!</v>
      </c>
      <c r="AD46" t="str">
        <f t="shared" ref="AD46:AE46" si="42">SUM(G46,J46,M46,P46,S46,V46)</f>
        <v>138</v>
      </c>
      <c r="AE46" t="str">
        <f t="shared" si="42"/>
        <v>106</v>
      </c>
      <c r="AF46" t="str">
        <f t="shared" si="5"/>
        <v>76.8115942</v>
      </c>
    </row>
    <row r="47" ht="24.75" customHeight="1">
      <c r="A47" s="18">
        <v>40.0</v>
      </c>
      <c r="B47" s="18" t="s">
        <v>97</v>
      </c>
      <c r="C47" s="19">
        <v>2.11517106044E11</v>
      </c>
      <c r="D47" s="19" t="s">
        <v>27</v>
      </c>
      <c r="E47" s="20" t="s">
        <v>98</v>
      </c>
      <c r="F47" s="21" t="s">
        <v>18</v>
      </c>
      <c r="G47" s="22">
        <v>24.0</v>
      </c>
      <c r="H47" s="22">
        <v>16.0</v>
      </c>
      <c r="I47" s="22">
        <v>75.0</v>
      </c>
      <c r="J47" s="22">
        <v>24.0</v>
      </c>
      <c r="K47" s="22">
        <v>24.0</v>
      </c>
      <c r="L47" s="22">
        <v>75.0</v>
      </c>
      <c r="M47" s="22">
        <v>24.0</v>
      </c>
      <c r="N47" s="22">
        <v>20.0</v>
      </c>
      <c r="O47" s="22">
        <v>75.0</v>
      </c>
      <c r="P47" s="22">
        <v>24.0</v>
      </c>
      <c r="Q47" s="22">
        <v>24.0</v>
      </c>
      <c r="R47" s="22">
        <v>75.0</v>
      </c>
      <c r="S47" s="22">
        <v>21.0</v>
      </c>
      <c r="T47" s="22">
        <v>21.0</v>
      </c>
      <c r="U47" s="22">
        <v>75.0</v>
      </c>
      <c r="V47" s="22">
        <v>21.0</v>
      </c>
      <c r="W47" s="22">
        <v>21.0</v>
      </c>
      <c r="X47" s="22">
        <v>75.0</v>
      </c>
      <c r="Y47" s="23">
        <v>5.942666666666666</v>
      </c>
      <c r="Z47" s="24">
        <v>6.0</v>
      </c>
      <c r="AA47" t="str">
        <f t="shared" si="2"/>
        <v>66.66666667</v>
      </c>
      <c r="AC47" t="str">
        <f t="shared" si="3"/>
        <v>#REF!</v>
      </c>
      <c r="AD47" t="str">
        <f t="shared" ref="AD47:AE47" si="43">SUM(G47,J47,M47,P47,S47,V47)</f>
        <v>138</v>
      </c>
      <c r="AE47" t="str">
        <f t="shared" si="43"/>
        <v>126</v>
      </c>
      <c r="AF47" t="str">
        <f t="shared" si="5"/>
        <v>91.30434783</v>
      </c>
    </row>
    <row r="48" ht="24.75" customHeight="1">
      <c r="A48" s="18">
        <v>41.0</v>
      </c>
      <c r="B48" s="18" t="s">
        <v>99</v>
      </c>
      <c r="C48" s="19">
        <v>2.11517106045E11</v>
      </c>
      <c r="D48" s="19" t="s">
        <v>20</v>
      </c>
      <c r="E48" s="20" t="s">
        <v>100</v>
      </c>
      <c r="F48" s="21" t="s">
        <v>20</v>
      </c>
      <c r="G48" s="22">
        <v>21.0</v>
      </c>
      <c r="H48" s="22">
        <v>21.0</v>
      </c>
      <c r="I48" s="22">
        <v>100.0</v>
      </c>
      <c r="J48" s="22">
        <v>21.0</v>
      </c>
      <c r="K48" s="22">
        <v>21.0</v>
      </c>
      <c r="L48" s="22">
        <v>100.0</v>
      </c>
      <c r="M48" s="22">
        <v>21.0</v>
      </c>
      <c r="N48" s="22">
        <v>21.0</v>
      </c>
      <c r="O48" s="22">
        <v>100.0</v>
      </c>
      <c r="P48" s="22">
        <v>21.0</v>
      </c>
      <c r="Q48" s="22">
        <v>21.0</v>
      </c>
      <c r="R48" s="22">
        <v>100.0</v>
      </c>
      <c r="S48" s="22">
        <v>24.0</v>
      </c>
      <c r="T48" s="22">
        <v>24.0</v>
      </c>
      <c r="U48" s="22">
        <v>100.0</v>
      </c>
      <c r="V48" s="22">
        <v>20.0</v>
      </c>
      <c r="W48" s="22">
        <v>20.0</v>
      </c>
      <c r="X48" s="22">
        <v>100.0</v>
      </c>
      <c r="Y48" s="23">
        <v>8.112666666666666</v>
      </c>
      <c r="Z48" s="24">
        <v>0.0</v>
      </c>
      <c r="AA48" t="str">
        <f t="shared" si="2"/>
        <v>100</v>
      </c>
      <c r="AC48" t="str">
        <f t="shared" si="3"/>
        <v>#REF!</v>
      </c>
      <c r="AD48" t="str">
        <f t="shared" ref="AD48:AE48" si="44">SUM(G48,J48,M48,P48,S48,V48)</f>
        <v>128</v>
      </c>
      <c r="AE48" t="str">
        <f t="shared" si="44"/>
        <v>128</v>
      </c>
      <c r="AF48" t="str">
        <f t="shared" si="5"/>
        <v>100</v>
      </c>
    </row>
    <row r="49" ht="24.75" customHeight="1">
      <c r="A49" s="18">
        <v>42.0</v>
      </c>
      <c r="B49" s="18" t="s">
        <v>101</v>
      </c>
      <c r="C49" s="19">
        <v>2.11517106046E11</v>
      </c>
      <c r="D49" s="19" t="s">
        <v>27</v>
      </c>
      <c r="E49" s="20" t="s">
        <v>102</v>
      </c>
      <c r="F49" s="21" t="s">
        <v>18</v>
      </c>
      <c r="G49" s="22">
        <v>24.0</v>
      </c>
      <c r="H49" s="22">
        <v>20.0</v>
      </c>
      <c r="I49" s="22">
        <v>84.0</v>
      </c>
      <c r="J49" s="22">
        <v>24.0</v>
      </c>
      <c r="K49" s="22">
        <v>24.0</v>
      </c>
      <c r="L49" s="22">
        <v>96.0</v>
      </c>
      <c r="M49" s="22">
        <v>24.0</v>
      </c>
      <c r="N49" s="22">
        <v>24.0</v>
      </c>
      <c r="O49" s="22">
        <v>94.0</v>
      </c>
      <c r="P49" s="22">
        <v>24.0</v>
      </c>
      <c r="Q49" s="22">
        <v>24.0</v>
      </c>
      <c r="R49" s="22">
        <v>90.0</v>
      </c>
      <c r="S49" s="22">
        <v>21.0</v>
      </c>
      <c r="T49" s="22">
        <v>21.0</v>
      </c>
      <c r="U49" s="22">
        <v>92.0</v>
      </c>
      <c r="V49" s="22">
        <v>21.0</v>
      </c>
      <c r="W49" s="22">
        <v>21.0</v>
      </c>
      <c r="X49" s="22">
        <v>80.0</v>
      </c>
      <c r="Y49" s="23">
        <v>6.161</v>
      </c>
      <c r="Z49" s="24">
        <v>4.0</v>
      </c>
      <c r="AA49" t="str">
        <f t="shared" si="2"/>
        <v>83.33333333</v>
      </c>
      <c r="AC49" t="str">
        <f t="shared" si="3"/>
        <v>#REF!</v>
      </c>
      <c r="AD49" t="str">
        <f t="shared" ref="AD49:AE49" si="45">SUM(G49,J49,M49,P49,S49,V49)</f>
        <v>138</v>
      </c>
      <c r="AE49" t="str">
        <f t="shared" si="45"/>
        <v>134</v>
      </c>
      <c r="AF49" t="str">
        <f t="shared" si="5"/>
        <v>97.10144928</v>
      </c>
    </row>
    <row r="50" ht="24.75" customHeight="1">
      <c r="A50" s="18">
        <v>43.0</v>
      </c>
      <c r="B50" s="18" t="s">
        <v>103</v>
      </c>
      <c r="C50" s="19">
        <v>2.11517106047E11</v>
      </c>
      <c r="D50" s="19" t="s">
        <v>18</v>
      </c>
      <c r="E50" s="20" t="s">
        <v>104</v>
      </c>
      <c r="F50" s="21" t="s">
        <v>20</v>
      </c>
      <c r="G50" s="22">
        <v>21.0</v>
      </c>
      <c r="H50" s="22">
        <v>21.0</v>
      </c>
      <c r="I50" s="22">
        <v>85.0</v>
      </c>
      <c r="J50" s="22">
        <v>21.0</v>
      </c>
      <c r="K50" s="22">
        <v>21.0</v>
      </c>
      <c r="L50" s="22">
        <v>92.0</v>
      </c>
      <c r="M50" s="22">
        <v>21.0</v>
      </c>
      <c r="N50" s="22">
        <v>21.0</v>
      </c>
      <c r="O50" s="22">
        <v>92.0</v>
      </c>
      <c r="P50" s="22">
        <v>21.0</v>
      </c>
      <c r="Q50" s="22">
        <v>21.0</v>
      </c>
      <c r="R50" s="22">
        <v>90.0</v>
      </c>
      <c r="S50" s="22">
        <v>24.0</v>
      </c>
      <c r="T50" s="22">
        <v>24.0</v>
      </c>
      <c r="U50" s="22">
        <v>92.0</v>
      </c>
      <c r="V50" s="22">
        <v>20.0</v>
      </c>
      <c r="W50" s="22">
        <v>20.0</v>
      </c>
      <c r="X50" s="22">
        <v>85.0</v>
      </c>
      <c r="Y50" s="23">
        <v>6.709999999999999</v>
      </c>
      <c r="Z50" s="24">
        <v>2.0</v>
      </c>
      <c r="AA50" t="str">
        <f t="shared" si="2"/>
        <v>100</v>
      </c>
      <c r="AC50" t="str">
        <f t="shared" si="3"/>
        <v>#REF!</v>
      </c>
      <c r="AD50" t="str">
        <f t="shared" ref="AD50:AE50" si="46">SUM(G50,J50,M50,P50,S50,V50)</f>
        <v>128</v>
      </c>
      <c r="AE50" t="str">
        <f t="shared" si="46"/>
        <v>128</v>
      </c>
      <c r="AF50" t="str">
        <f t="shared" si="5"/>
        <v>100</v>
      </c>
    </row>
    <row r="51" ht="24.75" customHeight="1">
      <c r="A51" s="18">
        <v>44.0</v>
      </c>
      <c r="B51" s="18" t="s">
        <v>105</v>
      </c>
      <c r="C51" s="19">
        <v>2.11517106048E11</v>
      </c>
      <c r="D51" s="19" t="s">
        <v>20</v>
      </c>
      <c r="E51" s="20" t="s">
        <v>106</v>
      </c>
      <c r="F51" s="21" t="s">
        <v>20</v>
      </c>
      <c r="G51" s="22">
        <v>21.0</v>
      </c>
      <c r="H51" s="22">
        <v>21.0</v>
      </c>
      <c r="I51" s="22">
        <v>100.0</v>
      </c>
      <c r="J51" s="22">
        <v>21.0</v>
      </c>
      <c r="K51" s="22">
        <v>18.0</v>
      </c>
      <c r="L51" s="22">
        <v>100.0</v>
      </c>
      <c r="M51" s="22">
        <v>21.0</v>
      </c>
      <c r="N51" s="22">
        <v>21.0</v>
      </c>
      <c r="O51" s="22">
        <v>100.0</v>
      </c>
      <c r="P51" s="22">
        <v>21.0</v>
      </c>
      <c r="Q51" s="22">
        <v>21.0</v>
      </c>
      <c r="R51" s="22">
        <v>100.0</v>
      </c>
      <c r="S51" s="22">
        <v>24.0</v>
      </c>
      <c r="T51" s="22">
        <v>24.0</v>
      </c>
      <c r="U51" s="22">
        <v>100.0</v>
      </c>
      <c r="V51" s="22">
        <v>20.0</v>
      </c>
      <c r="W51" s="22">
        <v>20.0</v>
      </c>
      <c r="X51" s="22">
        <v>100.0</v>
      </c>
      <c r="Y51" s="23">
        <v>9.095333333333333</v>
      </c>
      <c r="Z51" s="24">
        <v>0.0</v>
      </c>
      <c r="AA51" t="str">
        <f t="shared" si="2"/>
        <v>100</v>
      </c>
      <c r="AC51" t="str">
        <f t="shared" si="3"/>
        <v>#REF!</v>
      </c>
      <c r="AD51" t="str">
        <f t="shared" ref="AD51:AE51" si="47">SUM(G51,J51,M51,P51,S51,V51)</f>
        <v>128</v>
      </c>
      <c r="AE51" t="str">
        <f t="shared" si="47"/>
        <v>125</v>
      </c>
      <c r="AF51" t="str">
        <f t="shared" si="5"/>
        <v>97.65625</v>
      </c>
    </row>
    <row r="52" ht="24.75" customHeight="1">
      <c r="A52" s="18">
        <v>45.0</v>
      </c>
      <c r="B52" s="18" t="s">
        <v>107</v>
      </c>
      <c r="C52" s="19">
        <v>2.11517106049E11</v>
      </c>
      <c r="D52" s="19" t="s">
        <v>20</v>
      </c>
      <c r="E52" s="20" t="s">
        <v>108</v>
      </c>
      <c r="F52" s="21" t="s">
        <v>20</v>
      </c>
      <c r="G52" s="22">
        <v>21.0</v>
      </c>
      <c r="H52" s="22">
        <v>18.0</v>
      </c>
      <c r="I52" s="22">
        <v>95.0</v>
      </c>
      <c r="J52" s="22">
        <v>21.0</v>
      </c>
      <c r="K52" s="22">
        <v>18.0</v>
      </c>
      <c r="L52" s="22">
        <v>96.0</v>
      </c>
      <c r="M52" s="22">
        <v>21.0</v>
      </c>
      <c r="N52" s="22">
        <v>18.0</v>
      </c>
      <c r="O52" s="22">
        <v>95.0</v>
      </c>
      <c r="P52" s="22">
        <v>21.0</v>
      </c>
      <c r="Q52" s="22">
        <v>18.0</v>
      </c>
      <c r="R52" s="22">
        <v>95.0</v>
      </c>
      <c r="S52" s="22">
        <v>24.0</v>
      </c>
      <c r="T52" s="22">
        <v>16.0</v>
      </c>
      <c r="U52" s="22">
        <v>95.0</v>
      </c>
      <c r="V52" s="22">
        <v>20.0</v>
      </c>
      <c r="W52" s="22">
        <v>15.0</v>
      </c>
      <c r="X52" s="22">
        <v>95.0</v>
      </c>
      <c r="Y52" s="23">
        <v>7.077666666666667</v>
      </c>
      <c r="Z52" s="24">
        <v>1.0</v>
      </c>
      <c r="AA52" t="str">
        <f t="shared" si="2"/>
        <v>85.71428571</v>
      </c>
      <c r="AC52" t="str">
        <f t="shared" si="3"/>
        <v>#REF!</v>
      </c>
      <c r="AD52" t="str">
        <f t="shared" ref="AD52:AE52" si="48">SUM(G52,J52,M52,P52,S52,V52)</f>
        <v>128</v>
      </c>
      <c r="AE52" t="str">
        <f t="shared" si="48"/>
        <v>103</v>
      </c>
      <c r="AF52" t="str">
        <f t="shared" si="5"/>
        <v>80.46875</v>
      </c>
    </row>
    <row r="53" ht="24.75" customHeight="1">
      <c r="A53" s="18">
        <v>46.0</v>
      </c>
      <c r="B53" s="18" t="s">
        <v>109</v>
      </c>
      <c r="C53" s="19">
        <v>2.1151710605E11</v>
      </c>
      <c r="D53" s="19" t="s">
        <v>18</v>
      </c>
      <c r="E53" s="20" t="s">
        <v>110</v>
      </c>
      <c r="F53" s="21" t="s">
        <v>27</v>
      </c>
      <c r="G53" s="22">
        <v>24.0</v>
      </c>
      <c r="H53" s="22">
        <v>24.0</v>
      </c>
      <c r="I53" s="22">
        <v>85.0</v>
      </c>
      <c r="J53" s="22">
        <v>24.0</v>
      </c>
      <c r="K53" s="22">
        <v>24.0</v>
      </c>
      <c r="L53" s="22">
        <v>85.0</v>
      </c>
      <c r="M53" s="22">
        <v>24.0</v>
      </c>
      <c r="N53" s="22">
        <v>24.0</v>
      </c>
      <c r="O53" s="22">
        <v>92.0</v>
      </c>
      <c r="P53" s="22">
        <v>24.0</v>
      </c>
      <c r="Q53" s="22">
        <v>24.0</v>
      </c>
      <c r="R53" s="22">
        <v>86.0</v>
      </c>
      <c r="S53" s="22">
        <v>21.0</v>
      </c>
      <c r="T53" s="22">
        <v>21.0</v>
      </c>
      <c r="U53" s="22">
        <v>88.0</v>
      </c>
      <c r="V53" s="22">
        <v>21.0</v>
      </c>
      <c r="W53" s="22">
        <v>21.0</v>
      </c>
      <c r="X53" s="22">
        <v>86.0</v>
      </c>
      <c r="Y53" s="23">
        <v>7.095666666666666</v>
      </c>
      <c r="Z53" s="24">
        <v>3.0</v>
      </c>
      <c r="AA53" t="str">
        <f t="shared" si="2"/>
        <v>100</v>
      </c>
      <c r="AC53" t="str">
        <f t="shared" si="3"/>
        <v>#REF!</v>
      </c>
      <c r="AD53" t="str">
        <f t="shared" ref="AD53:AE53" si="49">SUM(G53,J53,M53,P53,S53,V53)</f>
        <v>138</v>
      </c>
      <c r="AE53" t="str">
        <f t="shared" si="49"/>
        <v>138</v>
      </c>
      <c r="AF53" t="str">
        <f t="shared" si="5"/>
        <v>100</v>
      </c>
    </row>
    <row r="54" ht="24.75" customHeight="1">
      <c r="A54" s="18">
        <v>47.0</v>
      </c>
      <c r="B54" s="18" t="s">
        <v>111</v>
      </c>
      <c r="C54" s="19">
        <v>2.11517106051E11</v>
      </c>
      <c r="D54" s="19" t="s">
        <v>20</v>
      </c>
      <c r="E54" s="20" t="s">
        <v>112</v>
      </c>
      <c r="F54" s="21" t="s">
        <v>20</v>
      </c>
      <c r="G54" s="22">
        <v>21.0</v>
      </c>
      <c r="H54" s="22">
        <v>21.0</v>
      </c>
      <c r="I54" s="22">
        <v>95.0</v>
      </c>
      <c r="J54" s="22">
        <v>21.0</v>
      </c>
      <c r="K54" s="22">
        <v>21.0</v>
      </c>
      <c r="L54" s="22">
        <v>95.0</v>
      </c>
      <c r="M54" s="22">
        <v>21.0</v>
      </c>
      <c r="N54" s="22">
        <v>21.0</v>
      </c>
      <c r="O54" s="22">
        <v>95.0</v>
      </c>
      <c r="P54" s="22">
        <v>21.0</v>
      </c>
      <c r="Q54" s="22">
        <v>18.0</v>
      </c>
      <c r="R54" s="22">
        <v>95.0</v>
      </c>
      <c r="S54" s="22">
        <v>24.0</v>
      </c>
      <c r="T54" s="22">
        <v>24.0</v>
      </c>
      <c r="U54" s="22">
        <v>95.0</v>
      </c>
      <c r="V54" s="22">
        <v>20.0</v>
      </c>
      <c r="W54" s="22">
        <v>20.0</v>
      </c>
      <c r="X54" s="22">
        <v>95.0</v>
      </c>
      <c r="Y54" s="23">
        <v>7.668666666666667</v>
      </c>
      <c r="Z54" s="24">
        <v>1.0</v>
      </c>
      <c r="AA54" t="str">
        <f t="shared" si="2"/>
        <v>100</v>
      </c>
      <c r="AC54" t="str">
        <f t="shared" si="3"/>
        <v>#REF!</v>
      </c>
      <c r="AD54" t="str">
        <f t="shared" ref="AD54:AE54" si="50">SUM(G54,J54,M54,P54,S54,V54)</f>
        <v>128</v>
      </c>
      <c r="AE54" t="str">
        <f t="shared" si="50"/>
        <v>125</v>
      </c>
      <c r="AF54" t="str">
        <f t="shared" si="5"/>
        <v>97.65625</v>
      </c>
    </row>
    <row r="55" ht="24.75" customHeight="1">
      <c r="A55" s="18">
        <v>48.0</v>
      </c>
      <c r="B55" s="18" t="s">
        <v>113</v>
      </c>
      <c r="C55" s="19">
        <v>2.11517106052E11</v>
      </c>
      <c r="D55" s="19" t="s">
        <v>18</v>
      </c>
      <c r="E55" s="20" t="s">
        <v>114</v>
      </c>
      <c r="F55" s="21" t="s">
        <v>18</v>
      </c>
      <c r="G55" s="22">
        <v>24.0</v>
      </c>
      <c r="H55" s="22">
        <v>24.0</v>
      </c>
      <c r="I55" s="22">
        <v>95.0</v>
      </c>
      <c r="J55" s="22">
        <v>24.0</v>
      </c>
      <c r="K55" s="22">
        <v>20.0</v>
      </c>
      <c r="L55" s="22">
        <v>95.0</v>
      </c>
      <c r="M55" s="22">
        <v>24.0</v>
      </c>
      <c r="N55" s="22">
        <v>24.0</v>
      </c>
      <c r="O55" s="22">
        <v>95.0</v>
      </c>
      <c r="P55" s="22">
        <v>24.0</v>
      </c>
      <c r="Q55" s="22">
        <v>20.0</v>
      </c>
      <c r="R55" s="22">
        <v>95.0</v>
      </c>
      <c r="S55" s="22">
        <v>21.0</v>
      </c>
      <c r="T55" s="22">
        <v>21.0</v>
      </c>
      <c r="U55" s="22">
        <v>95.0</v>
      </c>
      <c r="V55" s="22">
        <v>21.0</v>
      </c>
      <c r="W55" s="22">
        <v>21.0</v>
      </c>
      <c r="X55" s="22">
        <v>95.0</v>
      </c>
      <c r="Y55" s="23">
        <v>7.379666666666667</v>
      </c>
      <c r="Z55" s="24">
        <v>1.0</v>
      </c>
      <c r="AA55" t="str">
        <f t="shared" si="2"/>
        <v>100</v>
      </c>
      <c r="AC55" t="str">
        <f t="shared" si="3"/>
        <v>#REF!</v>
      </c>
      <c r="AD55" t="str">
        <f t="shared" ref="AD55:AE55" si="51">SUM(G55,J55,M55,P55,S55,V55)</f>
        <v>138</v>
      </c>
      <c r="AE55" t="str">
        <f t="shared" si="51"/>
        <v>130</v>
      </c>
      <c r="AF55" t="str">
        <f t="shared" si="5"/>
        <v>94.20289855</v>
      </c>
    </row>
    <row r="56" ht="24.75" customHeight="1">
      <c r="A56" s="18">
        <v>49.0</v>
      </c>
      <c r="B56" s="18" t="s">
        <v>115</v>
      </c>
      <c r="C56" s="19">
        <v>2.11517106053E11</v>
      </c>
      <c r="D56" s="19" t="s">
        <v>16</v>
      </c>
      <c r="E56" s="20" t="s">
        <v>116</v>
      </c>
      <c r="F56" s="21" t="s">
        <v>18</v>
      </c>
      <c r="G56" s="22">
        <v>24.0</v>
      </c>
      <c r="H56" s="22">
        <v>24.0</v>
      </c>
      <c r="I56" s="22">
        <v>70.0</v>
      </c>
      <c r="J56" s="22">
        <v>24.0</v>
      </c>
      <c r="K56" s="22">
        <v>24.0</v>
      </c>
      <c r="L56" s="22">
        <v>90.0</v>
      </c>
      <c r="M56" s="22">
        <v>24.0</v>
      </c>
      <c r="N56" s="22">
        <v>24.0</v>
      </c>
      <c r="O56" s="22">
        <v>92.0</v>
      </c>
      <c r="P56" s="22">
        <v>24.0</v>
      </c>
      <c r="Q56" s="22">
        <v>24.0</v>
      </c>
      <c r="R56" s="22">
        <v>88.0</v>
      </c>
      <c r="S56" s="22">
        <v>21.0</v>
      </c>
      <c r="T56" s="22">
        <v>21.0</v>
      </c>
      <c r="U56" s="22">
        <v>90.0</v>
      </c>
      <c r="V56" s="22">
        <v>21.0</v>
      </c>
      <c r="W56" s="22">
        <v>21.0</v>
      </c>
      <c r="X56" s="22">
        <v>74.0</v>
      </c>
      <c r="Y56" s="23">
        <v>3.288666666666667</v>
      </c>
      <c r="Z56" s="24">
        <v>19.0</v>
      </c>
      <c r="AA56" t="str">
        <f t="shared" si="2"/>
        <v>100</v>
      </c>
      <c r="AC56" t="str">
        <f t="shared" si="3"/>
        <v>#REF!</v>
      </c>
      <c r="AD56" t="str">
        <f t="shared" ref="AD56:AE56" si="52">SUM(G56,J56,M56,P56,S56,V56)</f>
        <v>138</v>
      </c>
      <c r="AE56" t="str">
        <f t="shared" si="52"/>
        <v>138</v>
      </c>
      <c r="AF56" t="str">
        <f t="shared" si="5"/>
        <v>100</v>
      </c>
    </row>
    <row r="57" ht="24.75" customHeight="1">
      <c r="A57" s="18">
        <v>50.0</v>
      </c>
      <c r="B57" s="26" t="s">
        <v>117</v>
      </c>
      <c r="C57" s="27">
        <v>2.11517106054E11</v>
      </c>
      <c r="D57" s="27" t="s">
        <v>18</v>
      </c>
      <c r="E57" s="28" t="s">
        <v>118</v>
      </c>
      <c r="F57" s="29" t="s">
        <v>27</v>
      </c>
      <c r="G57" s="22">
        <v>24.0</v>
      </c>
      <c r="H57" s="22">
        <v>24.0</v>
      </c>
      <c r="I57" s="22">
        <v>95.0</v>
      </c>
      <c r="J57" s="22">
        <v>24.0</v>
      </c>
      <c r="K57" s="22">
        <v>24.0</v>
      </c>
      <c r="L57" s="22">
        <v>95.0</v>
      </c>
      <c r="M57" s="22">
        <v>24.0</v>
      </c>
      <c r="N57" s="22">
        <v>24.0</v>
      </c>
      <c r="O57" s="22">
        <v>95.0</v>
      </c>
      <c r="P57" s="22">
        <v>24.0</v>
      </c>
      <c r="Q57" s="22">
        <v>24.0</v>
      </c>
      <c r="R57" s="22">
        <v>95.0</v>
      </c>
      <c r="S57" s="22">
        <v>21.0</v>
      </c>
      <c r="T57" s="22">
        <v>21.0</v>
      </c>
      <c r="U57" s="22">
        <v>95.0</v>
      </c>
      <c r="V57" s="22">
        <v>21.0</v>
      </c>
      <c r="W57" s="22">
        <v>21.0</v>
      </c>
      <c r="X57" s="22">
        <v>95.0</v>
      </c>
      <c r="Y57" s="23">
        <v>7.700333333333333</v>
      </c>
      <c r="Z57" s="24">
        <v>0.0</v>
      </c>
      <c r="AA57" t="str">
        <f t="shared" si="2"/>
        <v>100</v>
      </c>
      <c r="AC57" t="str">
        <f t="shared" si="3"/>
        <v>#REF!</v>
      </c>
      <c r="AD57" t="str">
        <f t="shared" ref="AD57:AE57" si="53">SUM(G57,J57,M57,P57,S57,V57)</f>
        <v>138</v>
      </c>
      <c r="AE57" t="str">
        <f t="shared" si="53"/>
        <v>138</v>
      </c>
      <c r="AF57" t="str">
        <f t="shared" si="5"/>
        <v>100</v>
      </c>
    </row>
    <row r="58" ht="24.75" customHeight="1">
      <c r="A58" s="18">
        <v>51.0</v>
      </c>
      <c r="B58" s="18" t="s">
        <v>119</v>
      </c>
      <c r="C58" s="19">
        <v>2.11517106055E11</v>
      </c>
      <c r="D58" s="19" t="s">
        <v>18</v>
      </c>
      <c r="E58" s="20" t="s">
        <v>120</v>
      </c>
      <c r="F58" s="21" t="s">
        <v>18</v>
      </c>
      <c r="G58" s="22">
        <v>24.0</v>
      </c>
      <c r="H58" s="22">
        <v>24.0</v>
      </c>
      <c r="I58" s="22">
        <v>80.0</v>
      </c>
      <c r="J58" s="22">
        <v>24.0</v>
      </c>
      <c r="K58" s="22">
        <v>24.0</v>
      </c>
      <c r="L58" s="22">
        <v>90.0</v>
      </c>
      <c r="M58" s="22">
        <v>24.0</v>
      </c>
      <c r="N58" s="22">
        <v>24.0</v>
      </c>
      <c r="O58" s="22">
        <v>94.0</v>
      </c>
      <c r="P58" s="22">
        <v>24.0</v>
      </c>
      <c r="Q58" s="22">
        <v>24.0</v>
      </c>
      <c r="R58" s="22">
        <v>86.0</v>
      </c>
      <c r="S58" s="22">
        <v>21.0</v>
      </c>
      <c r="T58" s="22">
        <v>15.0</v>
      </c>
      <c r="U58" s="22">
        <v>80.0</v>
      </c>
      <c r="V58" s="22">
        <v>21.0</v>
      </c>
      <c r="W58" s="22">
        <v>15.0</v>
      </c>
      <c r="X58" s="22">
        <v>80.0</v>
      </c>
      <c r="Y58" s="23">
        <v>5.933</v>
      </c>
      <c r="Z58" s="24">
        <v>5.0</v>
      </c>
      <c r="AA58" t="str">
        <f t="shared" si="2"/>
        <v>100</v>
      </c>
      <c r="AC58" t="str">
        <f t="shared" si="3"/>
        <v>#REF!</v>
      </c>
      <c r="AD58" t="str">
        <f t="shared" ref="AD58:AE58" si="54">SUM(G58,J58,M58,P58,S58,V58)</f>
        <v>138</v>
      </c>
      <c r="AE58" t="str">
        <f t="shared" si="54"/>
        <v>126</v>
      </c>
      <c r="AF58" t="str">
        <f t="shared" si="5"/>
        <v>91.30434783</v>
      </c>
    </row>
    <row r="59" ht="24.75" customHeight="1">
      <c r="A59" s="18">
        <v>52.0</v>
      </c>
      <c r="B59" s="18" t="s">
        <v>121</v>
      </c>
      <c r="C59" s="19">
        <v>2.11517106056E11</v>
      </c>
      <c r="D59" s="19" t="s">
        <v>18</v>
      </c>
      <c r="E59" s="20" t="s">
        <v>122</v>
      </c>
      <c r="F59" s="21" t="s">
        <v>27</v>
      </c>
      <c r="G59" s="22">
        <v>24.0</v>
      </c>
      <c r="H59" s="22">
        <v>24.0</v>
      </c>
      <c r="I59" s="22">
        <v>80.0</v>
      </c>
      <c r="J59" s="22">
        <v>24.0</v>
      </c>
      <c r="K59" s="22">
        <v>24.0</v>
      </c>
      <c r="L59" s="22">
        <v>88.0</v>
      </c>
      <c r="M59" s="22">
        <v>24.0</v>
      </c>
      <c r="N59" s="22">
        <v>24.0</v>
      </c>
      <c r="O59" s="22">
        <v>94.0</v>
      </c>
      <c r="P59" s="22">
        <v>24.0</v>
      </c>
      <c r="Q59" s="22">
        <v>24.0</v>
      </c>
      <c r="R59" s="22">
        <v>86.0</v>
      </c>
      <c r="S59" s="22">
        <v>21.0</v>
      </c>
      <c r="T59" s="22">
        <v>21.0</v>
      </c>
      <c r="U59" s="22">
        <v>94.0</v>
      </c>
      <c r="V59" s="22">
        <v>21.0</v>
      </c>
      <c r="W59" s="22">
        <v>21.0</v>
      </c>
      <c r="X59" s="22">
        <v>80.0</v>
      </c>
      <c r="Y59" s="23">
        <v>6.174666666666666</v>
      </c>
      <c r="Z59" s="24">
        <v>5.0</v>
      </c>
      <c r="AA59" t="str">
        <f t="shared" si="2"/>
        <v>100</v>
      </c>
      <c r="AC59" t="str">
        <f t="shared" si="3"/>
        <v>#REF!</v>
      </c>
      <c r="AD59" t="str">
        <f t="shared" ref="AD59:AE59" si="55">SUM(G59,J59,M59,P59,S59,V59)</f>
        <v>138</v>
      </c>
      <c r="AE59" t="str">
        <f t="shared" si="55"/>
        <v>138</v>
      </c>
      <c r="AF59" t="str">
        <f t="shared" si="5"/>
        <v>100</v>
      </c>
    </row>
    <row r="60" ht="24.75" customHeight="1">
      <c r="A60" s="18">
        <v>53.0</v>
      </c>
      <c r="B60" s="18" t="s">
        <v>123</v>
      </c>
      <c r="C60" s="19">
        <v>2.11517106057E11</v>
      </c>
      <c r="D60" s="19" t="s">
        <v>20</v>
      </c>
      <c r="E60" s="20" t="s">
        <v>124</v>
      </c>
      <c r="F60" s="21" t="s">
        <v>20</v>
      </c>
      <c r="G60" s="22">
        <v>21.0</v>
      </c>
      <c r="H60" s="22">
        <v>21.0</v>
      </c>
      <c r="I60" s="22">
        <v>100.0</v>
      </c>
      <c r="J60" s="22">
        <v>21.0</v>
      </c>
      <c r="K60" s="22">
        <v>21.0</v>
      </c>
      <c r="L60" s="22">
        <v>100.0</v>
      </c>
      <c r="M60" s="22">
        <v>21.0</v>
      </c>
      <c r="N60" s="22">
        <v>21.0</v>
      </c>
      <c r="O60" s="22">
        <v>100.0</v>
      </c>
      <c r="P60" s="22">
        <v>21.0</v>
      </c>
      <c r="Q60" s="22">
        <v>21.0</v>
      </c>
      <c r="R60" s="22">
        <v>100.0</v>
      </c>
      <c r="S60" s="22">
        <v>24.0</v>
      </c>
      <c r="T60" s="22">
        <v>24.0</v>
      </c>
      <c r="U60" s="22">
        <v>100.0</v>
      </c>
      <c r="V60" s="22">
        <v>20.0</v>
      </c>
      <c r="W60" s="22">
        <v>20.0</v>
      </c>
      <c r="X60" s="22">
        <v>100.0</v>
      </c>
      <c r="Y60" s="23">
        <v>8.276</v>
      </c>
      <c r="Z60" s="24">
        <v>0.0</v>
      </c>
      <c r="AA60" t="str">
        <f t="shared" si="2"/>
        <v>100</v>
      </c>
      <c r="AC60" t="str">
        <f t="shared" si="3"/>
        <v>#REF!</v>
      </c>
      <c r="AD60" t="str">
        <f t="shared" ref="AD60:AE60" si="56">SUM(G60,J60,M60,P60,S60,V60)</f>
        <v>128</v>
      </c>
      <c r="AE60" t="str">
        <f t="shared" si="56"/>
        <v>128</v>
      </c>
      <c r="AF60" t="str">
        <f t="shared" si="5"/>
        <v>100</v>
      </c>
    </row>
    <row r="61" ht="24.75" customHeight="1">
      <c r="A61" s="18">
        <v>54.0</v>
      </c>
      <c r="B61" s="18" t="s">
        <v>125</v>
      </c>
      <c r="C61" s="19">
        <v>2.11517106058E11</v>
      </c>
      <c r="D61" s="19" t="s">
        <v>16</v>
      </c>
      <c r="E61" s="20" t="s">
        <v>126</v>
      </c>
      <c r="F61" s="21" t="s">
        <v>18</v>
      </c>
      <c r="G61" s="22">
        <v>24.0</v>
      </c>
      <c r="H61" s="22">
        <v>24.0</v>
      </c>
      <c r="I61" s="22">
        <v>82.0</v>
      </c>
      <c r="J61" s="22">
        <v>24.0</v>
      </c>
      <c r="K61" s="22">
        <v>24.0</v>
      </c>
      <c r="L61" s="22">
        <v>90.0</v>
      </c>
      <c r="M61" s="22">
        <v>24.0</v>
      </c>
      <c r="N61" s="22">
        <v>24.0</v>
      </c>
      <c r="O61" s="22">
        <v>94.0</v>
      </c>
      <c r="P61" s="22">
        <v>24.0</v>
      </c>
      <c r="Q61" s="22">
        <v>24.0</v>
      </c>
      <c r="R61" s="22">
        <v>86.0</v>
      </c>
      <c r="S61" s="22">
        <v>21.0</v>
      </c>
      <c r="T61" s="22">
        <v>21.0</v>
      </c>
      <c r="U61" s="22">
        <v>82.0</v>
      </c>
      <c r="V61" s="22">
        <v>21.0</v>
      </c>
      <c r="W61" s="22">
        <v>21.0</v>
      </c>
      <c r="X61" s="22">
        <v>82.0</v>
      </c>
      <c r="Y61" s="23">
        <v>3.0326666666666666</v>
      </c>
      <c r="Z61" s="24">
        <v>21.0</v>
      </c>
      <c r="AA61" t="str">
        <f t="shared" si="2"/>
        <v>100</v>
      </c>
      <c r="AC61" t="str">
        <f t="shared" si="3"/>
        <v>#REF!</v>
      </c>
      <c r="AD61" t="str">
        <f t="shared" ref="AD61:AE61" si="57">SUM(G61,J61,M61,P61,S61,V61)</f>
        <v>138</v>
      </c>
      <c r="AE61" t="str">
        <f t="shared" si="57"/>
        <v>138</v>
      </c>
      <c r="AF61" t="str">
        <f t="shared" si="5"/>
        <v>100</v>
      </c>
    </row>
    <row r="62" ht="24.75" customHeight="1">
      <c r="A62" s="18">
        <v>55.0</v>
      </c>
      <c r="B62" s="18" t="s">
        <v>127</v>
      </c>
      <c r="C62" s="19">
        <v>2.11517106059E11</v>
      </c>
      <c r="D62" s="19" t="s">
        <v>20</v>
      </c>
      <c r="E62" s="20" t="s">
        <v>128</v>
      </c>
      <c r="F62" s="21" t="s">
        <v>20</v>
      </c>
      <c r="G62" s="22">
        <v>21.0</v>
      </c>
      <c r="H62" s="22">
        <v>21.0</v>
      </c>
      <c r="I62" s="22">
        <v>92.0</v>
      </c>
      <c r="J62" s="22">
        <v>21.0</v>
      </c>
      <c r="K62" s="22">
        <v>21.0</v>
      </c>
      <c r="L62" s="22">
        <v>94.0</v>
      </c>
      <c r="M62" s="22">
        <v>21.0</v>
      </c>
      <c r="N62" s="22">
        <v>21.0</v>
      </c>
      <c r="O62" s="22">
        <v>92.0</v>
      </c>
      <c r="P62" s="22">
        <v>21.0</v>
      </c>
      <c r="Q62" s="22">
        <v>21.0</v>
      </c>
      <c r="R62" s="22">
        <v>88.0</v>
      </c>
      <c r="S62" s="22">
        <v>24.0</v>
      </c>
      <c r="T62" s="22">
        <v>24.0</v>
      </c>
      <c r="U62" s="22">
        <v>90.0</v>
      </c>
      <c r="V62" s="22">
        <v>20.0</v>
      </c>
      <c r="W62" s="22">
        <v>20.0</v>
      </c>
      <c r="X62" s="22">
        <v>85.0</v>
      </c>
      <c r="Y62" s="23">
        <v>7.159666666666666</v>
      </c>
      <c r="Z62" s="24">
        <v>2.0</v>
      </c>
      <c r="AA62" t="str">
        <f t="shared" si="2"/>
        <v>100</v>
      </c>
      <c r="AC62" t="str">
        <f t="shared" si="3"/>
        <v>#REF!</v>
      </c>
      <c r="AD62" t="str">
        <f t="shared" ref="AD62:AE62" si="58">SUM(G62,J62,M62,P62,S62,V62)</f>
        <v>128</v>
      </c>
      <c r="AE62" t="str">
        <f t="shared" si="58"/>
        <v>128</v>
      </c>
      <c r="AF62" t="str">
        <f t="shared" si="5"/>
        <v>100</v>
      </c>
    </row>
    <row r="63" ht="24.75" customHeight="1">
      <c r="A63" s="18">
        <v>56.0</v>
      </c>
      <c r="B63" s="18" t="s">
        <v>129</v>
      </c>
      <c r="C63" s="19">
        <v>2.1151710606E11</v>
      </c>
      <c r="D63" s="19" t="s">
        <v>20</v>
      </c>
      <c r="E63" s="20" t="s">
        <v>130</v>
      </c>
      <c r="F63" s="21" t="s">
        <v>20</v>
      </c>
      <c r="G63" s="22">
        <v>21.0</v>
      </c>
      <c r="H63" s="22">
        <v>21.0</v>
      </c>
      <c r="I63" s="22">
        <v>95.0</v>
      </c>
      <c r="J63" s="22">
        <v>21.0</v>
      </c>
      <c r="K63" s="22">
        <v>21.0</v>
      </c>
      <c r="L63" s="22">
        <v>95.0</v>
      </c>
      <c r="M63" s="22">
        <v>21.0</v>
      </c>
      <c r="N63" s="22">
        <v>21.0</v>
      </c>
      <c r="O63" s="22">
        <v>95.0</v>
      </c>
      <c r="P63" s="22">
        <v>21.0</v>
      </c>
      <c r="Q63" s="22">
        <v>21.0</v>
      </c>
      <c r="R63" s="22">
        <v>95.0</v>
      </c>
      <c r="S63" s="22">
        <v>24.0</v>
      </c>
      <c r="T63" s="22">
        <v>24.0</v>
      </c>
      <c r="U63" s="22">
        <v>95.0</v>
      </c>
      <c r="V63" s="22">
        <v>20.0</v>
      </c>
      <c r="W63" s="22">
        <v>20.0</v>
      </c>
      <c r="X63" s="22">
        <v>95.0</v>
      </c>
      <c r="Y63" s="23">
        <v>7.321666666666667</v>
      </c>
      <c r="Z63" s="24">
        <v>0.0</v>
      </c>
      <c r="AA63" t="str">
        <f t="shared" si="2"/>
        <v>100</v>
      </c>
      <c r="AC63" t="str">
        <f t="shared" si="3"/>
        <v>#REF!</v>
      </c>
      <c r="AD63" t="str">
        <f t="shared" ref="AD63:AE63" si="59">SUM(G63,J63,M63,P63,S63,V63)</f>
        <v>128</v>
      </c>
      <c r="AE63" t="str">
        <f t="shared" si="59"/>
        <v>128</v>
      </c>
      <c r="AF63" t="str">
        <f t="shared" si="5"/>
        <v>100</v>
      </c>
    </row>
    <row r="64" ht="24.75" customHeight="1">
      <c r="A64" s="18">
        <v>57.0</v>
      </c>
      <c r="B64" s="18" t="s">
        <v>131</v>
      </c>
      <c r="C64" s="19">
        <v>2.11517106061E11</v>
      </c>
      <c r="D64" s="19" t="s">
        <v>27</v>
      </c>
      <c r="E64" s="20" t="s">
        <v>132</v>
      </c>
      <c r="F64" s="21" t="s">
        <v>27</v>
      </c>
      <c r="G64" s="22">
        <v>24.0</v>
      </c>
      <c r="H64" s="22">
        <v>24.0</v>
      </c>
      <c r="I64" s="22">
        <v>80.0</v>
      </c>
      <c r="J64" s="22">
        <v>24.0</v>
      </c>
      <c r="K64" s="22">
        <v>24.0</v>
      </c>
      <c r="L64" s="22">
        <v>90.0</v>
      </c>
      <c r="M64" s="22">
        <v>24.0</v>
      </c>
      <c r="N64" s="22">
        <v>24.0</v>
      </c>
      <c r="O64" s="22">
        <v>94.0</v>
      </c>
      <c r="P64" s="22">
        <v>24.0</v>
      </c>
      <c r="Q64" s="22">
        <v>24.0</v>
      </c>
      <c r="R64" s="22">
        <v>88.0</v>
      </c>
      <c r="S64" s="22">
        <v>21.0</v>
      </c>
      <c r="T64" s="22">
        <v>18.0</v>
      </c>
      <c r="U64" s="22">
        <v>90.0</v>
      </c>
      <c r="V64" s="22">
        <v>21.0</v>
      </c>
      <c r="W64" s="22">
        <v>18.0</v>
      </c>
      <c r="X64" s="22">
        <v>80.0</v>
      </c>
      <c r="Y64" s="23">
        <v>5.917</v>
      </c>
      <c r="Z64" s="24">
        <v>4.0</v>
      </c>
      <c r="AA64" t="str">
        <f t="shared" si="2"/>
        <v>100</v>
      </c>
      <c r="AC64" t="str">
        <f t="shared" si="3"/>
        <v>#REF!</v>
      </c>
      <c r="AD64" t="str">
        <f t="shared" ref="AD64:AE64" si="60">SUM(G64,J64,M64,P64,S64,V64)</f>
        <v>138</v>
      </c>
      <c r="AE64" t="str">
        <f t="shared" si="60"/>
        <v>132</v>
      </c>
      <c r="AF64" t="str">
        <f t="shared" si="5"/>
        <v>95.65217391</v>
      </c>
    </row>
    <row r="65" ht="24.75" customHeight="1">
      <c r="A65" s="18">
        <v>58.0</v>
      </c>
      <c r="B65" s="18" t="s">
        <v>133</v>
      </c>
      <c r="C65" s="19">
        <v>2.11517106062E11</v>
      </c>
      <c r="D65" s="19" t="s">
        <v>20</v>
      </c>
      <c r="E65" s="20" t="s">
        <v>134</v>
      </c>
      <c r="F65" s="21" t="s">
        <v>20</v>
      </c>
      <c r="G65" s="22">
        <v>21.0</v>
      </c>
      <c r="H65" s="22">
        <v>21.0</v>
      </c>
      <c r="I65" s="22">
        <v>95.0</v>
      </c>
      <c r="J65" s="22">
        <v>21.0</v>
      </c>
      <c r="K65" s="22">
        <v>21.0</v>
      </c>
      <c r="L65" s="22">
        <v>96.0</v>
      </c>
      <c r="M65" s="22">
        <v>21.0</v>
      </c>
      <c r="N65" s="22">
        <v>21.0</v>
      </c>
      <c r="O65" s="22">
        <v>95.0</v>
      </c>
      <c r="P65" s="22">
        <v>21.0</v>
      </c>
      <c r="Q65" s="22">
        <v>21.0</v>
      </c>
      <c r="R65" s="22">
        <v>95.0</v>
      </c>
      <c r="S65" s="22">
        <v>24.0</v>
      </c>
      <c r="T65" s="22">
        <v>24.0</v>
      </c>
      <c r="U65" s="22">
        <v>95.0</v>
      </c>
      <c r="V65" s="22">
        <v>20.0</v>
      </c>
      <c r="W65" s="22">
        <v>20.0</v>
      </c>
      <c r="X65" s="22">
        <v>95.0</v>
      </c>
      <c r="Y65" s="23">
        <v>7.644</v>
      </c>
      <c r="Z65" s="24">
        <v>0.0</v>
      </c>
      <c r="AA65" t="str">
        <f t="shared" si="2"/>
        <v>100</v>
      </c>
      <c r="AC65" t="str">
        <f t="shared" si="3"/>
        <v>#REF!</v>
      </c>
      <c r="AD65" t="str">
        <f t="shared" ref="AD65:AE65" si="61">SUM(G65,J65,M65,P65,S65,V65)</f>
        <v>128</v>
      </c>
      <c r="AE65" t="str">
        <f t="shared" si="61"/>
        <v>128</v>
      </c>
      <c r="AF65" t="str">
        <f t="shared" si="5"/>
        <v>100</v>
      </c>
    </row>
    <row r="66" ht="24.75" customHeight="1">
      <c r="A66" s="18">
        <v>59.0</v>
      </c>
      <c r="B66" s="18" t="s">
        <v>135</v>
      </c>
      <c r="C66" s="19">
        <v>2.11517106063E11</v>
      </c>
      <c r="D66" s="19" t="s">
        <v>18</v>
      </c>
      <c r="E66" s="20" t="s">
        <v>136</v>
      </c>
      <c r="F66" s="21" t="s">
        <v>27</v>
      </c>
      <c r="G66" s="22">
        <v>24.0</v>
      </c>
      <c r="H66" s="22">
        <v>20.0</v>
      </c>
      <c r="I66" s="22">
        <v>95.0</v>
      </c>
      <c r="J66" s="22">
        <v>24.0</v>
      </c>
      <c r="K66" s="22">
        <v>24.0</v>
      </c>
      <c r="L66" s="22">
        <v>96.0</v>
      </c>
      <c r="M66" s="22">
        <v>24.0</v>
      </c>
      <c r="N66" s="22">
        <v>20.0</v>
      </c>
      <c r="O66" s="22">
        <v>95.0</v>
      </c>
      <c r="P66" s="22">
        <v>24.0</v>
      </c>
      <c r="Q66" s="22">
        <v>24.0</v>
      </c>
      <c r="R66" s="22">
        <v>95.0</v>
      </c>
      <c r="S66" s="22">
        <v>21.0</v>
      </c>
      <c r="T66" s="22">
        <v>21.0</v>
      </c>
      <c r="U66" s="22">
        <v>95.0</v>
      </c>
      <c r="V66" s="22">
        <v>21.0</v>
      </c>
      <c r="W66" s="22">
        <v>21.0</v>
      </c>
      <c r="X66" s="22">
        <v>95.0</v>
      </c>
      <c r="Y66" s="23">
        <v>7.528333333333334</v>
      </c>
      <c r="Z66" s="24">
        <v>0.0</v>
      </c>
      <c r="AA66" t="str">
        <f t="shared" si="2"/>
        <v>83.33333333</v>
      </c>
      <c r="AC66" t="str">
        <f t="shared" si="3"/>
        <v>#REF!</v>
      </c>
      <c r="AD66" t="str">
        <f t="shared" ref="AD66:AE66" si="62">SUM(G66,J66,M66,P66,S66,V66)</f>
        <v>138</v>
      </c>
      <c r="AE66" t="str">
        <f t="shared" si="62"/>
        <v>130</v>
      </c>
      <c r="AF66" t="str">
        <f t="shared" si="5"/>
        <v>94.20289855</v>
      </c>
    </row>
    <row r="67" ht="24.75" customHeight="1">
      <c r="A67" s="18">
        <v>60.0</v>
      </c>
      <c r="B67" s="18" t="s">
        <v>137</v>
      </c>
      <c r="C67" s="19">
        <v>2.11517106064E11</v>
      </c>
      <c r="D67" s="19" t="s">
        <v>18</v>
      </c>
      <c r="E67" s="20" t="s">
        <v>138</v>
      </c>
      <c r="F67" s="21" t="s">
        <v>20</v>
      </c>
      <c r="G67" s="22">
        <v>21.0</v>
      </c>
      <c r="H67" s="22">
        <v>21.0</v>
      </c>
      <c r="I67" s="22">
        <v>90.0</v>
      </c>
      <c r="J67" s="22">
        <v>21.0</v>
      </c>
      <c r="K67" s="22">
        <v>21.0</v>
      </c>
      <c r="L67" s="22">
        <v>94.0</v>
      </c>
      <c r="M67" s="22">
        <v>21.0</v>
      </c>
      <c r="N67" s="22">
        <v>21.0</v>
      </c>
      <c r="O67" s="22">
        <v>94.0</v>
      </c>
      <c r="P67" s="22">
        <v>21.0</v>
      </c>
      <c r="Q67" s="22">
        <v>21.0</v>
      </c>
      <c r="R67" s="22">
        <v>90.0</v>
      </c>
      <c r="S67" s="22">
        <v>24.0</v>
      </c>
      <c r="T67" s="22">
        <v>20.0</v>
      </c>
      <c r="U67" s="22">
        <v>94.0</v>
      </c>
      <c r="V67" s="22">
        <v>20.0</v>
      </c>
      <c r="W67" s="22">
        <v>15.0</v>
      </c>
      <c r="X67" s="22">
        <v>90.0</v>
      </c>
      <c r="Y67" s="23">
        <v>6.969333333333334</v>
      </c>
      <c r="Z67" s="24">
        <v>1.0</v>
      </c>
      <c r="AA67" t="str">
        <f t="shared" si="2"/>
        <v>100</v>
      </c>
      <c r="AC67" t="str">
        <f t="shared" si="3"/>
        <v>#REF!</v>
      </c>
      <c r="AD67" t="str">
        <f t="shared" ref="AD67:AE67" si="63">SUM(G67,J67,M67,P67,S67,V67)</f>
        <v>128</v>
      </c>
      <c r="AE67" t="str">
        <f t="shared" si="63"/>
        <v>119</v>
      </c>
      <c r="AF67" t="str">
        <f t="shared" si="5"/>
        <v>92.96875</v>
      </c>
    </row>
    <row r="68" ht="24.75" customHeight="1">
      <c r="A68" s="18">
        <v>61.0</v>
      </c>
      <c r="B68" s="18" t="s">
        <v>139</v>
      </c>
      <c r="C68" s="19">
        <v>2.11517106065E11</v>
      </c>
      <c r="D68" s="19" t="s">
        <v>16</v>
      </c>
      <c r="E68" s="20" t="s">
        <v>140</v>
      </c>
      <c r="F68" s="21" t="s">
        <v>27</v>
      </c>
      <c r="G68" s="22">
        <v>24.0</v>
      </c>
      <c r="H68" s="22">
        <v>24.0</v>
      </c>
      <c r="I68" s="22">
        <v>82.0</v>
      </c>
      <c r="J68" s="22">
        <v>24.0</v>
      </c>
      <c r="K68" s="22">
        <v>24.0</v>
      </c>
      <c r="L68" s="22">
        <v>96.0</v>
      </c>
      <c r="M68" s="22">
        <v>24.0</v>
      </c>
      <c r="N68" s="22">
        <v>24.0</v>
      </c>
      <c r="O68" s="22">
        <v>94.0</v>
      </c>
      <c r="P68" s="22">
        <v>24.0</v>
      </c>
      <c r="Q68" s="22">
        <v>24.0</v>
      </c>
      <c r="R68" s="22">
        <v>88.0</v>
      </c>
      <c r="S68" s="22">
        <v>21.0</v>
      </c>
      <c r="T68" s="22">
        <v>21.0</v>
      </c>
      <c r="U68" s="22">
        <v>90.0</v>
      </c>
      <c r="V68" s="22">
        <v>21.0</v>
      </c>
      <c r="W68" s="22">
        <v>18.0</v>
      </c>
      <c r="X68" s="22">
        <v>76.0</v>
      </c>
      <c r="Y68" s="23">
        <v>4.622666666666666</v>
      </c>
      <c r="Z68" s="24">
        <v>11.0</v>
      </c>
      <c r="AA68" t="str">
        <f t="shared" si="2"/>
        <v>100</v>
      </c>
      <c r="AC68" t="str">
        <f t="shared" si="3"/>
        <v>#REF!</v>
      </c>
      <c r="AD68" t="str">
        <f t="shared" ref="AD68:AE68" si="64">SUM(G68,J68,M68,P68,S68,V68)</f>
        <v>138</v>
      </c>
      <c r="AE68" t="str">
        <f t="shared" si="64"/>
        <v>135</v>
      </c>
      <c r="AF68" t="str">
        <f t="shared" si="5"/>
        <v>97.82608696</v>
      </c>
    </row>
    <row r="69" ht="24.75" customHeight="1">
      <c r="A69" s="18">
        <v>62.0</v>
      </c>
      <c r="B69" s="18" t="s">
        <v>141</v>
      </c>
      <c r="C69" s="19">
        <v>2.11517106066E11</v>
      </c>
      <c r="D69" s="19" t="s">
        <v>27</v>
      </c>
      <c r="E69" s="20" t="s">
        <v>142</v>
      </c>
      <c r="F69" s="21" t="s">
        <v>18</v>
      </c>
      <c r="G69" s="22">
        <v>24.0</v>
      </c>
      <c r="H69" s="22">
        <v>20.0</v>
      </c>
      <c r="I69" s="22">
        <v>82.0</v>
      </c>
      <c r="J69" s="22">
        <v>24.0</v>
      </c>
      <c r="K69" s="22">
        <v>20.0</v>
      </c>
      <c r="L69" s="22">
        <v>80.0</v>
      </c>
      <c r="M69" s="22">
        <v>24.0</v>
      </c>
      <c r="N69" s="22">
        <v>20.0</v>
      </c>
      <c r="O69" s="22">
        <v>80.0</v>
      </c>
      <c r="P69" s="22">
        <v>24.0</v>
      </c>
      <c r="Q69" s="22">
        <v>24.0</v>
      </c>
      <c r="R69" s="22">
        <v>80.0</v>
      </c>
      <c r="S69" s="22">
        <v>21.0</v>
      </c>
      <c r="T69" s="22">
        <v>15.0</v>
      </c>
      <c r="U69" s="22">
        <v>90.0</v>
      </c>
      <c r="V69" s="22">
        <v>21.0</v>
      </c>
      <c r="W69" s="22">
        <v>18.0</v>
      </c>
      <c r="X69" s="22">
        <v>80.0</v>
      </c>
      <c r="Y69" s="23">
        <v>6.487666666666667</v>
      </c>
      <c r="Z69" s="24">
        <v>4.0</v>
      </c>
      <c r="AA69" t="str">
        <f t="shared" si="2"/>
        <v>83.33333333</v>
      </c>
      <c r="AC69" t="str">
        <f t="shared" si="3"/>
        <v>#REF!</v>
      </c>
      <c r="AD69" t="str">
        <f t="shared" ref="AD69:AE69" si="65">SUM(G69,J69,M69,P69,S69,V69)</f>
        <v>138</v>
      </c>
      <c r="AE69" t="str">
        <f t="shared" si="65"/>
        <v>117</v>
      </c>
      <c r="AF69" t="str">
        <f t="shared" si="5"/>
        <v>84.7826087</v>
      </c>
    </row>
    <row r="70" ht="24.75" customHeight="1">
      <c r="A70" s="18">
        <v>63.0</v>
      </c>
      <c r="B70" s="18" t="s">
        <v>143</v>
      </c>
      <c r="C70" s="19">
        <v>2.11517106069E11</v>
      </c>
      <c r="D70" s="19" t="s">
        <v>20</v>
      </c>
      <c r="E70" s="20" t="s">
        <v>144</v>
      </c>
      <c r="F70" s="21" t="s">
        <v>20</v>
      </c>
      <c r="G70" s="22">
        <v>21.0</v>
      </c>
      <c r="H70" s="22">
        <v>21.0</v>
      </c>
      <c r="I70" s="22">
        <v>100.0</v>
      </c>
      <c r="J70" s="22">
        <v>21.0</v>
      </c>
      <c r="K70" s="22">
        <v>21.0</v>
      </c>
      <c r="L70" s="22">
        <v>100.0</v>
      </c>
      <c r="M70" s="22">
        <v>21.0</v>
      </c>
      <c r="N70" s="22">
        <v>21.0</v>
      </c>
      <c r="O70" s="22">
        <v>100.0</v>
      </c>
      <c r="P70" s="22">
        <v>21.0</v>
      </c>
      <c r="Q70" s="22">
        <v>21.0</v>
      </c>
      <c r="R70" s="22">
        <v>100.0</v>
      </c>
      <c r="S70" s="22">
        <v>24.0</v>
      </c>
      <c r="T70" s="22">
        <v>24.0</v>
      </c>
      <c r="U70" s="22">
        <v>100.0</v>
      </c>
      <c r="V70" s="22">
        <v>20.0</v>
      </c>
      <c r="W70" s="22">
        <v>20.0</v>
      </c>
      <c r="X70" s="22">
        <v>100.0</v>
      </c>
      <c r="Y70" s="23">
        <v>8.475666666666665</v>
      </c>
      <c r="Z70" s="24">
        <v>0.0</v>
      </c>
      <c r="AA70" t="str">
        <f t="shared" si="2"/>
        <v>100</v>
      </c>
      <c r="AC70" t="str">
        <f t="shared" si="3"/>
        <v>#REF!</v>
      </c>
      <c r="AD70" t="str">
        <f t="shared" ref="AD70:AE70" si="66">SUM(G70,J70,M70,P70,S70,V70)</f>
        <v>128</v>
      </c>
      <c r="AE70" t="str">
        <f t="shared" si="66"/>
        <v>128</v>
      </c>
      <c r="AF70" t="str">
        <f t="shared" si="5"/>
        <v>100</v>
      </c>
    </row>
    <row r="71" ht="24.75" customHeight="1">
      <c r="A71" s="18">
        <v>64.0</v>
      </c>
      <c r="B71" s="18" t="s">
        <v>145</v>
      </c>
      <c r="C71" s="19">
        <v>2.1151710607E11</v>
      </c>
      <c r="D71" s="19" t="s">
        <v>18</v>
      </c>
      <c r="E71" s="20" t="s">
        <v>146</v>
      </c>
      <c r="F71" s="21" t="s">
        <v>27</v>
      </c>
      <c r="G71" s="22">
        <v>24.0</v>
      </c>
      <c r="H71" s="22">
        <v>24.0</v>
      </c>
      <c r="I71" s="22">
        <v>95.0</v>
      </c>
      <c r="J71" s="22">
        <v>24.0</v>
      </c>
      <c r="K71" s="22">
        <v>24.0</v>
      </c>
      <c r="L71" s="22">
        <v>96.0</v>
      </c>
      <c r="M71" s="22">
        <v>24.0</v>
      </c>
      <c r="N71" s="22">
        <v>24.0</v>
      </c>
      <c r="O71" s="22">
        <v>95.0</v>
      </c>
      <c r="P71" s="22">
        <v>24.0</v>
      </c>
      <c r="Q71" s="22">
        <v>24.0</v>
      </c>
      <c r="R71" s="22">
        <v>95.0</v>
      </c>
      <c r="S71" s="22">
        <v>21.0</v>
      </c>
      <c r="T71" s="22">
        <v>21.0</v>
      </c>
      <c r="U71" s="22">
        <v>96.0</v>
      </c>
      <c r="V71" s="22">
        <v>21.0</v>
      </c>
      <c r="W71" s="22">
        <v>21.0</v>
      </c>
      <c r="X71" s="22">
        <v>95.0</v>
      </c>
      <c r="Y71" s="23">
        <v>7.695333333333333</v>
      </c>
      <c r="Z71" s="24">
        <v>0.0</v>
      </c>
      <c r="AA71" t="str">
        <f t="shared" si="2"/>
        <v>100</v>
      </c>
      <c r="AC71" t="str">
        <f t="shared" si="3"/>
        <v>#REF!</v>
      </c>
      <c r="AD71" t="str">
        <f t="shared" ref="AD71:AE71" si="67">SUM(G71,J71,M71,P71,S71,V71)</f>
        <v>138</v>
      </c>
      <c r="AE71" t="str">
        <f t="shared" si="67"/>
        <v>138</v>
      </c>
      <c r="AF71" t="str">
        <f t="shared" si="5"/>
        <v>100</v>
      </c>
    </row>
    <row r="72" ht="24.75" customHeight="1">
      <c r="A72" s="18">
        <v>65.0</v>
      </c>
      <c r="B72" s="18" t="s">
        <v>147</v>
      </c>
      <c r="C72" s="19">
        <v>2.11517106072E11</v>
      </c>
      <c r="D72" s="19" t="s">
        <v>18</v>
      </c>
      <c r="E72" s="20" t="s">
        <v>148</v>
      </c>
      <c r="F72" s="21" t="s">
        <v>20</v>
      </c>
      <c r="G72" s="22">
        <v>21.0</v>
      </c>
      <c r="H72" s="22">
        <v>21.0</v>
      </c>
      <c r="I72" s="22">
        <v>95.0</v>
      </c>
      <c r="J72" s="22">
        <v>21.0</v>
      </c>
      <c r="K72" s="22">
        <v>21.0</v>
      </c>
      <c r="L72" s="22">
        <v>95.0</v>
      </c>
      <c r="M72" s="22">
        <v>21.0</v>
      </c>
      <c r="N72" s="22">
        <v>18.0</v>
      </c>
      <c r="O72" s="22">
        <v>95.0</v>
      </c>
      <c r="P72" s="22">
        <v>21.0</v>
      </c>
      <c r="Q72" s="22">
        <v>21.0</v>
      </c>
      <c r="R72" s="22">
        <v>95.0</v>
      </c>
      <c r="S72" s="22">
        <v>24.0</v>
      </c>
      <c r="T72" s="22">
        <v>24.0</v>
      </c>
      <c r="U72" s="22">
        <v>95.0</v>
      </c>
      <c r="V72" s="22">
        <v>20.0</v>
      </c>
      <c r="W72" s="22">
        <v>15.0</v>
      </c>
      <c r="X72" s="22">
        <v>95.0</v>
      </c>
      <c r="Y72" s="23">
        <v>7.12</v>
      </c>
      <c r="Z72" s="24">
        <v>1.0</v>
      </c>
      <c r="AA72" t="str">
        <f t="shared" si="2"/>
        <v>100</v>
      </c>
      <c r="AC72" t="str">
        <f t="shared" si="3"/>
        <v>#REF!</v>
      </c>
      <c r="AD72" t="str">
        <f t="shared" ref="AD72:AE72" si="68">SUM(G72,J72,M72,P72,S72,V72)</f>
        <v>128</v>
      </c>
      <c r="AE72" t="str">
        <f t="shared" si="68"/>
        <v>120</v>
      </c>
      <c r="AF72" t="str">
        <f t="shared" si="5"/>
        <v>93.75</v>
      </c>
    </row>
    <row r="73" ht="24.75" customHeight="1">
      <c r="A73" s="18">
        <v>66.0</v>
      </c>
      <c r="B73" s="18" t="s">
        <v>149</v>
      </c>
      <c r="C73" s="19">
        <v>2.11517106073E11</v>
      </c>
      <c r="D73" s="19" t="s">
        <v>27</v>
      </c>
      <c r="E73" s="20" t="s">
        <v>150</v>
      </c>
      <c r="F73" s="21" t="s">
        <v>27</v>
      </c>
      <c r="G73" s="22">
        <v>24.0</v>
      </c>
      <c r="H73" s="22">
        <v>16.0</v>
      </c>
      <c r="I73" s="22">
        <v>75.0</v>
      </c>
      <c r="J73" s="22">
        <v>24.0</v>
      </c>
      <c r="K73" s="22">
        <v>24.0</v>
      </c>
      <c r="L73" s="22">
        <v>75.0</v>
      </c>
      <c r="M73" s="22">
        <v>24.0</v>
      </c>
      <c r="N73" s="22">
        <v>20.0</v>
      </c>
      <c r="O73" s="22">
        <v>84.0</v>
      </c>
      <c r="P73" s="22">
        <v>24.0</v>
      </c>
      <c r="Q73" s="22">
        <v>24.0</v>
      </c>
      <c r="R73" s="22">
        <v>82.0</v>
      </c>
      <c r="S73" s="22">
        <v>21.0</v>
      </c>
      <c r="T73" s="22">
        <v>21.0</v>
      </c>
      <c r="U73" s="22">
        <v>75.0</v>
      </c>
      <c r="V73" s="22">
        <v>21.0</v>
      </c>
      <c r="W73" s="22">
        <v>21.0</v>
      </c>
      <c r="X73" s="22">
        <v>76.0</v>
      </c>
      <c r="Y73" s="23">
        <v>5.325333333333334</v>
      </c>
      <c r="Z73" s="24">
        <v>8.0</v>
      </c>
      <c r="AA73" t="str">
        <f t="shared" si="2"/>
        <v>66.66666667</v>
      </c>
      <c r="AC73" t="str">
        <f t="shared" si="3"/>
        <v>#REF!</v>
      </c>
      <c r="AD73" t="str">
        <f t="shared" ref="AD73:AE73" si="69">SUM(G73,J73,M73,P73,S73,V73)</f>
        <v>138</v>
      </c>
      <c r="AE73" t="str">
        <f t="shared" si="69"/>
        <v>126</v>
      </c>
      <c r="AF73" t="str">
        <f t="shared" si="5"/>
        <v>91.30434783</v>
      </c>
    </row>
    <row r="74" ht="24.75" customHeight="1">
      <c r="A74" s="18">
        <v>67.0</v>
      </c>
      <c r="B74" s="18" t="s">
        <v>151</v>
      </c>
      <c r="C74" s="19">
        <v>2.11517106074E11</v>
      </c>
      <c r="D74" s="19" t="s">
        <v>27</v>
      </c>
      <c r="E74" s="20" t="s">
        <v>152</v>
      </c>
      <c r="F74" s="21" t="s">
        <v>27</v>
      </c>
      <c r="G74" s="22">
        <v>24.0</v>
      </c>
      <c r="H74" s="22">
        <v>24.0</v>
      </c>
      <c r="I74" s="22">
        <v>95.0</v>
      </c>
      <c r="J74" s="22">
        <v>24.0</v>
      </c>
      <c r="K74" s="22">
        <v>24.0</v>
      </c>
      <c r="L74" s="22">
        <v>95.0</v>
      </c>
      <c r="M74" s="22">
        <v>24.0</v>
      </c>
      <c r="N74" s="22">
        <v>24.0</v>
      </c>
      <c r="O74" s="22">
        <v>95.0</v>
      </c>
      <c r="P74" s="22">
        <v>24.0</v>
      </c>
      <c r="Q74" s="22">
        <v>24.0</v>
      </c>
      <c r="R74" s="22">
        <v>95.0</v>
      </c>
      <c r="S74" s="22">
        <v>21.0</v>
      </c>
      <c r="T74" s="22">
        <v>21.0</v>
      </c>
      <c r="U74" s="22">
        <v>95.0</v>
      </c>
      <c r="V74" s="22">
        <v>21.0</v>
      </c>
      <c r="W74" s="22">
        <v>21.0</v>
      </c>
      <c r="X74" s="22">
        <v>95.0</v>
      </c>
      <c r="Y74" s="23">
        <v>7.137666666666666</v>
      </c>
      <c r="Z74" s="24">
        <v>1.0</v>
      </c>
      <c r="AA74" t="str">
        <f t="shared" si="2"/>
        <v>100</v>
      </c>
      <c r="AC74" t="str">
        <f t="shared" si="3"/>
        <v>#REF!</v>
      </c>
      <c r="AD74" t="str">
        <f t="shared" ref="AD74:AE74" si="70">SUM(G74,J74,M74,P74,S74,V74)</f>
        <v>138</v>
      </c>
      <c r="AE74" t="str">
        <f t="shared" si="70"/>
        <v>138</v>
      </c>
      <c r="AF74" t="str">
        <f t="shared" si="5"/>
        <v>100</v>
      </c>
    </row>
    <row r="75" ht="24.75" customHeight="1">
      <c r="A75" s="18">
        <v>68.0</v>
      </c>
      <c r="B75" s="18" t="s">
        <v>153</v>
      </c>
      <c r="C75" s="19">
        <v>2.11517106075E11</v>
      </c>
      <c r="D75" s="19" t="s">
        <v>27</v>
      </c>
      <c r="E75" s="20" t="s">
        <v>154</v>
      </c>
      <c r="F75" s="21" t="s">
        <v>27</v>
      </c>
      <c r="G75" s="22">
        <v>24.0</v>
      </c>
      <c r="H75" s="22">
        <v>24.0</v>
      </c>
      <c r="I75" s="22">
        <v>84.0</v>
      </c>
      <c r="J75" s="22">
        <v>24.0</v>
      </c>
      <c r="K75" s="22">
        <v>24.0</v>
      </c>
      <c r="L75" s="22">
        <v>90.0</v>
      </c>
      <c r="M75" s="22">
        <v>24.0</v>
      </c>
      <c r="N75" s="22">
        <v>20.0</v>
      </c>
      <c r="O75" s="22">
        <v>94.0</v>
      </c>
      <c r="P75" s="22">
        <v>24.0</v>
      </c>
      <c r="Q75" s="22">
        <v>24.0</v>
      </c>
      <c r="R75" s="22">
        <v>86.0</v>
      </c>
      <c r="S75" s="22">
        <v>21.0</v>
      </c>
      <c r="T75" s="22">
        <v>21.0</v>
      </c>
      <c r="U75" s="22">
        <v>86.0</v>
      </c>
      <c r="V75" s="22">
        <v>21.0</v>
      </c>
      <c r="W75" s="22">
        <v>21.0</v>
      </c>
      <c r="X75" s="22">
        <v>75.0</v>
      </c>
      <c r="Y75" s="23">
        <v>6.15</v>
      </c>
      <c r="Z75" s="24">
        <v>6.0</v>
      </c>
      <c r="AA75" t="str">
        <f t="shared" si="2"/>
        <v>100</v>
      </c>
      <c r="AC75" t="str">
        <f t="shared" si="3"/>
        <v>#REF!</v>
      </c>
      <c r="AD75" t="str">
        <f t="shared" ref="AD75:AE75" si="71">SUM(G75,J75,M75,P75,S75,V75)</f>
        <v>138</v>
      </c>
      <c r="AE75" t="str">
        <f t="shared" si="71"/>
        <v>134</v>
      </c>
      <c r="AF75" t="str">
        <f t="shared" si="5"/>
        <v>97.10144928</v>
      </c>
    </row>
    <row r="76" ht="24.75" customHeight="1">
      <c r="A76" s="18">
        <v>69.0</v>
      </c>
      <c r="B76" s="18" t="s">
        <v>155</v>
      </c>
      <c r="C76" s="19">
        <v>2.11517106076E11</v>
      </c>
      <c r="D76" s="19" t="s">
        <v>16</v>
      </c>
      <c r="E76" s="20" t="s">
        <v>156</v>
      </c>
      <c r="F76" s="21" t="s">
        <v>27</v>
      </c>
      <c r="G76" s="22">
        <v>24.0</v>
      </c>
      <c r="H76" s="22">
        <v>18.0</v>
      </c>
      <c r="I76" s="22">
        <v>70.0</v>
      </c>
      <c r="J76" s="22">
        <v>24.0</v>
      </c>
      <c r="K76" s="22">
        <v>16.0</v>
      </c>
      <c r="L76" s="22">
        <v>70.0</v>
      </c>
      <c r="M76" s="22">
        <v>24.0</v>
      </c>
      <c r="N76" s="22">
        <v>18.0</v>
      </c>
      <c r="O76" s="22">
        <v>70.0</v>
      </c>
      <c r="P76" s="22">
        <v>24.0</v>
      </c>
      <c r="Q76" s="22">
        <v>16.0</v>
      </c>
      <c r="R76" s="22">
        <v>70.0</v>
      </c>
      <c r="S76" s="22">
        <v>21.0</v>
      </c>
      <c r="T76" s="22">
        <v>18.0</v>
      </c>
      <c r="U76" s="22">
        <v>70.0</v>
      </c>
      <c r="V76" s="22">
        <v>21.0</v>
      </c>
      <c r="W76" s="22">
        <v>21.0</v>
      </c>
      <c r="X76" s="22">
        <v>70.0</v>
      </c>
      <c r="Y76" s="23">
        <v>2.792666666666667</v>
      </c>
      <c r="Z76" s="24">
        <v>21.0</v>
      </c>
      <c r="AA76" t="str">
        <f t="shared" si="2"/>
        <v>75</v>
      </c>
      <c r="AC76" t="str">
        <f t="shared" si="3"/>
        <v>#REF!</v>
      </c>
      <c r="AD76" t="str">
        <f t="shared" ref="AD76:AE76" si="72">SUM(G76,J76,M76,P76,S76,V76)</f>
        <v>138</v>
      </c>
      <c r="AE76" t="str">
        <f t="shared" si="72"/>
        <v>107</v>
      </c>
      <c r="AF76" t="str">
        <f t="shared" si="5"/>
        <v>77.53623188</v>
      </c>
    </row>
    <row r="77" ht="24.75" customHeight="1">
      <c r="A77" s="18">
        <v>70.0</v>
      </c>
      <c r="B77" s="18" t="s">
        <v>157</v>
      </c>
      <c r="C77" s="19">
        <v>2.11517106078E11</v>
      </c>
      <c r="D77" s="19" t="s">
        <v>20</v>
      </c>
      <c r="E77" s="20" t="s">
        <v>158</v>
      </c>
      <c r="F77" s="21" t="s">
        <v>20</v>
      </c>
      <c r="G77" s="22">
        <v>21.0</v>
      </c>
      <c r="H77" s="22">
        <v>21.0</v>
      </c>
      <c r="I77" s="22">
        <v>95.0</v>
      </c>
      <c r="J77" s="22">
        <v>21.0</v>
      </c>
      <c r="K77" s="22">
        <v>21.0</v>
      </c>
      <c r="L77" s="22">
        <v>95.0</v>
      </c>
      <c r="M77" s="22">
        <v>21.0</v>
      </c>
      <c r="N77" s="22">
        <v>21.0</v>
      </c>
      <c r="O77" s="22">
        <v>95.0</v>
      </c>
      <c r="P77" s="22">
        <v>21.0</v>
      </c>
      <c r="Q77" s="22">
        <v>21.0</v>
      </c>
      <c r="R77" s="22">
        <v>95.0</v>
      </c>
      <c r="S77" s="22">
        <v>24.0</v>
      </c>
      <c r="T77" s="22">
        <v>24.0</v>
      </c>
      <c r="U77" s="22">
        <v>95.0</v>
      </c>
      <c r="V77" s="22">
        <v>20.0</v>
      </c>
      <c r="W77" s="22">
        <v>20.0</v>
      </c>
      <c r="X77" s="22">
        <v>95.0</v>
      </c>
      <c r="Y77" s="23">
        <v>7.078</v>
      </c>
      <c r="Z77" s="24">
        <v>1.0</v>
      </c>
      <c r="AA77" t="str">
        <f t="shared" si="2"/>
        <v>100</v>
      </c>
      <c r="AC77" t="str">
        <f t="shared" si="3"/>
        <v>#REF!</v>
      </c>
      <c r="AD77" t="str">
        <f t="shared" ref="AD77:AE77" si="73">SUM(G77,J77,M77,P77,S77,V77)</f>
        <v>128</v>
      </c>
      <c r="AE77" t="str">
        <f t="shared" si="73"/>
        <v>128</v>
      </c>
      <c r="AF77" t="str">
        <f t="shared" si="5"/>
        <v>100</v>
      </c>
    </row>
    <row r="78" ht="24.75" customHeight="1">
      <c r="A78" s="18">
        <v>71.0</v>
      </c>
      <c r="B78" s="18" t="s">
        <v>159</v>
      </c>
      <c r="C78" s="19">
        <v>2.11517106079E11</v>
      </c>
      <c r="D78" s="19" t="s">
        <v>20</v>
      </c>
      <c r="E78" s="20" t="s">
        <v>160</v>
      </c>
      <c r="F78" s="21" t="s">
        <v>20</v>
      </c>
      <c r="G78" s="22">
        <v>21.0</v>
      </c>
      <c r="H78" s="22">
        <v>21.0</v>
      </c>
      <c r="I78" s="22">
        <v>95.0</v>
      </c>
      <c r="J78" s="22">
        <v>21.0</v>
      </c>
      <c r="K78" s="22">
        <v>21.0</v>
      </c>
      <c r="L78" s="22">
        <v>95.0</v>
      </c>
      <c r="M78" s="22">
        <v>21.0</v>
      </c>
      <c r="N78" s="22">
        <v>21.0</v>
      </c>
      <c r="O78" s="22">
        <v>95.0</v>
      </c>
      <c r="P78" s="22">
        <v>21.0</v>
      </c>
      <c r="Q78" s="22">
        <v>18.0</v>
      </c>
      <c r="R78" s="22">
        <v>95.0</v>
      </c>
      <c r="S78" s="22">
        <v>24.0</v>
      </c>
      <c r="T78" s="22">
        <v>24.0</v>
      </c>
      <c r="U78" s="22">
        <v>95.0</v>
      </c>
      <c r="V78" s="22">
        <v>20.0</v>
      </c>
      <c r="W78" s="22">
        <v>20.0</v>
      </c>
      <c r="X78" s="22">
        <v>95.0</v>
      </c>
      <c r="Y78" s="23">
        <v>7.910333333333332</v>
      </c>
      <c r="Z78" s="24">
        <v>1.0</v>
      </c>
      <c r="AA78" t="str">
        <f t="shared" si="2"/>
        <v>100</v>
      </c>
      <c r="AC78" t="str">
        <f t="shared" si="3"/>
        <v>#REF!</v>
      </c>
      <c r="AD78" t="str">
        <f t="shared" ref="AD78:AE78" si="74">SUM(G78,J78,M78,P78,S78,V78)</f>
        <v>128</v>
      </c>
      <c r="AE78" t="str">
        <f t="shared" si="74"/>
        <v>125</v>
      </c>
      <c r="AF78" t="str">
        <f t="shared" si="5"/>
        <v>97.65625</v>
      </c>
    </row>
    <row r="79" ht="24.75" customHeight="1">
      <c r="A79" s="18">
        <v>72.0</v>
      </c>
      <c r="B79" s="18" t="s">
        <v>161</v>
      </c>
      <c r="C79" s="19">
        <v>2.11517106081E11</v>
      </c>
      <c r="D79" s="19" t="s">
        <v>20</v>
      </c>
      <c r="E79" s="20" t="s">
        <v>162</v>
      </c>
      <c r="F79" s="21" t="s">
        <v>20</v>
      </c>
      <c r="G79" s="22">
        <v>21.0</v>
      </c>
      <c r="H79" s="22">
        <v>21.0</v>
      </c>
      <c r="I79" s="22">
        <v>100.0</v>
      </c>
      <c r="J79" s="22">
        <v>21.0</v>
      </c>
      <c r="K79" s="22">
        <v>21.0</v>
      </c>
      <c r="L79" s="22">
        <v>100.0</v>
      </c>
      <c r="M79" s="22">
        <v>21.0</v>
      </c>
      <c r="N79" s="22">
        <v>21.0</v>
      </c>
      <c r="O79" s="22">
        <v>100.0</v>
      </c>
      <c r="P79" s="22">
        <v>21.0</v>
      </c>
      <c r="Q79" s="22">
        <v>21.0</v>
      </c>
      <c r="R79" s="22">
        <v>100.0</v>
      </c>
      <c r="S79" s="22">
        <v>24.0</v>
      </c>
      <c r="T79" s="22">
        <v>24.0</v>
      </c>
      <c r="U79" s="22">
        <v>100.0</v>
      </c>
      <c r="V79" s="22">
        <v>20.0</v>
      </c>
      <c r="W79" s="22">
        <v>20.0</v>
      </c>
      <c r="X79" s="22">
        <v>100.0</v>
      </c>
      <c r="Y79" s="23">
        <v>8.33</v>
      </c>
      <c r="Z79" s="24">
        <v>0.0</v>
      </c>
      <c r="AA79" t="str">
        <f t="shared" si="2"/>
        <v>100</v>
      </c>
      <c r="AC79" t="str">
        <f t="shared" si="3"/>
        <v>#REF!</v>
      </c>
      <c r="AD79" t="str">
        <f t="shared" ref="AD79:AE79" si="75">SUM(G79,J79,M79,P79,S79,V79)</f>
        <v>128</v>
      </c>
      <c r="AE79" t="str">
        <f t="shared" si="75"/>
        <v>128</v>
      </c>
      <c r="AF79" t="str">
        <f t="shared" si="5"/>
        <v>100</v>
      </c>
    </row>
    <row r="80" ht="24.75" customHeight="1">
      <c r="A80" s="18">
        <v>73.0</v>
      </c>
      <c r="B80" s="18" t="s">
        <v>163</v>
      </c>
      <c r="C80" s="19">
        <v>2.11517106082E11</v>
      </c>
      <c r="D80" s="19" t="s">
        <v>18</v>
      </c>
      <c r="E80" s="20" t="s">
        <v>164</v>
      </c>
      <c r="F80" s="21" t="s">
        <v>20</v>
      </c>
      <c r="G80" s="22">
        <v>21.0</v>
      </c>
      <c r="H80" s="22">
        <v>15.0</v>
      </c>
      <c r="I80" s="22">
        <v>86.0</v>
      </c>
      <c r="J80" s="22">
        <v>21.0</v>
      </c>
      <c r="K80" s="22">
        <v>21.0</v>
      </c>
      <c r="L80" s="22">
        <v>92.0</v>
      </c>
      <c r="M80" s="22">
        <v>21.0</v>
      </c>
      <c r="N80" s="22">
        <v>18.0</v>
      </c>
      <c r="O80" s="22">
        <v>88.0</v>
      </c>
      <c r="P80" s="22">
        <v>21.0</v>
      </c>
      <c r="Q80" s="22">
        <v>21.0</v>
      </c>
      <c r="R80" s="22">
        <v>86.0</v>
      </c>
      <c r="S80" s="22">
        <v>24.0</v>
      </c>
      <c r="T80" s="22">
        <v>24.0</v>
      </c>
      <c r="U80" s="22">
        <v>94.0</v>
      </c>
      <c r="V80" s="22">
        <v>20.0</v>
      </c>
      <c r="W80" s="22">
        <v>20.0</v>
      </c>
      <c r="X80" s="22">
        <v>85.0</v>
      </c>
      <c r="Y80" s="23">
        <v>6.786333333333333</v>
      </c>
      <c r="Z80" s="24">
        <v>2.0</v>
      </c>
      <c r="AA80" t="str">
        <f t="shared" si="2"/>
        <v>71.42857143</v>
      </c>
      <c r="AC80" t="str">
        <f t="shared" si="3"/>
        <v>#REF!</v>
      </c>
      <c r="AD80" t="str">
        <f t="shared" ref="AD80:AE80" si="76">SUM(G80,J80,M80,P80,S80,V80)</f>
        <v>128</v>
      </c>
      <c r="AE80" t="str">
        <f t="shared" si="76"/>
        <v>119</v>
      </c>
      <c r="AF80" t="str">
        <f t="shared" si="5"/>
        <v>92.96875</v>
      </c>
    </row>
    <row r="81" ht="24.75" customHeight="1">
      <c r="A81" s="18">
        <v>74.0</v>
      </c>
      <c r="B81" s="18" t="s">
        <v>165</v>
      </c>
      <c r="C81" s="19">
        <v>2.11517106083E11</v>
      </c>
      <c r="D81" s="19" t="s">
        <v>27</v>
      </c>
      <c r="E81" s="20" t="s">
        <v>166</v>
      </c>
      <c r="F81" s="21" t="s">
        <v>27</v>
      </c>
      <c r="G81" s="22">
        <v>24.0</v>
      </c>
      <c r="H81" s="22">
        <v>24.0</v>
      </c>
      <c r="I81" s="22">
        <v>95.0</v>
      </c>
      <c r="J81" s="22">
        <v>24.0</v>
      </c>
      <c r="K81" s="22">
        <v>24.0</v>
      </c>
      <c r="L81" s="22">
        <v>96.0</v>
      </c>
      <c r="M81" s="22">
        <v>24.0</v>
      </c>
      <c r="N81" s="22">
        <v>24.0</v>
      </c>
      <c r="O81" s="22">
        <v>95.0</v>
      </c>
      <c r="P81" s="22">
        <v>24.0</v>
      </c>
      <c r="Q81" s="22">
        <v>24.0</v>
      </c>
      <c r="R81" s="22">
        <v>95.0</v>
      </c>
      <c r="S81" s="22">
        <v>21.0</v>
      </c>
      <c r="T81" s="22">
        <v>21.0</v>
      </c>
      <c r="U81" s="22">
        <v>95.0</v>
      </c>
      <c r="V81" s="22">
        <v>21.0</v>
      </c>
      <c r="W81" s="22">
        <v>21.0</v>
      </c>
      <c r="X81" s="22">
        <v>95.0</v>
      </c>
      <c r="Y81" s="23">
        <v>7.150333333333333</v>
      </c>
      <c r="Z81" s="24">
        <v>0.0</v>
      </c>
      <c r="AA81" t="str">
        <f t="shared" si="2"/>
        <v>100</v>
      </c>
      <c r="AC81" t="str">
        <f t="shared" si="3"/>
        <v>#REF!</v>
      </c>
      <c r="AD81" t="str">
        <f t="shared" ref="AD81:AE81" si="77">SUM(G81,J81,M81,P81,S81,V81)</f>
        <v>138</v>
      </c>
      <c r="AE81" t="str">
        <f t="shared" si="77"/>
        <v>138</v>
      </c>
      <c r="AF81" t="str">
        <f t="shared" si="5"/>
        <v>100</v>
      </c>
    </row>
    <row r="82" ht="24.75" customHeight="1">
      <c r="A82" s="18">
        <v>75.0</v>
      </c>
      <c r="B82" s="18" t="s">
        <v>167</v>
      </c>
      <c r="C82" s="19">
        <v>2.11517106084E11</v>
      </c>
      <c r="D82" s="19" t="s">
        <v>27</v>
      </c>
      <c r="E82" s="20" t="s">
        <v>168</v>
      </c>
      <c r="F82" s="21" t="s">
        <v>27</v>
      </c>
      <c r="G82" s="22">
        <v>24.0</v>
      </c>
      <c r="H82" s="22">
        <v>24.0</v>
      </c>
      <c r="I82" s="22">
        <v>95.0</v>
      </c>
      <c r="J82" s="22">
        <v>24.0</v>
      </c>
      <c r="K82" s="22">
        <v>16.0</v>
      </c>
      <c r="L82" s="22">
        <v>95.0</v>
      </c>
      <c r="M82" s="22">
        <v>24.0</v>
      </c>
      <c r="N82" s="22">
        <v>24.0</v>
      </c>
      <c r="O82" s="22">
        <v>95.0</v>
      </c>
      <c r="P82" s="22">
        <v>24.0</v>
      </c>
      <c r="Q82" s="22">
        <v>16.0</v>
      </c>
      <c r="R82" s="22">
        <v>95.0</v>
      </c>
      <c r="S82" s="22">
        <v>21.0</v>
      </c>
      <c r="T82" s="22">
        <v>18.0</v>
      </c>
      <c r="U82" s="22">
        <v>95.0</v>
      </c>
      <c r="V82" s="22">
        <v>21.0</v>
      </c>
      <c r="W82" s="22">
        <v>21.0</v>
      </c>
      <c r="X82" s="22">
        <v>95.0</v>
      </c>
      <c r="Y82" s="23">
        <v>7.351999999999999</v>
      </c>
      <c r="Z82" s="24">
        <v>0.0</v>
      </c>
      <c r="AA82" t="str">
        <f t="shared" si="2"/>
        <v>100</v>
      </c>
      <c r="AC82" t="str">
        <f t="shared" si="3"/>
        <v>#REF!</v>
      </c>
      <c r="AD82" t="str">
        <f t="shared" ref="AD82:AE82" si="78">SUM(G82,J82,M82,P82,S82,V82)</f>
        <v>138</v>
      </c>
      <c r="AE82" t="str">
        <f t="shared" si="78"/>
        <v>119</v>
      </c>
      <c r="AF82" t="str">
        <f t="shared" si="5"/>
        <v>86.23188406</v>
      </c>
    </row>
    <row r="83" ht="24.75" customHeight="1">
      <c r="A83" s="18">
        <v>76.0</v>
      </c>
      <c r="B83" s="18" t="s">
        <v>169</v>
      </c>
      <c r="C83" s="19">
        <v>2.11517106085E11</v>
      </c>
      <c r="D83" s="19" t="s">
        <v>27</v>
      </c>
      <c r="E83" s="20" t="s">
        <v>170</v>
      </c>
      <c r="F83" s="21" t="s">
        <v>18</v>
      </c>
      <c r="G83" s="22">
        <v>24.0</v>
      </c>
      <c r="H83" s="22">
        <v>20.0</v>
      </c>
      <c r="I83" s="22">
        <v>95.0</v>
      </c>
      <c r="J83" s="22">
        <v>24.0</v>
      </c>
      <c r="K83" s="22">
        <v>20.0</v>
      </c>
      <c r="L83" s="22">
        <v>95.0</v>
      </c>
      <c r="M83" s="22">
        <v>24.0</v>
      </c>
      <c r="N83" s="22">
        <v>24.0</v>
      </c>
      <c r="O83" s="22">
        <v>95.0</v>
      </c>
      <c r="P83" s="22">
        <v>24.0</v>
      </c>
      <c r="Q83" s="22">
        <v>24.0</v>
      </c>
      <c r="R83" s="22">
        <v>95.0</v>
      </c>
      <c r="S83" s="22">
        <v>21.0</v>
      </c>
      <c r="T83" s="22">
        <v>21.0</v>
      </c>
      <c r="U83" s="22">
        <v>95.0</v>
      </c>
      <c r="V83" s="22">
        <v>21.0</v>
      </c>
      <c r="W83" s="22">
        <v>21.0</v>
      </c>
      <c r="X83" s="22">
        <v>95.0</v>
      </c>
      <c r="Y83" s="23">
        <v>7.039666666666666</v>
      </c>
      <c r="Z83" s="24">
        <v>1.0</v>
      </c>
      <c r="AA83" t="str">
        <f t="shared" si="2"/>
        <v>83.33333333</v>
      </c>
      <c r="AC83" t="str">
        <f t="shared" si="3"/>
        <v>#REF!</v>
      </c>
      <c r="AD83" t="str">
        <f t="shared" ref="AD83:AE83" si="79">SUM(G83,J83,M83,P83,S83,V83)</f>
        <v>138</v>
      </c>
      <c r="AE83" t="str">
        <f t="shared" si="79"/>
        <v>130</v>
      </c>
      <c r="AF83" t="str">
        <f t="shared" si="5"/>
        <v>94.20289855</v>
      </c>
    </row>
    <row r="84" ht="24.75" customHeight="1">
      <c r="A84" s="18">
        <v>77.0</v>
      </c>
      <c r="B84" s="18" t="s">
        <v>171</v>
      </c>
      <c r="C84" s="19">
        <v>2.11517106086E11</v>
      </c>
      <c r="D84" s="19" t="s">
        <v>27</v>
      </c>
      <c r="E84" s="20" t="s">
        <v>172</v>
      </c>
      <c r="F84" s="21" t="s">
        <v>18</v>
      </c>
      <c r="G84" s="22">
        <v>24.0</v>
      </c>
      <c r="H84" s="22">
        <v>16.0</v>
      </c>
      <c r="I84" s="22">
        <v>95.0</v>
      </c>
      <c r="J84" s="22">
        <v>24.0</v>
      </c>
      <c r="K84" s="22">
        <v>20.0</v>
      </c>
      <c r="L84" s="22">
        <v>95.0</v>
      </c>
      <c r="M84" s="22">
        <v>24.0</v>
      </c>
      <c r="N84" s="22">
        <v>20.0</v>
      </c>
      <c r="O84" s="22">
        <v>95.0</v>
      </c>
      <c r="P84" s="22">
        <v>24.0</v>
      </c>
      <c r="Q84" s="22">
        <v>20.0</v>
      </c>
      <c r="R84" s="22">
        <v>95.0</v>
      </c>
      <c r="S84" s="22">
        <v>21.0</v>
      </c>
      <c r="T84" s="22">
        <v>18.0</v>
      </c>
      <c r="U84" s="22">
        <v>95.0</v>
      </c>
      <c r="V84" s="22">
        <v>21.0</v>
      </c>
      <c r="W84" s="22">
        <v>18.0</v>
      </c>
      <c r="X84" s="22">
        <v>95.0</v>
      </c>
      <c r="Y84" s="23">
        <v>7.32</v>
      </c>
      <c r="Z84" s="24">
        <v>1.0</v>
      </c>
      <c r="AA84" t="str">
        <f t="shared" si="2"/>
        <v>66.66666667</v>
      </c>
      <c r="AC84" t="str">
        <f t="shared" si="3"/>
        <v>#REF!</v>
      </c>
      <c r="AD84" t="str">
        <f t="shared" ref="AD84:AE84" si="80">SUM(G84,J84,M84,P84,S84,V84)</f>
        <v>138</v>
      </c>
      <c r="AE84" t="str">
        <f t="shared" si="80"/>
        <v>112</v>
      </c>
      <c r="AF84" t="str">
        <f t="shared" si="5"/>
        <v>81.15942029</v>
      </c>
    </row>
    <row r="85" ht="24.75" customHeight="1">
      <c r="A85" s="18">
        <v>78.0</v>
      </c>
      <c r="B85" s="18" t="s">
        <v>173</v>
      </c>
      <c r="C85" s="19">
        <v>2.11517106087E11</v>
      </c>
      <c r="D85" s="19" t="s">
        <v>20</v>
      </c>
      <c r="E85" s="20" t="s">
        <v>174</v>
      </c>
      <c r="F85" s="21" t="s">
        <v>20</v>
      </c>
      <c r="G85" s="22">
        <v>21.0</v>
      </c>
      <c r="H85" s="22">
        <v>21.0</v>
      </c>
      <c r="I85" s="22">
        <v>95.0</v>
      </c>
      <c r="J85" s="22">
        <v>21.0</v>
      </c>
      <c r="K85" s="22">
        <v>18.0</v>
      </c>
      <c r="L85" s="22">
        <v>95.0</v>
      </c>
      <c r="M85" s="22">
        <v>21.0</v>
      </c>
      <c r="N85" s="22">
        <v>21.0</v>
      </c>
      <c r="O85" s="22">
        <v>95.0</v>
      </c>
      <c r="P85" s="22">
        <v>21.0</v>
      </c>
      <c r="Q85" s="22">
        <v>21.0</v>
      </c>
      <c r="R85" s="22">
        <v>95.0</v>
      </c>
      <c r="S85" s="22">
        <v>24.0</v>
      </c>
      <c r="T85" s="22">
        <v>24.0</v>
      </c>
      <c r="U85" s="22">
        <v>95.0</v>
      </c>
      <c r="V85" s="22">
        <v>20.0</v>
      </c>
      <c r="W85" s="22">
        <v>20.0</v>
      </c>
      <c r="X85" s="22">
        <v>95.0</v>
      </c>
      <c r="Y85" s="23">
        <v>7.8293333333333335</v>
      </c>
      <c r="Z85" s="24">
        <v>0.0</v>
      </c>
      <c r="AA85" t="str">
        <f t="shared" si="2"/>
        <v>100</v>
      </c>
      <c r="AC85" t="str">
        <f t="shared" si="3"/>
        <v>#REF!</v>
      </c>
      <c r="AD85" t="str">
        <f t="shared" ref="AD85:AE85" si="81">SUM(G85,J85,M85,P85,S85,V85)</f>
        <v>128</v>
      </c>
      <c r="AE85" t="str">
        <f t="shared" si="81"/>
        <v>125</v>
      </c>
      <c r="AF85" t="str">
        <f t="shared" si="5"/>
        <v>97.65625</v>
      </c>
    </row>
    <row r="86" ht="24.75" customHeight="1">
      <c r="A86" s="18">
        <v>79.0</v>
      </c>
      <c r="B86" s="18" t="s">
        <v>175</v>
      </c>
      <c r="C86" s="19">
        <v>2.11517106088E11</v>
      </c>
      <c r="D86" s="19" t="s">
        <v>20</v>
      </c>
      <c r="E86" s="20" t="s">
        <v>176</v>
      </c>
      <c r="F86" s="21" t="s">
        <v>20</v>
      </c>
      <c r="G86" s="22">
        <v>21.0</v>
      </c>
      <c r="H86" s="22">
        <v>18.0</v>
      </c>
      <c r="I86" s="22">
        <v>95.0</v>
      </c>
      <c r="J86" s="22">
        <v>21.0</v>
      </c>
      <c r="K86" s="22">
        <v>21.0</v>
      </c>
      <c r="L86" s="22">
        <v>95.0</v>
      </c>
      <c r="M86" s="22">
        <v>21.0</v>
      </c>
      <c r="N86" s="22">
        <v>21.0</v>
      </c>
      <c r="O86" s="22">
        <v>95.0</v>
      </c>
      <c r="P86" s="22">
        <v>21.0</v>
      </c>
      <c r="Q86" s="22">
        <v>21.0</v>
      </c>
      <c r="R86" s="22">
        <v>95.0</v>
      </c>
      <c r="S86" s="22">
        <v>24.0</v>
      </c>
      <c r="T86" s="22">
        <v>20.0</v>
      </c>
      <c r="U86" s="22">
        <v>95.0</v>
      </c>
      <c r="V86" s="22">
        <v>20.0</v>
      </c>
      <c r="W86" s="22">
        <v>20.0</v>
      </c>
      <c r="X86" s="22">
        <v>95.0</v>
      </c>
      <c r="Y86" s="23">
        <v>7.660333333333332</v>
      </c>
      <c r="Z86" s="24">
        <v>0.0</v>
      </c>
      <c r="AA86" t="str">
        <f t="shared" si="2"/>
        <v>85.71428571</v>
      </c>
      <c r="AC86" t="str">
        <f t="shared" si="3"/>
        <v>#REF!</v>
      </c>
      <c r="AD86" t="str">
        <f t="shared" ref="AD86:AE86" si="82">SUM(G86,J86,M86,P86,S86,V86)</f>
        <v>128</v>
      </c>
      <c r="AE86" t="str">
        <f t="shared" si="82"/>
        <v>121</v>
      </c>
      <c r="AF86" t="str">
        <f t="shared" si="5"/>
        <v>94.53125</v>
      </c>
    </row>
    <row r="87" ht="24.75" customHeight="1">
      <c r="A87" s="18">
        <v>80.0</v>
      </c>
      <c r="B87" s="18" t="s">
        <v>177</v>
      </c>
      <c r="C87" s="19">
        <v>2.11517106089E11</v>
      </c>
      <c r="D87" s="19" t="s">
        <v>20</v>
      </c>
      <c r="E87" s="20" t="s">
        <v>178</v>
      </c>
      <c r="F87" s="21" t="s">
        <v>20</v>
      </c>
      <c r="G87" s="22">
        <v>21.0</v>
      </c>
      <c r="H87" s="22">
        <v>21.0</v>
      </c>
      <c r="I87" s="22">
        <v>95.0</v>
      </c>
      <c r="J87" s="22">
        <v>21.0</v>
      </c>
      <c r="K87" s="22">
        <v>21.0</v>
      </c>
      <c r="L87" s="22">
        <v>95.0</v>
      </c>
      <c r="M87" s="22">
        <v>21.0</v>
      </c>
      <c r="N87" s="22">
        <v>21.0</v>
      </c>
      <c r="O87" s="22">
        <v>95.0</v>
      </c>
      <c r="P87" s="22">
        <v>21.0</v>
      </c>
      <c r="Q87" s="22">
        <v>18.0</v>
      </c>
      <c r="R87" s="22">
        <v>95.0</v>
      </c>
      <c r="S87" s="22">
        <v>24.0</v>
      </c>
      <c r="T87" s="22">
        <v>24.0</v>
      </c>
      <c r="U87" s="22">
        <v>95.0</v>
      </c>
      <c r="V87" s="22">
        <v>20.0</v>
      </c>
      <c r="W87" s="22">
        <v>20.0</v>
      </c>
      <c r="X87" s="22">
        <v>95.0</v>
      </c>
      <c r="Y87" s="23">
        <v>7.6593333333333335</v>
      </c>
      <c r="Z87" s="24">
        <v>0.0</v>
      </c>
      <c r="AA87" t="str">
        <f t="shared" si="2"/>
        <v>100</v>
      </c>
      <c r="AC87" t="str">
        <f t="shared" si="3"/>
        <v>#REF!</v>
      </c>
      <c r="AD87" t="str">
        <f t="shared" ref="AD87:AE87" si="83">SUM(G87,J87,M87,P87,S87,V87)</f>
        <v>128</v>
      </c>
      <c r="AE87" t="str">
        <f t="shared" si="83"/>
        <v>125</v>
      </c>
      <c r="AF87" t="str">
        <f t="shared" si="5"/>
        <v>97.65625</v>
      </c>
    </row>
    <row r="88" ht="24.75" customHeight="1">
      <c r="A88" s="18">
        <v>81.0</v>
      </c>
      <c r="B88" s="18" t="s">
        <v>179</v>
      </c>
      <c r="C88" s="19">
        <v>2.1151710609E11</v>
      </c>
      <c r="D88" s="19" t="s">
        <v>20</v>
      </c>
      <c r="E88" s="20" t="s">
        <v>180</v>
      </c>
      <c r="F88" s="21" t="s">
        <v>20</v>
      </c>
      <c r="G88" s="22">
        <v>21.0</v>
      </c>
      <c r="H88" s="22">
        <v>21.0</v>
      </c>
      <c r="I88" s="22">
        <v>100.0</v>
      </c>
      <c r="J88" s="22">
        <v>21.0</v>
      </c>
      <c r="K88" s="22">
        <v>21.0</v>
      </c>
      <c r="L88" s="22">
        <v>100.0</v>
      </c>
      <c r="M88" s="22">
        <v>21.0</v>
      </c>
      <c r="N88" s="22">
        <v>21.0</v>
      </c>
      <c r="O88" s="22">
        <v>100.0</v>
      </c>
      <c r="P88" s="22">
        <v>21.0</v>
      </c>
      <c r="Q88" s="22">
        <v>21.0</v>
      </c>
      <c r="R88" s="22">
        <v>100.0</v>
      </c>
      <c r="S88" s="22">
        <v>24.0</v>
      </c>
      <c r="T88" s="22">
        <v>24.0</v>
      </c>
      <c r="U88" s="22">
        <v>100.0</v>
      </c>
      <c r="V88" s="22">
        <v>20.0</v>
      </c>
      <c r="W88" s="22">
        <v>20.0</v>
      </c>
      <c r="X88" s="22">
        <v>100.0</v>
      </c>
      <c r="Y88" s="23">
        <v>8.321333333333332</v>
      </c>
      <c r="Z88" s="24">
        <v>0.0</v>
      </c>
      <c r="AA88" t="str">
        <f t="shared" si="2"/>
        <v>100</v>
      </c>
      <c r="AC88" t="str">
        <f t="shared" si="3"/>
        <v>#REF!</v>
      </c>
      <c r="AD88" t="str">
        <f t="shared" ref="AD88:AE88" si="84">SUM(G88,J88,M88,P88,S88,V88)</f>
        <v>128</v>
      </c>
      <c r="AE88" t="str">
        <f t="shared" si="84"/>
        <v>128</v>
      </c>
      <c r="AF88" t="str">
        <f t="shared" si="5"/>
        <v>100</v>
      </c>
    </row>
    <row r="89" ht="24.75" customHeight="1">
      <c r="A89" s="18">
        <v>82.0</v>
      </c>
      <c r="B89" s="18" t="s">
        <v>181</v>
      </c>
      <c r="C89" s="19">
        <v>2.11517106091E11</v>
      </c>
      <c r="D89" s="19" t="s">
        <v>20</v>
      </c>
      <c r="E89" s="20" t="s">
        <v>182</v>
      </c>
      <c r="F89" s="21" t="s">
        <v>20</v>
      </c>
      <c r="G89" s="22">
        <v>21.0</v>
      </c>
      <c r="H89" s="22">
        <v>21.0</v>
      </c>
      <c r="I89" s="22">
        <v>95.0</v>
      </c>
      <c r="J89" s="22">
        <v>21.0</v>
      </c>
      <c r="K89" s="22">
        <v>21.0</v>
      </c>
      <c r="L89" s="22">
        <v>95.0</v>
      </c>
      <c r="M89" s="22">
        <v>21.0</v>
      </c>
      <c r="N89" s="22">
        <v>21.0</v>
      </c>
      <c r="O89" s="22">
        <v>95.0</v>
      </c>
      <c r="P89" s="22">
        <v>21.0</v>
      </c>
      <c r="Q89" s="22">
        <v>21.0</v>
      </c>
      <c r="R89" s="22">
        <v>95.0</v>
      </c>
      <c r="S89" s="22">
        <v>24.0</v>
      </c>
      <c r="T89" s="22">
        <v>24.0</v>
      </c>
      <c r="U89" s="22">
        <v>95.0</v>
      </c>
      <c r="V89" s="22">
        <v>20.0</v>
      </c>
      <c r="W89" s="22">
        <v>20.0</v>
      </c>
      <c r="X89" s="22">
        <v>95.0</v>
      </c>
      <c r="Y89" s="23">
        <v>7.343999999999999</v>
      </c>
      <c r="Z89" s="24">
        <v>0.0</v>
      </c>
      <c r="AA89" t="str">
        <f t="shared" si="2"/>
        <v>100</v>
      </c>
      <c r="AC89" t="str">
        <f t="shared" si="3"/>
        <v>#REF!</v>
      </c>
      <c r="AD89" t="str">
        <f t="shared" ref="AD89:AE89" si="85">SUM(G89,J89,M89,P89,S89,V89)</f>
        <v>128</v>
      </c>
      <c r="AE89" t="str">
        <f t="shared" si="85"/>
        <v>128</v>
      </c>
      <c r="AF89" t="str">
        <f t="shared" si="5"/>
        <v>100</v>
      </c>
    </row>
    <row r="90" ht="24.75" customHeight="1">
      <c r="A90" s="18">
        <v>83.0</v>
      </c>
      <c r="B90" s="18" t="s">
        <v>183</v>
      </c>
      <c r="C90" s="19">
        <v>2.11517106092E11</v>
      </c>
      <c r="D90" s="19" t="s">
        <v>20</v>
      </c>
      <c r="E90" s="25" t="s">
        <v>184</v>
      </c>
      <c r="F90" s="21" t="s">
        <v>20</v>
      </c>
      <c r="G90" s="22">
        <v>21.0</v>
      </c>
      <c r="H90" s="22">
        <v>21.0</v>
      </c>
      <c r="I90" s="22">
        <v>88.0</v>
      </c>
      <c r="J90" s="22">
        <v>21.0</v>
      </c>
      <c r="K90" s="22">
        <v>21.0</v>
      </c>
      <c r="L90" s="22">
        <v>92.0</v>
      </c>
      <c r="M90" s="22">
        <v>21.0</v>
      </c>
      <c r="N90" s="22">
        <v>21.0</v>
      </c>
      <c r="O90" s="22">
        <v>90.0</v>
      </c>
      <c r="P90" s="22">
        <v>21.0</v>
      </c>
      <c r="Q90" s="22">
        <v>21.0</v>
      </c>
      <c r="R90" s="22">
        <v>90.0</v>
      </c>
      <c r="S90" s="22">
        <v>24.0</v>
      </c>
      <c r="T90" s="22">
        <v>24.0</v>
      </c>
      <c r="U90" s="22">
        <v>94.0</v>
      </c>
      <c r="V90" s="22">
        <v>20.0</v>
      </c>
      <c r="W90" s="22">
        <v>20.0</v>
      </c>
      <c r="X90" s="22">
        <v>85.0</v>
      </c>
      <c r="Y90" s="23">
        <v>6.722333333333333</v>
      </c>
      <c r="Z90" s="24">
        <v>3.0</v>
      </c>
      <c r="AA90" t="str">
        <f t="shared" si="2"/>
        <v>100</v>
      </c>
      <c r="AC90" t="str">
        <f t="shared" si="3"/>
        <v>#REF!</v>
      </c>
      <c r="AD90" t="str">
        <f t="shared" ref="AD90:AE90" si="86">SUM(G90,J90,M90,P90,S90,V90)</f>
        <v>128</v>
      </c>
      <c r="AE90" t="str">
        <f t="shared" si="86"/>
        <v>128</v>
      </c>
      <c r="AF90" t="str">
        <f t="shared" si="5"/>
        <v>100</v>
      </c>
    </row>
    <row r="91" ht="24.75" customHeight="1">
      <c r="A91" s="18">
        <v>84.0</v>
      </c>
      <c r="B91" s="18" t="s">
        <v>185</v>
      </c>
      <c r="C91" s="19">
        <v>2.11517106093E11</v>
      </c>
      <c r="D91" s="19" t="s">
        <v>27</v>
      </c>
      <c r="E91" s="20" t="s">
        <v>186</v>
      </c>
      <c r="F91" s="21" t="s">
        <v>27</v>
      </c>
      <c r="G91" s="22">
        <v>24.0</v>
      </c>
      <c r="H91" s="22">
        <v>24.0</v>
      </c>
      <c r="I91" s="22">
        <v>75.0</v>
      </c>
      <c r="J91" s="22">
        <v>24.0</v>
      </c>
      <c r="K91" s="22">
        <v>24.0</v>
      </c>
      <c r="L91" s="22">
        <v>88.0</v>
      </c>
      <c r="M91" s="22">
        <v>24.0</v>
      </c>
      <c r="N91" s="22">
        <v>24.0</v>
      </c>
      <c r="O91" s="22">
        <v>94.0</v>
      </c>
      <c r="P91" s="22">
        <v>24.0</v>
      </c>
      <c r="Q91" s="22">
        <v>24.0</v>
      </c>
      <c r="R91" s="22">
        <v>82.0</v>
      </c>
      <c r="S91" s="22">
        <v>21.0</v>
      </c>
      <c r="T91" s="22">
        <v>18.0</v>
      </c>
      <c r="U91" s="22">
        <v>90.0</v>
      </c>
      <c r="V91" s="22">
        <v>21.0</v>
      </c>
      <c r="W91" s="22">
        <v>21.0</v>
      </c>
      <c r="X91" s="22">
        <v>75.0</v>
      </c>
      <c r="Y91" s="23">
        <v>5.348</v>
      </c>
      <c r="Z91" s="24">
        <v>8.0</v>
      </c>
      <c r="AA91" t="str">
        <f t="shared" si="2"/>
        <v>100</v>
      </c>
      <c r="AC91" t="str">
        <f t="shared" si="3"/>
        <v>#REF!</v>
      </c>
      <c r="AD91" t="str">
        <f t="shared" ref="AD91:AE91" si="87">SUM(G91,J91,M91,P91,S91,V91)</f>
        <v>138</v>
      </c>
      <c r="AE91" t="str">
        <f t="shared" si="87"/>
        <v>135</v>
      </c>
      <c r="AF91" t="str">
        <f t="shared" si="5"/>
        <v>97.82608696</v>
      </c>
    </row>
    <row r="92" ht="24.75" customHeight="1">
      <c r="A92" s="18">
        <v>85.0</v>
      </c>
      <c r="B92" s="18" t="s">
        <v>187</v>
      </c>
      <c r="C92" s="19">
        <v>2.11517106094E11</v>
      </c>
      <c r="D92" s="19" t="s">
        <v>18</v>
      </c>
      <c r="E92" s="20" t="s">
        <v>188</v>
      </c>
      <c r="F92" s="21" t="s">
        <v>18</v>
      </c>
      <c r="G92" s="22">
        <v>24.0</v>
      </c>
      <c r="H92" s="22">
        <v>24.0</v>
      </c>
      <c r="I92" s="22">
        <v>85.0</v>
      </c>
      <c r="J92" s="22">
        <v>24.0</v>
      </c>
      <c r="K92" s="22">
        <v>24.0</v>
      </c>
      <c r="L92" s="22">
        <v>92.0</v>
      </c>
      <c r="M92" s="22">
        <v>24.0</v>
      </c>
      <c r="N92" s="22">
        <v>24.0</v>
      </c>
      <c r="O92" s="22">
        <v>92.0</v>
      </c>
      <c r="P92" s="22">
        <v>24.0</v>
      </c>
      <c r="Q92" s="22">
        <v>24.0</v>
      </c>
      <c r="R92" s="22">
        <v>90.0</v>
      </c>
      <c r="S92" s="22">
        <v>21.0</v>
      </c>
      <c r="T92" s="22">
        <v>21.0</v>
      </c>
      <c r="U92" s="22">
        <v>90.0</v>
      </c>
      <c r="V92" s="22">
        <v>21.0</v>
      </c>
      <c r="W92" s="22">
        <v>21.0</v>
      </c>
      <c r="X92" s="22">
        <v>85.0</v>
      </c>
      <c r="Y92" s="23">
        <v>6.5906666666666665</v>
      </c>
      <c r="Z92" s="24">
        <v>2.0</v>
      </c>
      <c r="AA92" t="str">
        <f t="shared" si="2"/>
        <v>100</v>
      </c>
      <c r="AC92" t="str">
        <f t="shared" si="3"/>
        <v>#REF!</v>
      </c>
      <c r="AD92" t="str">
        <f t="shared" ref="AD92:AE92" si="88">SUM(G92,J92,M92,P92,S92,V92)</f>
        <v>138</v>
      </c>
      <c r="AE92" t="str">
        <f t="shared" si="88"/>
        <v>138</v>
      </c>
      <c r="AF92" t="str">
        <f t="shared" si="5"/>
        <v>100</v>
      </c>
    </row>
    <row r="93" ht="24.75" customHeight="1">
      <c r="A93" s="18">
        <v>86.0</v>
      </c>
      <c r="B93" s="18" t="s">
        <v>189</v>
      </c>
      <c r="C93" s="19">
        <v>2.11517106095E11</v>
      </c>
      <c r="D93" s="19" t="s">
        <v>16</v>
      </c>
      <c r="E93" s="20" t="s">
        <v>190</v>
      </c>
      <c r="F93" s="21" t="s">
        <v>27</v>
      </c>
      <c r="G93" s="22">
        <v>24.0</v>
      </c>
      <c r="H93" s="22">
        <v>20.0</v>
      </c>
      <c r="I93" s="22">
        <v>70.0</v>
      </c>
      <c r="J93" s="22">
        <v>24.0</v>
      </c>
      <c r="K93" s="22">
        <v>24.0</v>
      </c>
      <c r="L93" s="22">
        <v>70.0</v>
      </c>
      <c r="M93" s="22">
        <v>24.0</v>
      </c>
      <c r="N93" s="22">
        <v>24.0</v>
      </c>
      <c r="O93" s="22">
        <v>94.0</v>
      </c>
      <c r="P93" s="22">
        <v>24.0</v>
      </c>
      <c r="Q93" s="22">
        <v>24.0</v>
      </c>
      <c r="R93" s="22">
        <v>70.0</v>
      </c>
      <c r="S93" s="22">
        <v>21.0</v>
      </c>
      <c r="T93" s="22">
        <v>21.0</v>
      </c>
      <c r="U93" s="22">
        <v>70.0</v>
      </c>
      <c r="V93" s="22">
        <v>21.0</v>
      </c>
      <c r="W93" s="22">
        <v>21.0</v>
      </c>
      <c r="X93" s="22">
        <v>70.0</v>
      </c>
      <c r="Y93" s="23">
        <v>2.990666666666667</v>
      </c>
      <c r="Z93" s="24">
        <v>20.0</v>
      </c>
      <c r="AA93" t="str">
        <f t="shared" si="2"/>
        <v>83.33333333</v>
      </c>
      <c r="AC93" t="str">
        <f t="shared" si="3"/>
        <v>#REF!</v>
      </c>
      <c r="AD93" t="str">
        <f t="shared" ref="AD93:AE93" si="89">SUM(G93,J93,M93,P93,S93,V93)</f>
        <v>138</v>
      </c>
      <c r="AE93" t="str">
        <f t="shared" si="89"/>
        <v>134</v>
      </c>
      <c r="AF93" t="str">
        <f t="shared" si="5"/>
        <v>97.10144928</v>
      </c>
    </row>
    <row r="94" ht="24.75" customHeight="1">
      <c r="A94" s="18">
        <v>87.0</v>
      </c>
      <c r="B94" s="18" t="s">
        <v>191</v>
      </c>
      <c r="C94" s="19">
        <v>2.11517106096E11</v>
      </c>
      <c r="D94" s="19" t="s">
        <v>18</v>
      </c>
      <c r="E94" s="20" t="s">
        <v>192</v>
      </c>
      <c r="F94" s="21" t="s">
        <v>18</v>
      </c>
      <c r="G94" s="22">
        <v>24.0</v>
      </c>
      <c r="H94" s="22">
        <v>24.0</v>
      </c>
      <c r="I94" s="22">
        <v>85.0</v>
      </c>
      <c r="J94" s="22">
        <v>24.0</v>
      </c>
      <c r="K94" s="22">
        <v>20.0</v>
      </c>
      <c r="L94" s="22">
        <v>90.0</v>
      </c>
      <c r="M94" s="22">
        <v>24.0</v>
      </c>
      <c r="N94" s="22">
        <v>20.0</v>
      </c>
      <c r="O94" s="22">
        <v>94.0</v>
      </c>
      <c r="P94" s="22">
        <v>24.0</v>
      </c>
      <c r="Q94" s="22">
        <v>24.0</v>
      </c>
      <c r="R94" s="22">
        <v>88.0</v>
      </c>
      <c r="S94" s="22">
        <v>21.0</v>
      </c>
      <c r="T94" s="22">
        <v>21.0</v>
      </c>
      <c r="U94" s="22">
        <v>90.0</v>
      </c>
      <c r="V94" s="22">
        <v>21.0</v>
      </c>
      <c r="W94" s="22">
        <v>21.0</v>
      </c>
      <c r="X94" s="22">
        <v>85.0</v>
      </c>
      <c r="Y94" s="23">
        <v>7.024333333333334</v>
      </c>
      <c r="Z94" s="24">
        <v>2.0</v>
      </c>
      <c r="AA94" t="str">
        <f t="shared" si="2"/>
        <v>100</v>
      </c>
      <c r="AC94" t="str">
        <f t="shared" si="3"/>
        <v>#REF!</v>
      </c>
      <c r="AD94" t="str">
        <f t="shared" ref="AD94:AE94" si="90">SUM(G94,J94,M94,P94,S94,V94)</f>
        <v>138</v>
      </c>
      <c r="AE94" t="str">
        <f t="shared" si="90"/>
        <v>130</v>
      </c>
      <c r="AF94" t="str">
        <f t="shared" si="5"/>
        <v>94.20289855</v>
      </c>
    </row>
    <row r="95" ht="24.75" customHeight="1">
      <c r="A95" s="18">
        <v>88.0</v>
      </c>
      <c r="B95" s="18" t="s">
        <v>193</v>
      </c>
      <c r="C95" s="19">
        <v>2.11517106097E11</v>
      </c>
      <c r="D95" s="19" t="s">
        <v>18</v>
      </c>
      <c r="E95" s="20" t="s">
        <v>194</v>
      </c>
      <c r="F95" s="21" t="s">
        <v>20</v>
      </c>
      <c r="G95" s="22">
        <v>21.0</v>
      </c>
      <c r="H95" s="22">
        <v>18.0</v>
      </c>
      <c r="I95" s="22">
        <v>90.0</v>
      </c>
      <c r="J95" s="22">
        <v>21.0</v>
      </c>
      <c r="K95" s="22">
        <v>18.0</v>
      </c>
      <c r="L95" s="22">
        <v>92.0</v>
      </c>
      <c r="M95" s="22">
        <v>21.0</v>
      </c>
      <c r="N95" s="22">
        <v>21.0</v>
      </c>
      <c r="O95" s="22">
        <v>90.0</v>
      </c>
      <c r="P95" s="22">
        <v>21.0</v>
      </c>
      <c r="Q95" s="22">
        <v>21.0</v>
      </c>
      <c r="R95" s="22">
        <v>90.0</v>
      </c>
      <c r="S95" s="22">
        <v>24.0</v>
      </c>
      <c r="T95" s="22">
        <v>16.0</v>
      </c>
      <c r="U95" s="22">
        <v>94.0</v>
      </c>
      <c r="V95" s="22">
        <v>20.0</v>
      </c>
      <c r="W95" s="22">
        <v>15.0</v>
      </c>
      <c r="X95" s="22">
        <v>90.0</v>
      </c>
      <c r="Y95" s="23">
        <v>6.7829999999999995</v>
      </c>
      <c r="Z95" s="24">
        <v>1.0</v>
      </c>
      <c r="AA95" t="str">
        <f t="shared" si="2"/>
        <v>85.71428571</v>
      </c>
      <c r="AC95" t="str">
        <f t="shared" si="3"/>
        <v>#REF!</v>
      </c>
      <c r="AD95" t="str">
        <f t="shared" ref="AD95:AE95" si="91">SUM(G95,J95,M95,P95,S95,V95)</f>
        <v>128</v>
      </c>
      <c r="AE95" t="str">
        <f t="shared" si="91"/>
        <v>109</v>
      </c>
      <c r="AF95" t="str">
        <f t="shared" si="5"/>
        <v>85.15625</v>
      </c>
    </row>
    <row r="96" ht="24.75" customHeight="1">
      <c r="A96" s="18">
        <v>89.0</v>
      </c>
      <c r="B96" s="18" t="s">
        <v>195</v>
      </c>
      <c r="C96" s="19">
        <v>2.11517106099E11</v>
      </c>
      <c r="D96" s="19" t="s">
        <v>18</v>
      </c>
      <c r="E96" s="20" t="s">
        <v>196</v>
      </c>
      <c r="F96" s="21" t="s">
        <v>18</v>
      </c>
      <c r="G96" s="22">
        <v>24.0</v>
      </c>
      <c r="H96" s="22">
        <v>24.0</v>
      </c>
      <c r="I96" s="22">
        <v>85.0</v>
      </c>
      <c r="J96" s="22">
        <v>24.0</v>
      </c>
      <c r="K96" s="22">
        <v>24.0</v>
      </c>
      <c r="L96" s="22">
        <v>85.0</v>
      </c>
      <c r="M96" s="22">
        <v>24.0</v>
      </c>
      <c r="N96" s="22">
        <v>24.0</v>
      </c>
      <c r="O96" s="22">
        <v>94.0</v>
      </c>
      <c r="P96" s="22">
        <v>24.0</v>
      </c>
      <c r="Q96" s="22">
        <v>24.0</v>
      </c>
      <c r="R96" s="22">
        <v>85.0</v>
      </c>
      <c r="S96" s="22">
        <v>21.0</v>
      </c>
      <c r="T96" s="22">
        <v>21.0</v>
      </c>
      <c r="U96" s="22">
        <v>88.0</v>
      </c>
      <c r="V96" s="22">
        <v>21.0</v>
      </c>
      <c r="W96" s="22">
        <v>21.0</v>
      </c>
      <c r="X96" s="22">
        <v>85.0</v>
      </c>
      <c r="Y96" s="23">
        <v>7.162000000000001</v>
      </c>
      <c r="Z96" s="24">
        <v>3.0</v>
      </c>
      <c r="AA96" t="str">
        <f t="shared" si="2"/>
        <v>100</v>
      </c>
      <c r="AC96" t="str">
        <f t="shared" si="3"/>
        <v>#REF!</v>
      </c>
      <c r="AD96" t="str">
        <f t="shared" ref="AD96:AE96" si="92">SUM(G96,J96,M96,P96,S96,V96)</f>
        <v>138</v>
      </c>
      <c r="AE96" t="str">
        <f t="shared" si="92"/>
        <v>138</v>
      </c>
      <c r="AF96" t="str">
        <f t="shared" si="5"/>
        <v>100</v>
      </c>
    </row>
    <row r="97" ht="24.75" customHeight="1">
      <c r="A97" s="18">
        <v>90.0</v>
      </c>
      <c r="B97" s="18" t="s">
        <v>197</v>
      </c>
      <c r="C97" s="19">
        <v>2.115171061E11</v>
      </c>
      <c r="D97" s="19" t="s">
        <v>18</v>
      </c>
      <c r="E97" s="20" t="s">
        <v>198</v>
      </c>
      <c r="F97" s="21" t="s">
        <v>27</v>
      </c>
      <c r="G97" s="22">
        <v>24.0</v>
      </c>
      <c r="H97" s="22">
        <v>20.0</v>
      </c>
      <c r="I97" s="22">
        <v>95.0</v>
      </c>
      <c r="J97" s="22">
        <v>24.0</v>
      </c>
      <c r="K97" s="22">
        <v>20.0</v>
      </c>
      <c r="L97" s="22">
        <v>95.0</v>
      </c>
      <c r="M97" s="22">
        <v>24.0</v>
      </c>
      <c r="N97" s="22">
        <v>24.0</v>
      </c>
      <c r="O97" s="22">
        <v>95.0</v>
      </c>
      <c r="P97" s="22">
        <v>24.0</v>
      </c>
      <c r="Q97" s="22">
        <v>20.0</v>
      </c>
      <c r="R97" s="22">
        <v>95.0</v>
      </c>
      <c r="S97" s="22">
        <v>21.0</v>
      </c>
      <c r="T97" s="22">
        <v>21.0</v>
      </c>
      <c r="U97" s="22">
        <v>95.0</v>
      </c>
      <c r="V97" s="22">
        <v>21.0</v>
      </c>
      <c r="W97" s="22">
        <v>21.0</v>
      </c>
      <c r="X97" s="22">
        <v>95.0</v>
      </c>
      <c r="Y97" s="23">
        <v>7.433333333333333</v>
      </c>
      <c r="Z97" s="24">
        <v>0.0</v>
      </c>
      <c r="AA97" t="str">
        <f t="shared" si="2"/>
        <v>83.33333333</v>
      </c>
      <c r="AC97" t="str">
        <f t="shared" si="3"/>
        <v>#REF!</v>
      </c>
      <c r="AD97" t="str">
        <f t="shared" ref="AD97:AE97" si="93">SUM(G97,J97,M97,P97,S97,V97)</f>
        <v>138</v>
      </c>
      <c r="AE97" t="str">
        <f t="shared" si="93"/>
        <v>126</v>
      </c>
      <c r="AF97" t="str">
        <f t="shared" si="5"/>
        <v>91.30434783</v>
      </c>
    </row>
    <row r="98" ht="24.75" customHeight="1">
      <c r="A98" s="18">
        <v>91.0</v>
      </c>
      <c r="B98" s="18" t="s">
        <v>199</v>
      </c>
      <c r="C98" s="19">
        <v>2.11517106101E11</v>
      </c>
      <c r="D98" s="19" t="s">
        <v>18</v>
      </c>
      <c r="E98" s="25" t="s">
        <v>200</v>
      </c>
      <c r="F98" s="21" t="s">
        <v>27</v>
      </c>
      <c r="G98" s="22">
        <v>24.0</v>
      </c>
      <c r="H98" s="22">
        <v>24.0</v>
      </c>
      <c r="I98" s="22">
        <v>95.0</v>
      </c>
      <c r="J98" s="22">
        <v>24.0</v>
      </c>
      <c r="K98" s="22">
        <v>24.0</v>
      </c>
      <c r="L98" s="22">
        <v>95.0</v>
      </c>
      <c r="M98" s="22">
        <v>24.0</v>
      </c>
      <c r="N98" s="22">
        <v>24.0</v>
      </c>
      <c r="O98" s="22">
        <v>95.0</v>
      </c>
      <c r="P98" s="22">
        <v>24.0</v>
      </c>
      <c r="Q98" s="22">
        <v>24.0</v>
      </c>
      <c r="R98" s="22">
        <v>95.0</v>
      </c>
      <c r="S98" s="22">
        <v>21.0</v>
      </c>
      <c r="T98" s="22">
        <v>21.0</v>
      </c>
      <c r="U98" s="22">
        <v>95.0</v>
      </c>
      <c r="V98" s="22">
        <v>21.0</v>
      </c>
      <c r="W98" s="22">
        <v>15.0</v>
      </c>
      <c r="X98" s="22">
        <v>95.0</v>
      </c>
      <c r="Y98" s="23">
        <v>7.649333333333334</v>
      </c>
      <c r="Z98" s="24">
        <v>0.0</v>
      </c>
      <c r="AA98" t="str">
        <f t="shared" si="2"/>
        <v>100</v>
      </c>
      <c r="AC98" t="str">
        <f t="shared" si="3"/>
        <v>#REF!</v>
      </c>
      <c r="AD98" t="str">
        <f t="shared" ref="AD98:AE98" si="94">SUM(G98,J98,M98,P98,S98,V98)</f>
        <v>138</v>
      </c>
      <c r="AE98" t="str">
        <f t="shared" si="94"/>
        <v>132</v>
      </c>
      <c r="AF98" t="str">
        <f t="shared" si="5"/>
        <v>95.65217391</v>
      </c>
    </row>
    <row r="99" ht="24.75" customHeight="1">
      <c r="A99" s="18">
        <v>92.0</v>
      </c>
      <c r="B99" s="18" t="s">
        <v>201</v>
      </c>
      <c r="C99" s="19">
        <v>2.11517106102E11</v>
      </c>
      <c r="D99" s="19" t="s">
        <v>18</v>
      </c>
      <c r="E99" s="20" t="s">
        <v>202</v>
      </c>
      <c r="F99" s="21" t="s">
        <v>18</v>
      </c>
      <c r="G99" s="22">
        <v>24.0</v>
      </c>
      <c r="H99" s="22">
        <v>24.0</v>
      </c>
      <c r="I99" s="22">
        <v>85.0</v>
      </c>
      <c r="J99" s="22">
        <v>24.0</v>
      </c>
      <c r="K99" s="22">
        <v>24.0</v>
      </c>
      <c r="L99" s="22">
        <v>88.0</v>
      </c>
      <c r="M99" s="22">
        <v>24.0</v>
      </c>
      <c r="N99" s="22">
        <v>24.0</v>
      </c>
      <c r="O99" s="22">
        <v>90.0</v>
      </c>
      <c r="P99" s="22">
        <v>24.0</v>
      </c>
      <c r="Q99" s="22">
        <v>24.0</v>
      </c>
      <c r="R99" s="22">
        <v>85.0</v>
      </c>
      <c r="S99" s="22">
        <v>21.0</v>
      </c>
      <c r="T99" s="22">
        <v>21.0</v>
      </c>
      <c r="U99" s="22">
        <v>88.0</v>
      </c>
      <c r="V99" s="22">
        <v>21.0</v>
      </c>
      <c r="W99" s="22">
        <v>21.0</v>
      </c>
      <c r="X99" s="22">
        <v>85.0</v>
      </c>
      <c r="Y99" s="23">
        <v>6.574000000000001</v>
      </c>
      <c r="Z99" s="24">
        <v>3.0</v>
      </c>
      <c r="AA99" t="str">
        <f t="shared" si="2"/>
        <v>100</v>
      </c>
      <c r="AC99" t="str">
        <f t="shared" si="3"/>
        <v>#REF!</v>
      </c>
      <c r="AD99" t="str">
        <f t="shared" ref="AD99:AE99" si="95">SUM(G99,J99,M99,P99,S99,V99)</f>
        <v>138</v>
      </c>
      <c r="AE99" t="str">
        <f t="shared" si="95"/>
        <v>138</v>
      </c>
      <c r="AF99" t="str">
        <f t="shared" si="5"/>
        <v>100</v>
      </c>
    </row>
    <row r="100" ht="24.75" customHeight="1">
      <c r="A100" s="18">
        <v>93.0</v>
      </c>
      <c r="B100" s="18" t="s">
        <v>203</v>
      </c>
      <c r="C100" s="19">
        <v>2.11517106103E11</v>
      </c>
      <c r="D100" s="19" t="s">
        <v>18</v>
      </c>
      <c r="E100" s="20" t="s">
        <v>204</v>
      </c>
      <c r="F100" s="21" t="s">
        <v>18</v>
      </c>
      <c r="G100" s="22">
        <v>24.0</v>
      </c>
      <c r="H100" s="22">
        <v>24.0</v>
      </c>
      <c r="I100" s="22">
        <v>100.0</v>
      </c>
      <c r="J100" s="22">
        <v>24.0</v>
      </c>
      <c r="K100" s="22">
        <v>24.0</v>
      </c>
      <c r="L100" s="22">
        <v>100.0</v>
      </c>
      <c r="M100" s="22">
        <v>24.0</v>
      </c>
      <c r="N100" s="22">
        <v>20.0</v>
      </c>
      <c r="O100" s="22">
        <v>100.0</v>
      </c>
      <c r="P100" s="22">
        <v>24.0</v>
      </c>
      <c r="Q100" s="22">
        <v>24.0</v>
      </c>
      <c r="R100" s="22">
        <v>100.0</v>
      </c>
      <c r="S100" s="22">
        <v>21.0</v>
      </c>
      <c r="T100" s="22">
        <v>21.0</v>
      </c>
      <c r="U100" s="22">
        <v>100.0</v>
      </c>
      <c r="V100" s="22">
        <v>21.0</v>
      </c>
      <c r="W100" s="22">
        <v>15.0</v>
      </c>
      <c r="X100" s="22">
        <v>100.0</v>
      </c>
      <c r="Y100" s="23">
        <v>8.286999999999999</v>
      </c>
      <c r="Z100" s="24">
        <v>0.0</v>
      </c>
      <c r="AA100" t="str">
        <f t="shared" si="2"/>
        <v>100</v>
      </c>
      <c r="AC100" t="str">
        <f t="shared" si="3"/>
        <v>#REF!</v>
      </c>
      <c r="AD100" t="str">
        <f t="shared" ref="AD100:AE100" si="96">SUM(G100,J100,M100,P100,S100,V100)</f>
        <v>138</v>
      </c>
      <c r="AE100" t="str">
        <f t="shared" si="96"/>
        <v>128</v>
      </c>
      <c r="AF100" t="str">
        <f t="shared" si="5"/>
        <v>92.75362319</v>
      </c>
    </row>
    <row r="101" ht="24.75" customHeight="1">
      <c r="A101" s="18">
        <v>94.0</v>
      </c>
      <c r="B101" s="18" t="s">
        <v>205</v>
      </c>
      <c r="C101" s="19">
        <v>2.11517106104E11</v>
      </c>
      <c r="D101" s="19" t="s">
        <v>16</v>
      </c>
      <c r="E101" s="20" t="s">
        <v>206</v>
      </c>
      <c r="F101" s="21" t="s">
        <v>27</v>
      </c>
      <c r="G101" s="22">
        <v>24.0</v>
      </c>
      <c r="H101" s="22">
        <v>24.0</v>
      </c>
      <c r="I101" s="22">
        <v>75.0</v>
      </c>
      <c r="J101" s="22">
        <v>24.0</v>
      </c>
      <c r="K101" s="22">
        <v>24.0</v>
      </c>
      <c r="L101" s="22">
        <v>94.0</v>
      </c>
      <c r="M101" s="22">
        <v>24.0</v>
      </c>
      <c r="N101" s="22">
        <v>24.0</v>
      </c>
      <c r="O101" s="22">
        <v>94.0</v>
      </c>
      <c r="P101" s="22">
        <v>24.0</v>
      </c>
      <c r="Q101" s="22">
        <v>24.0</v>
      </c>
      <c r="R101" s="22">
        <v>90.0</v>
      </c>
      <c r="S101" s="22">
        <v>21.0</v>
      </c>
      <c r="T101" s="22">
        <v>21.0</v>
      </c>
      <c r="U101" s="22">
        <v>90.0</v>
      </c>
      <c r="V101" s="22">
        <v>21.0</v>
      </c>
      <c r="W101" s="22">
        <v>21.0</v>
      </c>
      <c r="X101" s="22">
        <v>76.0</v>
      </c>
      <c r="Y101" s="23">
        <v>5.488666666666666</v>
      </c>
      <c r="Z101" s="24">
        <v>9.0</v>
      </c>
      <c r="AA101" t="str">
        <f t="shared" si="2"/>
        <v>100</v>
      </c>
      <c r="AC101" t="str">
        <f t="shared" si="3"/>
        <v>#REF!</v>
      </c>
      <c r="AD101" t="str">
        <f t="shared" ref="AD101:AE101" si="97">SUM(G101,J101,M101,P101,S101,V101)</f>
        <v>138</v>
      </c>
      <c r="AE101" t="str">
        <f t="shared" si="97"/>
        <v>138</v>
      </c>
      <c r="AF101" t="str">
        <f t="shared" si="5"/>
        <v>100</v>
      </c>
    </row>
    <row r="102" ht="24.75" customHeight="1">
      <c r="A102" s="18">
        <v>95.0</v>
      </c>
      <c r="B102" s="18" t="s">
        <v>207</v>
      </c>
      <c r="C102" s="19">
        <v>2.11517106105E11</v>
      </c>
      <c r="D102" s="19" t="s">
        <v>18</v>
      </c>
      <c r="E102" s="20" t="s">
        <v>208</v>
      </c>
      <c r="F102" s="21" t="s">
        <v>18</v>
      </c>
      <c r="G102" s="22">
        <v>24.0</v>
      </c>
      <c r="H102" s="22">
        <v>24.0</v>
      </c>
      <c r="I102" s="22">
        <v>95.0</v>
      </c>
      <c r="J102" s="22">
        <v>24.0</v>
      </c>
      <c r="K102" s="22">
        <v>24.0</v>
      </c>
      <c r="L102" s="22">
        <v>95.0</v>
      </c>
      <c r="M102" s="22">
        <v>24.0</v>
      </c>
      <c r="N102" s="22">
        <v>24.0</v>
      </c>
      <c r="O102" s="22">
        <v>95.0</v>
      </c>
      <c r="P102" s="22">
        <v>24.0</v>
      </c>
      <c r="Q102" s="22">
        <v>24.0</v>
      </c>
      <c r="R102" s="22">
        <v>95.0</v>
      </c>
      <c r="S102" s="22">
        <v>21.0</v>
      </c>
      <c r="T102" s="22">
        <v>21.0</v>
      </c>
      <c r="U102" s="22">
        <v>95.0</v>
      </c>
      <c r="V102" s="22">
        <v>21.0</v>
      </c>
      <c r="W102" s="22">
        <v>21.0</v>
      </c>
      <c r="X102" s="22">
        <v>95.0</v>
      </c>
      <c r="Y102" s="23">
        <v>7.156333333333334</v>
      </c>
      <c r="Z102" s="24">
        <v>1.0</v>
      </c>
      <c r="AA102" t="str">
        <f t="shared" si="2"/>
        <v>100</v>
      </c>
      <c r="AC102" t="str">
        <f t="shared" si="3"/>
        <v>#REF!</v>
      </c>
      <c r="AD102" t="str">
        <f t="shared" ref="AD102:AE102" si="98">SUM(G102,J102,M102,P102,S102,V102)</f>
        <v>138</v>
      </c>
      <c r="AE102" t="str">
        <f t="shared" si="98"/>
        <v>138</v>
      </c>
      <c r="AF102" t="str">
        <f t="shared" si="5"/>
        <v>100</v>
      </c>
    </row>
    <row r="103" ht="24.75" customHeight="1">
      <c r="A103" s="18">
        <v>96.0</v>
      </c>
      <c r="B103" s="18" t="s">
        <v>209</v>
      </c>
      <c r="C103" s="19">
        <v>2.11517106106E11</v>
      </c>
      <c r="D103" s="19" t="s">
        <v>16</v>
      </c>
      <c r="E103" s="20" t="s">
        <v>210</v>
      </c>
      <c r="F103" s="21" t="s">
        <v>18</v>
      </c>
      <c r="G103" s="22">
        <v>24.0</v>
      </c>
      <c r="H103" s="22">
        <v>24.0</v>
      </c>
      <c r="I103" s="22">
        <v>80.0</v>
      </c>
      <c r="J103" s="22">
        <v>24.0</v>
      </c>
      <c r="K103" s="22">
        <v>24.0</v>
      </c>
      <c r="L103" s="22">
        <v>92.0</v>
      </c>
      <c r="M103" s="22">
        <v>24.0</v>
      </c>
      <c r="N103" s="22">
        <v>20.0</v>
      </c>
      <c r="O103" s="22">
        <v>88.0</v>
      </c>
      <c r="P103" s="22">
        <v>24.0</v>
      </c>
      <c r="Q103" s="22">
        <v>24.0</v>
      </c>
      <c r="R103" s="22">
        <v>86.0</v>
      </c>
      <c r="S103" s="22">
        <v>21.0</v>
      </c>
      <c r="T103" s="22">
        <v>15.0</v>
      </c>
      <c r="U103" s="22">
        <v>90.0</v>
      </c>
      <c r="V103" s="22">
        <v>21.0</v>
      </c>
      <c r="W103" s="22">
        <v>18.0</v>
      </c>
      <c r="X103" s="22">
        <v>84.0</v>
      </c>
      <c r="Y103" s="23">
        <v>4.504666666666666</v>
      </c>
      <c r="Z103" s="24">
        <v>12.0</v>
      </c>
      <c r="AA103" t="str">
        <f t="shared" si="2"/>
        <v>100</v>
      </c>
      <c r="AC103" t="str">
        <f t="shared" si="3"/>
        <v>#REF!</v>
      </c>
      <c r="AD103" t="str">
        <f t="shared" ref="AD103:AE103" si="99">SUM(G103,J103,M103,P103,S103,V103)</f>
        <v>138</v>
      </c>
      <c r="AE103" t="str">
        <f t="shared" si="99"/>
        <v>125</v>
      </c>
      <c r="AF103" t="str">
        <f t="shared" si="5"/>
        <v>90.57971014</v>
      </c>
    </row>
    <row r="104" ht="24.75" customHeight="1">
      <c r="A104" s="18">
        <v>97.0</v>
      </c>
      <c r="B104" s="30" t="s">
        <v>211</v>
      </c>
      <c r="C104" s="19">
        <v>2.11517106107E11</v>
      </c>
      <c r="D104" s="19" t="s">
        <v>18</v>
      </c>
      <c r="E104" s="20" t="s">
        <v>212</v>
      </c>
      <c r="F104" s="21" t="s">
        <v>20</v>
      </c>
      <c r="G104" s="22">
        <v>21.0</v>
      </c>
      <c r="H104" s="22">
        <v>21.0</v>
      </c>
      <c r="I104" s="22">
        <v>84.0</v>
      </c>
      <c r="J104" s="22">
        <v>21.0</v>
      </c>
      <c r="K104" s="22">
        <v>21.0</v>
      </c>
      <c r="L104" s="22">
        <v>94.0</v>
      </c>
      <c r="M104" s="22">
        <v>21.0</v>
      </c>
      <c r="N104" s="22">
        <v>21.0</v>
      </c>
      <c r="O104" s="22">
        <v>94.0</v>
      </c>
      <c r="P104" s="22">
        <v>21.0</v>
      </c>
      <c r="Q104" s="22">
        <v>21.0</v>
      </c>
      <c r="R104" s="22">
        <v>88.0</v>
      </c>
      <c r="S104" s="22">
        <v>24.0</v>
      </c>
      <c r="T104" s="22">
        <v>24.0</v>
      </c>
      <c r="U104" s="22">
        <v>88.0</v>
      </c>
      <c r="V104" s="22">
        <v>20.0</v>
      </c>
      <c r="W104" s="22">
        <v>20.0</v>
      </c>
      <c r="X104" s="22">
        <v>78.0</v>
      </c>
      <c r="Y104" s="23">
        <v>4.758000000000001</v>
      </c>
      <c r="Z104" s="24">
        <v>11.0</v>
      </c>
      <c r="AA104" t="str">
        <f t="shared" si="2"/>
        <v>100</v>
      </c>
      <c r="AC104" t="str">
        <f t="shared" si="3"/>
        <v>#REF!</v>
      </c>
      <c r="AD104" t="str">
        <f t="shared" ref="AD104:AE104" si="100">SUM(G104,J104,M104,P104,S104,V104)</f>
        <v>128</v>
      </c>
      <c r="AE104" t="str">
        <f t="shared" si="100"/>
        <v>128</v>
      </c>
      <c r="AF104" t="str">
        <f t="shared" si="5"/>
        <v>100</v>
      </c>
    </row>
    <row r="105" ht="24.75" customHeight="1">
      <c r="A105" s="18">
        <v>98.0</v>
      </c>
      <c r="B105" s="18" t="s">
        <v>213</v>
      </c>
      <c r="C105" s="19">
        <v>2.11517106108E11</v>
      </c>
      <c r="D105" s="19" t="s">
        <v>27</v>
      </c>
      <c r="E105" s="20" t="s">
        <v>214</v>
      </c>
      <c r="F105" s="21" t="s">
        <v>27</v>
      </c>
      <c r="G105" s="22">
        <v>24.0</v>
      </c>
      <c r="H105" s="22">
        <v>24.0</v>
      </c>
      <c r="I105" s="22">
        <v>95.0</v>
      </c>
      <c r="J105" s="22">
        <v>24.0</v>
      </c>
      <c r="K105" s="22">
        <v>24.0</v>
      </c>
      <c r="L105" s="22">
        <v>95.0</v>
      </c>
      <c r="M105" s="22">
        <v>24.0</v>
      </c>
      <c r="N105" s="22">
        <v>24.0</v>
      </c>
      <c r="O105" s="22">
        <v>95.0</v>
      </c>
      <c r="P105" s="22">
        <v>24.0</v>
      </c>
      <c r="Q105" s="22">
        <v>20.0</v>
      </c>
      <c r="R105" s="22">
        <v>95.0</v>
      </c>
      <c r="S105" s="22">
        <v>21.0</v>
      </c>
      <c r="T105" s="22">
        <v>21.0</v>
      </c>
      <c r="U105" s="22">
        <v>95.0</v>
      </c>
      <c r="V105" s="22">
        <v>21.0</v>
      </c>
      <c r="W105" s="22">
        <v>21.0</v>
      </c>
      <c r="X105" s="22">
        <v>95.0</v>
      </c>
      <c r="Y105" s="23">
        <v>7.309666666666667</v>
      </c>
      <c r="Z105" s="24">
        <v>0.0</v>
      </c>
      <c r="AA105" t="str">
        <f t="shared" si="2"/>
        <v>100</v>
      </c>
      <c r="AC105" t="str">
        <f t="shared" si="3"/>
        <v>#REF!</v>
      </c>
      <c r="AD105" t="str">
        <f t="shared" ref="AD105:AE105" si="101">SUM(G105,J105,M105,P105,S105,V105)</f>
        <v>138</v>
      </c>
      <c r="AE105" t="str">
        <f t="shared" si="101"/>
        <v>134</v>
      </c>
      <c r="AF105" t="str">
        <f t="shared" si="5"/>
        <v>97.10144928</v>
      </c>
    </row>
    <row r="106" ht="24.75" customHeight="1">
      <c r="A106" s="18">
        <v>99.0</v>
      </c>
      <c r="B106" s="18" t="s">
        <v>215</v>
      </c>
      <c r="C106" s="19">
        <v>2.11517106109E11</v>
      </c>
      <c r="D106" s="19" t="s">
        <v>18</v>
      </c>
      <c r="E106" s="20" t="s">
        <v>216</v>
      </c>
      <c r="F106" s="21" t="s">
        <v>20</v>
      </c>
      <c r="G106" s="22">
        <v>21.0</v>
      </c>
      <c r="H106" s="22">
        <v>21.0</v>
      </c>
      <c r="I106" s="22">
        <v>80.0</v>
      </c>
      <c r="J106" s="22">
        <v>21.0</v>
      </c>
      <c r="K106" s="22">
        <v>21.0</v>
      </c>
      <c r="L106" s="22">
        <v>94.0</v>
      </c>
      <c r="M106" s="22">
        <v>21.0</v>
      </c>
      <c r="N106" s="22">
        <v>21.0</v>
      </c>
      <c r="O106" s="22">
        <v>94.0</v>
      </c>
      <c r="P106" s="22">
        <v>21.0</v>
      </c>
      <c r="Q106" s="22">
        <v>21.0</v>
      </c>
      <c r="R106" s="22">
        <v>88.0</v>
      </c>
      <c r="S106" s="22">
        <v>24.0</v>
      </c>
      <c r="T106" s="22">
        <v>24.0</v>
      </c>
      <c r="U106" s="22">
        <v>94.0</v>
      </c>
      <c r="V106" s="22">
        <v>20.0</v>
      </c>
      <c r="W106" s="22">
        <v>20.0</v>
      </c>
      <c r="X106" s="22">
        <v>82.0</v>
      </c>
      <c r="Y106" s="23">
        <v>5.509333333333333</v>
      </c>
      <c r="Z106" s="24">
        <v>7.0</v>
      </c>
      <c r="AA106" t="str">
        <f t="shared" si="2"/>
        <v>100</v>
      </c>
      <c r="AC106" t="str">
        <f t="shared" si="3"/>
        <v>#REF!</v>
      </c>
      <c r="AD106" t="str">
        <f t="shared" ref="AD106:AE106" si="102">SUM(G106,J106,M106,P106,S106,V106)</f>
        <v>128</v>
      </c>
      <c r="AE106" t="str">
        <f t="shared" si="102"/>
        <v>128</v>
      </c>
      <c r="AF106" t="str">
        <f t="shared" si="5"/>
        <v>100</v>
      </c>
    </row>
    <row r="107" ht="24.75" customHeight="1">
      <c r="A107" s="18">
        <v>100.0</v>
      </c>
      <c r="B107" s="18" t="s">
        <v>217</v>
      </c>
      <c r="C107" s="19">
        <v>2.1151710611E11</v>
      </c>
      <c r="D107" s="19" t="s">
        <v>20</v>
      </c>
      <c r="E107" s="20" t="s">
        <v>218</v>
      </c>
      <c r="F107" s="21" t="s">
        <v>20</v>
      </c>
      <c r="G107" s="22">
        <v>21.0</v>
      </c>
      <c r="H107" s="22">
        <v>18.0</v>
      </c>
      <c r="I107" s="22">
        <v>95.0</v>
      </c>
      <c r="J107" s="22">
        <v>21.0</v>
      </c>
      <c r="K107" s="22">
        <v>21.0</v>
      </c>
      <c r="L107" s="22">
        <v>95.0</v>
      </c>
      <c r="M107" s="22">
        <v>21.0</v>
      </c>
      <c r="N107" s="22">
        <v>21.0</v>
      </c>
      <c r="O107" s="22">
        <v>95.0</v>
      </c>
      <c r="P107" s="22">
        <v>21.0</v>
      </c>
      <c r="Q107" s="22">
        <v>21.0</v>
      </c>
      <c r="R107" s="22">
        <v>95.0</v>
      </c>
      <c r="S107" s="22">
        <v>24.0</v>
      </c>
      <c r="T107" s="22">
        <v>20.0</v>
      </c>
      <c r="U107" s="22">
        <v>95.0</v>
      </c>
      <c r="V107" s="22">
        <v>20.0</v>
      </c>
      <c r="W107" s="22">
        <v>20.0</v>
      </c>
      <c r="X107" s="22">
        <v>95.0</v>
      </c>
      <c r="Y107" s="23">
        <v>7.5779999999999985</v>
      </c>
      <c r="Z107" s="24">
        <v>0.0</v>
      </c>
      <c r="AA107" t="str">
        <f t="shared" si="2"/>
        <v>85.71428571</v>
      </c>
      <c r="AC107" t="str">
        <f t="shared" si="3"/>
        <v>#REF!</v>
      </c>
      <c r="AD107" t="str">
        <f t="shared" ref="AD107:AE107" si="103">SUM(G107,J107,M107,P107,S107,V107)</f>
        <v>128</v>
      </c>
      <c r="AE107" t="str">
        <f t="shared" si="103"/>
        <v>121</v>
      </c>
      <c r="AF107" t="str">
        <f t="shared" si="5"/>
        <v>94.53125</v>
      </c>
    </row>
    <row r="108" ht="24.75" customHeight="1">
      <c r="A108" s="18">
        <v>101.0</v>
      </c>
      <c r="B108" s="18" t="s">
        <v>219</v>
      </c>
      <c r="C108" s="19">
        <v>2.11517106111E11</v>
      </c>
      <c r="D108" s="19" t="s">
        <v>18</v>
      </c>
      <c r="E108" s="20" t="s">
        <v>220</v>
      </c>
      <c r="F108" s="21" t="s">
        <v>20</v>
      </c>
      <c r="G108" s="22">
        <v>21.0</v>
      </c>
      <c r="H108" s="22">
        <v>21.0</v>
      </c>
      <c r="I108" s="22">
        <v>95.0</v>
      </c>
      <c r="J108" s="22">
        <v>21.0</v>
      </c>
      <c r="K108" s="22">
        <v>21.0</v>
      </c>
      <c r="L108" s="22">
        <v>95.0</v>
      </c>
      <c r="M108" s="22">
        <v>21.0</v>
      </c>
      <c r="N108" s="22">
        <v>21.0</v>
      </c>
      <c r="O108" s="22">
        <v>95.0</v>
      </c>
      <c r="P108" s="22">
        <v>21.0</v>
      </c>
      <c r="Q108" s="22">
        <v>21.0</v>
      </c>
      <c r="R108" s="22">
        <v>95.0</v>
      </c>
      <c r="S108" s="22">
        <v>24.0</v>
      </c>
      <c r="T108" s="22">
        <v>24.0</v>
      </c>
      <c r="U108" s="22">
        <v>95.0</v>
      </c>
      <c r="V108" s="22">
        <v>20.0</v>
      </c>
      <c r="W108" s="22">
        <v>20.0</v>
      </c>
      <c r="X108" s="22">
        <v>95.0</v>
      </c>
      <c r="Y108" s="23">
        <v>7.8870000000000005</v>
      </c>
      <c r="Z108" s="24">
        <v>0.0</v>
      </c>
      <c r="AA108" t="str">
        <f t="shared" si="2"/>
        <v>100</v>
      </c>
      <c r="AC108" t="str">
        <f t="shared" si="3"/>
        <v>#REF!</v>
      </c>
      <c r="AD108" t="str">
        <f t="shared" ref="AD108:AE108" si="104">SUM(G108,J108,M108,P108,S108,V108)</f>
        <v>128</v>
      </c>
      <c r="AE108" t="str">
        <f t="shared" si="104"/>
        <v>128</v>
      </c>
      <c r="AF108" t="str">
        <f t="shared" si="5"/>
        <v>100</v>
      </c>
    </row>
    <row r="109" ht="24.75" customHeight="1">
      <c r="A109" s="18">
        <v>102.0</v>
      </c>
      <c r="B109" s="18" t="s">
        <v>221</v>
      </c>
      <c r="C109" s="19">
        <v>2.11517106112E11</v>
      </c>
      <c r="D109" s="19" t="s">
        <v>18</v>
      </c>
      <c r="E109" s="20" t="s">
        <v>222</v>
      </c>
      <c r="F109" s="21" t="s">
        <v>20</v>
      </c>
      <c r="G109" s="22">
        <v>21.0</v>
      </c>
      <c r="H109" s="22">
        <v>18.0</v>
      </c>
      <c r="I109" s="22">
        <v>85.0</v>
      </c>
      <c r="J109" s="22">
        <v>21.0</v>
      </c>
      <c r="K109" s="22">
        <v>21.0</v>
      </c>
      <c r="L109" s="22">
        <v>96.0</v>
      </c>
      <c r="M109" s="22">
        <v>21.0</v>
      </c>
      <c r="N109" s="22">
        <v>21.0</v>
      </c>
      <c r="O109" s="22">
        <v>94.0</v>
      </c>
      <c r="P109" s="22">
        <v>21.0</v>
      </c>
      <c r="Q109" s="22">
        <v>18.0</v>
      </c>
      <c r="R109" s="22">
        <v>90.0</v>
      </c>
      <c r="S109" s="22">
        <v>24.0</v>
      </c>
      <c r="T109" s="22">
        <v>24.0</v>
      </c>
      <c r="U109" s="22">
        <v>92.0</v>
      </c>
      <c r="V109" s="22">
        <v>20.0</v>
      </c>
      <c r="W109" s="22">
        <v>20.0</v>
      </c>
      <c r="X109" s="22">
        <v>85.0</v>
      </c>
      <c r="Y109" s="23">
        <v>7.404333333333334</v>
      </c>
      <c r="Z109" s="24">
        <v>2.0</v>
      </c>
      <c r="AA109" t="str">
        <f t="shared" si="2"/>
        <v>85.71428571</v>
      </c>
      <c r="AC109" t="str">
        <f t="shared" si="3"/>
        <v>#REF!</v>
      </c>
      <c r="AD109" t="str">
        <f t="shared" ref="AD109:AE109" si="105">SUM(G109,J109,M109,P109,S109,V109)</f>
        <v>128</v>
      </c>
      <c r="AE109" t="str">
        <f t="shared" si="105"/>
        <v>122</v>
      </c>
      <c r="AF109" t="str">
        <f t="shared" si="5"/>
        <v>95.3125</v>
      </c>
    </row>
    <row r="110" ht="24.75" customHeight="1">
      <c r="A110" s="18">
        <v>103.0</v>
      </c>
      <c r="B110" s="18" t="s">
        <v>223</v>
      </c>
      <c r="C110" s="19">
        <v>2.11517106113E11</v>
      </c>
      <c r="D110" s="19" t="s">
        <v>20</v>
      </c>
      <c r="E110" s="20" t="s">
        <v>224</v>
      </c>
      <c r="F110" s="21" t="s">
        <v>20</v>
      </c>
      <c r="G110" s="22">
        <v>21.0</v>
      </c>
      <c r="H110" s="22">
        <v>21.0</v>
      </c>
      <c r="I110" s="22">
        <v>95.0</v>
      </c>
      <c r="J110" s="22">
        <v>21.0</v>
      </c>
      <c r="K110" s="22">
        <v>21.0</v>
      </c>
      <c r="L110" s="22">
        <v>95.0</v>
      </c>
      <c r="M110" s="22">
        <v>21.0</v>
      </c>
      <c r="N110" s="22">
        <v>21.0</v>
      </c>
      <c r="O110" s="22">
        <v>95.0</v>
      </c>
      <c r="P110" s="22">
        <v>21.0</v>
      </c>
      <c r="Q110" s="22">
        <v>21.0</v>
      </c>
      <c r="R110" s="22">
        <v>95.0</v>
      </c>
      <c r="S110" s="22">
        <v>24.0</v>
      </c>
      <c r="T110" s="22">
        <v>24.0</v>
      </c>
      <c r="U110" s="22">
        <v>95.0</v>
      </c>
      <c r="V110" s="22">
        <v>20.0</v>
      </c>
      <c r="W110" s="22">
        <v>20.0</v>
      </c>
      <c r="X110" s="22">
        <v>95.0</v>
      </c>
      <c r="Y110" s="23">
        <v>7.289333333333333</v>
      </c>
      <c r="Z110" s="24">
        <v>1.0</v>
      </c>
      <c r="AA110" t="str">
        <f t="shared" si="2"/>
        <v>100</v>
      </c>
      <c r="AC110" t="str">
        <f t="shared" si="3"/>
        <v>#REF!</v>
      </c>
      <c r="AD110" t="str">
        <f t="shared" ref="AD110:AE110" si="106">SUM(G110,J110,M110,P110,S110,V110)</f>
        <v>128</v>
      </c>
      <c r="AE110" t="str">
        <f t="shared" si="106"/>
        <v>128</v>
      </c>
      <c r="AF110" t="str">
        <f t="shared" si="5"/>
        <v>100</v>
      </c>
    </row>
    <row r="111" ht="24.75" customHeight="1">
      <c r="A111" s="18">
        <v>104.0</v>
      </c>
      <c r="B111" s="18" t="s">
        <v>225</v>
      </c>
      <c r="C111" s="19">
        <v>2.11517106114E11</v>
      </c>
      <c r="D111" s="19" t="s">
        <v>20</v>
      </c>
      <c r="E111" s="20" t="s">
        <v>226</v>
      </c>
      <c r="F111" s="21" t="s">
        <v>20</v>
      </c>
      <c r="G111" s="22">
        <v>21.0</v>
      </c>
      <c r="H111" s="22">
        <v>21.0</v>
      </c>
      <c r="I111" s="22">
        <v>100.0</v>
      </c>
      <c r="J111" s="22">
        <v>21.0</v>
      </c>
      <c r="K111" s="22">
        <v>21.0</v>
      </c>
      <c r="L111" s="22">
        <v>100.0</v>
      </c>
      <c r="M111" s="22">
        <v>21.0</v>
      </c>
      <c r="N111" s="22">
        <v>21.0</v>
      </c>
      <c r="O111" s="22">
        <v>100.0</v>
      </c>
      <c r="P111" s="22">
        <v>21.0</v>
      </c>
      <c r="Q111" s="22">
        <v>21.0</v>
      </c>
      <c r="R111" s="22">
        <v>100.0</v>
      </c>
      <c r="S111" s="22">
        <v>24.0</v>
      </c>
      <c r="T111" s="22">
        <v>24.0</v>
      </c>
      <c r="U111" s="22">
        <v>100.0</v>
      </c>
      <c r="V111" s="22">
        <v>20.0</v>
      </c>
      <c r="W111" s="22">
        <v>20.0</v>
      </c>
      <c r="X111" s="22">
        <v>100.0</v>
      </c>
      <c r="Y111" s="23">
        <v>8.266333333333332</v>
      </c>
      <c r="Z111" s="24">
        <v>0.0</v>
      </c>
      <c r="AA111" t="str">
        <f t="shared" si="2"/>
        <v>100</v>
      </c>
      <c r="AC111" t="str">
        <f t="shared" si="3"/>
        <v>#REF!</v>
      </c>
      <c r="AD111" t="str">
        <f t="shared" ref="AD111:AE111" si="107">SUM(G111,J111,M111,P111,S111,V111)</f>
        <v>128</v>
      </c>
      <c r="AE111" t="str">
        <f t="shared" si="107"/>
        <v>128</v>
      </c>
      <c r="AF111" t="str">
        <f t="shared" si="5"/>
        <v>100</v>
      </c>
    </row>
    <row r="112" ht="24.75" customHeight="1">
      <c r="A112" s="18">
        <v>105.0</v>
      </c>
      <c r="B112" s="18" t="s">
        <v>227</v>
      </c>
      <c r="C112" s="19">
        <v>2.11517106115E11</v>
      </c>
      <c r="D112" s="19" t="s">
        <v>20</v>
      </c>
      <c r="E112" s="20" t="s">
        <v>228</v>
      </c>
      <c r="F112" s="21" t="s">
        <v>20</v>
      </c>
      <c r="G112" s="22">
        <v>21.0</v>
      </c>
      <c r="H112" s="22">
        <v>21.0</v>
      </c>
      <c r="I112" s="22">
        <v>100.0</v>
      </c>
      <c r="J112" s="22">
        <v>21.0</v>
      </c>
      <c r="K112" s="22">
        <v>21.0</v>
      </c>
      <c r="L112" s="22">
        <v>100.0</v>
      </c>
      <c r="M112" s="22">
        <v>21.0</v>
      </c>
      <c r="N112" s="22">
        <v>18.0</v>
      </c>
      <c r="O112" s="22">
        <v>100.0</v>
      </c>
      <c r="P112" s="22">
        <v>21.0</v>
      </c>
      <c r="Q112" s="22">
        <v>21.0</v>
      </c>
      <c r="R112" s="22">
        <v>100.0</v>
      </c>
      <c r="S112" s="22">
        <v>24.0</v>
      </c>
      <c r="T112" s="22">
        <v>24.0</v>
      </c>
      <c r="U112" s="22">
        <v>100.0</v>
      </c>
      <c r="V112" s="22">
        <v>20.0</v>
      </c>
      <c r="W112" s="22">
        <v>20.0</v>
      </c>
      <c r="X112" s="22">
        <v>100.0</v>
      </c>
      <c r="Y112" s="23">
        <v>8.088333333333335</v>
      </c>
      <c r="Z112" s="24">
        <v>0.0</v>
      </c>
      <c r="AA112" t="str">
        <f t="shared" si="2"/>
        <v>100</v>
      </c>
      <c r="AC112" t="str">
        <f t="shared" si="3"/>
        <v>#REF!</v>
      </c>
      <c r="AD112" t="str">
        <f t="shared" ref="AD112:AE112" si="108">SUM(G112,J112,M112,P112,S112,V112)</f>
        <v>128</v>
      </c>
      <c r="AE112" t="str">
        <f t="shared" si="108"/>
        <v>125</v>
      </c>
      <c r="AF112" t="str">
        <f t="shared" si="5"/>
        <v>97.65625</v>
      </c>
    </row>
    <row r="113" ht="24.75" customHeight="1">
      <c r="A113" s="18">
        <v>106.0</v>
      </c>
      <c r="B113" s="18" t="s">
        <v>229</v>
      </c>
      <c r="C113" s="19">
        <v>2.11517106116E11</v>
      </c>
      <c r="D113" s="19" t="s">
        <v>18</v>
      </c>
      <c r="E113" s="20" t="s">
        <v>230</v>
      </c>
      <c r="F113" s="21" t="s">
        <v>18</v>
      </c>
      <c r="G113" s="22">
        <v>24.0</v>
      </c>
      <c r="H113" s="22">
        <v>18.0</v>
      </c>
      <c r="I113" s="22">
        <v>95.0</v>
      </c>
      <c r="J113" s="22">
        <v>24.0</v>
      </c>
      <c r="K113" s="22">
        <v>16.0</v>
      </c>
      <c r="L113" s="22">
        <v>95.0</v>
      </c>
      <c r="M113" s="22">
        <v>24.0</v>
      </c>
      <c r="N113" s="22">
        <v>18.0</v>
      </c>
      <c r="O113" s="22">
        <v>95.0</v>
      </c>
      <c r="P113" s="22">
        <v>24.0</v>
      </c>
      <c r="Q113" s="22">
        <v>16.0</v>
      </c>
      <c r="R113" s="22">
        <v>95.0</v>
      </c>
      <c r="S113" s="22">
        <v>21.0</v>
      </c>
      <c r="T113" s="22">
        <v>18.0</v>
      </c>
      <c r="U113" s="22">
        <v>95.0</v>
      </c>
      <c r="V113" s="22">
        <v>21.0</v>
      </c>
      <c r="W113" s="22">
        <v>21.0</v>
      </c>
      <c r="X113" s="22">
        <v>95.0</v>
      </c>
      <c r="Y113" s="23">
        <v>7.914</v>
      </c>
      <c r="Z113" s="24">
        <v>0.0</v>
      </c>
      <c r="AA113" t="str">
        <f t="shared" si="2"/>
        <v>75</v>
      </c>
      <c r="AC113" t="str">
        <f t="shared" si="3"/>
        <v>#REF!</v>
      </c>
      <c r="AD113" t="str">
        <f t="shared" ref="AD113:AE113" si="109">SUM(G113,J113,M113,P113,S113,V113)</f>
        <v>138</v>
      </c>
      <c r="AE113" t="str">
        <f t="shared" si="109"/>
        <v>107</v>
      </c>
      <c r="AF113" t="str">
        <f t="shared" si="5"/>
        <v>77.53623188</v>
      </c>
    </row>
    <row r="114" ht="24.75" customHeight="1">
      <c r="A114" s="18">
        <v>107.0</v>
      </c>
      <c r="B114" s="18" t="s">
        <v>231</v>
      </c>
      <c r="C114" s="19">
        <v>2.11517106117E11</v>
      </c>
      <c r="D114" s="19" t="s">
        <v>20</v>
      </c>
      <c r="E114" s="20" t="s">
        <v>232</v>
      </c>
      <c r="F114" s="21" t="s">
        <v>20</v>
      </c>
      <c r="G114" s="22">
        <v>21.0</v>
      </c>
      <c r="H114" s="22">
        <v>21.0</v>
      </c>
      <c r="I114" s="22">
        <v>100.0</v>
      </c>
      <c r="J114" s="22">
        <v>21.0</v>
      </c>
      <c r="K114" s="22">
        <v>21.0</v>
      </c>
      <c r="L114" s="22">
        <v>100.0</v>
      </c>
      <c r="M114" s="22">
        <v>21.0</v>
      </c>
      <c r="N114" s="22">
        <v>21.0</v>
      </c>
      <c r="O114" s="22">
        <v>100.0</v>
      </c>
      <c r="P114" s="22">
        <v>21.0</v>
      </c>
      <c r="Q114" s="22">
        <v>21.0</v>
      </c>
      <c r="R114" s="22">
        <v>100.0</v>
      </c>
      <c r="S114" s="22">
        <v>24.0</v>
      </c>
      <c r="T114" s="22">
        <v>24.0</v>
      </c>
      <c r="U114" s="22">
        <v>100.0</v>
      </c>
      <c r="V114" s="22">
        <v>20.0</v>
      </c>
      <c r="W114" s="22">
        <v>20.0</v>
      </c>
      <c r="X114" s="22">
        <v>100.0</v>
      </c>
      <c r="Y114" s="23">
        <v>8.052333333333333</v>
      </c>
      <c r="Z114" s="24">
        <v>0.0</v>
      </c>
      <c r="AA114" t="str">
        <f t="shared" si="2"/>
        <v>100</v>
      </c>
      <c r="AC114" t="str">
        <f t="shared" si="3"/>
        <v>#REF!</v>
      </c>
      <c r="AD114" t="str">
        <f t="shared" ref="AD114:AE114" si="110">SUM(G114,J114,M114,P114,S114,V114)</f>
        <v>128</v>
      </c>
      <c r="AE114" t="str">
        <f t="shared" si="110"/>
        <v>128</v>
      </c>
      <c r="AF114" t="str">
        <f t="shared" si="5"/>
        <v>100</v>
      </c>
    </row>
    <row r="115" ht="24.75" customHeight="1">
      <c r="A115" s="18">
        <v>108.0</v>
      </c>
      <c r="B115" s="18" t="s">
        <v>233</v>
      </c>
      <c r="C115" s="19">
        <v>2.11517106118E11</v>
      </c>
      <c r="D115" s="19" t="s">
        <v>27</v>
      </c>
      <c r="E115" s="20" t="s">
        <v>234</v>
      </c>
      <c r="F115" s="21" t="s">
        <v>18</v>
      </c>
      <c r="G115" s="22">
        <v>24.0</v>
      </c>
      <c r="H115" s="22">
        <v>20.0</v>
      </c>
      <c r="I115" s="22">
        <v>85.0</v>
      </c>
      <c r="J115" s="22">
        <v>24.0</v>
      </c>
      <c r="K115" s="22">
        <v>16.0</v>
      </c>
      <c r="L115" s="22">
        <v>85.0</v>
      </c>
      <c r="M115" s="22">
        <v>24.0</v>
      </c>
      <c r="N115" s="22">
        <v>20.0</v>
      </c>
      <c r="O115" s="22">
        <v>85.0</v>
      </c>
      <c r="P115" s="22">
        <v>24.0</v>
      </c>
      <c r="Q115" s="22">
        <v>24.0</v>
      </c>
      <c r="R115" s="22">
        <v>85.0</v>
      </c>
      <c r="S115" s="22">
        <v>21.0</v>
      </c>
      <c r="T115" s="22">
        <v>18.0</v>
      </c>
      <c r="U115" s="22">
        <v>85.0</v>
      </c>
      <c r="V115" s="22">
        <v>21.0</v>
      </c>
      <c r="W115" s="22">
        <v>21.0</v>
      </c>
      <c r="X115" s="22">
        <v>85.0</v>
      </c>
      <c r="Y115" s="23">
        <v>6.373666666666667</v>
      </c>
      <c r="Z115" s="24">
        <v>3.0</v>
      </c>
      <c r="AA115" t="str">
        <f t="shared" si="2"/>
        <v>83.33333333</v>
      </c>
      <c r="AC115" t="str">
        <f t="shared" si="3"/>
        <v>#REF!</v>
      </c>
      <c r="AD115" t="str">
        <f t="shared" ref="AD115:AE115" si="111">SUM(G115,J115,M115,P115,S115,V115)</f>
        <v>138</v>
      </c>
      <c r="AE115" t="str">
        <f t="shared" si="111"/>
        <v>119</v>
      </c>
      <c r="AF115" t="str">
        <f t="shared" si="5"/>
        <v>86.23188406</v>
      </c>
    </row>
    <row r="116" ht="24.75" customHeight="1">
      <c r="A116" s="18">
        <v>109.0</v>
      </c>
      <c r="B116" s="18" t="s">
        <v>235</v>
      </c>
      <c r="C116" s="19">
        <v>2.11517106119E11</v>
      </c>
      <c r="D116" s="19" t="s">
        <v>20</v>
      </c>
      <c r="E116" s="20" t="s">
        <v>236</v>
      </c>
      <c r="F116" s="21" t="s">
        <v>20</v>
      </c>
      <c r="G116" s="22">
        <v>21.0</v>
      </c>
      <c r="H116" s="22">
        <v>21.0</v>
      </c>
      <c r="I116" s="22">
        <v>100.0</v>
      </c>
      <c r="J116" s="22">
        <v>21.0</v>
      </c>
      <c r="K116" s="22">
        <v>21.0</v>
      </c>
      <c r="L116" s="22">
        <v>100.0</v>
      </c>
      <c r="M116" s="22">
        <v>21.0</v>
      </c>
      <c r="N116" s="22">
        <v>21.0</v>
      </c>
      <c r="O116" s="22">
        <v>100.0</v>
      </c>
      <c r="P116" s="22">
        <v>21.0</v>
      </c>
      <c r="Q116" s="22">
        <v>21.0</v>
      </c>
      <c r="R116" s="22">
        <v>100.0</v>
      </c>
      <c r="S116" s="22">
        <v>24.0</v>
      </c>
      <c r="T116" s="22">
        <v>24.0</v>
      </c>
      <c r="U116" s="22">
        <v>100.0</v>
      </c>
      <c r="V116" s="22">
        <v>20.0</v>
      </c>
      <c r="W116" s="22">
        <v>20.0</v>
      </c>
      <c r="X116" s="22">
        <v>100.0</v>
      </c>
      <c r="Y116" s="23">
        <v>8.304666666666666</v>
      </c>
      <c r="Z116" s="24">
        <v>0.0</v>
      </c>
      <c r="AA116" t="str">
        <f t="shared" si="2"/>
        <v>100</v>
      </c>
      <c r="AC116" t="str">
        <f t="shared" si="3"/>
        <v>#REF!</v>
      </c>
      <c r="AD116" t="str">
        <f t="shared" ref="AD116:AE116" si="112">SUM(G116,J116,M116,P116,S116,V116)</f>
        <v>128</v>
      </c>
      <c r="AE116" t="str">
        <f t="shared" si="112"/>
        <v>128</v>
      </c>
      <c r="AF116" t="str">
        <f t="shared" si="5"/>
        <v>100</v>
      </c>
    </row>
    <row r="117" ht="24.75" customHeight="1">
      <c r="A117" s="18">
        <v>110.0</v>
      </c>
      <c r="B117" s="18" t="s">
        <v>237</v>
      </c>
      <c r="C117" s="19">
        <v>2.1151710612E11</v>
      </c>
      <c r="D117" s="19" t="s">
        <v>20</v>
      </c>
      <c r="E117" s="20" t="s">
        <v>238</v>
      </c>
      <c r="F117" s="21" t="s">
        <v>20</v>
      </c>
      <c r="G117" s="22">
        <v>21.0</v>
      </c>
      <c r="H117" s="22">
        <v>18.0</v>
      </c>
      <c r="I117" s="22">
        <v>95.0</v>
      </c>
      <c r="J117" s="22">
        <v>21.0</v>
      </c>
      <c r="K117" s="22">
        <v>21.0</v>
      </c>
      <c r="L117" s="22">
        <v>96.0</v>
      </c>
      <c r="M117" s="22">
        <v>21.0</v>
      </c>
      <c r="N117" s="22">
        <v>21.0</v>
      </c>
      <c r="O117" s="22">
        <v>95.0</v>
      </c>
      <c r="P117" s="22">
        <v>21.0</v>
      </c>
      <c r="Q117" s="22">
        <v>18.0</v>
      </c>
      <c r="R117" s="22">
        <v>95.0</v>
      </c>
      <c r="S117" s="22">
        <v>24.0</v>
      </c>
      <c r="T117" s="22">
        <v>24.0</v>
      </c>
      <c r="U117" s="22">
        <v>95.0</v>
      </c>
      <c r="V117" s="22">
        <v>20.0</v>
      </c>
      <c r="W117" s="22">
        <v>20.0</v>
      </c>
      <c r="X117" s="22">
        <v>95.0</v>
      </c>
      <c r="Y117" s="23">
        <v>7.840000000000001</v>
      </c>
      <c r="Z117" s="24">
        <v>1.0</v>
      </c>
      <c r="AA117" t="str">
        <f t="shared" si="2"/>
        <v>85.71428571</v>
      </c>
      <c r="AC117" t="str">
        <f t="shared" si="3"/>
        <v>#REF!</v>
      </c>
      <c r="AD117" t="str">
        <f t="shared" ref="AD117:AE117" si="113">SUM(G117,J117,M117,P117,S117,V117)</f>
        <v>128</v>
      </c>
      <c r="AE117" t="str">
        <f t="shared" si="113"/>
        <v>122</v>
      </c>
      <c r="AF117" t="str">
        <f t="shared" si="5"/>
        <v>95.3125</v>
      </c>
    </row>
    <row r="118" ht="24.75" customHeight="1">
      <c r="A118" s="18">
        <v>111.0</v>
      </c>
      <c r="B118" s="18" t="s">
        <v>239</v>
      </c>
      <c r="C118" s="19">
        <v>2.11517106121E11</v>
      </c>
      <c r="D118" s="19" t="s">
        <v>27</v>
      </c>
      <c r="E118" s="20" t="s">
        <v>240</v>
      </c>
      <c r="F118" s="21" t="s">
        <v>18</v>
      </c>
      <c r="G118" s="22">
        <v>24.0</v>
      </c>
      <c r="H118" s="22">
        <v>24.0</v>
      </c>
      <c r="I118" s="22">
        <v>90.0</v>
      </c>
      <c r="J118" s="22">
        <v>24.0</v>
      </c>
      <c r="K118" s="22">
        <v>24.0</v>
      </c>
      <c r="L118" s="22">
        <v>96.0</v>
      </c>
      <c r="M118" s="22">
        <v>24.0</v>
      </c>
      <c r="N118" s="22">
        <v>24.0</v>
      </c>
      <c r="O118" s="22">
        <v>94.0</v>
      </c>
      <c r="P118" s="22">
        <v>24.0</v>
      </c>
      <c r="Q118" s="22">
        <v>24.0</v>
      </c>
      <c r="R118" s="22">
        <v>90.0</v>
      </c>
      <c r="S118" s="22">
        <v>21.0</v>
      </c>
      <c r="T118" s="22">
        <v>21.0</v>
      </c>
      <c r="U118" s="22">
        <v>90.0</v>
      </c>
      <c r="V118" s="22">
        <v>21.0</v>
      </c>
      <c r="W118" s="22">
        <v>21.0</v>
      </c>
      <c r="X118" s="22">
        <v>90.0</v>
      </c>
      <c r="Y118" s="23">
        <v>6.734666666666667</v>
      </c>
      <c r="Z118" s="24">
        <v>1.0</v>
      </c>
      <c r="AA118" t="str">
        <f t="shared" si="2"/>
        <v>100</v>
      </c>
      <c r="AC118" t="str">
        <f t="shared" si="3"/>
        <v>#REF!</v>
      </c>
      <c r="AD118" t="str">
        <f t="shared" ref="AD118:AE118" si="114">SUM(G118,J118,M118,P118,S118,V118)</f>
        <v>138</v>
      </c>
      <c r="AE118" t="str">
        <f t="shared" si="114"/>
        <v>138</v>
      </c>
      <c r="AF118" t="str">
        <f t="shared" si="5"/>
        <v>100</v>
      </c>
    </row>
    <row r="119" ht="24.75" customHeight="1">
      <c r="A119" s="18">
        <v>112.0</v>
      </c>
      <c r="B119" s="18" t="s">
        <v>241</v>
      </c>
      <c r="C119" s="19">
        <v>2.11517106122E11</v>
      </c>
      <c r="D119" s="19" t="s">
        <v>18</v>
      </c>
      <c r="E119" s="20" t="s">
        <v>242</v>
      </c>
      <c r="F119" s="21" t="s">
        <v>27</v>
      </c>
      <c r="G119" s="22">
        <v>24.0</v>
      </c>
      <c r="H119" s="22">
        <v>24.0</v>
      </c>
      <c r="I119" s="22">
        <v>95.0</v>
      </c>
      <c r="J119" s="22">
        <v>24.0</v>
      </c>
      <c r="K119" s="22">
        <v>24.0</v>
      </c>
      <c r="L119" s="22">
        <v>95.0</v>
      </c>
      <c r="M119" s="22">
        <v>24.0</v>
      </c>
      <c r="N119" s="22">
        <v>24.0</v>
      </c>
      <c r="O119" s="22">
        <v>95.0</v>
      </c>
      <c r="P119" s="22">
        <v>24.0</v>
      </c>
      <c r="Q119" s="22">
        <v>24.0</v>
      </c>
      <c r="R119" s="22">
        <v>95.0</v>
      </c>
      <c r="S119" s="22">
        <v>21.0</v>
      </c>
      <c r="T119" s="22">
        <v>21.0</v>
      </c>
      <c r="U119" s="22">
        <v>95.0</v>
      </c>
      <c r="V119" s="22">
        <v>21.0</v>
      </c>
      <c r="W119" s="22">
        <v>21.0</v>
      </c>
      <c r="X119" s="22">
        <v>95.0</v>
      </c>
      <c r="Y119" s="23">
        <v>7.8036666666666665</v>
      </c>
      <c r="Z119" s="24">
        <v>0.0</v>
      </c>
      <c r="AA119" t="str">
        <f t="shared" si="2"/>
        <v>100</v>
      </c>
      <c r="AC119" t="str">
        <f t="shared" si="3"/>
        <v>#REF!</v>
      </c>
      <c r="AD119" t="str">
        <f t="shared" ref="AD119:AE119" si="115">SUM(G119,J119,M119,P119,S119,V119)</f>
        <v>138</v>
      </c>
      <c r="AE119" t="str">
        <f t="shared" si="115"/>
        <v>138</v>
      </c>
      <c r="AF119" t="str">
        <f t="shared" si="5"/>
        <v>100</v>
      </c>
    </row>
    <row r="120" ht="24.75" customHeight="1">
      <c r="A120" s="18">
        <v>113.0</v>
      </c>
      <c r="B120" s="18" t="s">
        <v>243</v>
      </c>
      <c r="C120" s="19">
        <v>2.11517106123E11</v>
      </c>
      <c r="D120" s="19" t="s">
        <v>18</v>
      </c>
      <c r="E120" s="20" t="s">
        <v>244</v>
      </c>
      <c r="F120" s="21" t="s">
        <v>20</v>
      </c>
      <c r="G120" s="22">
        <v>21.0</v>
      </c>
      <c r="H120" s="22">
        <v>18.0</v>
      </c>
      <c r="I120" s="22">
        <v>75.0</v>
      </c>
      <c r="J120" s="22">
        <v>21.0</v>
      </c>
      <c r="K120" s="22">
        <v>15.0</v>
      </c>
      <c r="L120" s="22">
        <v>75.0</v>
      </c>
      <c r="M120" s="22">
        <v>21.0</v>
      </c>
      <c r="N120" s="22">
        <v>18.0</v>
      </c>
      <c r="O120" s="22">
        <v>92.0</v>
      </c>
      <c r="P120" s="22">
        <v>21.0</v>
      </c>
      <c r="Q120" s="22">
        <v>18.0</v>
      </c>
      <c r="R120" s="22">
        <v>76.0</v>
      </c>
      <c r="S120" s="22">
        <v>24.0</v>
      </c>
      <c r="T120" s="22">
        <v>20.0</v>
      </c>
      <c r="U120" s="22">
        <v>86.0</v>
      </c>
      <c r="V120" s="22">
        <v>20.0</v>
      </c>
      <c r="W120" s="22">
        <v>15.0</v>
      </c>
      <c r="X120" s="22">
        <v>80.0</v>
      </c>
      <c r="Y120" s="23">
        <v>5.571666666666667</v>
      </c>
      <c r="Z120" s="24">
        <v>9.0</v>
      </c>
      <c r="AA120" t="str">
        <f t="shared" si="2"/>
        <v>85.71428571</v>
      </c>
      <c r="AC120" t="str">
        <f t="shared" si="3"/>
        <v>#REF!</v>
      </c>
      <c r="AD120" t="str">
        <f t="shared" ref="AD120:AE120" si="116">SUM(G120,J120,M120,P120,S120,V120)</f>
        <v>128</v>
      </c>
      <c r="AE120" t="str">
        <f t="shared" si="116"/>
        <v>104</v>
      </c>
      <c r="AF120" t="str">
        <f t="shared" si="5"/>
        <v>81.25</v>
      </c>
    </row>
    <row r="121" ht="24.75" customHeight="1">
      <c r="A121" s="18">
        <v>114.0</v>
      </c>
      <c r="B121" s="18" t="s">
        <v>245</v>
      </c>
      <c r="C121" s="19">
        <v>2.11517106124E11</v>
      </c>
      <c r="D121" s="19" t="s">
        <v>18</v>
      </c>
      <c r="E121" s="20" t="s">
        <v>246</v>
      </c>
      <c r="F121" s="21" t="s">
        <v>18</v>
      </c>
      <c r="G121" s="22">
        <v>24.0</v>
      </c>
      <c r="H121" s="22">
        <v>24.0</v>
      </c>
      <c r="I121" s="22">
        <v>96.0</v>
      </c>
      <c r="J121" s="22">
        <v>24.0</v>
      </c>
      <c r="K121" s="22">
        <v>20.0</v>
      </c>
      <c r="L121" s="22">
        <v>92.0</v>
      </c>
      <c r="M121" s="22">
        <v>24.0</v>
      </c>
      <c r="N121" s="22">
        <v>20.0</v>
      </c>
      <c r="O121" s="22">
        <v>92.0</v>
      </c>
      <c r="P121" s="22">
        <v>24.0</v>
      </c>
      <c r="Q121" s="22">
        <v>24.0</v>
      </c>
      <c r="R121" s="22">
        <v>85.0</v>
      </c>
      <c r="S121" s="22">
        <v>21.0</v>
      </c>
      <c r="T121" s="22">
        <v>21.0</v>
      </c>
      <c r="U121" s="22">
        <v>90.0</v>
      </c>
      <c r="V121" s="22">
        <v>21.0</v>
      </c>
      <c r="W121" s="22">
        <v>21.0</v>
      </c>
      <c r="X121" s="22">
        <v>85.0</v>
      </c>
      <c r="Y121" s="23">
        <v>7.119</v>
      </c>
      <c r="Z121" s="24">
        <v>2.0</v>
      </c>
      <c r="AA121" t="str">
        <f t="shared" si="2"/>
        <v>100</v>
      </c>
      <c r="AC121" t="str">
        <f t="shared" si="3"/>
        <v>#REF!</v>
      </c>
      <c r="AD121" t="str">
        <f t="shared" ref="AD121:AE121" si="117">SUM(G121,J121,M121,P121,S121,V121)</f>
        <v>138</v>
      </c>
      <c r="AE121" t="str">
        <f t="shared" si="117"/>
        <v>130</v>
      </c>
      <c r="AF121" t="str">
        <f t="shared" si="5"/>
        <v>94.20289855</v>
      </c>
    </row>
    <row r="122" ht="24.75" customHeight="1">
      <c r="A122" s="18">
        <v>115.0</v>
      </c>
      <c r="B122" s="18" t="s">
        <v>247</v>
      </c>
      <c r="C122" s="19">
        <v>2.11517106125E11</v>
      </c>
      <c r="D122" s="19" t="s">
        <v>18</v>
      </c>
      <c r="E122" s="20" t="s">
        <v>248</v>
      </c>
      <c r="F122" s="21" t="s">
        <v>18</v>
      </c>
      <c r="G122" s="22">
        <v>24.0</v>
      </c>
      <c r="H122" s="22">
        <v>24.0</v>
      </c>
      <c r="I122" s="22">
        <v>95.0</v>
      </c>
      <c r="J122" s="22">
        <v>24.0</v>
      </c>
      <c r="K122" s="22">
        <v>24.0</v>
      </c>
      <c r="L122" s="22">
        <v>95.0</v>
      </c>
      <c r="M122" s="22">
        <v>24.0</v>
      </c>
      <c r="N122" s="22">
        <v>24.0</v>
      </c>
      <c r="O122" s="22">
        <v>95.0</v>
      </c>
      <c r="P122" s="22">
        <v>24.0</v>
      </c>
      <c r="Q122" s="22">
        <v>24.0</v>
      </c>
      <c r="R122" s="22">
        <v>95.0</v>
      </c>
      <c r="S122" s="22">
        <v>21.0</v>
      </c>
      <c r="T122" s="22">
        <v>21.0</v>
      </c>
      <c r="U122" s="22">
        <v>95.0</v>
      </c>
      <c r="V122" s="22">
        <v>21.0</v>
      </c>
      <c r="W122" s="22">
        <v>21.0</v>
      </c>
      <c r="X122" s="22">
        <v>95.0</v>
      </c>
      <c r="Y122" s="23">
        <v>7.745666666666667</v>
      </c>
      <c r="Z122" s="24">
        <v>0.0</v>
      </c>
      <c r="AA122" t="str">
        <f t="shared" si="2"/>
        <v>100</v>
      </c>
      <c r="AC122" t="str">
        <f t="shared" si="3"/>
        <v>#REF!</v>
      </c>
      <c r="AD122" t="str">
        <f t="shared" ref="AD122:AE122" si="118">SUM(G122,J122,M122,P122,S122,V122)</f>
        <v>138</v>
      </c>
      <c r="AE122" t="str">
        <f t="shared" si="118"/>
        <v>138</v>
      </c>
      <c r="AF122" t="str">
        <f t="shared" si="5"/>
        <v>100</v>
      </c>
    </row>
    <row r="123" ht="24.75" customHeight="1">
      <c r="A123" s="18">
        <v>116.0</v>
      </c>
      <c r="B123" s="18" t="s">
        <v>249</v>
      </c>
      <c r="C123" s="19">
        <v>2.11517106126E11</v>
      </c>
      <c r="D123" s="19" t="s">
        <v>27</v>
      </c>
      <c r="E123" s="20" t="s">
        <v>250</v>
      </c>
      <c r="F123" s="21" t="s">
        <v>27</v>
      </c>
      <c r="G123" s="22">
        <v>24.0</v>
      </c>
      <c r="H123" s="22">
        <v>24.0</v>
      </c>
      <c r="I123" s="22">
        <v>90.0</v>
      </c>
      <c r="J123" s="22">
        <v>24.0</v>
      </c>
      <c r="K123" s="22">
        <v>24.0</v>
      </c>
      <c r="L123" s="22">
        <v>90.0</v>
      </c>
      <c r="M123" s="22">
        <v>24.0</v>
      </c>
      <c r="N123" s="22">
        <v>24.0</v>
      </c>
      <c r="O123" s="22">
        <v>94.0</v>
      </c>
      <c r="P123" s="22">
        <v>24.0</v>
      </c>
      <c r="Q123" s="22">
        <v>24.0</v>
      </c>
      <c r="R123" s="22">
        <v>90.0</v>
      </c>
      <c r="S123" s="22">
        <v>21.0</v>
      </c>
      <c r="T123" s="22">
        <v>21.0</v>
      </c>
      <c r="U123" s="22">
        <v>90.0</v>
      </c>
      <c r="V123" s="22">
        <v>21.0</v>
      </c>
      <c r="W123" s="22">
        <v>21.0</v>
      </c>
      <c r="X123" s="22">
        <v>90.0</v>
      </c>
      <c r="Y123" s="23">
        <v>6.654999999999999</v>
      </c>
      <c r="Z123" s="24">
        <v>1.0</v>
      </c>
      <c r="AA123" t="str">
        <f t="shared" si="2"/>
        <v>100</v>
      </c>
      <c r="AC123" t="str">
        <f t="shared" si="3"/>
        <v>#REF!</v>
      </c>
      <c r="AD123" t="str">
        <f t="shared" ref="AD123:AE123" si="119">SUM(G123,J123,M123,P123,S123,V123)</f>
        <v>138</v>
      </c>
      <c r="AE123" t="str">
        <f t="shared" si="119"/>
        <v>138</v>
      </c>
      <c r="AF123" t="str">
        <f t="shared" si="5"/>
        <v>100</v>
      </c>
    </row>
    <row r="124" ht="24.75" customHeight="1">
      <c r="A124" s="18">
        <v>117.0</v>
      </c>
      <c r="B124" s="18" t="s">
        <v>251</v>
      </c>
      <c r="C124" s="19">
        <v>2.11517106127E11</v>
      </c>
      <c r="D124" s="19" t="s">
        <v>18</v>
      </c>
      <c r="E124" s="20" t="s">
        <v>252</v>
      </c>
      <c r="F124" s="21" t="s">
        <v>20</v>
      </c>
      <c r="G124" s="22">
        <v>21.0</v>
      </c>
      <c r="H124" s="22">
        <v>21.0</v>
      </c>
      <c r="I124" s="22">
        <v>80.0</v>
      </c>
      <c r="J124" s="22">
        <v>21.0</v>
      </c>
      <c r="K124" s="22">
        <v>21.0</v>
      </c>
      <c r="L124" s="22">
        <v>80.0</v>
      </c>
      <c r="M124" s="22">
        <v>21.0</v>
      </c>
      <c r="N124" s="22">
        <v>18.0</v>
      </c>
      <c r="O124" s="22">
        <v>80.0</v>
      </c>
      <c r="P124" s="22">
        <v>21.0</v>
      </c>
      <c r="Q124" s="22">
        <v>21.0</v>
      </c>
      <c r="R124" s="22">
        <v>90.0</v>
      </c>
      <c r="S124" s="22">
        <v>24.0</v>
      </c>
      <c r="T124" s="22">
        <v>24.0</v>
      </c>
      <c r="U124" s="22">
        <v>88.0</v>
      </c>
      <c r="V124" s="22">
        <v>20.0</v>
      </c>
      <c r="W124" s="22">
        <v>20.0</v>
      </c>
      <c r="X124" s="22">
        <v>80.0</v>
      </c>
      <c r="Y124" s="23">
        <v>6.344</v>
      </c>
      <c r="Z124" s="24">
        <v>4.0</v>
      </c>
      <c r="AA124" t="str">
        <f t="shared" si="2"/>
        <v>100</v>
      </c>
      <c r="AC124" t="str">
        <f t="shared" si="3"/>
        <v>#REF!</v>
      </c>
      <c r="AD124" t="str">
        <f t="shared" ref="AD124:AE124" si="120">SUM(G124,J124,M124,P124,S124,V124)</f>
        <v>128</v>
      </c>
      <c r="AE124" t="str">
        <f t="shared" si="120"/>
        <v>125</v>
      </c>
      <c r="AF124" t="str">
        <f t="shared" si="5"/>
        <v>97.65625</v>
      </c>
    </row>
    <row r="125" ht="24.75" customHeight="1">
      <c r="A125" s="18">
        <v>118.0</v>
      </c>
      <c r="B125" s="18" t="s">
        <v>253</v>
      </c>
      <c r="C125" s="19">
        <v>2.11517106128E11</v>
      </c>
      <c r="D125" s="19" t="s">
        <v>27</v>
      </c>
      <c r="E125" s="20" t="s">
        <v>254</v>
      </c>
      <c r="F125" s="21" t="s">
        <v>18</v>
      </c>
      <c r="G125" s="22">
        <v>24.0</v>
      </c>
      <c r="H125" s="22">
        <v>24.0</v>
      </c>
      <c r="I125" s="22">
        <v>74.0</v>
      </c>
      <c r="J125" s="22">
        <v>24.0</v>
      </c>
      <c r="K125" s="22">
        <v>24.0</v>
      </c>
      <c r="L125" s="22">
        <v>76.0</v>
      </c>
      <c r="M125" s="22">
        <v>24.0</v>
      </c>
      <c r="N125" s="22">
        <v>24.0</v>
      </c>
      <c r="O125" s="22">
        <v>90.0</v>
      </c>
      <c r="P125" s="22">
        <v>24.0</v>
      </c>
      <c r="Q125" s="22">
        <v>24.0</v>
      </c>
      <c r="R125" s="22">
        <v>78.0</v>
      </c>
      <c r="S125" s="22">
        <v>21.0</v>
      </c>
      <c r="T125" s="22">
        <v>21.0</v>
      </c>
      <c r="U125" s="22">
        <v>92.0</v>
      </c>
      <c r="V125" s="22">
        <v>21.0</v>
      </c>
      <c r="W125" s="22">
        <v>21.0</v>
      </c>
      <c r="X125" s="22">
        <v>70.0</v>
      </c>
      <c r="Y125" s="23">
        <v>5.024</v>
      </c>
      <c r="Z125" s="24">
        <v>11.0</v>
      </c>
      <c r="AA125" t="str">
        <f t="shared" si="2"/>
        <v>100</v>
      </c>
      <c r="AC125" t="str">
        <f t="shared" si="3"/>
        <v>#REF!</v>
      </c>
      <c r="AD125" t="str">
        <f t="shared" ref="AD125:AE125" si="121">SUM(G125,J125,M125,P125,S125,V125)</f>
        <v>138</v>
      </c>
      <c r="AE125" t="str">
        <f t="shared" si="121"/>
        <v>138</v>
      </c>
      <c r="AF125" t="str">
        <f t="shared" si="5"/>
        <v>100</v>
      </c>
    </row>
    <row r="126" ht="24.75" customHeight="1">
      <c r="A126" s="18">
        <v>119.0</v>
      </c>
      <c r="B126" s="18" t="s">
        <v>255</v>
      </c>
      <c r="C126" s="19">
        <v>2.11517106129E11</v>
      </c>
      <c r="D126" s="19" t="s">
        <v>20</v>
      </c>
      <c r="E126" s="20" t="s">
        <v>256</v>
      </c>
      <c r="F126" s="21" t="s">
        <v>20</v>
      </c>
      <c r="G126" s="22">
        <v>21.0</v>
      </c>
      <c r="H126" s="22">
        <v>18.0</v>
      </c>
      <c r="I126" s="22">
        <v>100.0</v>
      </c>
      <c r="J126" s="22">
        <v>21.0</v>
      </c>
      <c r="K126" s="22">
        <v>21.0</v>
      </c>
      <c r="L126" s="22">
        <v>100.0</v>
      </c>
      <c r="M126" s="22">
        <v>21.0</v>
      </c>
      <c r="N126" s="22">
        <v>21.0</v>
      </c>
      <c r="O126" s="22">
        <v>100.0</v>
      </c>
      <c r="P126" s="22">
        <v>21.0</v>
      </c>
      <c r="Q126" s="22">
        <v>18.0</v>
      </c>
      <c r="R126" s="22">
        <v>100.0</v>
      </c>
      <c r="S126" s="22">
        <v>24.0</v>
      </c>
      <c r="T126" s="22">
        <v>24.0</v>
      </c>
      <c r="U126" s="22">
        <v>100.0</v>
      </c>
      <c r="V126" s="22">
        <v>20.0</v>
      </c>
      <c r="W126" s="22">
        <v>20.0</v>
      </c>
      <c r="X126" s="22">
        <v>100.0</v>
      </c>
      <c r="Y126" s="23">
        <v>8.117666666666667</v>
      </c>
      <c r="Z126" s="24">
        <v>0.0</v>
      </c>
      <c r="AA126" t="str">
        <f t="shared" si="2"/>
        <v>85.71428571</v>
      </c>
      <c r="AC126" t="str">
        <f t="shared" si="3"/>
        <v>#REF!</v>
      </c>
      <c r="AD126" t="str">
        <f t="shared" ref="AD126:AE126" si="122">SUM(G126,J126,M126,P126,S126,V126)</f>
        <v>128</v>
      </c>
      <c r="AE126" t="str">
        <f t="shared" si="122"/>
        <v>122</v>
      </c>
      <c r="AF126" t="str">
        <f t="shared" si="5"/>
        <v>95.3125</v>
      </c>
    </row>
    <row r="127" ht="24.75" customHeight="1">
      <c r="A127" s="18">
        <v>120.0</v>
      </c>
      <c r="B127" s="18" t="s">
        <v>257</v>
      </c>
      <c r="C127" s="19">
        <v>2.1151710613E11</v>
      </c>
      <c r="D127" s="19" t="s">
        <v>27</v>
      </c>
      <c r="E127" s="20" t="s">
        <v>258</v>
      </c>
      <c r="F127" s="21" t="s">
        <v>18</v>
      </c>
      <c r="G127" s="22">
        <v>24.0</v>
      </c>
      <c r="H127" s="22">
        <v>24.0</v>
      </c>
      <c r="I127" s="22">
        <v>78.0</v>
      </c>
      <c r="J127" s="22">
        <v>24.0</v>
      </c>
      <c r="K127" s="22">
        <v>24.0</v>
      </c>
      <c r="L127" s="22">
        <v>90.0</v>
      </c>
      <c r="M127" s="22">
        <v>24.0</v>
      </c>
      <c r="N127" s="22">
        <v>24.0</v>
      </c>
      <c r="O127" s="22">
        <v>94.0</v>
      </c>
      <c r="P127" s="22">
        <v>24.0</v>
      </c>
      <c r="Q127" s="22">
        <v>24.0</v>
      </c>
      <c r="R127" s="22">
        <v>90.0</v>
      </c>
      <c r="S127" s="22">
        <v>21.0</v>
      </c>
      <c r="T127" s="22">
        <v>21.0</v>
      </c>
      <c r="U127" s="22">
        <v>90.0</v>
      </c>
      <c r="V127" s="22">
        <v>21.0</v>
      </c>
      <c r="W127" s="22">
        <v>18.0</v>
      </c>
      <c r="X127" s="22">
        <v>70.0</v>
      </c>
      <c r="Y127" s="23">
        <v>4.535333333333334</v>
      </c>
      <c r="Z127" s="24">
        <v>12.0</v>
      </c>
      <c r="AA127" t="str">
        <f t="shared" si="2"/>
        <v>100</v>
      </c>
      <c r="AC127" t="str">
        <f t="shared" si="3"/>
        <v>#REF!</v>
      </c>
      <c r="AD127" t="str">
        <f t="shared" ref="AD127:AE127" si="123">SUM(G127,J127,M127,P127,S127,V127)</f>
        <v>138</v>
      </c>
      <c r="AE127" t="str">
        <f t="shared" si="123"/>
        <v>135</v>
      </c>
      <c r="AF127" t="str">
        <f t="shared" si="5"/>
        <v>97.82608696</v>
      </c>
    </row>
    <row r="128" ht="24.75" customHeight="1">
      <c r="A128" s="18">
        <v>121.0</v>
      </c>
      <c r="B128" s="18" t="s">
        <v>259</v>
      </c>
      <c r="C128" s="19">
        <v>2.11517106131E11</v>
      </c>
      <c r="D128" s="19" t="s">
        <v>20</v>
      </c>
      <c r="E128" s="20" t="s">
        <v>260</v>
      </c>
      <c r="F128" s="21" t="s">
        <v>20</v>
      </c>
      <c r="G128" s="22">
        <v>21.0</v>
      </c>
      <c r="H128" s="22">
        <v>21.0</v>
      </c>
      <c r="I128" s="22">
        <v>100.0</v>
      </c>
      <c r="J128" s="22">
        <v>21.0</v>
      </c>
      <c r="K128" s="22">
        <v>21.0</v>
      </c>
      <c r="L128" s="22">
        <v>100.0</v>
      </c>
      <c r="M128" s="22">
        <v>21.0</v>
      </c>
      <c r="N128" s="22">
        <v>21.0</v>
      </c>
      <c r="O128" s="22">
        <v>100.0</v>
      </c>
      <c r="P128" s="22">
        <v>21.0</v>
      </c>
      <c r="Q128" s="22">
        <v>21.0</v>
      </c>
      <c r="R128" s="22">
        <v>100.0</v>
      </c>
      <c r="S128" s="22">
        <v>24.0</v>
      </c>
      <c r="T128" s="22">
        <v>24.0</v>
      </c>
      <c r="U128" s="22">
        <v>100.0</v>
      </c>
      <c r="V128" s="22">
        <v>20.0</v>
      </c>
      <c r="W128" s="22">
        <v>20.0</v>
      </c>
      <c r="X128" s="22">
        <v>100.0</v>
      </c>
      <c r="Y128" s="23">
        <v>8.391</v>
      </c>
      <c r="Z128" s="24">
        <v>0.0</v>
      </c>
      <c r="AA128" t="str">
        <f t="shared" si="2"/>
        <v>100</v>
      </c>
      <c r="AC128" t="str">
        <f t="shared" si="3"/>
        <v>#REF!</v>
      </c>
      <c r="AD128" t="str">
        <f t="shared" ref="AD128:AE128" si="124">SUM(G128,J128,M128,P128,S128,V128)</f>
        <v>128</v>
      </c>
      <c r="AE128" t="str">
        <f t="shared" si="124"/>
        <v>128</v>
      </c>
      <c r="AF128" t="str">
        <f t="shared" si="5"/>
        <v>100</v>
      </c>
    </row>
    <row r="129" ht="24.75" customHeight="1">
      <c r="A129" s="18">
        <v>122.0</v>
      </c>
      <c r="B129" s="18" t="s">
        <v>261</v>
      </c>
      <c r="C129" s="19">
        <v>2.11517106132E11</v>
      </c>
      <c r="D129" s="19" t="s">
        <v>27</v>
      </c>
      <c r="E129" s="20" t="s">
        <v>262</v>
      </c>
      <c r="F129" s="21" t="s">
        <v>18</v>
      </c>
      <c r="G129" s="22">
        <v>24.0</v>
      </c>
      <c r="H129" s="22">
        <v>24.0</v>
      </c>
      <c r="I129" s="22">
        <v>75.0</v>
      </c>
      <c r="J129" s="22">
        <v>24.0</v>
      </c>
      <c r="K129" s="22">
        <v>16.0</v>
      </c>
      <c r="L129" s="22">
        <v>75.0</v>
      </c>
      <c r="M129" s="22">
        <v>24.0</v>
      </c>
      <c r="N129" s="22">
        <v>24.0</v>
      </c>
      <c r="O129" s="22">
        <v>82.0</v>
      </c>
      <c r="P129" s="22">
        <v>24.0</v>
      </c>
      <c r="Q129" s="22">
        <v>16.0</v>
      </c>
      <c r="R129" s="22">
        <v>80.0</v>
      </c>
      <c r="S129" s="22">
        <v>21.0</v>
      </c>
      <c r="T129" s="22">
        <v>15.0</v>
      </c>
      <c r="U129" s="22">
        <v>82.0</v>
      </c>
      <c r="V129" s="22">
        <v>21.0</v>
      </c>
      <c r="W129" s="22">
        <v>18.0</v>
      </c>
      <c r="X129" s="22">
        <v>75.0</v>
      </c>
      <c r="Y129" s="23">
        <v>5.297</v>
      </c>
      <c r="Z129" s="24">
        <v>9.0</v>
      </c>
      <c r="AA129" t="str">
        <f t="shared" si="2"/>
        <v>100</v>
      </c>
      <c r="AC129" t="str">
        <f t="shared" si="3"/>
        <v>#REF!</v>
      </c>
      <c r="AD129" t="str">
        <f t="shared" ref="AD129:AE129" si="125">SUM(G129,J129,M129,P129,S129,V129)</f>
        <v>138</v>
      </c>
      <c r="AE129" t="str">
        <f t="shared" si="125"/>
        <v>113</v>
      </c>
      <c r="AF129" t="str">
        <f t="shared" si="5"/>
        <v>81.88405797</v>
      </c>
    </row>
    <row r="130" ht="24.75" customHeight="1">
      <c r="A130" s="18">
        <v>123.0</v>
      </c>
      <c r="B130" s="18" t="s">
        <v>263</v>
      </c>
      <c r="C130" s="19">
        <v>2.11517106133E11</v>
      </c>
      <c r="D130" s="19" t="s">
        <v>16</v>
      </c>
      <c r="E130" s="20" t="s">
        <v>264</v>
      </c>
      <c r="F130" s="21" t="s">
        <v>27</v>
      </c>
      <c r="G130" s="22">
        <v>24.0</v>
      </c>
      <c r="H130" s="22">
        <v>24.0</v>
      </c>
      <c r="I130" s="22">
        <v>70.0</v>
      </c>
      <c r="J130" s="22">
        <v>24.0</v>
      </c>
      <c r="K130" s="22">
        <v>24.0</v>
      </c>
      <c r="L130" s="22">
        <v>92.0</v>
      </c>
      <c r="M130" s="22">
        <v>24.0</v>
      </c>
      <c r="N130" s="22">
        <v>24.0</v>
      </c>
      <c r="O130" s="22">
        <v>94.0</v>
      </c>
      <c r="P130" s="22">
        <v>24.0</v>
      </c>
      <c r="Q130" s="22">
        <v>20.0</v>
      </c>
      <c r="R130" s="22">
        <v>82.0</v>
      </c>
      <c r="S130" s="22">
        <v>21.0</v>
      </c>
      <c r="T130" s="22">
        <v>18.0</v>
      </c>
      <c r="U130" s="22">
        <v>88.0</v>
      </c>
      <c r="V130" s="22">
        <v>21.0</v>
      </c>
      <c r="W130" s="22">
        <v>18.0</v>
      </c>
      <c r="X130" s="22">
        <v>84.0</v>
      </c>
      <c r="Y130" s="23">
        <v>3.9373333333333336</v>
      </c>
      <c r="Z130" s="24">
        <v>16.0</v>
      </c>
      <c r="AA130" t="str">
        <f t="shared" si="2"/>
        <v>100</v>
      </c>
      <c r="AC130" t="str">
        <f t="shared" si="3"/>
        <v>#REF!</v>
      </c>
      <c r="AD130" t="str">
        <f t="shared" ref="AD130:AE130" si="126">SUM(G130,J130,M130,P130,S130,V130)</f>
        <v>138</v>
      </c>
      <c r="AE130" t="str">
        <f t="shared" si="126"/>
        <v>128</v>
      </c>
      <c r="AF130" t="str">
        <f t="shared" si="5"/>
        <v>92.75362319</v>
      </c>
    </row>
    <row r="131" ht="24.75" customHeight="1">
      <c r="A131" s="18">
        <v>124.0</v>
      </c>
      <c r="B131" s="18" t="s">
        <v>265</v>
      </c>
      <c r="C131" s="19">
        <v>2.11517106134E11</v>
      </c>
      <c r="D131" s="19" t="s">
        <v>27</v>
      </c>
      <c r="E131" s="20" t="s">
        <v>266</v>
      </c>
      <c r="F131" s="21" t="s">
        <v>18</v>
      </c>
      <c r="G131" s="22">
        <v>24.0</v>
      </c>
      <c r="H131" s="22">
        <v>24.0</v>
      </c>
      <c r="I131" s="22">
        <v>75.0</v>
      </c>
      <c r="J131" s="22">
        <v>24.0</v>
      </c>
      <c r="K131" s="22">
        <v>24.0</v>
      </c>
      <c r="L131" s="22">
        <v>82.0</v>
      </c>
      <c r="M131" s="22">
        <v>24.0</v>
      </c>
      <c r="N131" s="22">
        <v>24.0</v>
      </c>
      <c r="O131" s="22">
        <v>94.0</v>
      </c>
      <c r="P131" s="22">
        <v>24.0</v>
      </c>
      <c r="Q131" s="22">
        <v>24.0</v>
      </c>
      <c r="R131" s="22">
        <v>86.0</v>
      </c>
      <c r="S131" s="22">
        <v>21.0</v>
      </c>
      <c r="T131" s="22">
        <v>21.0</v>
      </c>
      <c r="U131" s="22">
        <v>82.0</v>
      </c>
      <c r="V131" s="22">
        <v>21.0</v>
      </c>
      <c r="W131" s="22">
        <v>21.0</v>
      </c>
      <c r="X131" s="22">
        <v>78.0</v>
      </c>
      <c r="Y131" s="23">
        <v>5.704666666666666</v>
      </c>
      <c r="Z131" s="24">
        <v>8.0</v>
      </c>
      <c r="AA131" t="str">
        <f t="shared" si="2"/>
        <v>100</v>
      </c>
      <c r="AC131" t="str">
        <f t="shared" si="3"/>
        <v>#REF!</v>
      </c>
      <c r="AD131" t="str">
        <f t="shared" ref="AD131:AE131" si="127">SUM(G131,J131,M131,P131,S131,V131)</f>
        <v>138</v>
      </c>
      <c r="AE131" t="str">
        <f t="shared" si="127"/>
        <v>138</v>
      </c>
      <c r="AF131" t="str">
        <f t="shared" si="5"/>
        <v>100</v>
      </c>
    </row>
    <row r="132" ht="24.75" customHeight="1">
      <c r="A132" s="18">
        <v>125.0</v>
      </c>
      <c r="B132" s="18" t="s">
        <v>267</v>
      </c>
      <c r="C132" s="19">
        <v>2.11517106135E11</v>
      </c>
      <c r="D132" s="19" t="s">
        <v>16</v>
      </c>
      <c r="E132" s="20" t="s">
        <v>268</v>
      </c>
      <c r="F132" s="21" t="s">
        <v>27</v>
      </c>
      <c r="G132" s="22">
        <v>24.0</v>
      </c>
      <c r="H132" s="22">
        <v>24.0</v>
      </c>
      <c r="I132" s="22">
        <v>76.0</v>
      </c>
      <c r="J132" s="22">
        <v>24.0</v>
      </c>
      <c r="K132" s="22">
        <v>24.0</v>
      </c>
      <c r="L132" s="22">
        <v>86.0</v>
      </c>
      <c r="M132" s="22">
        <v>24.0</v>
      </c>
      <c r="N132" s="22">
        <v>24.0</v>
      </c>
      <c r="O132" s="22">
        <v>94.0</v>
      </c>
      <c r="P132" s="22">
        <v>24.0</v>
      </c>
      <c r="Q132" s="22">
        <v>24.0</v>
      </c>
      <c r="R132" s="22">
        <v>86.0</v>
      </c>
      <c r="S132" s="22">
        <v>21.0</v>
      </c>
      <c r="T132" s="22">
        <v>18.0</v>
      </c>
      <c r="U132" s="22">
        <v>90.0</v>
      </c>
      <c r="V132" s="22">
        <v>21.0</v>
      </c>
      <c r="W132" s="22">
        <v>18.0</v>
      </c>
      <c r="X132" s="22">
        <v>82.0</v>
      </c>
      <c r="Y132" s="23">
        <v>4.2700000000000005</v>
      </c>
      <c r="Z132" s="24">
        <v>13.0</v>
      </c>
      <c r="AA132" t="str">
        <f t="shared" si="2"/>
        <v>100</v>
      </c>
      <c r="AC132" t="str">
        <f t="shared" si="3"/>
        <v>#REF!</v>
      </c>
      <c r="AD132" t="str">
        <f t="shared" ref="AD132:AE132" si="128">SUM(G132,J132,M132,P132,S132,V132)</f>
        <v>138</v>
      </c>
      <c r="AE132" t="str">
        <f t="shared" si="128"/>
        <v>132</v>
      </c>
      <c r="AF132" t="str">
        <f t="shared" si="5"/>
        <v>95.65217391</v>
      </c>
    </row>
    <row r="133" ht="24.75" customHeight="1">
      <c r="A133" s="18">
        <v>126.0</v>
      </c>
      <c r="B133" s="18" t="s">
        <v>269</v>
      </c>
      <c r="C133" s="19">
        <v>2.11517106136E11</v>
      </c>
      <c r="D133" s="19" t="s">
        <v>20</v>
      </c>
      <c r="E133" s="20" t="s">
        <v>270</v>
      </c>
      <c r="F133" s="21" t="s">
        <v>20</v>
      </c>
      <c r="G133" s="22">
        <v>21.0</v>
      </c>
      <c r="H133" s="22">
        <v>21.0</v>
      </c>
      <c r="I133" s="22">
        <v>100.0</v>
      </c>
      <c r="J133" s="22">
        <v>21.0</v>
      </c>
      <c r="K133" s="22">
        <v>21.0</v>
      </c>
      <c r="L133" s="22">
        <v>100.0</v>
      </c>
      <c r="M133" s="22">
        <v>21.0</v>
      </c>
      <c r="N133" s="22">
        <v>21.0</v>
      </c>
      <c r="O133" s="22">
        <v>100.0</v>
      </c>
      <c r="P133" s="22">
        <v>21.0</v>
      </c>
      <c r="Q133" s="22">
        <v>21.0</v>
      </c>
      <c r="R133" s="22">
        <v>100.0</v>
      </c>
      <c r="S133" s="22">
        <v>24.0</v>
      </c>
      <c r="T133" s="22">
        <v>24.0</v>
      </c>
      <c r="U133" s="22">
        <v>100.0</v>
      </c>
      <c r="V133" s="22">
        <v>20.0</v>
      </c>
      <c r="W133" s="22">
        <v>20.0</v>
      </c>
      <c r="X133" s="22">
        <v>100.0</v>
      </c>
      <c r="Y133" s="23">
        <v>8.174333333333333</v>
      </c>
      <c r="Z133" s="24">
        <v>0.0</v>
      </c>
      <c r="AA133" t="str">
        <f t="shared" si="2"/>
        <v>100</v>
      </c>
      <c r="AC133" t="str">
        <f t="shared" si="3"/>
        <v>#REF!</v>
      </c>
      <c r="AD133" t="str">
        <f t="shared" ref="AD133:AE133" si="129">SUM(G133,J133,M133,P133,S133,V133)</f>
        <v>128</v>
      </c>
      <c r="AE133" t="str">
        <f t="shared" si="129"/>
        <v>128</v>
      </c>
      <c r="AF133" t="str">
        <f t="shared" si="5"/>
        <v>100</v>
      </c>
    </row>
    <row r="134" ht="24.75" customHeight="1">
      <c r="A134" s="18">
        <v>127.0</v>
      </c>
      <c r="B134" s="18" t="s">
        <v>271</v>
      </c>
      <c r="C134" s="19">
        <v>2.11517106137E11</v>
      </c>
      <c r="D134" s="19" t="s">
        <v>18</v>
      </c>
      <c r="E134" s="20" t="s">
        <v>272</v>
      </c>
      <c r="F134" s="21" t="s">
        <v>27</v>
      </c>
      <c r="G134" s="22">
        <v>24.0</v>
      </c>
      <c r="H134" s="22">
        <v>24.0</v>
      </c>
      <c r="I134" s="22">
        <v>95.0</v>
      </c>
      <c r="J134" s="22">
        <v>24.0</v>
      </c>
      <c r="K134" s="22">
        <v>24.0</v>
      </c>
      <c r="L134" s="22">
        <v>95.0</v>
      </c>
      <c r="M134" s="22">
        <v>24.0</v>
      </c>
      <c r="N134" s="22">
        <v>20.0</v>
      </c>
      <c r="O134" s="22">
        <v>95.0</v>
      </c>
      <c r="P134" s="22">
        <v>24.0</v>
      </c>
      <c r="Q134" s="22">
        <v>24.0</v>
      </c>
      <c r="R134" s="22">
        <v>95.0</v>
      </c>
      <c r="S134" s="22">
        <v>21.0</v>
      </c>
      <c r="T134" s="22">
        <v>21.0</v>
      </c>
      <c r="U134" s="22">
        <v>95.0</v>
      </c>
      <c r="V134" s="22">
        <v>21.0</v>
      </c>
      <c r="W134" s="22">
        <v>21.0</v>
      </c>
      <c r="X134" s="22">
        <v>95.0</v>
      </c>
      <c r="Y134" s="23">
        <v>7.223333333333334</v>
      </c>
      <c r="Z134" s="24">
        <v>1.0</v>
      </c>
      <c r="AA134" t="str">
        <f t="shared" si="2"/>
        <v>100</v>
      </c>
      <c r="AC134" t="str">
        <f t="shared" si="3"/>
        <v>#REF!</v>
      </c>
      <c r="AD134" t="str">
        <f t="shared" ref="AD134:AE134" si="130">SUM(G134,J134,M134,P134,S134,V134)</f>
        <v>138</v>
      </c>
      <c r="AE134" t="str">
        <f t="shared" si="130"/>
        <v>134</v>
      </c>
      <c r="AF134" t="str">
        <f t="shared" si="5"/>
        <v>97.10144928</v>
      </c>
    </row>
    <row r="135" ht="24.75" customHeight="1">
      <c r="A135" s="18">
        <v>128.0</v>
      </c>
      <c r="B135" s="18" t="s">
        <v>273</v>
      </c>
      <c r="C135" s="19">
        <v>2.11517106138E11</v>
      </c>
      <c r="D135" s="19" t="s">
        <v>18</v>
      </c>
      <c r="E135" s="20" t="s">
        <v>274</v>
      </c>
      <c r="F135" s="21" t="s">
        <v>18</v>
      </c>
      <c r="G135" s="22">
        <v>24.0</v>
      </c>
      <c r="H135" s="22">
        <v>24.0</v>
      </c>
      <c r="I135" s="22">
        <v>95.0</v>
      </c>
      <c r="J135" s="22">
        <v>24.0</v>
      </c>
      <c r="K135" s="22">
        <v>24.0</v>
      </c>
      <c r="L135" s="22">
        <v>95.0</v>
      </c>
      <c r="M135" s="22">
        <v>24.0</v>
      </c>
      <c r="N135" s="22">
        <v>24.0</v>
      </c>
      <c r="O135" s="22">
        <v>95.0</v>
      </c>
      <c r="P135" s="22">
        <v>24.0</v>
      </c>
      <c r="Q135" s="22">
        <v>24.0</v>
      </c>
      <c r="R135" s="22">
        <v>95.0</v>
      </c>
      <c r="S135" s="22">
        <v>21.0</v>
      </c>
      <c r="T135" s="22">
        <v>18.0</v>
      </c>
      <c r="U135" s="22">
        <v>95.0</v>
      </c>
      <c r="V135" s="22">
        <v>21.0</v>
      </c>
      <c r="W135" s="22">
        <v>18.0</v>
      </c>
      <c r="X135" s="22">
        <v>95.0</v>
      </c>
      <c r="Y135" s="23">
        <v>7.394333333333334</v>
      </c>
      <c r="Z135" s="24">
        <v>0.0</v>
      </c>
      <c r="AA135" t="str">
        <f t="shared" si="2"/>
        <v>100</v>
      </c>
      <c r="AC135" t="str">
        <f t="shared" si="3"/>
        <v>#REF!</v>
      </c>
      <c r="AD135" t="str">
        <f t="shared" ref="AD135:AE135" si="131">SUM(G135,J135,M135,P135,S135,V135)</f>
        <v>138</v>
      </c>
      <c r="AE135" t="str">
        <f t="shared" si="131"/>
        <v>132</v>
      </c>
      <c r="AF135" t="str">
        <f t="shared" si="5"/>
        <v>95.65217391</v>
      </c>
    </row>
    <row r="136" ht="24.75" customHeight="1">
      <c r="A136" s="18">
        <v>129.0</v>
      </c>
      <c r="B136" s="18" t="s">
        <v>275</v>
      </c>
      <c r="C136" s="19">
        <v>2.1151710614E11</v>
      </c>
      <c r="D136" s="19" t="s">
        <v>20</v>
      </c>
      <c r="E136" s="20" t="s">
        <v>276</v>
      </c>
      <c r="F136" s="21" t="s">
        <v>20</v>
      </c>
      <c r="G136" s="22">
        <v>21.0</v>
      </c>
      <c r="H136" s="22">
        <v>21.0</v>
      </c>
      <c r="I136" s="22">
        <v>100.0</v>
      </c>
      <c r="J136" s="22">
        <v>21.0</v>
      </c>
      <c r="K136" s="22">
        <v>21.0</v>
      </c>
      <c r="L136" s="22">
        <v>100.0</v>
      </c>
      <c r="M136" s="22">
        <v>21.0</v>
      </c>
      <c r="N136" s="22">
        <v>21.0</v>
      </c>
      <c r="O136" s="22">
        <v>100.0</v>
      </c>
      <c r="P136" s="22">
        <v>21.0</v>
      </c>
      <c r="Q136" s="22">
        <v>21.0</v>
      </c>
      <c r="R136" s="22">
        <v>100.0</v>
      </c>
      <c r="S136" s="22">
        <v>24.0</v>
      </c>
      <c r="T136" s="22">
        <v>24.0</v>
      </c>
      <c r="U136" s="22">
        <v>100.0</v>
      </c>
      <c r="V136" s="22">
        <v>20.0</v>
      </c>
      <c r="W136" s="22">
        <v>20.0</v>
      </c>
      <c r="X136" s="22">
        <v>100.0</v>
      </c>
      <c r="Y136" s="23">
        <v>8.74</v>
      </c>
      <c r="Z136" s="24">
        <v>0.0</v>
      </c>
      <c r="AA136" t="str">
        <f t="shared" si="2"/>
        <v>100</v>
      </c>
      <c r="AC136" t="str">
        <f t="shared" si="3"/>
        <v>#REF!</v>
      </c>
      <c r="AD136" t="str">
        <f t="shared" ref="AD136:AE136" si="132">SUM(G136,J136,M136,P136,S136,V136)</f>
        <v>128</v>
      </c>
      <c r="AE136" t="str">
        <f t="shared" si="132"/>
        <v>128</v>
      </c>
      <c r="AF136" t="str">
        <f t="shared" si="5"/>
        <v>100</v>
      </c>
    </row>
    <row r="137" ht="24.75" customHeight="1">
      <c r="A137" s="18">
        <v>130.0</v>
      </c>
      <c r="B137" s="18" t="s">
        <v>277</v>
      </c>
      <c r="C137" s="19">
        <v>2.11517106141E11</v>
      </c>
      <c r="D137" s="19" t="s">
        <v>27</v>
      </c>
      <c r="E137" s="20" t="s">
        <v>278</v>
      </c>
      <c r="F137" s="21" t="s">
        <v>18</v>
      </c>
      <c r="G137" s="22">
        <v>24.0</v>
      </c>
      <c r="H137" s="22">
        <v>16.0</v>
      </c>
      <c r="I137" s="22">
        <v>95.0</v>
      </c>
      <c r="J137" s="22">
        <v>24.0</v>
      </c>
      <c r="K137" s="22">
        <v>24.0</v>
      </c>
      <c r="L137" s="22">
        <v>95.0</v>
      </c>
      <c r="M137" s="22">
        <v>24.0</v>
      </c>
      <c r="N137" s="22">
        <v>20.0</v>
      </c>
      <c r="O137" s="22">
        <v>95.0</v>
      </c>
      <c r="P137" s="22">
        <v>24.0</v>
      </c>
      <c r="Q137" s="22">
        <v>24.0</v>
      </c>
      <c r="R137" s="22">
        <v>95.0</v>
      </c>
      <c r="S137" s="22">
        <v>21.0</v>
      </c>
      <c r="T137" s="22">
        <v>18.0</v>
      </c>
      <c r="U137" s="22">
        <v>95.0</v>
      </c>
      <c r="V137" s="22">
        <v>21.0</v>
      </c>
      <c r="W137" s="22">
        <v>18.0</v>
      </c>
      <c r="X137" s="22">
        <v>95.0</v>
      </c>
      <c r="Y137" s="23">
        <v>7.13</v>
      </c>
      <c r="Z137" s="24">
        <v>0.0</v>
      </c>
      <c r="AA137" t="str">
        <f t="shared" si="2"/>
        <v>66.66666667</v>
      </c>
      <c r="AC137" t="str">
        <f t="shared" si="3"/>
        <v>#REF!</v>
      </c>
      <c r="AD137" t="str">
        <f t="shared" ref="AD137:AE137" si="133">SUM(G137,J137,M137,P137,S137,V137)</f>
        <v>138</v>
      </c>
      <c r="AE137" t="str">
        <f t="shared" si="133"/>
        <v>120</v>
      </c>
      <c r="AF137" t="str">
        <f t="shared" si="5"/>
        <v>86.95652174</v>
      </c>
    </row>
    <row r="138" ht="24.75" customHeight="1">
      <c r="A138" s="18">
        <v>131.0</v>
      </c>
      <c r="B138" s="18" t="s">
        <v>279</v>
      </c>
      <c r="C138" s="19">
        <v>2.11517106142E11</v>
      </c>
      <c r="D138" s="19" t="s">
        <v>20</v>
      </c>
      <c r="E138" s="20" t="s">
        <v>280</v>
      </c>
      <c r="F138" s="21" t="s">
        <v>20</v>
      </c>
      <c r="G138" s="22">
        <v>21.0</v>
      </c>
      <c r="H138" s="22">
        <v>21.0</v>
      </c>
      <c r="I138" s="22">
        <v>100.0</v>
      </c>
      <c r="J138" s="22">
        <v>21.0</v>
      </c>
      <c r="K138" s="22">
        <v>21.0</v>
      </c>
      <c r="L138" s="22">
        <v>100.0</v>
      </c>
      <c r="M138" s="22">
        <v>21.0</v>
      </c>
      <c r="N138" s="22">
        <v>21.0</v>
      </c>
      <c r="O138" s="22">
        <v>100.0</v>
      </c>
      <c r="P138" s="22">
        <v>21.0</v>
      </c>
      <c r="Q138" s="22">
        <v>21.0</v>
      </c>
      <c r="R138" s="22">
        <v>100.0</v>
      </c>
      <c r="S138" s="22">
        <v>24.0</v>
      </c>
      <c r="T138" s="22">
        <v>24.0</v>
      </c>
      <c r="U138" s="22">
        <v>100.0</v>
      </c>
      <c r="V138" s="22">
        <v>20.0</v>
      </c>
      <c r="W138" s="22">
        <v>20.0</v>
      </c>
      <c r="X138" s="22">
        <v>100.0</v>
      </c>
      <c r="Y138" s="23">
        <v>8.114666666666668</v>
      </c>
      <c r="Z138" s="24">
        <v>0.0</v>
      </c>
      <c r="AA138" t="str">
        <f t="shared" si="2"/>
        <v>100</v>
      </c>
      <c r="AC138" t="str">
        <f t="shared" si="3"/>
        <v>#REF!</v>
      </c>
      <c r="AD138" t="str">
        <f t="shared" ref="AD138:AE138" si="134">SUM(G138,J138,M138,P138,S138,V138)</f>
        <v>128</v>
      </c>
      <c r="AE138" t="str">
        <f t="shared" si="134"/>
        <v>128</v>
      </c>
      <c r="AF138" t="str">
        <f t="shared" si="5"/>
        <v>100</v>
      </c>
    </row>
    <row r="139" ht="24.75" customHeight="1">
      <c r="A139" s="18">
        <v>132.0</v>
      </c>
      <c r="B139" s="18" t="s">
        <v>281</v>
      </c>
      <c r="C139" s="19">
        <v>2.11517106143E11</v>
      </c>
      <c r="D139" s="19" t="s">
        <v>20</v>
      </c>
      <c r="E139" s="20" t="s">
        <v>282</v>
      </c>
      <c r="F139" s="21" t="s">
        <v>20</v>
      </c>
      <c r="G139" s="22">
        <v>21.0</v>
      </c>
      <c r="H139" s="22">
        <v>21.0</v>
      </c>
      <c r="I139" s="22">
        <v>95.0</v>
      </c>
      <c r="J139" s="22">
        <v>21.0</v>
      </c>
      <c r="K139" s="22">
        <v>21.0</v>
      </c>
      <c r="L139" s="22">
        <v>95.0</v>
      </c>
      <c r="M139" s="22">
        <v>21.0</v>
      </c>
      <c r="N139" s="22">
        <v>21.0</v>
      </c>
      <c r="O139" s="22">
        <v>95.0</v>
      </c>
      <c r="P139" s="22">
        <v>21.0</v>
      </c>
      <c r="Q139" s="22">
        <v>21.0</v>
      </c>
      <c r="R139" s="22">
        <v>95.0</v>
      </c>
      <c r="S139" s="22">
        <v>24.0</v>
      </c>
      <c r="T139" s="22">
        <v>24.0</v>
      </c>
      <c r="U139" s="22">
        <v>95.0</v>
      </c>
      <c r="V139" s="22">
        <v>20.0</v>
      </c>
      <c r="W139" s="22">
        <v>20.0</v>
      </c>
      <c r="X139" s="22">
        <v>95.0</v>
      </c>
      <c r="Y139" s="23">
        <v>7.016</v>
      </c>
      <c r="Z139" s="24">
        <v>1.0</v>
      </c>
      <c r="AA139" t="str">
        <f t="shared" si="2"/>
        <v>100</v>
      </c>
      <c r="AC139" t="str">
        <f t="shared" si="3"/>
        <v>#REF!</v>
      </c>
      <c r="AD139" t="str">
        <f t="shared" ref="AD139:AE139" si="135">SUM(G139,J139,M139,P139,S139,V139)</f>
        <v>128</v>
      </c>
      <c r="AE139" t="str">
        <f t="shared" si="135"/>
        <v>128</v>
      </c>
      <c r="AF139" t="str">
        <f t="shared" si="5"/>
        <v>100</v>
      </c>
    </row>
    <row r="140" ht="24.75" customHeight="1">
      <c r="A140" s="18">
        <v>133.0</v>
      </c>
      <c r="B140" s="18" t="s">
        <v>283</v>
      </c>
      <c r="C140" s="19">
        <v>2.11517106144E11</v>
      </c>
      <c r="D140" s="19" t="s">
        <v>20</v>
      </c>
      <c r="E140" s="20" t="s">
        <v>284</v>
      </c>
      <c r="F140" s="21" t="s">
        <v>20</v>
      </c>
      <c r="G140" s="22">
        <v>21.0</v>
      </c>
      <c r="H140" s="22">
        <v>21.0</v>
      </c>
      <c r="I140" s="22">
        <v>100.0</v>
      </c>
      <c r="J140" s="22">
        <v>21.0</v>
      </c>
      <c r="K140" s="22">
        <v>21.0</v>
      </c>
      <c r="L140" s="22">
        <v>100.0</v>
      </c>
      <c r="M140" s="22">
        <v>21.0</v>
      </c>
      <c r="N140" s="22">
        <v>21.0</v>
      </c>
      <c r="O140" s="22">
        <v>100.0</v>
      </c>
      <c r="P140" s="22">
        <v>21.0</v>
      </c>
      <c r="Q140" s="22">
        <v>21.0</v>
      </c>
      <c r="R140" s="22">
        <v>100.0</v>
      </c>
      <c r="S140" s="22">
        <v>24.0</v>
      </c>
      <c r="T140" s="22">
        <v>24.0</v>
      </c>
      <c r="U140" s="22">
        <v>100.0</v>
      </c>
      <c r="V140" s="22">
        <v>20.0</v>
      </c>
      <c r="W140" s="22">
        <v>20.0</v>
      </c>
      <c r="X140" s="22">
        <v>100.0</v>
      </c>
      <c r="Y140" s="23">
        <v>8.586333333333334</v>
      </c>
      <c r="Z140" s="24">
        <v>0.0</v>
      </c>
      <c r="AA140" t="str">
        <f t="shared" si="2"/>
        <v>100</v>
      </c>
      <c r="AC140" t="str">
        <f t="shared" si="3"/>
        <v>#REF!</v>
      </c>
      <c r="AD140" t="str">
        <f t="shared" ref="AD140:AE140" si="136">SUM(G140,J140,M140,P140,S140,V140)</f>
        <v>128</v>
      </c>
      <c r="AE140" t="str">
        <f t="shared" si="136"/>
        <v>128</v>
      </c>
      <c r="AF140" t="str">
        <f t="shared" si="5"/>
        <v>100</v>
      </c>
    </row>
    <row r="141" ht="24.75" customHeight="1">
      <c r="A141" s="18">
        <v>134.0</v>
      </c>
      <c r="B141" s="18" t="s">
        <v>285</v>
      </c>
      <c r="C141" s="19">
        <v>2.11517106145E11</v>
      </c>
      <c r="D141" s="19" t="s">
        <v>18</v>
      </c>
      <c r="E141" s="20" t="s">
        <v>286</v>
      </c>
      <c r="F141" s="21" t="s">
        <v>20</v>
      </c>
      <c r="G141" s="22">
        <v>21.0</v>
      </c>
      <c r="H141" s="22">
        <v>21.0</v>
      </c>
      <c r="I141" s="22">
        <v>88.0</v>
      </c>
      <c r="J141" s="22">
        <v>21.0</v>
      </c>
      <c r="K141" s="22">
        <v>21.0</v>
      </c>
      <c r="L141" s="22">
        <v>94.0</v>
      </c>
      <c r="M141" s="22">
        <v>21.0</v>
      </c>
      <c r="N141" s="22">
        <v>21.0</v>
      </c>
      <c r="O141" s="22">
        <v>94.0</v>
      </c>
      <c r="P141" s="22">
        <v>21.0</v>
      </c>
      <c r="Q141" s="22">
        <v>21.0</v>
      </c>
      <c r="R141" s="22">
        <v>90.0</v>
      </c>
      <c r="S141" s="22">
        <v>24.0</v>
      </c>
      <c r="T141" s="22">
        <v>24.0</v>
      </c>
      <c r="U141" s="22">
        <v>94.0</v>
      </c>
      <c r="V141" s="22">
        <v>20.0</v>
      </c>
      <c r="W141" s="22">
        <v>20.0</v>
      </c>
      <c r="X141" s="22">
        <v>85.0</v>
      </c>
      <c r="Y141" s="23">
        <v>6.476666666666667</v>
      </c>
      <c r="Z141" s="24">
        <v>2.0</v>
      </c>
      <c r="AA141" t="str">
        <f t="shared" si="2"/>
        <v>100</v>
      </c>
      <c r="AC141" t="str">
        <f t="shared" si="3"/>
        <v>#REF!</v>
      </c>
      <c r="AD141" t="str">
        <f t="shared" ref="AD141:AE141" si="137">SUM(G141,J141,M141,P141,S141,V141)</f>
        <v>128</v>
      </c>
      <c r="AE141" t="str">
        <f t="shared" si="137"/>
        <v>128</v>
      </c>
      <c r="AF141" t="str">
        <f t="shared" si="5"/>
        <v>100</v>
      </c>
    </row>
    <row r="142" ht="24.75" customHeight="1">
      <c r="A142" s="18">
        <v>135.0</v>
      </c>
      <c r="B142" s="18" t="s">
        <v>287</v>
      </c>
      <c r="C142" s="19">
        <v>2.11517106146E11</v>
      </c>
      <c r="D142" s="19" t="s">
        <v>16</v>
      </c>
      <c r="E142" s="20" t="s">
        <v>288</v>
      </c>
      <c r="F142" s="21" t="s">
        <v>27</v>
      </c>
      <c r="G142" s="22">
        <v>24.0</v>
      </c>
      <c r="H142" s="22">
        <v>24.0</v>
      </c>
      <c r="I142" s="22">
        <v>84.0</v>
      </c>
      <c r="J142" s="22">
        <v>24.0</v>
      </c>
      <c r="K142" s="22">
        <v>24.0</v>
      </c>
      <c r="L142" s="22">
        <v>70.0</v>
      </c>
      <c r="M142" s="22">
        <v>24.0</v>
      </c>
      <c r="N142" s="22">
        <v>24.0</v>
      </c>
      <c r="O142" s="22">
        <v>94.0</v>
      </c>
      <c r="P142" s="22">
        <v>24.0</v>
      </c>
      <c r="Q142" s="22">
        <v>24.0</v>
      </c>
      <c r="R142" s="22">
        <v>82.0</v>
      </c>
      <c r="S142" s="22">
        <v>21.0</v>
      </c>
      <c r="T142" s="22">
        <v>21.0</v>
      </c>
      <c r="U142" s="22">
        <v>88.0</v>
      </c>
      <c r="V142" s="22">
        <v>21.0</v>
      </c>
      <c r="W142" s="22">
        <v>21.0</v>
      </c>
      <c r="X142" s="22">
        <v>74.0</v>
      </c>
      <c r="Y142" s="23">
        <v>3.746</v>
      </c>
      <c r="Z142" s="24">
        <v>18.0</v>
      </c>
      <c r="AA142" t="str">
        <f t="shared" si="2"/>
        <v>100</v>
      </c>
      <c r="AC142" t="str">
        <f t="shared" si="3"/>
        <v>#REF!</v>
      </c>
      <c r="AD142" t="str">
        <f t="shared" ref="AD142:AE142" si="138">SUM(G142,J142,M142,P142,S142,V142)</f>
        <v>138</v>
      </c>
      <c r="AE142" t="str">
        <f t="shared" si="138"/>
        <v>138</v>
      </c>
      <c r="AF142" t="str">
        <f t="shared" si="5"/>
        <v>100</v>
      </c>
    </row>
    <row r="143" ht="24.75" customHeight="1">
      <c r="A143" s="18">
        <v>136.0</v>
      </c>
      <c r="B143" s="18" t="s">
        <v>289</v>
      </c>
      <c r="C143" s="19">
        <v>2.11517106147E11</v>
      </c>
      <c r="D143" s="19" t="s">
        <v>18</v>
      </c>
      <c r="E143" s="20" t="s">
        <v>290</v>
      </c>
      <c r="F143" s="21" t="s">
        <v>18</v>
      </c>
      <c r="G143" s="22">
        <v>24.0</v>
      </c>
      <c r="H143" s="22">
        <v>24.0</v>
      </c>
      <c r="I143" s="22">
        <v>100.0</v>
      </c>
      <c r="J143" s="22">
        <v>24.0</v>
      </c>
      <c r="K143" s="22">
        <v>24.0</v>
      </c>
      <c r="L143" s="22">
        <v>100.0</v>
      </c>
      <c r="M143" s="22">
        <v>24.0</v>
      </c>
      <c r="N143" s="22">
        <v>24.0</v>
      </c>
      <c r="O143" s="22">
        <v>100.0</v>
      </c>
      <c r="P143" s="22">
        <v>24.0</v>
      </c>
      <c r="Q143" s="22">
        <v>24.0</v>
      </c>
      <c r="R143" s="22">
        <v>100.0</v>
      </c>
      <c r="S143" s="22">
        <v>21.0</v>
      </c>
      <c r="T143" s="22">
        <v>21.0</v>
      </c>
      <c r="U143" s="22">
        <v>100.0</v>
      </c>
      <c r="V143" s="22">
        <v>21.0</v>
      </c>
      <c r="W143" s="22">
        <v>21.0</v>
      </c>
      <c r="X143" s="22">
        <v>100.0</v>
      </c>
      <c r="Y143" s="23">
        <v>8.211333333333332</v>
      </c>
      <c r="Z143" s="24">
        <v>0.0</v>
      </c>
      <c r="AA143" t="str">
        <f t="shared" si="2"/>
        <v>100</v>
      </c>
      <c r="AC143" t="str">
        <f t="shared" si="3"/>
        <v>#REF!</v>
      </c>
      <c r="AD143" t="str">
        <f t="shared" ref="AD143:AE143" si="139">SUM(G143,J143,M143,P143,S143,V143)</f>
        <v>138</v>
      </c>
      <c r="AE143" t="str">
        <f t="shared" si="139"/>
        <v>138</v>
      </c>
      <c r="AF143" t="str">
        <f t="shared" si="5"/>
        <v>100</v>
      </c>
    </row>
    <row r="144" ht="24.75" customHeight="1">
      <c r="A144" s="18">
        <v>137.0</v>
      </c>
      <c r="B144" s="18" t="s">
        <v>291</v>
      </c>
      <c r="C144" s="19">
        <v>2.11517106148E11</v>
      </c>
      <c r="D144" s="19" t="s">
        <v>18</v>
      </c>
      <c r="E144" s="20" t="s">
        <v>292</v>
      </c>
      <c r="F144" s="21" t="s">
        <v>20</v>
      </c>
      <c r="G144" s="22">
        <v>21.0</v>
      </c>
      <c r="H144" s="22">
        <v>21.0</v>
      </c>
      <c r="I144" s="22">
        <v>95.0</v>
      </c>
      <c r="J144" s="22">
        <v>21.0</v>
      </c>
      <c r="K144" s="22">
        <v>21.0</v>
      </c>
      <c r="L144" s="22">
        <v>95.0</v>
      </c>
      <c r="M144" s="22">
        <v>21.0</v>
      </c>
      <c r="N144" s="22">
        <v>21.0</v>
      </c>
      <c r="O144" s="22">
        <v>95.0</v>
      </c>
      <c r="P144" s="22">
        <v>21.0</v>
      </c>
      <c r="Q144" s="22">
        <v>21.0</v>
      </c>
      <c r="R144" s="22">
        <v>95.0</v>
      </c>
      <c r="S144" s="22">
        <v>24.0</v>
      </c>
      <c r="T144" s="22">
        <v>24.0</v>
      </c>
      <c r="U144" s="22">
        <v>95.0</v>
      </c>
      <c r="V144" s="22">
        <v>20.0</v>
      </c>
      <c r="W144" s="22">
        <v>20.0</v>
      </c>
      <c r="X144" s="22">
        <v>95.0</v>
      </c>
      <c r="Y144" s="23">
        <v>7.625666666666666</v>
      </c>
      <c r="Z144" s="24">
        <v>0.0</v>
      </c>
      <c r="AA144" t="str">
        <f t="shared" si="2"/>
        <v>100</v>
      </c>
      <c r="AC144" t="str">
        <f t="shared" si="3"/>
        <v>#REF!</v>
      </c>
      <c r="AD144" t="str">
        <f t="shared" ref="AD144:AE144" si="140">SUM(G144,J144,M144,P144,S144,V144)</f>
        <v>128</v>
      </c>
      <c r="AE144" t="str">
        <f t="shared" si="140"/>
        <v>128</v>
      </c>
      <c r="AF144" t="str">
        <f t="shared" si="5"/>
        <v>100</v>
      </c>
    </row>
    <row r="145" ht="24.75" customHeight="1">
      <c r="A145" s="18">
        <v>138.0</v>
      </c>
      <c r="B145" s="18" t="s">
        <v>293</v>
      </c>
      <c r="C145" s="19">
        <v>2.11517106149E11</v>
      </c>
      <c r="D145" s="19" t="s">
        <v>18</v>
      </c>
      <c r="E145" s="20" t="s">
        <v>294</v>
      </c>
      <c r="F145" s="21" t="s">
        <v>20</v>
      </c>
      <c r="G145" s="22">
        <v>21.0</v>
      </c>
      <c r="H145" s="22">
        <v>21.0</v>
      </c>
      <c r="I145" s="22">
        <v>95.0</v>
      </c>
      <c r="J145" s="22">
        <v>21.0</v>
      </c>
      <c r="K145" s="22">
        <v>21.0</v>
      </c>
      <c r="L145" s="22">
        <v>96.0</v>
      </c>
      <c r="M145" s="22">
        <v>21.0</v>
      </c>
      <c r="N145" s="22">
        <v>21.0</v>
      </c>
      <c r="O145" s="22">
        <v>95.0</v>
      </c>
      <c r="P145" s="22">
        <v>21.0</v>
      </c>
      <c r="Q145" s="22">
        <v>21.0</v>
      </c>
      <c r="R145" s="22">
        <v>95.0</v>
      </c>
      <c r="S145" s="22">
        <v>24.0</v>
      </c>
      <c r="T145" s="22">
        <v>24.0</v>
      </c>
      <c r="U145" s="22">
        <v>95.0</v>
      </c>
      <c r="V145" s="22">
        <v>20.0</v>
      </c>
      <c r="W145" s="22">
        <v>20.0</v>
      </c>
      <c r="X145" s="22">
        <v>95.0</v>
      </c>
      <c r="Y145" s="23">
        <v>7.756</v>
      </c>
      <c r="Z145" s="24">
        <v>0.0</v>
      </c>
      <c r="AA145" t="str">
        <f t="shared" si="2"/>
        <v>100</v>
      </c>
      <c r="AC145" t="str">
        <f t="shared" si="3"/>
        <v>#REF!</v>
      </c>
      <c r="AD145" t="str">
        <f t="shared" ref="AD145:AE145" si="141">SUM(G145,J145,M145,P145,S145,V145)</f>
        <v>128</v>
      </c>
      <c r="AE145" t="str">
        <f t="shared" si="141"/>
        <v>128</v>
      </c>
      <c r="AF145" t="str">
        <f t="shared" si="5"/>
        <v>100</v>
      </c>
    </row>
    <row r="146" ht="24.75" customHeight="1">
      <c r="A146" s="18">
        <v>139.0</v>
      </c>
      <c r="B146" s="18" t="s">
        <v>295</v>
      </c>
      <c r="C146" s="19">
        <v>2.1151710615E11</v>
      </c>
      <c r="D146" s="19" t="s">
        <v>20</v>
      </c>
      <c r="E146" s="20" t="s">
        <v>296</v>
      </c>
      <c r="F146" s="21" t="s">
        <v>20</v>
      </c>
      <c r="G146" s="22">
        <v>21.0</v>
      </c>
      <c r="H146" s="22">
        <v>21.0</v>
      </c>
      <c r="I146" s="22">
        <v>90.0</v>
      </c>
      <c r="J146" s="22">
        <v>21.0</v>
      </c>
      <c r="K146" s="22">
        <v>21.0</v>
      </c>
      <c r="L146" s="22">
        <v>90.0</v>
      </c>
      <c r="M146" s="22">
        <v>21.0</v>
      </c>
      <c r="N146" s="22">
        <v>21.0</v>
      </c>
      <c r="O146" s="22">
        <v>94.0</v>
      </c>
      <c r="P146" s="22">
        <v>21.0</v>
      </c>
      <c r="Q146" s="22">
        <v>21.0</v>
      </c>
      <c r="R146" s="22">
        <v>90.0</v>
      </c>
      <c r="S146" s="22">
        <v>24.0</v>
      </c>
      <c r="T146" s="22">
        <v>24.0</v>
      </c>
      <c r="U146" s="22">
        <v>90.0</v>
      </c>
      <c r="V146" s="22">
        <v>20.0</v>
      </c>
      <c r="W146" s="22">
        <v>20.0</v>
      </c>
      <c r="X146" s="22">
        <v>90.0</v>
      </c>
      <c r="Y146" s="23">
        <v>6.940666666666667</v>
      </c>
      <c r="Z146" s="24">
        <v>0.0</v>
      </c>
      <c r="AA146" t="str">
        <f t="shared" si="2"/>
        <v>100</v>
      </c>
      <c r="AC146" t="str">
        <f t="shared" si="3"/>
        <v>#REF!</v>
      </c>
      <c r="AD146" t="str">
        <f t="shared" ref="AD146:AE146" si="142">SUM(G146,J146,M146,P146,S146,V146)</f>
        <v>128</v>
      </c>
      <c r="AE146" t="str">
        <f t="shared" si="142"/>
        <v>128</v>
      </c>
      <c r="AF146" t="str">
        <f t="shared" si="5"/>
        <v>100</v>
      </c>
    </row>
    <row r="147" ht="24.75" customHeight="1">
      <c r="A147" s="18">
        <v>140.0</v>
      </c>
      <c r="B147" s="18" t="s">
        <v>297</v>
      </c>
      <c r="C147" s="19">
        <v>2.11517106151E11</v>
      </c>
      <c r="D147" s="19" t="s">
        <v>18</v>
      </c>
      <c r="E147" s="20" t="s">
        <v>298</v>
      </c>
      <c r="F147" s="21" t="s">
        <v>18</v>
      </c>
      <c r="G147" s="22">
        <v>24.0</v>
      </c>
      <c r="H147" s="22">
        <v>24.0</v>
      </c>
      <c r="I147" s="22">
        <v>100.0</v>
      </c>
      <c r="J147" s="22">
        <v>24.0</v>
      </c>
      <c r="K147" s="22">
        <v>24.0</v>
      </c>
      <c r="L147" s="22">
        <v>100.0</v>
      </c>
      <c r="M147" s="22">
        <v>24.0</v>
      </c>
      <c r="N147" s="22">
        <v>24.0</v>
      </c>
      <c r="O147" s="22">
        <v>100.0</v>
      </c>
      <c r="P147" s="22">
        <v>24.0</v>
      </c>
      <c r="Q147" s="22">
        <v>20.0</v>
      </c>
      <c r="R147" s="22">
        <v>100.0</v>
      </c>
      <c r="S147" s="22">
        <v>21.0</v>
      </c>
      <c r="T147" s="22">
        <v>21.0</v>
      </c>
      <c r="U147" s="22">
        <v>100.0</v>
      </c>
      <c r="V147" s="22">
        <v>21.0</v>
      </c>
      <c r="W147" s="22">
        <v>21.0</v>
      </c>
      <c r="X147" s="22">
        <v>100.0</v>
      </c>
      <c r="Y147" s="23">
        <v>8.736666666666668</v>
      </c>
      <c r="Z147" s="24">
        <v>0.0</v>
      </c>
      <c r="AA147" t="str">
        <f t="shared" si="2"/>
        <v>100</v>
      </c>
      <c r="AC147" t="str">
        <f t="shared" si="3"/>
        <v>#REF!</v>
      </c>
      <c r="AD147" t="str">
        <f t="shared" ref="AD147:AE147" si="143">SUM(G147,J147,M147,P147,S147,V147)</f>
        <v>138</v>
      </c>
      <c r="AE147" t="str">
        <f t="shared" si="143"/>
        <v>134</v>
      </c>
      <c r="AF147" t="str">
        <f t="shared" si="5"/>
        <v>97.10144928</v>
      </c>
    </row>
    <row r="148" ht="24.75" customHeight="1">
      <c r="A148" s="18">
        <v>141.0</v>
      </c>
      <c r="B148" s="18" t="s">
        <v>299</v>
      </c>
      <c r="C148" s="19">
        <v>2.11517106152E11</v>
      </c>
      <c r="D148" s="19" t="s">
        <v>27</v>
      </c>
      <c r="E148" s="20" t="s">
        <v>300</v>
      </c>
      <c r="F148" s="21" t="s">
        <v>18</v>
      </c>
      <c r="G148" s="22">
        <v>24.0</v>
      </c>
      <c r="H148" s="22">
        <v>24.0</v>
      </c>
      <c r="I148" s="22">
        <v>95.0</v>
      </c>
      <c r="J148" s="22">
        <v>24.0</v>
      </c>
      <c r="K148" s="22">
        <v>24.0</v>
      </c>
      <c r="L148" s="22">
        <v>95.0</v>
      </c>
      <c r="M148" s="22">
        <v>24.0</v>
      </c>
      <c r="N148" s="22">
        <v>24.0</v>
      </c>
      <c r="O148" s="22">
        <v>95.0</v>
      </c>
      <c r="P148" s="22">
        <v>24.0</v>
      </c>
      <c r="Q148" s="22">
        <v>24.0</v>
      </c>
      <c r="R148" s="22">
        <v>95.0</v>
      </c>
      <c r="S148" s="22">
        <v>21.0</v>
      </c>
      <c r="T148" s="22">
        <v>21.0</v>
      </c>
      <c r="U148" s="22">
        <v>95.0</v>
      </c>
      <c r="V148" s="22">
        <v>21.0</v>
      </c>
      <c r="W148" s="22">
        <v>18.0</v>
      </c>
      <c r="X148" s="22">
        <v>95.0</v>
      </c>
      <c r="Y148" s="23">
        <v>7.826666666666666</v>
      </c>
      <c r="Z148" s="24">
        <v>0.0</v>
      </c>
      <c r="AA148" t="str">
        <f t="shared" si="2"/>
        <v>100</v>
      </c>
      <c r="AC148" t="str">
        <f t="shared" si="3"/>
        <v>#REF!</v>
      </c>
      <c r="AD148" t="str">
        <f t="shared" ref="AD148:AE148" si="144">SUM(G148,J148,M148,P148,S148,V148)</f>
        <v>138</v>
      </c>
      <c r="AE148" t="str">
        <f t="shared" si="144"/>
        <v>135</v>
      </c>
      <c r="AF148" t="str">
        <f t="shared" si="5"/>
        <v>97.82608696</v>
      </c>
    </row>
    <row r="149" ht="24.75" customHeight="1">
      <c r="A149" s="18">
        <v>142.0</v>
      </c>
      <c r="B149" s="18" t="s">
        <v>301</v>
      </c>
      <c r="C149" s="19">
        <v>2.11517106153E11</v>
      </c>
      <c r="D149" s="19" t="s">
        <v>20</v>
      </c>
      <c r="E149" s="20" t="s">
        <v>302</v>
      </c>
      <c r="F149" s="21" t="s">
        <v>20</v>
      </c>
      <c r="G149" s="22">
        <v>21.0</v>
      </c>
      <c r="H149" s="22">
        <v>21.0</v>
      </c>
      <c r="I149" s="22">
        <v>100.0</v>
      </c>
      <c r="J149" s="22">
        <v>21.0</v>
      </c>
      <c r="K149" s="22">
        <v>21.0</v>
      </c>
      <c r="L149" s="22">
        <v>100.0</v>
      </c>
      <c r="M149" s="22">
        <v>21.0</v>
      </c>
      <c r="N149" s="22">
        <v>21.0</v>
      </c>
      <c r="O149" s="22">
        <v>100.0</v>
      </c>
      <c r="P149" s="22">
        <v>21.0</v>
      </c>
      <c r="Q149" s="22">
        <v>21.0</v>
      </c>
      <c r="R149" s="22">
        <v>100.0</v>
      </c>
      <c r="S149" s="22">
        <v>24.0</v>
      </c>
      <c r="T149" s="22">
        <v>24.0</v>
      </c>
      <c r="U149" s="22">
        <v>100.0</v>
      </c>
      <c r="V149" s="22">
        <v>20.0</v>
      </c>
      <c r="W149" s="22">
        <v>20.0</v>
      </c>
      <c r="X149" s="22">
        <v>100.0</v>
      </c>
      <c r="Y149" s="23">
        <v>8.112333333333332</v>
      </c>
      <c r="Z149" s="24">
        <v>0.0</v>
      </c>
      <c r="AA149" t="str">
        <f t="shared" si="2"/>
        <v>100</v>
      </c>
      <c r="AC149" t="str">
        <f t="shared" si="3"/>
        <v>#REF!</v>
      </c>
      <c r="AD149" t="str">
        <f t="shared" ref="AD149:AE149" si="145">SUM(G149,J149,M149,P149,S149,V149)</f>
        <v>128</v>
      </c>
      <c r="AE149" t="str">
        <f t="shared" si="145"/>
        <v>128</v>
      </c>
      <c r="AF149" t="str">
        <f t="shared" si="5"/>
        <v>100</v>
      </c>
    </row>
    <row r="150" ht="24.75" customHeight="1">
      <c r="A150" s="18">
        <v>143.0</v>
      </c>
      <c r="B150" s="18" t="s">
        <v>303</v>
      </c>
      <c r="C150" s="19">
        <v>2.11517106154E11</v>
      </c>
      <c r="D150" s="19" t="s">
        <v>20</v>
      </c>
      <c r="E150" s="20" t="s">
        <v>304</v>
      </c>
      <c r="F150" s="21" t="s">
        <v>20</v>
      </c>
      <c r="G150" s="22">
        <v>21.0</v>
      </c>
      <c r="H150" s="22">
        <v>21.0</v>
      </c>
      <c r="I150" s="22">
        <v>95.0</v>
      </c>
      <c r="J150" s="22">
        <v>21.0</v>
      </c>
      <c r="K150" s="22">
        <v>21.0</v>
      </c>
      <c r="L150" s="22">
        <v>95.0</v>
      </c>
      <c r="M150" s="22">
        <v>21.0</v>
      </c>
      <c r="N150" s="22">
        <v>21.0</v>
      </c>
      <c r="O150" s="22">
        <v>95.0</v>
      </c>
      <c r="P150" s="22">
        <v>21.0</v>
      </c>
      <c r="Q150" s="22">
        <v>21.0</v>
      </c>
      <c r="R150" s="22">
        <v>95.0</v>
      </c>
      <c r="S150" s="22">
        <v>24.0</v>
      </c>
      <c r="T150" s="22">
        <v>24.0</v>
      </c>
      <c r="U150" s="22">
        <v>95.0</v>
      </c>
      <c r="V150" s="22">
        <v>20.0</v>
      </c>
      <c r="W150" s="22">
        <v>20.0</v>
      </c>
      <c r="X150" s="22">
        <v>95.0</v>
      </c>
      <c r="Y150" s="23">
        <v>7.677666666666665</v>
      </c>
      <c r="Z150" s="24">
        <v>0.0</v>
      </c>
      <c r="AA150" t="str">
        <f t="shared" si="2"/>
        <v>100</v>
      </c>
      <c r="AC150" t="str">
        <f t="shared" si="3"/>
        <v>#REF!</v>
      </c>
      <c r="AD150" t="str">
        <f t="shared" ref="AD150:AE150" si="146">SUM(G150,J150,M150,P150,S150,V150)</f>
        <v>128</v>
      </c>
      <c r="AE150" t="str">
        <f t="shared" si="146"/>
        <v>128</v>
      </c>
      <c r="AF150" t="str">
        <f t="shared" si="5"/>
        <v>100</v>
      </c>
    </row>
    <row r="151" ht="24.75" customHeight="1">
      <c r="A151" s="18">
        <v>144.0</v>
      </c>
      <c r="B151" s="18" t="s">
        <v>305</v>
      </c>
      <c r="C151" s="19">
        <v>2.11517106155E11</v>
      </c>
      <c r="D151" s="19" t="s">
        <v>16</v>
      </c>
      <c r="E151" s="20" t="s">
        <v>306</v>
      </c>
      <c r="F151" s="21" t="s">
        <v>27</v>
      </c>
      <c r="G151" s="22">
        <v>24.0</v>
      </c>
      <c r="H151" s="22">
        <v>20.0</v>
      </c>
      <c r="I151" s="22">
        <v>76.0</v>
      </c>
      <c r="J151" s="22">
        <v>24.0</v>
      </c>
      <c r="K151" s="22">
        <v>24.0</v>
      </c>
      <c r="L151" s="22">
        <v>84.0</v>
      </c>
      <c r="M151" s="22">
        <v>24.0</v>
      </c>
      <c r="N151" s="22">
        <v>24.0</v>
      </c>
      <c r="O151" s="22">
        <v>88.0</v>
      </c>
      <c r="P151" s="22">
        <v>24.0</v>
      </c>
      <c r="Q151" s="22">
        <v>24.0</v>
      </c>
      <c r="R151" s="22">
        <v>84.0</v>
      </c>
      <c r="S151" s="22">
        <v>21.0</v>
      </c>
      <c r="T151" s="22">
        <v>21.0</v>
      </c>
      <c r="U151" s="22">
        <v>86.0</v>
      </c>
      <c r="V151" s="22">
        <v>21.0</v>
      </c>
      <c r="W151" s="22">
        <v>21.0</v>
      </c>
      <c r="X151" s="22">
        <v>75.0</v>
      </c>
      <c r="Y151" s="23">
        <v>5.1273333333333335</v>
      </c>
      <c r="Z151" s="24">
        <v>9.0</v>
      </c>
      <c r="AA151" t="str">
        <f t="shared" si="2"/>
        <v>83.33333333</v>
      </c>
      <c r="AC151" t="str">
        <f t="shared" si="3"/>
        <v>#REF!</v>
      </c>
      <c r="AD151" t="str">
        <f t="shared" ref="AD151:AE151" si="147">SUM(G151,J151,M151,P151,S151,V151)</f>
        <v>138</v>
      </c>
      <c r="AE151" t="str">
        <f t="shared" si="147"/>
        <v>134</v>
      </c>
      <c r="AF151" t="str">
        <f t="shared" si="5"/>
        <v>97.10144928</v>
      </c>
    </row>
    <row r="152" ht="24.75" customHeight="1">
      <c r="A152" s="18">
        <v>145.0</v>
      </c>
      <c r="B152" s="18" t="s">
        <v>307</v>
      </c>
      <c r="C152" s="19">
        <v>2.11517106156E11</v>
      </c>
      <c r="D152" s="19" t="s">
        <v>20</v>
      </c>
      <c r="E152" s="20" t="s">
        <v>308</v>
      </c>
      <c r="F152" s="21" t="s">
        <v>20</v>
      </c>
      <c r="G152" s="22">
        <v>21.0</v>
      </c>
      <c r="H152" s="22">
        <v>21.0</v>
      </c>
      <c r="I152" s="22">
        <v>100.0</v>
      </c>
      <c r="J152" s="22">
        <v>21.0</v>
      </c>
      <c r="K152" s="22">
        <v>21.0</v>
      </c>
      <c r="L152" s="22">
        <v>100.0</v>
      </c>
      <c r="M152" s="22">
        <v>21.0</v>
      </c>
      <c r="N152" s="22">
        <v>21.0</v>
      </c>
      <c r="O152" s="22">
        <v>100.0</v>
      </c>
      <c r="P152" s="22">
        <v>21.0</v>
      </c>
      <c r="Q152" s="22">
        <v>21.0</v>
      </c>
      <c r="R152" s="22">
        <v>100.0</v>
      </c>
      <c r="S152" s="22">
        <v>24.0</v>
      </c>
      <c r="T152" s="22">
        <v>24.0</v>
      </c>
      <c r="U152" s="22">
        <v>100.0</v>
      </c>
      <c r="V152" s="22">
        <v>20.0</v>
      </c>
      <c r="W152" s="22">
        <v>20.0</v>
      </c>
      <c r="X152" s="22">
        <v>100.0</v>
      </c>
      <c r="Y152" s="23">
        <v>8.528</v>
      </c>
      <c r="Z152" s="24">
        <v>0.0</v>
      </c>
      <c r="AA152" t="str">
        <f t="shared" si="2"/>
        <v>100</v>
      </c>
      <c r="AC152" t="str">
        <f t="shared" si="3"/>
        <v>#REF!</v>
      </c>
      <c r="AD152" t="str">
        <f t="shared" ref="AD152:AE152" si="148">SUM(G152,J152,M152,P152,S152,V152)</f>
        <v>128</v>
      </c>
      <c r="AE152" t="str">
        <f t="shared" si="148"/>
        <v>128</v>
      </c>
      <c r="AF152" t="str">
        <f t="shared" si="5"/>
        <v>100</v>
      </c>
    </row>
    <row r="153" ht="24.75" customHeight="1">
      <c r="A153" s="18">
        <v>146.0</v>
      </c>
      <c r="B153" s="18" t="s">
        <v>309</v>
      </c>
      <c r="C153" s="19">
        <v>2.11517106157E11</v>
      </c>
      <c r="D153" s="19" t="s">
        <v>20</v>
      </c>
      <c r="E153" s="20" t="s">
        <v>310</v>
      </c>
      <c r="F153" s="21" t="s">
        <v>20</v>
      </c>
      <c r="G153" s="22">
        <v>21.0</v>
      </c>
      <c r="H153" s="22">
        <v>18.0</v>
      </c>
      <c r="I153" s="22">
        <v>100.0</v>
      </c>
      <c r="J153" s="22">
        <v>21.0</v>
      </c>
      <c r="K153" s="22">
        <v>21.0</v>
      </c>
      <c r="L153" s="22">
        <v>100.0</v>
      </c>
      <c r="M153" s="22">
        <v>21.0</v>
      </c>
      <c r="N153" s="22">
        <v>18.0</v>
      </c>
      <c r="O153" s="22">
        <v>100.0</v>
      </c>
      <c r="P153" s="22">
        <v>21.0</v>
      </c>
      <c r="Q153" s="22">
        <v>21.0</v>
      </c>
      <c r="R153" s="22">
        <v>100.0</v>
      </c>
      <c r="S153" s="22">
        <v>24.0</v>
      </c>
      <c r="T153" s="22">
        <v>24.0</v>
      </c>
      <c r="U153" s="22">
        <v>100.0</v>
      </c>
      <c r="V153" s="22">
        <v>20.0</v>
      </c>
      <c r="W153" s="22">
        <v>20.0</v>
      </c>
      <c r="X153" s="22">
        <v>100.0</v>
      </c>
      <c r="Y153" s="23">
        <v>8.480333333333332</v>
      </c>
      <c r="Z153" s="24">
        <v>0.0</v>
      </c>
      <c r="AA153" t="str">
        <f t="shared" si="2"/>
        <v>85.71428571</v>
      </c>
      <c r="AC153" t="str">
        <f t="shared" si="3"/>
        <v>#REF!</v>
      </c>
      <c r="AD153" t="str">
        <f t="shared" ref="AD153:AE153" si="149">SUM(G153,J153,M153,P153,S153,V153)</f>
        <v>128</v>
      </c>
      <c r="AE153" t="str">
        <f t="shared" si="149"/>
        <v>122</v>
      </c>
      <c r="AF153" t="str">
        <f t="shared" si="5"/>
        <v>95.3125</v>
      </c>
    </row>
    <row r="154" ht="24.75" customHeight="1">
      <c r="A154" s="18">
        <v>147.0</v>
      </c>
      <c r="B154" s="18" t="s">
        <v>311</v>
      </c>
      <c r="C154" s="19">
        <v>2.11517106158E11</v>
      </c>
      <c r="D154" s="19" t="s">
        <v>20</v>
      </c>
      <c r="E154" s="20" t="s">
        <v>312</v>
      </c>
      <c r="F154" s="21" t="s">
        <v>20</v>
      </c>
      <c r="G154" s="22">
        <v>21.0</v>
      </c>
      <c r="H154" s="22">
        <v>21.0</v>
      </c>
      <c r="I154" s="22">
        <v>85.0</v>
      </c>
      <c r="J154" s="22">
        <v>21.0</v>
      </c>
      <c r="K154" s="22">
        <v>21.0</v>
      </c>
      <c r="L154" s="22">
        <v>96.0</v>
      </c>
      <c r="M154" s="22">
        <v>21.0</v>
      </c>
      <c r="N154" s="22">
        <v>21.0</v>
      </c>
      <c r="O154" s="22">
        <v>94.0</v>
      </c>
      <c r="P154" s="22">
        <v>21.0</v>
      </c>
      <c r="Q154" s="22">
        <v>21.0</v>
      </c>
      <c r="R154" s="22">
        <v>90.0</v>
      </c>
      <c r="S154" s="22">
        <v>24.0</v>
      </c>
      <c r="T154" s="22">
        <v>24.0</v>
      </c>
      <c r="U154" s="22">
        <v>92.0</v>
      </c>
      <c r="V154" s="22">
        <v>20.0</v>
      </c>
      <c r="W154" s="22">
        <v>20.0</v>
      </c>
      <c r="X154" s="22">
        <v>85.0</v>
      </c>
      <c r="Y154" s="23">
        <v>7.063666666666665</v>
      </c>
      <c r="Z154" s="24">
        <v>2.0</v>
      </c>
      <c r="AA154" t="str">
        <f t="shared" si="2"/>
        <v>100</v>
      </c>
      <c r="AC154" t="str">
        <f t="shared" si="3"/>
        <v>#REF!</v>
      </c>
      <c r="AD154" t="str">
        <f t="shared" ref="AD154:AE154" si="150">SUM(G154,J154,M154,P154,S154,V154)</f>
        <v>128</v>
      </c>
      <c r="AE154" t="str">
        <f t="shared" si="150"/>
        <v>128</v>
      </c>
      <c r="AF154" t="str">
        <f t="shared" si="5"/>
        <v>100</v>
      </c>
    </row>
    <row r="155" ht="24.75" customHeight="1">
      <c r="A155" s="18">
        <v>148.0</v>
      </c>
      <c r="B155" s="18" t="s">
        <v>313</v>
      </c>
      <c r="C155" s="19">
        <v>2.11517106159E11</v>
      </c>
      <c r="D155" s="19" t="s">
        <v>18</v>
      </c>
      <c r="E155" s="20" t="s">
        <v>314</v>
      </c>
      <c r="F155" s="21" t="s">
        <v>27</v>
      </c>
      <c r="G155" s="22">
        <v>24.0</v>
      </c>
      <c r="H155" s="22">
        <v>24.0</v>
      </c>
      <c r="I155" s="22">
        <v>95.0</v>
      </c>
      <c r="J155" s="22">
        <v>24.0</v>
      </c>
      <c r="K155" s="22">
        <v>24.0</v>
      </c>
      <c r="L155" s="22">
        <v>96.0</v>
      </c>
      <c r="M155" s="22">
        <v>24.0</v>
      </c>
      <c r="N155" s="22">
        <v>24.0</v>
      </c>
      <c r="O155" s="22">
        <v>95.0</v>
      </c>
      <c r="P155" s="22">
        <v>24.0</v>
      </c>
      <c r="Q155" s="22">
        <v>24.0</v>
      </c>
      <c r="R155" s="22">
        <v>95.0</v>
      </c>
      <c r="S155" s="22">
        <v>21.0</v>
      </c>
      <c r="T155" s="22">
        <v>21.0</v>
      </c>
      <c r="U155" s="22">
        <v>95.0</v>
      </c>
      <c r="V155" s="22">
        <v>21.0</v>
      </c>
      <c r="W155" s="22">
        <v>21.0</v>
      </c>
      <c r="X155" s="22">
        <v>95.0</v>
      </c>
      <c r="Y155" s="23">
        <v>7.104666666666667</v>
      </c>
      <c r="Z155" s="24">
        <v>1.0</v>
      </c>
      <c r="AA155" t="str">
        <f t="shared" si="2"/>
        <v>100</v>
      </c>
      <c r="AC155" t="str">
        <f t="shared" si="3"/>
        <v>#REF!</v>
      </c>
      <c r="AD155" t="str">
        <f t="shared" ref="AD155:AE155" si="151">SUM(G155,J155,M155,P155,S155,V155)</f>
        <v>138</v>
      </c>
      <c r="AE155" t="str">
        <f t="shared" si="151"/>
        <v>138</v>
      </c>
      <c r="AF155" t="str">
        <f t="shared" si="5"/>
        <v>100</v>
      </c>
    </row>
    <row r="156" ht="24.75" customHeight="1">
      <c r="A156" s="18">
        <v>149.0</v>
      </c>
      <c r="B156" s="18" t="s">
        <v>315</v>
      </c>
      <c r="C156" s="19">
        <v>2.1151710616E11</v>
      </c>
      <c r="D156" s="19" t="s">
        <v>16</v>
      </c>
      <c r="E156" s="20" t="s">
        <v>316</v>
      </c>
      <c r="F156" s="21" t="s">
        <v>27</v>
      </c>
      <c r="G156" s="22">
        <v>24.0</v>
      </c>
      <c r="H156" s="22">
        <v>20.0</v>
      </c>
      <c r="I156" s="22">
        <v>70.0</v>
      </c>
      <c r="J156" s="22">
        <v>24.0</v>
      </c>
      <c r="K156" s="22">
        <v>16.0</v>
      </c>
      <c r="L156" s="22">
        <v>92.0</v>
      </c>
      <c r="M156" s="22">
        <v>24.0</v>
      </c>
      <c r="N156" s="22">
        <v>24.0</v>
      </c>
      <c r="O156" s="22">
        <v>94.0</v>
      </c>
      <c r="P156" s="22">
        <v>24.0</v>
      </c>
      <c r="Q156" s="22">
        <v>24.0</v>
      </c>
      <c r="R156" s="22">
        <v>84.0</v>
      </c>
      <c r="S156" s="22">
        <v>21.0</v>
      </c>
      <c r="T156" s="22">
        <v>21.0</v>
      </c>
      <c r="U156" s="22">
        <v>84.0</v>
      </c>
      <c r="V156" s="22">
        <v>21.0</v>
      </c>
      <c r="W156" s="22">
        <v>21.0</v>
      </c>
      <c r="X156" s="22">
        <v>80.0</v>
      </c>
      <c r="Y156" s="23">
        <v>2.418</v>
      </c>
      <c r="Z156" s="24">
        <v>25.0</v>
      </c>
      <c r="AA156" t="str">
        <f t="shared" si="2"/>
        <v>83.33333333</v>
      </c>
      <c r="AC156" t="str">
        <f t="shared" si="3"/>
        <v>#REF!</v>
      </c>
      <c r="AD156" t="str">
        <f t="shared" ref="AD156:AE156" si="152">SUM(G156,J156,M156,P156,S156,V156)</f>
        <v>138</v>
      </c>
      <c r="AE156" t="str">
        <f t="shared" si="152"/>
        <v>126</v>
      </c>
      <c r="AF156" t="str">
        <f t="shared" si="5"/>
        <v>91.30434783</v>
      </c>
    </row>
    <row r="157" ht="24.75" customHeight="1">
      <c r="A157" s="18">
        <v>150.0</v>
      </c>
      <c r="B157" s="18" t="s">
        <v>317</v>
      </c>
      <c r="C157" s="19">
        <v>2.11517106161E11</v>
      </c>
      <c r="D157" s="19" t="s">
        <v>20</v>
      </c>
      <c r="E157" s="20" t="s">
        <v>318</v>
      </c>
      <c r="F157" s="21" t="s">
        <v>20</v>
      </c>
      <c r="G157" s="22">
        <v>21.0</v>
      </c>
      <c r="H157" s="22">
        <v>18.0</v>
      </c>
      <c r="I157" s="22">
        <v>95.0</v>
      </c>
      <c r="J157" s="22">
        <v>21.0</v>
      </c>
      <c r="K157" s="22">
        <v>21.0</v>
      </c>
      <c r="L157" s="22">
        <v>98.0</v>
      </c>
      <c r="M157" s="22">
        <v>21.0</v>
      </c>
      <c r="N157" s="22">
        <v>21.0</v>
      </c>
      <c r="O157" s="22">
        <v>95.0</v>
      </c>
      <c r="P157" s="22">
        <v>21.0</v>
      </c>
      <c r="Q157" s="22">
        <v>21.0</v>
      </c>
      <c r="R157" s="22">
        <v>95.0</v>
      </c>
      <c r="S157" s="22">
        <v>24.0</v>
      </c>
      <c r="T157" s="22">
        <v>20.0</v>
      </c>
      <c r="U157" s="22">
        <v>95.0</v>
      </c>
      <c r="V157" s="22">
        <v>20.0</v>
      </c>
      <c r="W157" s="22">
        <v>15.0</v>
      </c>
      <c r="X157" s="22">
        <v>95.0</v>
      </c>
      <c r="Y157" s="23">
        <v>7.326333333333335</v>
      </c>
      <c r="Z157" s="24">
        <v>0.0</v>
      </c>
      <c r="AA157" t="str">
        <f t="shared" si="2"/>
        <v>85.71428571</v>
      </c>
      <c r="AC157" t="str">
        <f t="shared" si="3"/>
        <v>#REF!</v>
      </c>
      <c r="AD157" t="str">
        <f t="shared" ref="AD157:AE157" si="153">SUM(G157,J157,M157,P157,S157,V157)</f>
        <v>128</v>
      </c>
      <c r="AE157" t="str">
        <f t="shared" si="153"/>
        <v>116</v>
      </c>
      <c r="AF157" t="str">
        <f t="shared" si="5"/>
        <v>90.625</v>
      </c>
    </row>
    <row r="158" ht="24.75" customHeight="1">
      <c r="A158" s="18">
        <v>151.0</v>
      </c>
      <c r="B158" s="18" t="s">
        <v>319</v>
      </c>
      <c r="C158" s="19">
        <v>2.11517106162E11</v>
      </c>
      <c r="D158" s="19" t="s">
        <v>18</v>
      </c>
      <c r="E158" s="20" t="s">
        <v>320</v>
      </c>
      <c r="F158" s="21" t="s">
        <v>20</v>
      </c>
      <c r="G158" s="22">
        <v>21.0</v>
      </c>
      <c r="H158" s="22">
        <v>21.0</v>
      </c>
      <c r="I158" s="22">
        <v>85.0</v>
      </c>
      <c r="J158" s="22">
        <v>21.0</v>
      </c>
      <c r="K158" s="22">
        <v>21.0</v>
      </c>
      <c r="L158" s="22">
        <v>94.0</v>
      </c>
      <c r="M158" s="22">
        <v>21.0</v>
      </c>
      <c r="N158" s="22">
        <v>21.0</v>
      </c>
      <c r="O158" s="22">
        <v>94.0</v>
      </c>
      <c r="P158" s="22">
        <v>21.0</v>
      </c>
      <c r="Q158" s="22">
        <v>21.0</v>
      </c>
      <c r="R158" s="22">
        <v>90.0</v>
      </c>
      <c r="S158" s="22">
        <v>24.0</v>
      </c>
      <c r="T158" s="22">
        <v>24.0</v>
      </c>
      <c r="U158" s="22">
        <v>92.0</v>
      </c>
      <c r="V158" s="22">
        <v>20.0</v>
      </c>
      <c r="W158" s="22">
        <v>20.0</v>
      </c>
      <c r="X158" s="22">
        <v>85.0</v>
      </c>
      <c r="Y158" s="23">
        <v>6.905666666666666</v>
      </c>
      <c r="Z158" s="24">
        <v>2.0</v>
      </c>
      <c r="AA158" t="str">
        <f t="shared" si="2"/>
        <v>100</v>
      </c>
      <c r="AC158" t="str">
        <f t="shared" si="3"/>
        <v>#REF!</v>
      </c>
      <c r="AD158" t="str">
        <f t="shared" ref="AD158:AE158" si="154">SUM(G158,J158,M158,P158,S158,V158)</f>
        <v>128</v>
      </c>
      <c r="AE158" t="str">
        <f t="shared" si="154"/>
        <v>128</v>
      </c>
      <c r="AF158" t="str">
        <f t="shared" si="5"/>
        <v>100</v>
      </c>
    </row>
    <row r="159" ht="24.75" customHeight="1">
      <c r="A159" s="18">
        <v>152.0</v>
      </c>
      <c r="B159" s="18" t="s">
        <v>321</v>
      </c>
      <c r="C159" s="19">
        <v>2.11517106163E11</v>
      </c>
      <c r="D159" s="19" t="s">
        <v>20</v>
      </c>
      <c r="E159" s="20" t="s">
        <v>322</v>
      </c>
      <c r="F159" s="21" t="s">
        <v>20</v>
      </c>
      <c r="G159" s="22">
        <v>21.0</v>
      </c>
      <c r="H159" s="22">
        <v>21.0</v>
      </c>
      <c r="I159" s="22">
        <v>100.0</v>
      </c>
      <c r="J159" s="22">
        <v>21.0</v>
      </c>
      <c r="K159" s="22">
        <v>21.0</v>
      </c>
      <c r="L159" s="22">
        <v>100.0</v>
      </c>
      <c r="M159" s="22">
        <v>21.0</v>
      </c>
      <c r="N159" s="22">
        <v>21.0</v>
      </c>
      <c r="O159" s="22">
        <v>100.0</v>
      </c>
      <c r="P159" s="22">
        <v>21.0</v>
      </c>
      <c r="Q159" s="22">
        <v>21.0</v>
      </c>
      <c r="R159" s="22">
        <v>100.0</v>
      </c>
      <c r="S159" s="22">
        <v>24.0</v>
      </c>
      <c r="T159" s="22">
        <v>24.0</v>
      </c>
      <c r="U159" s="22">
        <v>100.0</v>
      </c>
      <c r="V159" s="22">
        <v>20.0</v>
      </c>
      <c r="W159" s="22">
        <v>20.0</v>
      </c>
      <c r="X159" s="22">
        <v>100.0</v>
      </c>
      <c r="Y159" s="23">
        <v>8.288666666666668</v>
      </c>
      <c r="Z159" s="24">
        <v>0.0</v>
      </c>
      <c r="AA159" t="str">
        <f t="shared" si="2"/>
        <v>100</v>
      </c>
      <c r="AC159" t="str">
        <f t="shared" si="3"/>
        <v>#REF!</v>
      </c>
      <c r="AD159" t="str">
        <f t="shared" ref="AD159:AE159" si="155">SUM(G159,J159,M159,P159,S159,V159)</f>
        <v>128</v>
      </c>
      <c r="AE159" t="str">
        <f t="shared" si="155"/>
        <v>128</v>
      </c>
      <c r="AF159" t="str">
        <f t="shared" si="5"/>
        <v>100</v>
      </c>
    </row>
    <row r="160" ht="24.75" customHeight="1">
      <c r="A160" s="18">
        <v>153.0</v>
      </c>
      <c r="B160" s="18" t="s">
        <v>323</v>
      </c>
      <c r="C160" s="19">
        <v>2.11517106164E11</v>
      </c>
      <c r="D160" s="19" t="s">
        <v>18</v>
      </c>
      <c r="E160" s="20" t="s">
        <v>324</v>
      </c>
      <c r="F160" s="21" t="s">
        <v>20</v>
      </c>
      <c r="G160" s="22">
        <v>21.0</v>
      </c>
      <c r="H160" s="22">
        <v>21.0</v>
      </c>
      <c r="I160" s="22">
        <v>84.0</v>
      </c>
      <c r="J160" s="22">
        <v>21.0</v>
      </c>
      <c r="K160" s="22">
        <v>21.0</v>
      </c>
      <c r="L160" s="22">
        <v>84.0</v>
      </c>
      <c r="M160" s="22">
        <v>21.0</v>
      </c>
      <c r="N160" s="22">
        <v>21.0</v>
      </c>
      <c r="O160" s="22">
        <v>92.0</v>
      </c>
      <c r="P160" s="22">
        <v>21.0</v>
      </c>
      <c r="Q160" s="22">
        <v>21.0</v>
      </c>
      <c r="R160" s="22">
        <v>88.0</v>
      </c>
      <c r="S160" s="22">
        <v>24.0</v>
      </c>
      <c r="T160" s="22">
        <v>24.0</v>
      </c>
      <c r="U160" s="22">
        <v>94.0</v>
      </c>
      <c r="V160" s="22">
        <v>20.0</v>
      </c>
      <c r="W160" s="22">
        <v>15.0</v>
      </c>
      <c r="X160" s="22">
        <v>82.0</v>
      </c>
      <c r="Y160" s="23">
        <v>4.308666666666666</v>
      </c>
      <c r="Z160" s="24">
        <v>14.0</v>
      </c>
      <c r="AA160" t="str">
        <f t="shared" si="2"/>
        <v>100</v>
      </c>
      <c r="AC160" t="str">
        <f t="shared" si="3"/>
        <v>#REF!</v>
      </c>
      <c r="AD160" t="str">
        <f t="shared" ref="AD160:AE160" si="156">SUM(G160,J160,M160,P160,S160,V160)</f>
        <v>128</v>
      </c>
      <c r="AE160" t="str">
        <f t="shared" si="156"/>
        <v>123</v>
      </c>
      <c r="AF160" t="str">
        <f t="shared" si="5"/>
        <v>96.09375</v>
      </c>
    </row>
    <row r="161" ht="24.75" customHeight="1">
      <c r="A161" s="18">
        <v>154.0</v>
      </c>
      <c r="B161" s="18" t="s">
        <v>325</v>
      </c>
      <c r="C161" s="19">
        <v>2.11517106165E11</v>
      </c>
      <c r="D161" s="19" t="s">
        <v>16</v>
      </c>
      <c r="E161" s="20" t="s">
        <v>326</v>
      </c>
      <c r="F161" s="21" t="s">
        <v>27</v>
      </c>
      <c r="G161" s="22">
        <v>24.0</v>
      </c>
      <c r="H161" s="22">
        <v>24.0</v>
      </c>
      <c r="I161" s="22">
        <v>70.0</v>
      </c>
      <c r="J161" s="22">
        <v>24.0</v>
      </c>
      <c r="K161" s="22">
        <v>24.0</v>
      </c>
      <c r="L161" s="22">
        <v>90.0</v>
      </c>
      <c r="M161" s="22">
        <v>24.0</v>
      </c>
      <c r="N161" s="22">
        <v>24.0</v>
      </c>
      <c r="O161" s="22">
        <v>88.0</v>
      </c>
      <c r="P161" s="22">
        <v>24.0</v>
      </c>
      <c r="Q161" s="22">
        <v>24.0</v>
      </c>
      <c r="R161" s="22">
        <v>84.0</v>
      </c>
      <c r="S161" s="22">
        <v>21.0</v>
      </c>
      <c r="T161" s="22">
        <v>18.0</v>
      </c>
      <c r="U161" s="22">
        <v>82.0</v>
      </c>
      <c r="V161" s="22">
        <v>21.0</v>
      </c>
      <c r="W161" s="22">
        <v>21.0</v>
      </c>
      <c r="X161" s="22">
        <v>80.0</v>
      </c>
      <c r="Y161" s="23">
        <v>4.042333333333334</v>
      </c>
      <c r="Z161" s="24">
        <v>15.0</v>
      </c>
      <c r="AA161" t="str">
        <f t="shared" si="2"/>
        <v>100</v>
      </c>
      <c r="AC161" t="str">
        <f t="shared" si="3"/>
        <v>#REF!</v>
      </c>
      <c r="AD161" t="str">
        <f t="shared" ref="AD161:AE161" si="157">SUM(G161,J161,M161,P161,S161,V161)</f>
        <v>138</v>
      </c>
      <c r="AE161" t="str">
        <f t="shared" si="157"/>
        <v>135</v>
      </c>
      <c r="AF161" t="str">
        <f t="shared" si="5"/>
        <v>97.82608696</v>
      </c>
    </row>
    <row r="162" ht="24.75" customHeight="1">
      <c r="A162" s="18">
        <v>155.0</v>
      </c>
      <c r="B162" s="18" t="s">
        <v>327</v>
      </c>
      <c r="C162" s="19">
        <v>2.11517106166E11</v>
      </c>
      <c r="D162" s="19" t="s">
        <v>27</v>
      </c>
      <c r="E162" s="20" t="s">
        <v>328</v>
      </c>
      <c r="F162" s="21" t="s">
        <v>27</v>
      </c>
      <c r="G162" s="22">
        <v>24.0</v>
      </c>
      <c r="H162" s="22">
        <v>20.0</v>
      </c>
      <c r="I162" s="22">
        <v>88.0</v>
      </c>
      <c r="J162" s="22">
        <v>24.0</v>
      </c>
      <c r="K162" s="22">
        <v>24.0</v>
      </c>
      <c r="L162" s="22">
        <v>88.0</v>
      </c>
      <c r="M162" s="22">
        <v>24.0</v>
      </c>
      <c r="N162" s="22">
        <v>20.0</v>
      </c>
      <c r="O162" s="22">
        <v>94.0</v>
      </c>
      <c r="P162" s="22">
        <v>24.0</v>
      </c>
      <c r="Q162" s="22">
        <v>24.0</v>
      </c>
      <c r="R162" s="22">
        <v>76.0</v>
      </c>
      <c r="S162" s="22">
        <v>21.0</v>
      </c>
      <c r="T162" s="22">
        <v>18.0</v>
      </c>
      <c r="U162" s="22">
        <v>84.0</v>
      </c>
      <c r="V162" s="22">
        <v>21.0</v>
      </c>
      <c r="W162" s="22">
        <v>18.0</v>
      </c>
      <c r="X162" s="22">
        <v>70.0</v>
      </c>
      <c r="Y162" s="23">
        <v>4.702666666666667</v>
      </c>
      <c r="Z162" s="24">
        <v>12.0</v>
      </c>
      <c r="AA162" t="str">
        <f t="shared" si="2"/>
        <v>83.33333333</v>
      </c>
      <c r="AC162" t="str">
        <f t="shared" si="3"/>
        <v>#REF!</v>
      </c>
      <c r="AD162" t="str">
        <f t="shared" ref="AD162:AE162" si="158">SUM(G162,J162,M162,P162,S162,V162)</f>
        <v>138</v>
      </c>
      <c r="AE162" t="str">
        <f t="shared" si="158"/>
        <v>124</v>
      </c>
      <c r="AF162" t="str">
        <f t="shared" si="5"/>
        <v>89.85507246</v>
      </c>
    </row>
    <row r="163" ht="24.75" customHeight="1">
      <c r="A163" s="18">
        <v>156.0</v>
      </c>
      <c r="B163" s="18" t="s">
        <v>329</v>
      </c>
      <c r="C163" s="19">
        <v>2.11517106167E11</v>
      </c>
      <c r="D163" s="19" t="s">
        <v>18</v>
      </c>
      <c r="E163" s="20" t="s">
        <v>330</v>
      </c>
      <c r="F163" s="21" t="s">
        <v>27</v>
      </c>
      <c r="G163" s="22">
        <v>24.0</v>
      </c>
      <c r="H163" s="22">
        <v>16.0</v>
      </c>
      <c r="I163" s="22">
        <v>95.0</v>
      </c>
      <c r="J163" s="22">
        <v>24.0</v>
      </c>
      <c r="K163" s="22">
        <v>24.0</v>
      </c>
      <c r="L163" s="22">
        <v>95.0</v>
      </c>
      <c r="M163" s="22">
        <v>24.0</v>
      </c>
      <c r="N163" s="22">
        <v>16.0</v>
      </c>
      <c r="O163" s="22">
        <v>95.0</v>
      </c>
      <c r="P163" s="22">
        <v>24.0</v>
      </c>
      <c r="Q163" s="22">
        <v>20.0</v>
      </c>
      <c r="R163" s="22">
        <v>95.0</v>
      </c>
      <c r="S163" s="22">
        <v>21.0</v>
      </c>
      <c r="T163" s="22">
        <v>15.0</v>
      </c>
      <c r="U163" s="22">
        <v>95.0</v>
      </c>
      <c r="V163" s="22">
        <v>21.0</v>
      </c>
      <c r="W163" s="22">
        <v>18.0</v>
      </c>
      <c r="X163" s="22">
        <v>95.0</v>
      </c>
      <c r="Y163" s="23">
        <v>7.911666666666666</v>
      </c>
      <c r="Z163" s="24">
        <v>0.0</v>
      </c>
      <c r="AA163" t="str">
        <f t="shared" si="2"/>
        <v>66.66666667</v>
      </c>
      <c r="AC163" t="str">
        <f t="shared" si="3"/>
        <v>#REF!</v>
      </c>
      <c r="AD163" t="str">
        <f t="shared" ref="AD163:AE163" si="159">SUM(G163,J163,M163,P163,S163,V163)</f>
        <v>138</v>
      </c>
      <c r="AE163" t="str">
        <f t="shared" si="159"/>
        <v>109</v>
      </c>
      <c r="AF163" t="str">
        <f t="shared" si="5"/>
        <v>78.98550725</v>
      </c>
    </row>
    <row r="164" ht="24.75" customHeight="1">
      <c r="A164" s="18">
        <v>157.0</v>
      </c>
      <c r="B164" s="18" t="s">
        <v>331</v>
      </c>
      <c r="C164" s="19">
        <v>2.11517106168E11</v>
      </c>
      <c r="D164" s="19" t="s">
        <v>16</v>
      </c>
      <c r="E164" s="20" t="s">
        <v>332</v>
      </c>
      <c r="F164" s="21" t="s">
        <v>27</v>
      </c>
      <c r="G164" s="22">
        <v>24.0</v>
      </c>
      <c r="H164" s="22">
        <v>24.0</v>
      </c>
      <c r="I164" s="22">
        <v>76.0</v>
      </c>
      <c r="J164" s="22">
        <v>24.0</v>
      </c>
      <c r="K164" s="22">
        <v>20.0</v>
      </c>
      <c r="L164" s="22">
        <v>92.0</v>
      </c>
      <c r="M164" s="22">
        <v>24.0</v>
      </c>
      <c r="N164" s="22">
        <v>24.0</v>
      </c>
      <c r="O164" s="22">
        <v>94.0</v>
      </c>
      <c r="P164" s="22">
        <v>24.0</v>
      </c>
      <c r="Q164" s="22">
        <v>24.0</v>
      </c>
      <c r="R164" s="22">
        <v>82.0</v>
      </c>
      <c r="S164" s="22">
        <v>21.0</v>
      </c>
      <c r="T164" s="22">
        <v>21.0</v>
      </c>
      <c r="U164" s="22">
        <v>86.0</v>
      </c>
      <c r="V164" s="22">
        <v>21.0</v>
      </c>
      <c r="W164" s="22">
        <v>21.0</v>
      </c>
      <c r="X164" s="22">
        <v>84.0</v>
      </c>
      <c r="Y164" s="23">
        <v>3.860333333333334</v>
      </c>
      <c r="Z164" s="24">
        <v>18.0</v>
      </c>
      <c r="AA164" t="str">
        <f t="shared" si="2"/>
        <v>100</v>
      </c>
      <c r="AC164" t="str">
        <f t="shared" si="3"/>
        <v>#REF!</v>
      </c>
      <c r="AD164" t="str">
        <f t="shared" ref="AD164:AE164" si="160">SUM(G164,J164,M164,P164,S164,V164)</f>
        <v>138</v>
      </c>
      <c r="AE164" t="str">
        <f t="shared" si="160"/>
        <v>134</v>
      </c>
      <c r="AF164" t="str">
        <f t="shared" si="5"/>
        <v>97.10144928</v>
      </c>
    </row>
    <row r="165" ht="24.75" customHeight="1">
      <c r="A165" s="18">
        <v>158.0</v>
      </c>
      <c r="B165" s="18" t="s">
        <v>333</v>
      </c>
      <c r="C165" s="19">
        <v>2.11517106169E11</v>
      </c>
      <c r="D165" s="19" t="s">
        <v>27</v>
      </c>
      <c r="E165" s="20" t="s">
        <v>334</v>
      </c>
      <c r="F165" s="21" t="s">
        <v>18</v>
      </c>
      <c r="G165" s="22">
        <v>24.0</v>
      </c>
      <c r="H165" s="22">
        <v>24.0</v>
      </c>
      <c r="I165" s="22">
        <v>95.0</v>
      </c>
      <c r="J165" s="22">
        <v>24.0</v>
      </c>
      <c r="K165" s="22">
        <v>16.0</v>
      </c>
      <c r="L165" s="22">
        <v>95.0</v>
      </c>
      <c r="M165" s="22">
        <v>24.0</v>
      </c>
      <c r="N165" s="22">
        <v>20.0</v>
      </c>
      <c r="O165" s="22">
        <v>95.0</v>
      </c>
      <c r="P165" s="22">
        <v>24.0</v>
      </c>
      <c r="Q165" s="22">
        <v>24.0</v>
      </c>
      <c r="R165" s="22">
        <v>95.0</v>
      </c>
      <c r="S165" s="22">
        <v>21.0</v>
      </c>
      <c r="T165" s="22">
        <v>15.0</v>
      </c>
      <c r="U165" s="22">
        <v>95.0</v>
      </c>
      <c r="V165" s="22">
        <v>21.0</v>
      </c>
      <c r="W165" s="22">
        <v>15.0</v>
      </c>
      <c r="X165" s="22">
        <v>95.0</v>
      </c>
      <c r="Y165" s="23">
        <v>7.488666666666667</v>
      </c>
      <c r="Z165" s="24">
        <v>1.0</v>
      </c>
      <c r="AA165" t="str">
        <f t="shared" si="2"/>
        <v>100</v>
      </c>
      <c r="AC165" t="str">
        <f t="shared" si="3"/>
        <v>#REF!</v>
      </c>
      <c r="AD165" t="str">
        <f t="shared" ref="AD165:AE165" si="161">SUM(G165,J165,M165,P165,S165,V165)</f>
        <v>138</v>
      </c>
      <c r="AE165" t="str">
        <f t="shared" si="161"/>
        <v>114</v>
      </c>
      <c r="AF165" t="str">
        <f t="shared" si="5"/>
        <v>82.60869565</v>
      </c>
    </row>
    <row r="166" ht="24.75" customHeight="1">
      <c r="A166" s="18">
        <v>159.0</v>
      </c>
      <c r="B166" s="18" t="s">
        <v>335</v>
      </c>
      <c r="C166" s="19">
        <v>2.1151710617E11</v>
      </c>
      <c r="D166" s="19" t="s">
        <v>18</v>
      </c>
      <c r="E166" s="20" t="s">
        <v>336</v>
      </c>
      <c r="F166" s="21" t="s">
        <v>18</v>
      </c>
      <c r="G166" s="22">
        <v>24.0</v>
      </c>
      <c r="H166" s="22">
        <v>24.0</v>
      </c>
      <c r="I166" s="22">
        <v>95.0</v>
      </c>
      <c r="J166" s="22">
        <v>24.0</v>
      </c>
      <c r="K166" s="22">
        <v>24.0</v>
      </c>
      <c r="L166" s="22">
        <v>95.0</v>
      </c>
      <c r="M166" s="22">
        <v>24.0</v>
      </c>
      <c r="N166" s="22">
        <v>24.0</v>
      </c>
      <c r="O166" s="22">
        <v>95.0</v>
      </c>
      <c r="P166" s="22">
        <v>24.0</v>
      </c>
      <c r="Q166" s="22">
        <v>24.0</v>
      </c>
      <c r="R166" s="22">
        <v>95.0</v>
      </c>
      <c r="S166" s="22">
        <v>21.0</v>
      </c>
      <c r="T166" s="22">
        <v>15.0</v>
      </c>
      <c r="U166" s="22">
        <v>95.0</v>
      </c>
      <c r="V166" s="22">
        <v>21.0</v>
      </c>
      <c r="W166" s="22">
        <v>18.0</v>
      </c>
      <c r="X166" s="22">
        <v>95.0</v>
      </c>
      <c r="Y166" s="23">
        <v>7.563666666666667</v>
      </c>
      <c r="Z166" s="24">
        <v>0.0</v>
      </c>
      <c r="AA166" t="str">
        <f t="shared" si="2"/>
        <v>100</v>
      </c>
      <c r="AC166" t="str">
        <f t="shared" si="3"/>
        <v>#REF!</v>
      </c>
      <c r="AD166" t="str">
        <f t="shared" ref="AD166:AE166" si="162">SUM(G166,J166,M166,P166,S166,V166)</f>
        <v>138</v>
      </c>
      <c r="AE166" t="str">
        <f t="shared" si="162"/>
        <v>129</v>
      </c>
      <c r="AF166" t="str">
        <f t="shared" si="5"/>
        <v>93.47826087</v>
      </c>
    </row>
    <row r="167" ht="24.75" customHeight="1">
      <c r="A167" s="18">
        <v>160.0</v>
      </c>
      <c r="B167" s="18" t="s">
        <v>337</v>
      </c>
      <c r="C167" s="19">
        <v>2.11517106173E11</v>
      </c>
      <c r="D167" s="19" t="s">
        <v>20</v>
      </c>
      <c r="E167" s="20" t="s">
        <v>338</v>
      </c>
      <c r="F167" s="21" t="s">
        <v>27</v>
      </c>
      <c r="G167" s="22">
        <v>21.0</v>
      </c>
      <c r="H167" s="22">
        <v>21.0</v>
      </c>
      <c r="I167" s="22">
        <v>95.0</v>
      </c>
      <c r="J167" s="22">
        <v>21.0</v>
      </c>
      <c r="K167" s="22">
        <v>21.0</v>
      </c>
      <c r="L167" s="22">
        <v>95.0</v>
      </c>
      <c r="M167" s="22">
        <v>21.0</v>
      </c>
      <c r="N167" s="22">
        <v>21.0</v>
      </c>
      <c r="O167" s="22">
        <v>95.0</v>
      </c>
      <c r="P167" s="22">
        <v>21.0</v>
      </c>
      <c r="Q167" s="22">
        <v>21.0</v>
      </c>
      <c r="R167" s="22">
        <v>95.0</v>
      </c>
      <c r="S167" s="22">
        <v>24.0</v>
      </c>
      <c r="T167" s="22">
        <v>24.0</v>
      </c>
      <c r="U167" s="22">
        <v>95.0</v>
      </c>
      <c r="V167" s="22">
        <v>20.0</v>
      </c>
      <c r="W167" s="22">
        <v>20.0</v>
      </c>
      <c r="X167" s="22">
        <v>95.0</v>
      </c>
      <c r="Y167" s="23">
        <v>7.730666666666667</v>
      </c>
      <c r="Z167" s="24">
        <v>1.0</v>
      </c>
      <c r="AA167" t="str">
        <f t="shared" si="2"/>
        <v>100</v>
      </c>
      <c r="AC167" t="str">
        <f t="shared" si="3"/>
        <v>#REF!</v>
      </c>
      <c r="AD167" t="str">
        <f t="shared" ref="AD167:AE167" si="163">SUM(G167,J167,M167,P167,S167,V167)</f>
        <v>128</v>
      </c>
      <c r="AE167" t="str">
        <f t="shared" si="163"/>
        <v>128</v>
      </c>
      <c r="AF167" t="str">
        <f t="shared" si="5"/>
        <v>100</v>
      </c>
    </row>
    <row r="168" ht="24.75" customHeight="1">
      <c r="A168" s="18">
        <v>161.0</v>
      </c>
      <c r="B168" s="18" t="s">
        <v>339</v>
      </c>
      <c r="C168" s="19">
        <v>2.11517106174E11</v>
      </c>
      <c r="D168" s="19" t="s">
        <v>27</v>
      </c>
      <c r="E168" s="20" t="s">
        <v>340</v>
      </c>
      <c r="F168" s="21" t="s">
        <v>20</v>
      </c>
      <c r="G168" s="22">
        <v>24.0</v>
      </c>
      <c r="H168" s="22">
        <v>16.0</v>
      </c>
      <c r="I168" s="22">
        <v>75.0</v>
      </c>
      <c r="J168" s="22">
        <v>24.0</v>
      </c>
      <c r="K168" s="22">
        <v>24.0</v>
      </c>
      <c r="L168" s="22">
        <v>92.0</v>
      </c>
      <c r="M168" s="22">
        <v>24.0</v>
      </c>
      <c r="N168" s="22">
        <v>20.0</v>
      </c>
      <c r="O168" s="22">
        <v>94.0</v>
      </c>
      <c r="P168" s="22">
        <v>24.0</v>
      </c>
      <c r="Q168" s="22">
        <v>20.0</v>
      </c>
      <c r="R168" s="22">
        <v>82.0</v>
      </c>
      <c r="S168" s="22">
        <v>21.0</v>
      </c>
      <c r="T168" s="22">
        <v>15.0</v>
      </c>
      <c r="U168" s="22">
        <v>75.0</v>
      </c>
      <c r="V168" s="22">
        <v>21.0</v>
      </c>
      <c r="W168" s="22">
        <v>15.0</v>
      </c>
      <c r="X168" s="22">
        <v>75.0</v>
      </c>
      <c r="Y168" s="23">
        <v>5.102</v>
      </c>
      <c r="Z168" s="24">
        <v>10.0</v>
      </c>
      <c r="AA168" t="str">
        <f t="shared" si="2"/>
        <v>66.66666667</v>
      </c>
      <c r="AC168" t="str">
        <f t="shared" si="3"/>
        <v>#REF!</v>
      </c>
      <c r="AD168" t="str">
        <f t="shared" ref="AD168:AE168" si="164">SUM(G168,J168,M168,P168,S168,V168)</f>
        <v>138</v>
      </c>
      <c r="AE168" t="str">
        <f t="shared" si="164"/>
        <v>110</v>
      </c>
      <c r="AF168" t="str">
        <f t="shared" si="5"/>
        <v>79.71014493</v>
      </c>
    </row>
    <row r="169" ht="24.75" customHeight="1">
      <c r="A169" s="18">
        <v>162.0</v>
      </c>
      <c r="B169" s="18" t="s">
        <v>341</v>
      </c>
      <c r="C169" s="19">
        <v>2.11517106175E11</v>
      </c>
      <c r="D169" s="19" t="s">
        <v>18</v>
      </c>
      <c r="E169" s="20" t="s">
        <v>342</v>
      </c>
      <c r="F169" s="21" t="s">
        <v>27</v>
      </c>
      <c r="G169" s="22">
        <v>21.0</v>
      </c>
      <c r="H169" s="22">
        <v>21.0</v>
      </c>
      <c r="I169" s="22">
        <v>70.0</v>
      </c>
      <c r="J169" s="22">
        <v>21.0</v>
      </c>
      <c r="K169" s="22">
        <v>18.0</v>
      </c>
      <c r="L169" s="22">
        <v>74.0</v>
      </c>
      <c r="M169" s="22">
        <v>21.0</v>
      </c>
      <c r="N169" s="22">
        <v>15.0</v>
      </c>
      <c r="O169" s="22">
        <v>88.0</v>
      </c>
      <c r="P169" s="22">
        <v>21.0</v>
      </c>
      <c r="Q169" s="22">
        <v>21.0</v>
      </c>
      <c r="R169" s="22">
        <v>86.0</v>
      </c>
      <c r="S169" s="22">
        <v>24.0</v>
      </c>
      <c r="T169" s="22">
        <v>24.0</v>
      </c>
      <c r="U169" s="22">
        <v>70.0</v>
      </c>
      <c r="V169" s="22">
        <v>20.0</v>
      </c>
      <c r="W169" s="22">
        <v>20.0</v>
      </c>
      <c r="X169" s="22">
        <v>70.0</v>
      </c>
      <c r="Y169" s="23">
        <v>3.2906666666666666</v>
      </c>
      <c r="Z169" s="24">
        <v>20.0</v>
      </c>
      <c r="AA169" t="str">
        <f t="shared" si="2"/>
        <v>100</v>
      </c>
      <c r="AC169" t="str">
        <f t="shared" si="3"/>
        <v>#REF!</v>
      </c>
      <c r="AD169" t="str">
        <f t="shared" ref="AD169:AE169" si="165">SUM(G169,J169,M169,P169,S169,V169)</f>
        <v>128</v>
      </c>
      <c r="AE169" t="str">
        <f t="shared" si="165"/>
        <v>119</v>
      </c>
      <c r="AF169" t="str">
        <f t="shared" si="5"/>
        <v>92.96875</v>
      </c>
    </row>
    <row r="170" ht="24.75" customHeight="1">
      <c r="A170" s="18">
        <v>163.0</v>
      </c>
      <c r="B170" s="18" t="s">
        <v>343</v>
      </c>
      <c r="C170" s="19">
        <v>2.11517106176E11</v>
      </c>
      <c r="D170" s="19" t="s">
        <v>20</v>
      </c>
      <c r="E170" s="20" t="s">
        <v>344</v>
      </c>
      <c r="F170" s="21" t="s">
        <v>20</v>
      </c>
      <c r="G170" s="22">
        <v>21.0</v>
      </c>
      <c r="H170" s="22">
        <v>21.0</v>
      </c>
      <c r="I170" s="22">
        <v>100.0</v>
      </c>
      <c r="J170" s="22">
        <v>21.0</v>
      </c>
      <c r="K170" s="22">
        <v>21.0</v>
      </c>
      <c r="L170" s="22">
        <v>100.0</v>
      </c>
      <c r="M170" s="22">
        <v>21.0</v>
      </c>
      <c r="N170" s="22">
        <v>21.0</v>
      </c>
      <c r="O170" s="22">
        <v>100.0</v>
      </c>
      <c r="P170" s="22">
        <v>21.0</v>
      </c>
      <c r="Q170" s="22">
        <v>21.0</v>
      </c>
      <c r="R170" s="22">
        <v>100.0</v>
      </c>
      <c r="S170" s="22">
        <v>24.0</v>
      </c>
      <c r="T170" s="22">
        <v>24.0</v>
      </c>
      <c r="U170" s="22">
        <v>100.0</v>
      </c>
      <c r="V170" s="22">
        <v>20.0</v>
      </c>
      <c r="W170" s="22">
        <v>20.0</v>
      </c>
      <c r="X170" s="22">
        <v>100.0</v>
      </c>
      <c r="Y170" s="23">
        <v>9.016333333333332</v>
      </c>
      <c r="Z170" s="24">
        <v>0.0</v>
      </c>
      <c r="AA170" t="str">
        <f t="shared" si="2"/>
        <v>100</v>
      </c>
      <c r="AC170" t="str">
        <f t="shared" si="3"/>
        <v>#REF!</v>
      </c>
      <c r="AD170" t="str">
        <f t="shared" ref="AD170:AE170" si="166">SUM(G170,J170,M170,P170,S170,V170)</f>
        <v>128</v>
      </c>
      <c r="AE170" t="str">
        <f t="shared" si="166"/>
        <v>128</v>
      </c>
      <c r="AF170" t="str">
        <f t="shared" si="5"/>
        <v>100</v>
      </c>
    </row>
    <row r="171" ht="24.75" customHeight="1">
      <c r="A171" s="18">
        <v>164.0</v>
      </c>
      <c r="B171" s="18" t="s">
        <v>345</v>
      </c>
      <c r="C171" s="19">
        <v>2.11517106177E11</v>
      </c>
      <c r="D171" s="19" t="s">
        <v>18</v>
      </c>
      <c r="E171" s="20" t="s">
        <v>346</v>
      </c>
      <c r="F171" s="21" t="s">
        <v>20</v>
      </c>
      <c r="G171" s="22">
        <v>24.0</v>
      </c>
      <c r="H171" s="22">
        <v>24.0</v>
      </c>
      <c r="I171" s="22">
        <v>100.0</v>
      </c>
      <c r="J171" s="22">
        <v>24.0</v>
      </c>
      <c r="K171" s="22">
        <v>24.0</v>
      </c>
      <c r="L171" s="22">
        <v>100.0</v>
      </c>
      <c r="M171" s="22">
        <v>24.0</v>
      </c>
      <c r="N171" s="22">
        <v>24.0</v>
      </c>
      <c r="O171" s="22">
        <v>100.0</v>
      </c>
      <c r="P171" s="22">
        <v>24.0</v>
      </c>
      <c r="Q171" s="22">
        <v>24.0</v>
      </c>
      <c r="R171" s="22">
        <v>100.0</v>
      </c>
      <c r="S171" s="22">
        <v>21.0</v>
      </c>
      <c r="T171" s="22">
        <v>18.0</v>
      </c>
      <c r="U171" s="22">
        <v>100.0</v>
      </c>
      <c r="V171" s="22">
        <v>21.0</v>
      </c>
      <c r="W171" s="22">
        <v>21.0</v>
      </c>
      <c r="X171" s="22">
        <v>100.0</v>
      </c>
      <c r="Y171" s="23">
        <v>8.352666666666668</v>
      </c>
      <c r="Z171" s="24">
        <v>0.0</v>
      </c>
      <c r="AA171" t="str">
        <f t="shared" si="2"/>
        <v>100</v>
      </c>
      <c r="AC171" t="str">
        <f t="shared" si="3"/>
        <v>#REF!</v>
      </c>
      <c r="AD171" t="str">
        <f t="shared" ref="AD171:AE171" si="167">SUM(G171,J171,M171,P171,S171,V171)</f>
        <v>138</v>
      </c>
      <c r="AE171" t="str">
        <f t="shared" si="167"/>
        <v>135</v>
      </c>
      <c r="AF171" t="str">
        <f t="shared" si="5"/>
        <v>97.82608696</v>
      </c>
    </row>
    <row r="172" ht="24.75" customHeight="1">
      <c r="A172" s="18">
        <v>165.0</v>
      </c>
      <c r="B172" s="18" t="s">
        <v>347</v>
      </c>
      <c r="C172" s="19">
        <v>2.11517106178E11</v>
      </c>
      <c r="D172" s="19" t="s">
        <v>16</v>
      </c>
      <c r="E172" s="20" t="s">
        <v>348</v>
      </c>
      <c r="F172" s="21" t="s">
        <v>27</v>
      </c>
      <c r="G172" s="22">
        <v>24.0</v>
      </c>
      <c r="H172" s="22">
        <v>24.0</v>
      </c>
      <c r="I172" s="22">
        <v>72.0</v>
      </c>
      <c r="J172" s="22">
        <v>24.0</v>
      </c>
      <c r="K172" s="22">
        <v>24.0</v>
      </c>
      <c r="L172" s="22">
        <v>96.0</v>
      </c>
      <c r="M172" s="22">
        <v>24.0</v>
      </c>
      <c r="N172" s="22">
        <v>24.0</v>
      </c>
      <c r="O172" s="22">
        <v>94.0</v>
      </c>
      <c r="P172" s="22">
        <v>24.0</v>
      </c>
      <c r="Q172" s="22">
        <v>24.0</v>
      </c>
      <c r="R172" s="22">
        <v>90.0</v>
      </c>
      <c r="S172" s="22">
        <v>21.0</v>
      </c>
      <c r="T172" s="22">
        <v>21.0</v>
      </c>
      <c r="U172" s="22">
        <v>90.0</v>
      </c>
      <c r="V172" s="22">
        <v>21.0</v>
      </c>
      <c r="W172" s="22">
        <v>21.0</v>
      </c>
      <c r="X172" s="22">
        <v>78.0</v>
      </c>
      <c r="Y172" s="23">
        <v>4.152</v>
      </c>
      <c r="Z172" s="24">
        <v>15.0</v>
      </c>
      <c r="AA172" t="str">
        <f t="shared" si="2"/>
        <v>100</v>
      </c>
      <c r="AC172" t="str">
        <f t="shared" si="3"/>
        <v>#REF!</v>
      </c>
      <c r="AD172" t="str">
        <f t="shared" ref="AD172:AE172" si="168">SUM(G172,J172,M172,P172,S172,V172)</f>
        <v>138</v>
      </c>
      <c r="AE172" t="str">
        <f t="shared" si="168"/>
        <v>138</v>
      </c>
      <c r="AF172" t="str">
        <f t="shared" si="5"/>
        <v>100</v>
      </c>
    </row>
    <row r="173" ht="24.75" customHeight="1">
      <c r="A173" s="18">
        <v>166.0</v>
      </c>
      <c r="B173" s="18" t="s">
        <v>349</v>
      </c>
      <c r="C173" s="19">
        <v>2.11517106179E11</v>
      </c>
      <c r="D173" s="19" t="s">
        <v>16</v>
      </c>
      <c r="E173" s="20" t="s">
        <v>350</v>
      </c>
      <c r="F173" s="21" t="s">
        <v>27</v>
      </c>
      <c r="G173" s="22">
        <v>24.0</v>
      </c>
      <c r="H173" s="22">
        <v>24.0</v>
      </c>
      <c r="I173" s="22">
        <v>76.0</v>
      </c>
      <c r="J173" s="22">
        <v>24.0</v>
      </c>
      <c r="K173" s="22">
        <v>24.0</v>
      </c>
      <c r="L173" s="22">
        <v>92.0</v>
      </c>
      <c r="M173" s="22">
        <v>24.0</v>
      </c>
      <c r="N173" s="22">
        <v>24.0</v>
      </c>
      <c r="O173" s="22">
        <v>90.0</v>
      </c>
      <c r="P173" s="22">
        <v>24.0</v>
      </c>
      <c r="Q173" s="22">
        <v>24.0</v>
      </c>
      <c r="R173" s="22">
        <v>82.0</v>
      </c>
      <c r="S173" s="22">
        <v>21.0</v>
      </c>
      <c r="T173" s="22">
        <v>21.0</v>
      </c>
      <c r="U173" s="22">
        <v>90.0</v>
      </c>
      <c r="V173" s="22">
        <v>21.0</v>
      </c>
      <c r="W173" s="22">
        <v>21.0</v>
      </c>
      <c r="X173" s="22">
        <v>78.0</v>
      </c>
      <c r="Y173" s="23">
        <v>4.4976666666666665</v>
      </c>
      <c r="Z173" s="24">
        <v>13.0</v>
      </c>
      <c r="AA173" t="str">
        <f t="shared" si="2"/>
        <v>100</v>
      </c>
      <c r="AC173" t="str">
        <f t="shared" si="3"/>
        <v>#REF!</v>
      </c>
      <c r="AD173" t="str">
        <f t="shared" ref="AD173:AE173" si="169">SUM(G173,J173,M173,P173,S173,V173)</f>
        <v>138</v>
      </c>
      <c r="AE173" t="str">
        <f t="shared" si="169"/>
        <v>138</v>
      </c>
      <c r="AF173" t="str">
        <f t="shared" si="5"/>
        <v>100</v>
      </c>
    </row>
    <row r="174" ht="24.75" customHeight="1">
      <c r="A174" s="18">
        <v>167.0</v>
      </c>
      <c r="B174" s="18" t="s">
        <v>351</v>
      </c>
      <c r="C174" s="19">
        <v>2.1151710618E11</v>
      </c>
      <c r="D174" s="19" t="s">
        <v>18</v>
      </c>
      <c r="E174" s="20" t="s">
        <v>352</v>
      </c>
      <c r="F174" s="21" t="s">
        <v>18</v>
      </c>
      <c r="G174" s="22">
        <v>24.0</v>
      </c>
      <c r="H174" s="22">
        <v>24.0</v>
      </c>
      <c r="I174" s="22">
        <v>85.0</v>
      </c>
      <c r="J174" s="22">
        <v>24.0</v>
      </c>
      <c r="K174" s="22">
        <v>24.0</v>
      </c>
      <c r="L174" s="22">
        <v>86.0</v>
      </c>
      <c r="M174" s="22">
        <v>24.0</v>
      </c>
      <c r="N174" s="22">
        <v>24.0</v>
      </c>
      <c r="O174" s="22">
        <v>92.0</v>
      </c>
      <c r="P174" s="22">
        <v>24.0</v>
      </c>
      <c r="Q174" s="22">
        <v>24.0</v>
      </c>
      <c r="R174" s="22">
        <v>88.0</v>
      </c>
      <c r="S174" s="22">
        <v>21.0</v>
      </c>
      <c r="T174" s="22">
        <v>21.0</v>
      </c>
      <c r="U174" s="22">
        <v>94.0</v>
      </c>
      <c r="V174" s="22">
        <v>21.0</v>
      </c>
      <c r="W174" s="22">
        <v>21.0</v>
      </c>
      <c r="X174" s="22">
        <v>85.0</v>
      </c>
      <c r="Y174" s="23">
        <v>6.609999999999999</v>
      </c>
      <c r="Z174" s="24">
        <v>3.0</v>
      </c>
      <c r="AA174" t="str">
        <f t="shared" si="2"/>
        <v>100</v>
      </c>
      <c r="AC174" t="str">
        <f t="shared" si="3"/>
        <v>#REF!</v>
      </c>
      <c r="AD174" t="str">
        <f t="shared" ref="AD174:AE174" si="170">SUM(G174,J174,M174,P174,S174,V174)</f>
        <v>138</v>
      </c>
      <c r="AE174" t="str">
        <f t="shared" si="170"/>
        <v>138</v>
      </c>
      <c r="AF174" t="str">
        <f t="shared" si="5"/>
        <v>100</v>
      </c>
    </row>
    <row r="175" ht="24.75" customHeight="1">
      <c r="A175" s="18">
        <v>168.0</v>
      </c>
      <c r="B175" s="18" t="s">
        <v>353</v>
      </c>
      <c r="C175" s="19">
        <v>2.11517106181E11</v>
      </c>
      <c r="D175" s="19" t="s">
        <v>16</v>
      </c>
      <c r="E175" s="25" t="s">
        <v>354</v>
      </c>
      <c r="F175" s="21" t="s">
        <v>27</v>
      </c>
      <c r="G175" s="22">
        <v>24.0</v>
      </c>
      <c r="H175" s="22">
        <v>24.0</v>
      </c>
      <c r="I175" s="22">
        <v>70.0</v>
      </c>
      <c r="J175" s="22">
        <v>24.0</v>
      </c>
      <c r="K175" s="22">
        <v>24.0</v>
      </c>
      <c r="L175" s="22">
        <v>76.0</v>
      </c>
      <c r="M175" s="22">
        <v>24.0</v>
      </c>
      <c r="N175" s="22">
        <v>24.0</v>
      </c>
      <c r="O175" s="22">
        <v>94.0</v>
      </c>
      <c r="P175" s="22">
        <v>24.0</v>
      </c>
      <c r="Q175" s="22">
        <v>24.0</v>
      </c>
      <c r="R175" s="22">
        <v>90.0</v>
      </c>
      <c r="S175" s="22">
        <v>21.0</v>
      </c>
      <c r="T175" s="22">
        <v>18.0</v>
      </c>
      <c r="U175" s="22">
        <v>90.0</v>
      </c>
      <c r="V175" s="22">
        <v>21.0</v>
      </c>
      <c r="W175" s="22">
        <v>21.0</v>
      </c>
      <c r="X175" s="22">
        <v>74.0</v>
      </c>
      <c r="Y175" s="23">
        <v>2.8619999999999997</v>
      </c>
      <c r="Z175" s="24">
        <v>21.0</v>
      </c>
      <c r="AA175" t="str">
        <f t="shared" si="2"/>
        <v>100</v>
      </c>
      <c r="AC175" t="str">
        <f t="shared" si="3"/>
        <v>#REF!</v>
      </c>
      <c r="AD175" t="str">
        <f t="shared" ref="AD175:AE175" si="171">SUM(G175,J175,M175,P175,S175,V175)</f>
        <v>138</v>
      </c>
      <c r="AE175" t="str">
        <f t="shared" si="171"/>
        <v>135</v>
      </c>
      <c r="AF175" t="str">
        <f t="shared" si="5"/>
        <v>97.82608696</v>
      </c>
    </row>
    <row r="176" ht="24.75" customHeight="1">
      <c r="A176" s="18">
        <v>169.0</v>
      </c>
      <c r="B176" s="18" t="s">
        <v>355</v>
      </c>
      <c r="C176" s="19">
        <v>2.11517106182E11</v>
      </c>
      <c r="D176" s="19" t="s">
        <v>27</v>
      </c>
      <c r="E176" s="20" t="s">
        <v>356</v>
      </c>
      <c r="F176" s="21" t="s">
        <v>27</v>
      </c>
      <c r="G176" s="22">
        <v>24.0</v>
      </c>
      <c r="H176" s="22">
        <v>24.0</v>
      </c>
      <c r="I176" s="22">
        <v>95.0</v>
      </c>
      <c r="J176" s="22">
        <v>24.0</v>
      </c>
      <c r="K176" s="22">
        <v>20.0</v>
      </c>
      <c r="L176" s="22">
        <v>95.0</v>
      </c>
      <c r="M176" s="22">
        <v>24.0</v>
      </c>
      <c r="N176" s="22">
        <v>24.0</v>
      </c>
      <c r="O176" s="22">
        <v>95.0</v>
      </c>
      <c r="P176" s="22">
        <v>24.0</v>
      </c>
      <c r="Q176" s="22">
        <v>20.0</v>
      </c>
      <c r="R176" s="22">
        <v>95.0</v>
      </c>
      <c r="S176" s="22">
        <v>21.0</v>
      </c>
      <c r="T176" s="22">
        <v>21.0</v>
      </c>
      <c r="U176" s="22">
        <v>95.0</v>
      </c>
      <c r="V176" s="22">
        <v>21.0</v>
      </c>
      <c r="W176" s="22">
        <v>21.0</v>
      </c>
      <c r="X176" s="22">
        <v>95.0</v>
      </c>
      <c r="Y176" s="23">
        <v>7.048666666666667</v>
      </c>
      <c r="Z176" s="24">
        <v>1.0</v>
      </c>
      <c r="AA176" t="str">
        <f t="shared" si="2"/>
        <v>100</v>
      </c>
      <c r="AC176" t="str">
        <f t="shared" si="3"/>
        <v>#REF!</v>
      </c>
      <c r="AD176" t="str">
        <f t="shared" ref="AD176:AE176" si="172">SUM(G176,J176,M176,P176,S176,V176)</f>
        <v>138</v>
      </c>
      <c r="AE176" t="str">
        <f t="shared" si="172"/>
        <v>130</v>
      </c>
      <c r="AF176" t="str">
        <f t="shared" si="5"/>
        <v>94.20289855</v>
      </c>
    </row>
    <row r="177" ht="24.75" customHeight="1">
      <c r="A177" s="18">
        <v>170.0</v>
      </c>
      <c r="B177" s="18" t="s">
        <v>357</v>
      </c>
      <c r="C177" s="19">
        <v>2.11517106183E11</v>
      </c>
      <c r="D177" s="19" t="s">
        <v>18</v>
      </c>
      <c r="E177" s="20" t="s">
        <v>358</v>
      </c>
      <c r="F177" s="21" t="s">
        <v>27</v>
      </c>
      <c r="G177" s="22">
        <v>24.0</v>
      </c>
      <c r="H177" s="22">
        <v>24.0</v>
      </c>
      <c r="I177" s="22">
        <v>90.0</v>
      </c>
      <c r="J177" s="22">
        <v>24.0</v>
      </c>
      <c r="K177" s="22">
        <v>20.0</v>
      </c>
      <c r="L177" s="22">
        <v>90.0</v>
      </c>
      <c r="M177" s="22">
        <v>24.0</v>
      </c>
      <c r="N177" s="22">
        <v>24.0</v>
      </c>
      <c r="O177" s="22">
        <v>90.0</v>
      </c>
      <c r="P177" s="22">
        <v>24.0</v>
      </c>
      <c r="Q177" s="22">
        <v>24.0</v>
      </c>
      <c r="R177" s="22">
        <v>90.0</v>
      </c>
      <c r="S177" s="22">
        <v>21.0</v>
      </c>
      <c r="T177" s="22">
        <v>21.0</v>
      </c>
      <c r="U177" s="22">
        <v>90.0</v>
      </c>
      <c r="V177" s="22">
        <v>21.0</v>
      </c>
      <c r="W177" s="22">
        <v>21.0</v>
      </c>
      <c r="X177" s="22">
        <v>90.0</v>
      </c>
      <c r="Y177" s="23">
        <v>6.966333333333334</v>
      </c>
      <c r="Z177" s="24">
        <v>1.0</v>
      </c>
      <c r="AA177" t="str">
        <f t="shared" si="2"/>
        <v>100</v>
      </c>
      <c r="AC177" t="str">
        <f t="shared" si="3"/>
        <v>#REF!</v>
      </c>
      <c r="AD177" t="str">
        <f t="shared" ref="AD177:AE177" si="173">SUM(G177,J177,M177,P177,S177,V177)</f>
        <v>138</v>
      </c>
      <c r="AE177" t="str">
        <f t="shared" si="173"/>
        <v>134</v>
      </c>
      <c r="AF177" t="str">
        <f t="shared" si="5"/>
        <v>97.10144928</v>
      </c>
    </row>
    <row r="178" ht="24.75" customHeight="1">
      <c r="A178" s="18">
        <v>171.0</v>
      </c>
      <c r="B178" s="18" t="s">
        <v>359</v>
      </c>
      <c r="C178" s="19">
        <v>2.11517106186E11</v>
      </c>
      <c r="D178" s="19" t="s">
        <v>27</v>
      </c>
      <c r="E178" s="20" t="s">
        <v>360</v>
      </c>
      <c r="F178" s="21" t="s">
        <v>18</v>
      </c>
      <c r="G178" s="22">
        <v>24.0</v>
      </c>
      <c r="H178" s="22">
        <v>24.0</v>
      </c>
      <c r="I178" s="22">
        <v>90.0</v>
      </c>
      <c r="J178" s="22">
        <v>24.0</v>
      </c>
      <c r="K178" s="22">
        <v>24.0</v>
      </c>
      <c r="L178" s="22">
        <v>92.0</v>
      </c>
      <c r="M178" s="22">
        <v>24.0</v>
      </c>
      <c r="N178" s="22">
        <v>20.0</v>
      </c>
      <c r="O178" s="22">
        <v>94.0</v>
      </c>
      <c r="P178" s="22">
        <v>24.0</v>
      </c>
      <c r="Q178" s="22">
        <v>24.0</v>
      </c>
      <c r="R178" s="22">
        <v>90.0</v>
      </c>
      <c r="S178" s="22">
        <v>21.0</v>
      </c>
      <c r="T178" s="22">
        <v>21.0</v>
      </c>
      <c r="U178" s="22">
        <v>90.0</v>
      </c>
      <c r="V178" s="22">
        <v>21.0</v>
      </c>
      <c r="W178" s="22">
        <v>21.0</v>
      </c>
      <c r="X178" s="22">
        <v>90.0</v>
      </c>
      <c r="Y178" s="23">
        <v>6.590999999999999</v>
      </c>
      <c r="Z178" s="24">
        <v>1.0</v>
      </c>
      <c r="AA178" t="str">
        <f t="shared" si="2"/>
        <v>100</v>
      </c>
      <c r="AC178" t="str">
        <f t="shared" si="3"/>
        <v>#REF!</v>
      </c>
      <c r="AD178" t="str">
        <f t="shared" ref="AD178:AE178" si="174">SUM(G178,J178,M178,P178,S178,V178)</f>
        <v>138</v>
      </c>
      <c r="AE178" t="str">
        <f t="shared" si="174"/>
        <v>134</v>
      </c>
      <c r="AF178" t="str">
        <f t="shared" si="5"/>
        <v>97.10144928</v>
      </c>
    </row>
    <row r="179" ht="24.75" customHeight="1">
      <c r="A179" s="18">
        <v>172.0</v>
      </c>
      <c r="B179" s="18" t="s">
        <v>361</v>
      </c>
      <c r="C179" s="19">
        <v>2.11517106187E11</v>
      </c>
      <c r="D179" s="19" t="s">
        <v>16</v>
      </c>
      <c r="E179" s="20" t="s">
        <v>362</v>
      </c>
      <c r="F179" s="21" t="s">
        <v>18</v>
      </c>
      <c r="G179" s="22">
        <v>24.0</v>
      </c>
      <c r="H179" s="22">
        <v>24.0</v>
      </c>
      <c r="I179" s="22">
        <v>76.0</v>
      </c>
      <c r="J179" s="22">
        <v>24.0</v>
      </c>
      <c r="K179" s="22">
        <v>24.0</v>
      </c>
      <c r="L179" s="22">
        <v>92.0</v>
      </c>
      <c r="M179" s="22">
        <v>24.0</v>
      </c>
      <c r="N179" s="22">
        <v>24.0</v>
      </c>
      <c r="O179" s="22">
        <v>94.0</v>
      </c>
      <c r="P179" s="22">
        <v>24.0</v>
      </c>
      <c r="Q179" s="22">
        <v>24.0</v>
      </c>
      <c r="R179" s="22">
        <v>90.0</v>
      </c>
      <c r="S179" s="22">
        <v>21.0</v>
      </c>
      <c r="T179" s="22">
        <v>21.0</v>
      </c>
      <c r="U179" s="22">
        <v>90.0</v>
      </c>
      <c r="V179" s="22">
        <v>21.0</v>
      </c>
      <c r="W179" s="22">
        <v>21.0</v>
      </c>
      <c r="X179" s="22">
        <v>78.0</v>
      </c>
      <c r="Y179" s="23">
        <v>4.776999999999999</v>
      </c>
      <c r="Z179" s="24">
        <v>11.0</v>
      </c>
      <c r="AA179" t="str">
        <f t="shared" si="2"/>
        <v>100</v>
      </c>
      <c r="AC179" t="str">
        <f t="shared" si="3"/>
        <v>#REF!</v>
      </c>
      <c r="AD179" t="str">
        <f t="shared" ref="AD179:AE179" si="175">SUM(G179,J179,M179,P179,S179,V179)</f>
        <v>138</v>
      </c>
      <c r="AE179" t="str">
        <f t="shared" si="175"/>
        <v>138</v>
      </c>
      <c r="AF179" t="str">
        <f t="shared" si="5"/>
        <v>100</v>
      </c>
    </row>
    <row r="180" ht="24.75" customHeight="1">
      <c r="A180" s="18">
        <v>173.0</v>
      </c>
      <c r="B180" s="18" t="s">
        <v>363</v>
      </c>
      <c r="C180" s="19">
        <v>2.11517106188E11</v>
      </c>
      <c r="D180" s="19" t="s">
        <v>18</v>
      </c>
      <c r="E180" s="20" t="s">
        <v>364</v>
      </c>
      <c r="F180" s="21" t="s">
        <v>18</v>
      </c>
      <c r="G180" s="22">
        <v>24.0</v>
      </c>
      <c r="H180" s="22">
        <v>20.0</v>
      </c>
      <c r="I180" s="22">
        <v>75.0</v>
      </c>
      <c r="J180" s="22">
        <v>24.0</v>
      </c>
      <c r="K180" s="22">
        <v>20.0</v>
      </c>
      <c r="L180" s="22">
        <v>75.0</v>
      </c>
      <c r="M180" s="22">
        <v>24.0</v>
      </c>
      <c r="N180" s="22">
        <v>24.0</v>
      </c>
      <c r="O180" s="22">
        <v>94.0</v>
      </c>
      <c r="P180" s="22">
        <v>24.0</v>
      </c>
      <c r="Q180" s="22">
        <v>20.0</v>
      </c>
      <c r="R180" s="22">
        <v>82.0</v>
      </c>
      <c r="S180" s="22">
        <v>21.0</v>
      </c>
      <c r="T180" s="22">
        <v>18.0</v>
      </c>
      <c r="U180" s="22">
        <v>90.0</v>
      </c>
      <c r="V180" s="22">
        <v>21.0</v>
      </c>
      <c r="W180" s="22">
        <v>21.0</v>
      </c>
      <c r="X180" s="22">
        <v>75.0</v>
      </c>
      <c r="Y180" s="23">
        <v>5.655333333333333</v>
      </c>
      <c r="Z180" s="24">
        <v>7.0</v>
      </c>
      <c r="AA180" t="str">
        <f t="shared" si="2"/>
        <v>83.33333333</v>
      </c>
      <c r="AC180" t="str">
        <f t="shared" si="3"/>
        <v>#REF!</v>
      </c>
      <c r="AD180" t="str">
        <f t="shared" ref="AD180:AE180" si="176">SUM(G180,J180,M180,P180,S180,V180)</f>
        <v>138</v>
      </c>
      <c r="AE180" t="str">
        <f t="shared" si="176"/>
        <v>123</v>
      </c>
      <c r="AF180" t="str">
        <f t="shared" si="5"/>
        <v>89.13043478</v>
      </c>
    </row>
    <row r="181" ht="24.75" customHeight="1">
      <c r="A181" s="18">
        <v>174.0</v>
      </c>
      <c r="B181" s="18" t="s">
        <v>365</v>
      </c>
      <c r="C181" s="19">
        <v>2.11517106189E11</v>
      </c>
      <c r="D181" s="19" t="s">
        <v>18</v>
      </c>
      <c r="E181" s="20" t="s">
        <v>366</v>
      </c>
      <c r="F181" s="21" t="s">
        <v>27</v>
      </c>
      <c r="G181" s="22">
        <v>24.0</v>
      </c>
      <c r="H181" s="22">
        <v>24.0</v>
      </c>
      <c r="I181" s="22">
        <v>95.0</v>
      </c>
      <c r="J181" s="22">
        <v>24.0</v>
      </c>
      <c r="K181" s="22">
        <v>24.0</v>
      </c>
      <c r="L181" s="22">
        <v>96.0</v>
      </c>
      <c r="M181" s="22">
        <v>24.0</v>
      </c>
      <c r="N181" s="22">
        <v>24.0</v>
      </c>
      <c r="O181" s="22">
        <v>95.0</v>
      </c>
      <c r="P181" s="22">
        <v>24.0</v>
      </c>
      <c r="Q181" s="22">
        <v>24.0</v>
      </c>
      <c r="R181" s="22">
        <v>95.0</v>
      </c>
      <c r="S181" s="22">
        <v>21.0</v>
      </c>
      <c r="T181" s="22">
        <v>21.0</v>
      </c>
      <c r="U181" s="22">
        <v>95.0</v>
      </c>
      <c r="V181" s="22">
        <v>21.0</v>
      </c>
      <c r="W181" s="22">
        <v>21.0</v>
      </c>
      <c r="X181" s="22">
        <v>95.0</v>
      </c>
      <c r="Y181" s="23">
        <v>7.295</v>
      </c>
      <c r="Z181" s="24">
        <v>1.0</v>
      </c>
      <c r="AA181" t="str">
        <f t="shared" si="2"/>
        <v>100</v>
      </c>
      <c r="AC181" t="str">
        <f t="shared" si="3"/>
        <v>#REF!</v>
      </c>
      <c r="AD181" t="str">
        <f t="shared" ref="AD181:AE181" si="177">SUM(G181,J181,M181,P181,S181,V181)</f>
        <v>138</v>
      </c>
      <c r="AE181" t="str">
        <f t="shared" si="177"/>
        <v>138</v>
      </c>
      <c r="AF181" t="str">
        <f t="shared" si="5"/>
        <v>100</v>
      </c>
    </row>
    <row r="182" ht="24.75" customHeight="1">
      <c r="A182" s="18">
        <v>175.0</v>
      </c>
      <c r="B182" s="18" t="s">
        <v>367</v>
      </c>
      <c r="C182" s="19">
        <v>2.11517106301E11</v>
      </c>
      <c r="D182" s="19" t="s">
        <v>16</v>
      </c>
      <c r="E182" s="20" t="s">
        <v>368</v>
      </c>
      <c r="F182" s="21" t="s">
        <v>18</v>
      </c>
      <c r="G182" s="22">
        <v>24.0</v>
      </c>
      <c r="H182" s="22">
        <v>24.0</v>
      </c>
      <c r="I182" s="22">
        <v>70.0</v>
      </c>
      <c r="J182" s="22">
        <v>24.0</v>
      </c>
      <c r="K182" s="22">
        <v>24.0</v>
      </c>
      <c r="L182" s="22">
        <v>70.0</v>
      </c>
      <c r="M182" s="22">
        <v>24.0</v>
      </c>
      <c r="N182" s="22">
        <v>24.0</v>
      </c>
      <c r="O182" s="22">
        <v>70.0</v>
      </c>
      <c r="P182" s="22">
        <v>24.0</v>
      </c>
      <c r="Q182" s="22">
        <v>24.0</v>
      </c>
      <c r="R182" s="22">
        <v>70.0</v>
      </c>
      <c r="S182" s="22">
        <v>21.0</v>
      </c>
      <c r="T182" s="22">
        <v>21.0</v>
      </c>
      <c r="U182" s="22">
        <v>70.0</v>
      </c>
      <c r="V182" s="22">
        <v>21.0</v>
      </c>
      <c r="W182" s="22">
        <v>21.0</v>
      </c>
      <c r="X182" s="22">
        <v>70.0</v>
      </c>
      <c r="Y182" s="23">
        <v>1.3888888888888886</v>
      </c>
      <c r="Z182" s="24">
        <v>18.0</v>
      </c>
      <c r="AC182" t="str">
        <f t="shared" si="3"/>
        <v>#REF!</v>
      </c>
      <c r="AD182" t="str">
        <f t="shared" ref="AD182:AE182" si="178">SUM(G182,J182,M182,P182,S182,V182)</f>
        <v>138</v>
      </c>
      <c r="AE182" t="str">
        <f t="shared" si="178"/>
        <v>138</v>
      </c>
      <c r="AF182" t="str">
        <f t="shared" si="5"/>
        <v>100</v>
      </c>
    </row>
    <row r="183" ht="24.75" customHeight="1">
      <c r="A183" s="18">
        <v>176.0</v>
      </c>
      <c r="B183" s="18" t="s">
        <v>369</v>
      </c>
      <c r="C183" s="31">
        <v>2.11516106175E11</v>
      </c>
      <c r="D183" s="32" t="s">
        <v>27</v>
      </c>
      <c r="E183" s="32" t="s">
        <v>370</v>
      </c>
      <c r="F183" s="21"/>
      <c r="G183" s="22">
        <v>24.0</v>
      </c>
      <c r="H183" s="22">
        <v>0.0</v>
      </c>
      <c r="I183" s="22">
        <v>0.0</v>
      </c>
      <c r="J183" s="22">
        <v>24.0</v>
      </c>
      <c r="K183" s="22">
        <v>0.0</v>
      </c>
      <c r="L183" s="22">
        <v>0.0</v>
      </c>
      <c r="M183" s="22">
        <v>24.0</v>
      </c>
      <c r="N183" s="22">
        <v>0.0</v>
      </c>
      <c r="O183" s="22">
        <v>0.0</v>
      </c>
      <c r="P183" s="22">
        <v>24.0</v>
      </c>
      <c r="Q183" s="22">
        <v>0.0</v>
      </c>
      <c r="R183" s="22">
        <v>0.0</v>
      </c>
      <c r="S183" s="22">
        <v>21.0</v>
      </c>
      <c r="T183" s="22">
        <v>0.0</v>
      </c>
      <c r="U183" s="22">
        <v>0.0</v>
      </c>
      <c r="V183" s="22">
        <v>21.0</v>
      </c>
      <c r="W183" s="22">
        <v>0.0</v>
      </c>
      <c r="X183" s="22">
        <v>0.0</v>
      </c>
      <c r="Y183" s="23">
        <v>2.67</v>
      </c>
      <c r="Z183" s="24">
        <v>27.0</v>
      </c>
      <c r="AA183" t="str">
        <f>H183/G183*100</f>
        <v>0</v>
      </c>
      <c r="AC183" t="str">
        <f t="shared" si="3"/>
        <v>#REF!</v>
      </c>
      <c r="AD183" t="str">
        <f t="shared" ref="AD183:AE183" si="179">SUM(G183,J183,M183,P183,S183,V183)</f>
        <v>138</v>
      </c>
      <c r="AE183" t="str">
        <f t="shared" si="179"/>
        <v>0</v>
      </c>
      <c r="AF183" t="str">
        <f t="shared" si="5"/>
        <v>0</v>
      </c>
    </row>
    <row r="184" ht="15.75" customHeight="1">
      <c r="AE184" s="2"/>
      <c r="AH184" t="str">
        <f>IF(Y184=AE184,1,0)</f>
        <v>1</v>
      </c>
    </row>
    <row r="185" ht="15.75" customHeight="1">
      <c r="G185" t="str">
        <f t="shared" ref="G185:X185" si="180">COUNTIF(G8:G183,"0")</f>
        <v>0</v>
      </c>
      <c r="H185" t="str">
        <f t="shared" si="180"/>
        <v>1</v>
      </c>
      <c r="I185" t="str">
        <f t="shared" si="180"/>
        <v>1</v>
      </c>
      <c r="J185" t="str">
        <f t="shared" si="180"/>
        <v>0</v>
      </c>
      <c r="K185" t="str">
        <f t="shared" si="180"/>
        <v>1</v>
      </c>
      <c r="L185" t="str">
        <f t="shared" si="180"/>
        <v>1</v>
      </c>
      <c r="M185" t="str">
        <f t="shared" si="180"/>
        <v>0</v>
      </c>
      <c r="N185" t="str">
        <f t="shared" si="180"/>
        <v>1</v>
      </c>
      <c r="O185" t="str">
        <f t="shared" si="180"/>
        <v>1</v>
      </c>
      <c r="P185" t="str">
        <f t="shared" si="180"/>
        <v>0</v>
      </c>
      <c r="Q185" t="str">
        <f t="shared" si="180"/>
        <v>1</v>
      </c>
      <c r="R185" t="str">
        <f t="shared" si="180"/>
        <v>1</v>
      </c>
      <c r="S185" t="str">
        <f t="shared" si="180"/>
        <v>0</v>
      </c>
      <c r="T185" t="str">
        <f t="shared" si="180"/>
        <v>1</v>
      </c>
      <c r="U185" t="str">
        <f t="shared" si="180"/>
        <v>1</v>
      </c>
      <c r="V185" t="str">
        <f t="shared" si="180"/>
        <v>0</v>
      </c>
      <c r="W185" t="str">
        <f t="shared" si="180"/>
        <v>1</v>
      </c>
      <c r="X185" t="str">
        <f t="shared" si="180"/>
        <v>1</v>
      </c>
      <c r="AE185" s="2"/>
    </row>
    <row r="186" ht="15.75" customHeight="1">
      <c r="AE186" s="2"/>
    </row>
    <row r="187" ht="15.75" customHeight="1">
      <c r="I187" t="str">
        <f t="shared" ref="I187:Y187" si="181">COUNTIF(I8:I183,"&lt;70")</f>
        <v>1</v>
      </c>
      <c r="J187" t="str">
        <f t="shared" si="181"/>
        <v>176</v>
      </c>
      <c r="K187" t="str">
        <f t="shared" si="181"/>
        <v>176</v>
      </c>
      <c r="L187" t="str">
        <f t="shared" si="181"/>
        <v>1</v>
      </c>
      <c r="M187" t="str">
        <f t="shared" si="181"/>
        <v>176</v>
      </c>
      <c r="N187" t="str">
        <f t="shared" si="181"/>
        <v>176</v>
      </c>
      <c r="O187" t="str">
        <f t="shared" si="181"/>
        <v>1</v>
      </c>
      <c r="P187" t="str">
        <f t="shared" si="181"/>
        <v>176</v>
      </c>
      <c r="Q187" t="str">
        <f t="shared" si="181"/>
        <v>176</v>
      </c>
      <c r="R187" t="str">
        <f t="shared" si="181"/>
        <v>1</v>
      </c>
      <c r="S187" t="str">
        <f t="shared" si="181"/>
        <v>176</v>
      </c>
      <c r="T187" t="str">
        <f t="shared" si="181"/>
        <v>176</v>
      </c>
      <c r="U187" t="str">
        <f t="shared" si="181"/>
        <v>1</v>
      </c>
      <c r="V187" t="str">
        <f t="shared" si="181"/>
        <v>176</v>
      </c>
      <c r="W187" t="str">
        <f t="shared" si="181"/>
        <v>176</v>
      </c>
      <c r="X187" t="str">
        <f t="shared" si="181"/>
        <v>1</v>
      </c>
      <c r="Y187" t="str">
        <f t="shared" si="181"/>
        <v>176</v>
      </c>
      <c r="AE187" s="2"/>
    </row>
    <row r="188" ht="15.75" customHeight="1">
      <c r="AB188" t="str">
        <f t="shared" ref="AB188:AD188" si="182">COUNTIF(AB8:AB183,"0")</f>
        <v>0</v>
      </c>
      <c r="AC188" t="str">
        <f t="shared" si="182"/>
        <v>0</v>
      </c>
      <c r="AD188" t="str">
        <f t="shared" si="182"/>
        <v>0</v>
      </c>
      <c r="AE188" s="2" t="str">
        <f t="shared" ref="AE188:AF188" si="183">COUNTIF(AE8:AE182,"0")</f>
        <v>0.00</v>
      </c>
      <c r="AF188" t="str">
        <f t="shared" si="183"/>
        <v>0</v>
      </c>
      <c r="AG188" t="str">
        <f>COUNTIF(AG8:AG183,"0")</f>
        <v>0</v>
      </c>
    </row>
    <row r="189" ht="15.75" customHeight="1">
      <c r="AE189" s="2"/>
    </row>
    <row r="190" ht="15.75" customHeight="1">
      <c r="AE190" s="2"/>
    </row>
    <row r="191" ht="15.75" customHeight="1">
      <c r="I191" t="str">
        <f t="shared" ref="I191:X191" si="184">COUNTIF(I8:I183,"100")</f>
        <v>33</v>
      </c>
      <c r="J191" t="str">
        <f t="shared" si="184"/>
        <v>0</v>
      </c>
      <c r="K191" t="str">
        <f t="shared" si="184"/>
        <v>0</v>
      </c>
      <c r="L191" t="str">
        <f t="shared" si="184"/>
        <v>33</v>
      </c>
      <c r="M191" t="str">
        <f t="shared" si="184"/>
        <v>0</v>
      </c>
      <c r="N191" t="str">
        <f t="shared" si="184"/>
        <v>0</v>
      </c>
      <c r="O191" t="str">
        <f t="shared" si="184"/>
        <v>33</v>
      </c>
      <c r="P191" t="str">
        <f t="shared" si="184"/>
        <v>0</v>
      </c>
      <c r="Q191" t="str">
        <f t="shared" si="184"/>
        <v>0</v>
      </c>
      <c r="R191" t="str">
        <f t="shared" si="184"/>
        <v>33</v>
      </c>
      <c r="S191" t="str">
        <f t="shared" si="184"/>
        <v>0</v>
      </c>
      <c r="T191" t="str">
        <f t="shared" si="184"/>
        <v>0</v>
      </c>
      <c r="U191" t="str">
        <f t="shared" si="184"/>
        <v>33</v>
      </c>
      <c r="V191" t="str">
        <f t="shared" si="184"/>
        <v>0</v>
      </c>
      <c r="W191" t="str">
        <f t="shared" si="184"/>
        <v>0</v>
      </c>
      <c r="X191" t="str">
        <f t="shared" si="184"/>
        <v>33</v>
      </c>
      <c r="AE191" s="2"/>
    </row>
    <row r="192" ht="15.75" customHeight="1">
      <c r="AE192" s="2"/>
    </row>
    <row r="193" ht="15.75" customHeight="1">
      <c r="AE193" s="2"/>
    </row>
    <row r="194" ht="15.75" customHeight="1">
      <c r="AE194" s="2"/>
    </row>
    <row r="195" ht="15.75" customHeight="1">
      <c r="AE195" s="2"/>
    </row>
    <row r="196" ht="15.75" customHeight="1">
      <c r="AE196" s="2"/>
    </row>
    <row r="197" ht="15.75" customHeight="1">
      <c r="I197" t="str">
        <f>COUNTIF($I$8:$I$183,"100")</f>
        <v>33</v>
      </c>
      <c r="L197" t="str">
        <f>COUNTIF($L$8:$L$183,"100")</f>
        <v>33</v>
      </c>
      <c r="O197" t="str">
        <f>COUNTIF($O$8:$O$183,"100")</f>
        <v>33</v>
      </c>
      <c r="P197" t="str">
        <f t="shared" ref="P197:X197" si="185">COUNTIF($I$8:$I$183,"100")</f>
        <v>33</v>
      </c>
      <c r="Q197" t="str">
        <f t="shared" si="185"/>
        <v>33</v>
      </c>
      <c r="R197" t="str">
        <f t="shared" si="185"/>
        <v>33</v>
      </c>
      <c r="S197" t="str">
        <f t="shared" si="185"/>
        <v>33</v>
      </c>
      <c r="T197" t="str">
        <f t="shared" si="185"/>
        <v>33</v>
      </c>
      <c r="U197" t="str">
        <f t="shared" si="185"/>
        <v>33</v>
      </c>
      <c r="V197" t="str">
        <f t="shared" si="185"/>
        <v>33</v>
      </c>
      <c r="W197" t="str">
        <f t="shared" si="185"/>
        <v>33</v>
      </c>
      <c r="X197" t="str">
        <f t="shared" si="185"/>
        <v>33</v>
      </c>
      <c r="AE197" s="2"/>
    </row>
    <row r="198" ht="15.75" customHeight="1">
      <c r="I198" t="str">
        <f>COUNTIF($I$8:$I$183,"95")</f>
        <v>64</v>
      </c>
      <c r="L198" t="str">
        <f>COUNTIF($L$8:$L$183,"95")</f>
        <v>52</v>
      </c>
      <c r="O198" t="str">
        <f>COUNTIF($O$8:$O$183,"95")</f>
        <v>63</v>
      </c>
      <c r="AE198" s="2"/>
    </row>
    <row r="199" ht="15.75" customHeight="1">
      <c r="I199" t="str">
        <f>COUNTIF($I$8:$I$183,"90")</f>
        <v>9</v>
      </c>
      <c r="L199" t="str">
        <f>COUNTIF($L$8:$L$183,"90")</f>
        <v>12</v>
      </c>
      <c r="O199" t="str">
        <f>COUNTIF($O$8:$O$183,"90")</f>
        <v>6</v>
      </c>
      <c r="AE199" s="2"/>
    </row>
    <row r="200" ht="15.75" customHeight="1">
      <c r="I200" t="str">
        <f>COUNTIF($I$8:$I$183,"85")</f>
        <v>13</v>
      </c>
      <c r="L200" t="str">
        <f>COUNTIF($L$8:$L$183,"85")</f>
        <v>4</v>
      </c>
      <c r="O200" t="str">
        <f>COUNTIF($O$8:$O$183,"85")</f>
        <v>2</v>
      </c>
      <c r="AE200" s="2"/>
    </row>
    <row r="201" ht="15.75" customHeight="1">
      <c r="I201" t="str">
        <f>COUNTIF($I$8:$I$183,"80")</f>
        <v>6</v>
      </c>
      <c r="L201" t="str">
        <f>COUNTIF($L$8:$L$183,"80")</f>
        <v>2</v>
      </c>
      <c r="O201" t="str">
        <f t="shared" ref="O201:O204" si="186">COUNTIF($O$8:$O$183,"100")</f>
        <v>33</v>
      </c>
      <c r="AE201" s="2"/>
    </row>
    <row r="202" ht="15.75" customHeight="1">
      <c r="I202" t="str">
        <f>COUNTIF($I$8:$I$183,"75")</f>
        <v>12</v>
      </c>
      <c r="L202" t="str">
        <f>COUNTIF($L$8:$L$183,"75")</f>
        <v>5</v>
      </c>
      <c r="O202" t="str">
        <f t="shared" si="186"/>
        <v>33</v>
      </c>
      <c r="AE202" s="2"/>
    </row>
    <row r="203" ht="15.75" customHeight="1">
      <c r="I203" t="str">
        <f>COUNTIF($I$8:$I$183,"70")</f>
        <v>10</v>
      </c>
      <c r="L203" t="str">
        <f>COUNTIF($L$8:$L$183,"70")</f>
        <v>4</v>
      </c>
      <c r="O203" t="str">
        <f t="shared" si="186"/>
        <v>33</v>
      </c>
      <c r="AE203" s="2"/>
    </row>
    <row r="204" ht="15.75" customHeight="1">
      <c r="I204" t="str">
        <f>COUNTIF($I$8:$I$183,"0")</f>
        <v>1</v>
      </c>
      <c r="L204" t="str">
        <f>COUNTIF($L$8:$L$183,"&lt;70")</f>
        <v>1</v>
      </c>
      <c r="O204" t="str">
        <f t="shared" si="186"/>
        <v>33</v>
      </c>
      <c r="AE204" s="2"/>
    </row>
    <row r="205" ht="15.75" customHeight="1">
      <c r="I205" t="str">
        <f>SUM(I197:I204)</f>
        <v>148</v>
      </c>
      <c r="L205" t="str">
        <f>SUM(L197:L204)</f>
        <v>113</v>
      </c>
      <c r="AE205" s="2"/>
    </row>
  </sheetData>
  <mergeCells count="10">
    <mergeCell ref="P6:R6"/>
    <mergeCell ref="S6:U6"/>
    <mergeCell ref="A1:Z1"/>
    <mergeCell ref="A2:Z2"/>
    <mergeCell ref="A3:Z3"/>
    <mergeCell ref="A4:Z4"/>
    <mergeCell ref="G6:I6"/>
    <mergeCell ref="J6:L6"/>
    <mergeCell ref="M6:O6"/>
    <mergeCell ref="V6:X6"/>
  </mergeCells>
  <conditionalFormatting sqref="AA8:AA183">
    <cfRule type="cellIs" dxfId="0" priority="1" operator="lessThan">
      <formula>75</formula>
    </cfRule>
  </conditionalFormatting>
  <conditionalFormatting sqref="I8 I197:I204 J197:X197 L198:L204 O198:O204">
    <cfRule type="cellIs" dxfId="0" priority="2" operator="equal">
      <formula>100</formula>
    </cfRule>
  </conditionalFormatting>
  <conditionalFormatting sqref="I8">
    <cfRule type="cellIs" dxfId="1" priority="3" operator="equal">
      <formula>"TC"</formula>
    </cfRule>
  </conditionalFormatting>
  <conditionalFormatting sqref="AF8:AF183">
    <cfRule type="cellIs" dxfId="0" priority="4" operator="lessThan">
      <formula>80</formula>
    </cfRule>
  </conditionalFormatting>
  <hyperlinks>
    <hyperlink r:id="rId1" ref="E19"/>
    <hyperlink r:id="rId2" ref="E90"/>
    <hyperlink r:id="rId3" ref="E98"/>
    <hyperlink r:id="rId4" ref="E175"/>
  </hyperlinks>
  <printOptions horizontalCentered="1"/>
  <pageMargins bottom="0.35" footer="0.0" header="0.0" left="0.17" right="0.17" top="0.38"/>
  <pageSetup orientation="landscape"/>
  <rowBreaks count="1" manualBreakCount="1">
    <brk id="183" man="1"/>
  </rowBreak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EXAM CELL COPY</vt:lpstr>
      <vt:lpstr>'EXAM CELL COPY'!Print_Area</vt:lpstr>
      <vt:lpstr>'EXAM CELL COPY'!Print_Titles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2020-10-14T17:10:21Z</dcterms:created>
  <dc:creator>GURU</dc:creator>
  <cp:lastModifiedBy>GURU</cp:lastModifiedBy>
  <dcterms:modified xsi:type="dcterms:W3CDTF">2020-10-14T17:10:40Z</dcterms:modified>
</cp:coreProperties>
</file>