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en\OneDrive\workspace\projects\micromouse\motor\"/>
    </mc:Choice>
  </mc:AlternateContent>
  <xr:revisionPtr revIDLastSave="0" documentId="13_ncr:1_{E38528CA-6C4F-4907-88C2-2EA116622E67}" xr6:coauthVersionLast="28" xr6:coauthVersionMax="28" xr10:uidLastSave="{00000000-0000-0000-0000-000000000000}"/>
  <bookViews>
    <workbookView xWindow="0" yWindow="0" windowWidth="21570" windowHeight="7365" xr2:uid="{017AE540-3D80-4269-993B-421FB18B52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C3" i="1"/>
  <c r="A40" i="1" s="1"/>
  <c r="C40" i="1" l="1"/>
  <c r="B40" i="1"/>
</calcChain>
</file>

<file path=xl/sharedStrings.xml><?xml version="1.0" encoding="utf-8"?>
<sst xmlns="http://schemas.openxmlformats.org/spreadsheetml/2006/main" count="19" uniqueCount="13">
  <si>
    <t>I (mA)</t>
  </si>
  <si>
    <t>torque (mNm)</t>
  </si>
  <si>
    <t>ω (rpm)</t>
  </si>
  <si>
    <r>
      <t>τ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(mNm)</t>
    </r>
  </si>
  <si>
    <t>I(τ) (mA)</t>
  </si>
  <si>
    <t>ω(τ) (rpm)</t>
  </si>
  <si>
    <t>torque (ozIn)</t>
  </si>
  <si>
    <t>motor_functions</t>
  </si>
  <si>
    <t>condition</t>
  </si>
  <si>
    <t>free</t>
  </si>
  <si>
    <t>stall</t>
  </si>
  <si>
    <t>I(τ) = 24.782(τ) + 100</t>
  </si>
  <si>
    <t>ω(τ) = -106.21(τ) + 3000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</si>
</sst>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</a:t>
            </a:r>
            <a:r>
              <a:rPr lang="en-US" baseline="0"/>
              <a:t>Current Response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50918635170604E-3"/>
                  <c:y val="0.18584609215514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28.246207333333199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100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8-4B0E-B926-DE4066D0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7440"/>
        <c:axId val="545517112"/>
      </c:scatterChart>
      <c:valAx>
        <c:axId val="5455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(mNm)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112"/>
        <c:crosses val="autoZero"/>
        <c:crossBetween val="midCat"/>
      </c:valAx>
      <c:valAx>
        <c:axId val="54551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</a:t>
            </a:r>
            <a:r>
              <a:rPr lang="en-US" baseline="0"/>
              <a:t>Angular Velocity Response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ω (rpm)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96672479698427E-2"/>
                  <c:y val="-0.4024191656893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Sheet1!$C$21:$C$22</c:f>
              <c:numCache>
                <c:formatCode>General</c:formatCode>
                <c:ptCount val="2"/>
                <c:pt idx="0">
                  <c:v>0</c:v>
                </c:pt>
                <c:pt idx="1">
                  <c:v>28.246207333333199</c:v>
                </c:pt>
              </c:numCache>
            </c:num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3000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3-4D89-88D5-88D986E4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17440"/>
        <c:axId val="545517112"/>
      </c:scatterChart>
      <c:valAx>
        <c:axId val="5455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(mNm)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112"/>
        <c:crosses val="autoZero"/>
        <c:crossBetween val="midCat"/>
      </c:valAx>
      <c:valAx>
        <c:axId val="54551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</xdr:colOff>
      <xdr:row>4</xdr:row>
      <xdr:rowOff>0</xdr:rowOff>
    </xdr:from>
    <xdr:to>
      <xdr:col>5</xdr:col>
      <xdr:colOff>1546315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B9025-AA2D-4524-B807-17F15B19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46264</xdr:colOff>
      <xdr:row>23</xdr:row>
      <xdr:rowOff>19050</xdr:rowOff>
    </xdr:from>
    <xdr:to>
      <xdr:col>5</xdr:col>
      <xdr:colOff>1546315</xdr:colOff>
      <xdr:row>37</xdr:row>
      <xdr:rowOff>186690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F1E00-30F1-4C53-9A3B-EF0BE261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B74C-01A2-4950-9358-A2F268D84AE3}">
  <dimension ref="A1:F40"/>
  <sheetViews>
    <sheetView tabSelected="1" view="pageLayout" zoomScaleNormal="100" workbookViewId="0">
      <selection activeCell="F4" sqref="F4"/>
    </sheetView>
  </sheetViews>
  <sheetFormatPr defaultRowHeight="15" x14ac:dyDescent="0.25"/>
  <cols>
    <col min="2" max="2" width="22.42578125" bestFit="1" customWidth="1"/>
    <col min="3" max="3" width="13.85546875" bestFit="1" customWidth="1"/>
    <col min="4" max="4" width="10.140625" bestFit="1" customWidth="1"/>
    <col min="6" max="7" width="22.42578125" bestFit="1" customWidth="1"/>
  </cols>
  <sheetData>
    <row r="1" spans="1:6" x14ac:dyDescent="0.25">
      <c r="A1" t="s">
        <v>8</v>
      </c>
      <c r="B1" t="s">
        <v>6</v>
      </c>
      <c r="C1" t="s">
        <v>1</v>
      </c>
      <c r="D1" t="s">
        <v>0</v>
      </c>
      <c r="F1" t="s">
        <v>7</v>
      </c>
    </row>
    <row r="2" spans="1:6" x14ac:dyDescent="0.25">
      <c r="A2" t="s">
        <v>9</v>
      </c>
      <c r="B2">
        <v>0</v>
      </c>
      <c r="C2">
        <v>0</v>
      </c>
      <c r="D2">
        <v>100</v>
      </c>
      <c r="F2" t="s">
        <v>11</v>
      </c>
    </row>
    <row r="3" spans="1:6" x14ac:dyDescent="0.25">
      <c r="A3" t="s">
        <v>10</v>
      </c>
      <c r="B3">
        <v>4</v>
      </c>
      <c r="C3">
        <f>B3*7.0615518333333</f>
        <v>28.246207333333199</v>
      </c>
      <c r="D3">
        <v>800</v>
      </c>
    </row>
    <row r="20" spans="1:6" x14ac:dyDescent="0.25">
      <c r="A20" t="s">
        <v>8</v>
      </c>
      <c r="B20" t="s">
        <v>6</v>
      </c>
      <c r="C20" t="s">
        <v>1</v>
      </c>
      <c r="D20" t="s">
        <v>2</v>
      </c>
      <c r="F20" t="s">
        <v>7</v>
      </c>
    </row>
    <row r="21" spans="1:6" x14ac:dyDescent="0.25">
      <c r="A21" t="s">
        <v>9</v>
      </c>
      <c r="B21">
        <v>0</v>
      </c>
      <c r="C21">
        <v>0</v>
      </c>
      <c r="D21">
        <v>3000</v>
      </c>
      <c r="F21" t="s">
        <v>12</v>
      </c>
    </row>
    <row r="22" spans="1:6" x14ac:dyDescent="0.25">
      <c r="A22" t="s">
        <v>10</v>
      </c>
      <c r="B22">
        <f>B3</f>
        <v>4</v>
      </c>
      <c r="C22">
        <f>B22*7.0615518333333</f>
        <v>28.246207333333199</v>
      </c>
      <c r="D22">
        <v>0</v>
      </c>
    </row>
    <row r="39" spans="1:3" ht="18" x14ac:dyDescent="0.35">
      <c r="A39" t="s">
        <v>3</v>
      </c>
      <c r="B39" t="s">
        <v>4</v>
      </c>
      <c r="C39" t="s">
        <v>5</v>
      </c>
    </row>
    <row r="40" spans="1:3" x14ac:dyDescent="0.25">
      <c r="A40">
        <f>C3</f>
        <v>28.246207333333199</v>
      </c>
      <c r="B40">
        <f>(A40*24.782)+100</f>
        <v>799.99751013466334</v>
      </c>
      <c r="C40">
        <f>A40*-106.21 + 3000</f>
        <v>-2.9680873318739032E-2</v>
      </c>
    </row>
  </sheetData>
  <pageMargins left="0.7" right="0.7" top="0.75" bottom="0.75" header="0.3" footer="0.3"/>
  <pageSetup orientation="portrait" r:id="rId1"/>
  <headerFooter>
    <oddHeader>&amp;CPOLOU
3048&amp;RDan Vyenielo
3 March 2018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2017-12-02T04:28:18Z</dcterms:created>
  <dcterms:modified xsi:type="dcterms:W3CDTF">2018-03-11T05:09:30Z</dcterms:modified>
</cp:coreProperties>
</file>