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1\Desktop\test\"/>
    </mc:Choice>
  </mc:AlternateContent>
  <bookViews>
    <workbookView xWindow="0" yWindow="0" windowWidth="28800" windowHeight="12285"/>
  </bookViews>
  <sheets>
    <sheet name="신규양식" sheetId="4" r:id="rId1"/>
    <sheet name="사례검토 조사서" sheetId="2" r:id="rId2"/>
    <sheet name="가정사진" sheetId="3" r:id="rId3"/>
  </sheets>
  <definedNames>
    <definedName name="_xlnm.Print_Area" localSheetId="1">'사례검토 조사서'!$A$1:$J$25</definedName>
  </definedNames>
  <calcPr calcId="162913"/>
</workbook>
</file>

<file path=xl/calcChain.xml><?xml version="1.0" encoding="utf-8"?>
<calcChain xmlns="http://schemas.openxmlformats.org/spreadsheetml/2006/main">
  <c r="C3" i="2" l="1"/>
  <c r="J20" i="2" l="1"/>
  <c r="H20" i="2"/>
  <c r="F20" i="2"/>
  <c r="D3" i="4"/>
  <c r="C2" i="2" s="1"/>
  <c r="C11" i="2" l="1"/>
  <c r="C23" i="2" l="1"/>
  <c r="F23" i="2" s="1"/>
  <c r="C24" i="2" s="1"/>
  <c r="C4" i="2" s="1"/>
  <c r="C15" i="2" l="1"/>
  <c r="C12" i="2"/>
  <c r="C10" i="2"/>
</calcChain>
</file>

<file path=xl/comments1.xml><?xml version="1.0" encoding="utf-8"?>
<comments xmlns="http://schemas.openxmlformats.org/spreadsheetml/2006/main">
  <authors>
    <author>NT551</author>
  </authors>
  <commentList>
    <comment ref="E5" authorId="0" shapeId="0">
      <text>
        <r>
          <rPr>
            <b/>
            <sz val="9"/>
            <color indexed="81"/>
            <rFont val="돋움"/>
            <family val="3"/>
            <charset val="129"/>
          </rPr>
          <t>생년월일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</commentList>
</comments>
</file>

<file path=xl/sharedStrings.xml><?xml version="1.0" encoding="utf-8"?>
<sst xmlns="http://schemas.openxmlformats.org/spreadsheetml/2006/main" count="168" uniqueCount="157">
  <si>
    <t>성명</t>
  </si>
  <si>
    <t>직업</t>
  </si>
  <si>
    <t>부</t>
  </si>
  <si>
    <t>모</t>
  </si>
  <si>
    <t>사례검토 조사서 (양식)</t>
  </si>
  <si>
    <t xml:space="preserve">사례검토 일시 </t>
  </si>
  <si>
    <t>1) 가족사항</t>
  </si>
  <si>
    <t>4) 사회복지
서비스 연결상태</t>
  </si>
  <si>
    <t>가정사진</t>
  </si>
  <si>
    <t>외부</t>
  </si>
  <si>
    <t>난방시설</t>
  </si>
  <si>
    <t>내부 1</t>
  </si>
  <si>
    <t>내부 2</t>
  </si>
  <si>
    <t>3) 건강상태</t>
    <phoneticPr fontId="7" type="noConversion"/>
  </si>
  <si>
    <t>관계</t>
    <phoneticPr fontId="7" type="noConversion"/>
  </si>
  <si>
    <t>주거유형</t>
    <phoneticPr fontId="7" type="noConversion"/>
  </si>
  <si>
    <t>주거실태</t>
    <phoneticPr fontId="7" type="noConversion"/>
  </si>
  <si>
    <t>2) 주거환경 및 난방상태</t>
    <phoneticPr fontId="7" type="noConversion"/>
  </si>
  <si>
    <t>접수번호</t>
    <phoneticPr fontId="7" type="noConversion"/>
  </si>
  <si>
    <t>성명</t>
    <phoneticPr fontId="7" type="noConversion"/>
  </si>
  <si>
    <t>생년월일</t>
    <phoneticPr fontId="7" type="noConversion"/>
  </si>
  <si>
    <t>연락처</t>
    <phoneticPr fontId="7" type="noConversion"/>
  </si>
  <si>
    <t>성별</t>
    <phoneticPr fontId="7" type="noConversion"/>
  </si>
  <si>
    <t>연동</t>
    <phoneticPr fontId="7" type="noConversion"/>
  </si>
  <si>
    <t>상세주소</t>
    <phoneticPr fontId="7" type="noConversion"/>
  </si>
  <si>
    <t>보호구분</t>
    <phoneticPr fontId="7" type="noConversion"/>
  </si>
  <si>
    <t>세대유형</t>
    <phoneticPr fontId="7" type="noConversion"/>
  </si>
  <si>
    <t>난방형태</t>
    <phoneticPr fontId="7" type="noConversion"/>
  </si>
  <si>
    <t>자부담금</t>
    <phoneticPr fontId="7" type="noConversion"/>
  </si>
  <si>
    <t>주거 필드</t>
    <phoneticPr fontId="7" type="noConversion"/>
  </si>
  <si>
    <t>난방 필드</t>
    <phoneticPr fontId="7" type="noConversion"/>
  </si>
  <si>
    <t>난방형태 기타</t>
    <phoneticPr fontId="7" type="noConversion"/>
  </si>
  <si>
    <t>필요지원유형</t>
    <phoneticPr fontId="7" type="noConversion"/>
  </si>
  <si>
    <t>생계비</t>
    <phoneticPr fontId="7" type="noConversion"/>
  </si>
  <si>
    <t>월임대료</t>
    <phoneticPr fontId="7" type="noConversion"/>
  </si>
  <si>
    <t>주소선택</t>
    <phoneticPr fontId="7" type="noConversion"/>
  </si>
  <si>
    <t>보증금</t>
    <phoneticPr fontId="7" type="noConversion"/>
  </si>
  <si>
    <t>알게된 경로</t>
    <phoneticPr fontId="7" type="noConversion"/>
  </si>
  <si>
    <t>난방비</t>
    <phoneticPr fontId="7" type="noConversion"/>
  </si>
  <si>
    <t>난방개보수비</t>
    <phoneticPr fontId="7" type="noConversion"/>
  </si>
  <si>
    <t>연동</t>
    <phoneticPr fontId="7" type="noConversion"/>
  </si>
  <si>
    <t>연동</t>
    <phoneticPr fontId="7" type="noConversion"/>
  </si>
  <si>
    <t>연동</t>
    <phoneticPr fontId="7" type="noConversion"/>
  </si>
  <si>
    <r>
      <rPr>
        <sz val="11"/>
        <color theme="0"/>
        <rFont val="Calibri"/>
        <family val="3"/>
        <charset val="129"/>
        <scheme val="minor"/>
      </rPr>
      <t>연동</t>
    </r>
    <phoneticPr fontId="7" type="noConversion"/>
  </si>
  <si>
    <t>해당사항 체크</t>
    <phoneticPr fontId="7" type="noConversion"/>
  </si>
  <si>
    <t>가족관계</t>
    <phoneticPr fontId="7" type="noConversion"/>
  </si>
  <si>
    <t>한국지역난방공사와 함께하는 
2024 희망ON(溫) 난방비</t>
    <phoneticPr fontId="7" type="noConversion"/>
  </si>
  <si>
    <t>유입 필드</t>
    <phoneticPr fontId="7" type="noConversion"/>
  </si>
  <si>
    <t>서울</t>
  </si>
  <si>
    <t>특이사항</t>
    <phoneticPr fontId="7" type="noConversion"/>
  </si>
  <si>
    <t>자</t>
    <phoneticPr fontId="7" type="noConversion"/>
  </si>
  <si>
    <t>녀</t>
    <phoneticPr fontId="7" type="noConversion"/>
  </si>
  <si>
    <t>1. 수급자</t>
  </si>
  <si>
    <t>2. 차상위</t>
  </si>
  <si>
    <t>3. 저소득</t>
  </si>
  <si>
    <t>4. 기타</t>
  </si>
  <si>
    <t>5. 일반</t>
  </si>
  <si>
    <t>리스트 딕셔너리</t>
    <phoneticPr fontId="7" type="noConversion"/>
  </si>
  <si>
    <r>
      <t xml:space="preserve">1. </t>
    </r>
    <r>
      <rPr>
        <sz val="11"/>
        <color theme="1"/>
        <rFont val="Calibri"/>
        <family val="3"/>
        <charset val="129"/>
        <scheme val="minor"/>
      </rPr>
      <t>장애인</t>
    </r>
    <phoneticPr fontId="7" type="noConversion"/>
  </si>
  <si>
    <r>
      <t>2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미혼모</t>
    </r>
    <phoneticPr fontId="7" type="noConversion"/>
  </si>
  <si>
    <r>
      <t>3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조손</t>
    </r>
    <phoneticPr fontId="7" type="noConversion"/>
  </si>
  <si>
    <r>
      <t>4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한부모</t>
    </r>
    <phoneticPr fontId="7" type="noConversion"/>
  </si>
  <si>
    <r>
      <t>5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독거</t>
    </r>
    <phoneticPr fontId="7" type="noConversion"/>
  </si>
  <si>
    <r>
      <t>6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다문화</t>
    </r>
    <phoneticPr fontId="7" type="noConversion"/>
  </si>
  <si>
    <r>
      <t>7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일반</t>
    </r>
    <phoneticPr fontId="7" type="noConversion"/>
  </si>
  <si>
    <r>
      <t>8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기타</t>
    </r>
    <phoneticPr fontId="7" type="noConversion"/>
  </si>
  <si>
    <t>보호구분(기타 입력)</t>
    <phoneticPr fontId="7" type="noConversion"/>
  </si>
  <si>
    <t>1. 장애인</t>
  </si>
  <si>
    <t>남</t>
  </si>
  <si>
    <t>세대유형1</t>
    <phoneticPr fontId="7" type="noConversion"/>
  </si>
  <si>
    <t>세대유형2(해당시)</t>
    <phoneticPr fontId="7" type="noConversion"/>
  </si>
  <si>
    <t>난방유형</t>
    <phoneticPr fontId="7" type="noConversion"/>
  </si>
  <si>
    <t>경로 상세</t>
    <phoneticPr fontId="7" type="noConversion"/>
  </si>
  <si>
    <t>1. 지역난방</t>
  </si>
  <si>
    <t>주거실태</t>
    <phoneticPr fontId="7" type="noConversion"/>
  </si>
  <si>
    <t>거주자관계(무상)</t>
    <phoneticPr fontId="7" type="noConversion"/>
  </si>
  <si>
    <t>알게된 경로</t>
    <phoneticPr fontId="7" type="noConversion"/>
  </si>
  <si>
    <t>조사자</t>
    <phoneticPr fontId="7" type="noConversion"/>
  </si>
  <si>
    <t>신청사연</t>
    <phoneticPr fontId="7" type="noConversion"/>
  </si>
  <si>
    <t>급여</t>
    <phoneticPr fontId="7" type="noConversion"/>
  </si>
  <si>
    <t>합계</t>
    <phoneticPr fontId="7" type="noConversion"/>
  </si>
  <si>
    <t>생계</t>
    <phoneticPr fontId="7" type="noConversion"/>
  </si>
  <si>
    <t>주거</t>
    <phoneticPr fontId="7" type="noConversion"/>
  </si>
  <si>
    <t>한부모</t>
    <phoneticPr fontId="7" type="noConversion"/>
  </si>
  <si>
    <t>연금</t>
    <phoneticPr fontId="7" type="noConversion"/>
  </si>
  <si>
    <t>지출</t>
    <phoneticPr fontId="7" type="noConversion"/>
  </si>
  <si>
    <t>월세</t>
    <phoneticPr fontId="7" type="noConversion"/>
  </si>
  <si>
    <t>이자상환</t>
    <phoneticPr fontId="7" type="noConversion"/>
  </si>
  <si>
    <t>보험</t>
    <phoneticPr fontId="7" type="noConversion"/>
  </si>
  <si>
    <t>합계</t>
    <phoneticPr fontId="7" type="noConversion"/>
  </si>
  <si>
    <t>수입</t>
    <phoneticPr fontId="7" type="noConversion"/>
  </si>
  <si>
    <t>5) 경제현황</t>
    <phoneticPr fontId="7" type="noConversion"/>
  </si>
  <si>
    <t>수입합</t>
    <phoneticPr fontId="7" type="noConversion"/>
  </si>
  <si>
    <t>지출합</t>
    <phoneticPr fontId="7" type="noConversion"/>
  </si>
  <si>
    <t>자산</t>
    <phoneticPr fontId="7" type="noConversion"/>
  </si>
  <si>
    <t>코인/주식</t>
    <phoneticPr fontId="7" type="noConversion"/>
  </si>
  <si>
    <t>보증금</t>
    <phoneticPr fontId="7" type="noConversion"/>
  </si>
  <si>
    <t>기타</t>
    <phoneticPr fontId="7" type="noConversion"/>
  </si>
  <si>
    <t>차량</t>
    <phoneticPr fontId="7" type="noConversion"/>
  </si>
  <si>
    <t>합계</t>
    <phoneticPr fontId="7" type="noConversion"/>
  </si>
  <si>
    <t>자산합</t>
    <phoneticPr fontId="7" type="noConversion"/>
  </si>
  <si>
    <t>건강보험료</t>
    <phoneticPr fontId="7" type="noConversion"/>
  </si>
  <si>
    <t>금융부채</t>
    <phoneticPr fontId="7" type="noConversion"/>
  </si>
  <si>
    <t>지인부채</t>
    <phoneticPr fontId="7" type="noConversion"/>
  </si>
  <si>
    <t>부채합</t>
    <phoneticPr fontId="7" type="noConversion"/>
  </si>
  <si>
    <t>예적금/청약</t>
    <phoneticPr fontId="7" type="noConversion"/>
  </si>
  <si>
    <t>최종평가</t>
    <phoneticPr fontId="7" type="noConversion"/>
  </si>
  <si>
    <t>거주환경</t>
    <phoneticPr fontId="7" type="noConversion"/>
  </si>
  <si>
    <t>경제성</t>
    <phoneticPr fontId="7" type="noConversion"/>
  </si>
  <si>
    <t>긴급성</t>
    <phoneticPr fontId="7" type="noConversion"/>
  </si>
  <si>
    <t>적극성</t>
    <phoneticPr fontId="7" type="noConversion"/>
  </si>
  <si>
    <t>평가점수합</t>
    <phoneticPr fontId="7" type="noConversion"/>
  </si>
  <si>
    <t>평가등급</t>
    <phoneticPr fontId="7" type="noConversion"/>
  </si>
  <si>
    <t>평가등급</t>
    <phoneticPr fontId="7" type="noConversion"/>
  </si>
  <si>
    <t>평가자의견</t>
    <phoneticPr fontId="7" type="noConversion"/>
  </si>
  <si>
    <t>연동</t>
    <phoneticPr fontId="7" type="noConversion"/>
  </si>
  <si>
    <t>작성일</t>
    <phoneticPr fontId="7" type="noConversion"/>
  </si>
  <si>
    <t>담당자</t>
    <phoneticPr fontId="7" type="noConversion"/>
  </si>
  <si>
    <t>모</t>
    <phoneticPr fontId="7" type="noConversion"/>
  </si>
  <si>
    <t>배우자</t>
    <phoneticPr fontId="7" type="noConversion"/>
  </si>
  <si>
    <t>자</t>
    <phoneticPr fontId="7" type="noConversion"/>
  </si>
  <si>
    <r>
      <t>등급</t>
    </r>
    <r>
      <rPr>
        <sz val="11"/>
        <color theme="1"/>
        <rFont val="Calibri"/>
        <family val="3"/>
        <charset val="129"/>
        <scheme val="minor"/>
      </rPr>
      <t/>
    </r>
    <phoneticPr fontId="7" type="noConversion"/>
  </si>
  <si>
    <t>최근 미납사항</t>
    <phoneticPr fontId="7" type="noConversion"/>
  </si>
  <si>
    <t>학원비</t>
  </si>
  <si>
    <t>생활비</t>
    <phoneticPr fontId="7" type="noConversion"/>
  </si>
  <si>
    <t>특이사항</t>
    <phoneticPr fontId="7" type="noConversion"/>
  </si>
  <si>
    <t>단독주택</t>
  </si>
  <si>
    <t>다세대 및 연립주택</t>
  </si>
  <si>
    <t>아파트</t>
  </si>
  <si>
    <t>자가</t>
    <phoneticPr fontId="7" type="noConversion"/>
  </si>
  <si>
    <t>전세</t>
    <phoneticPr fontId="7" type="noConversion"/>
  </si>
  <si>
    <t>월세</t>
    <phoneticPr fontId="7" type="noConversion"/>
  </si>
  <si>
    <t>임대</t>
    <phoneticPr fontId="7" type="noConversion"/>
  </si>
  <si>
    <t>무상거주</t>
    <phoneticPr fontId="7" type="noConversion"/>
  </si>
  <si>
    <t>지역난방</t>
    <phoneticPr fontId="7" type="noConversion"/>
  </si>
  <si>
    <t>도시가스</t>
    <phoneticPr fontId="7" type="noConversion"/>
  </si>
  <si>
    <t>가스보일러(LPG)</t>
  </si>
  <si>
    <t>기름보일러</t>
    <phoneticPr fontId="7" type="noConversion"/>
  </si>
  <si>
    <t>연탄보일러</t>
    <phoneticPr fontId="7" type="noConversion"/>
  </si>
  <si>
    <t>중앙난방</t>
    <phoneticPr fontId="7" type="noConversion"/>
  </si>
  <si>
    <t>동주민센터</t>
    <phoneticPr fontId="7" type="noConversion"/>
  </si>
  <si>
    <t>사회복지시설</t>
    <phoneticPr fontId="7" type="noConversion"/>
  </si>
  <si>
    <r>
      <rPr>
        <sz val="11"/>
        <color theme="1"/>
        <rFont val="Calibri"/>
        <family val="3"/>
        <charset val="129"/>
        <scheme val="minor"/>
      </rPr>
      <t>복지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알리미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어플</t>
    </r>
    <phoneticPr fontId="7" type="noConversion"/>
  </si>
  <si>
    <r>
      <rPr>
        <sz val="11"/>
        <color theme="1"/>
        <rFont val="Calibri"/>
        <family val="3"/>
        <charset val="129"/>
        <scheme val="minor"/>
      </rPr>
      <t>인터넷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검색</t>
    </r>
    <phoneticPr fontId="7" type="noConversion"/>
  </si>
  <si>
    <t>지인</t>
    <phoneticPr fontId="7" type="noConversion"/>
  </si>
  <si>
    <t>세대유형3(해당시)</t>
    <phoneticPr fontId="7" type="noConversion"/>
  </si>
  <si>
    <t>기타</t>
    <phoneticPr fontId="7" type="noConversion"/>
  </si>
  <si>
    <t>교통</t>
    <phoneticPr fontId="7" type="noConversion"/>
  </si>
  <si>
    <r>
      <t>공과</t>
    </r>
    <r>
      <rPr>
        <sz val="11"/>
        <color theme="1"/>
        <rFont val="Calibri"/>
        <family val="3"/>
        <charset val="129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통신</t>
    </r>
    <phoneticPr fontId="7" type="noConversion"/>
  </si>
  <si>
    <t>주거유형(기타)</t>
    <phoneticPr fontId="7" type="noConversion"/>
  </si>
  <si>
    <t>대리인터뷰 여부</t>
    <phoneticPr fontId="7" type="noConversion"/>
  </si>
  <si>
    <t>인터뷰 사유</t>
    <phoneticPr fontId="7" type="noConversion"/>
  </si>
  <si>
    <t>신청자 관계</t>
    <phoneticPr fontId="7" type="noConversion"/>
  </si>
  <si>
    <r>
      <t xml:space="preserve">대리자
</t>
    </r>
    <r>
      <rPr>
        <b/>
        <sz val="11"/>
        <color theme="1"/>
        <rFont val="Calibri"/>
        <family val="3"/>
        <charset val="129"/>
        <scheme val="minor"/>
      </rPr>
      <t>인적사항</t>
    </r>
    <phoneticPr fontId="7" type="noConversion"/>
  </si>
  <si>
    <t>O</t>
  </si>
  <si>
    <r>
      <t>작성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29"/>
        <scheme val="minor"/>
      </rPr>
      <t>필수</t>
    </r>
    <phoneticPr fontId="7" type="noConversion"/>
  </si>
  <si>
    <t>연동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</si>
</sst>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36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Malgun Gothic"/>
      <family val="3"/>
      <charset val="129"/>
    </font>
    <font>
      <b/>
      <sz val="18"/>
      <name val="Malgun Gothic"/>
      <family val="3"/>
      <charset val="129"/>
    </font>
    <font>
      <b/>
      <sz val="11"/>
      <name val="Malgun Gothic"/>
      <family val="3"/>
      <charset val="129"/>
    </font>
    <font>
      <sz val="10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color theme="0"/>
      <name val="Calibri"/>
      <family val="2"/>
      <scheme val="minor"/>
    </font>
    <font>
      <sz val="18"/>
      <name val="Calibri"/>
      <family val="3"/>
      <charset val="129"/>
      <scheme val="minor"/>
    </font>
    <font>
      <sz val="16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10" fillId="2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49" fontId="17" fillId="7" borderId="10" xfId="0" applyNumberFormat="1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10" borderId="41" xfId="0" applyFont="1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4" fillId="10" borderId="1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14" fontId="0" fillId="12" borderId="15" xfId="0" applyNumberFormat="1" applyFill="1" applyBorder="1" applyAlignment="1">
      <alignment vertical="center"/>
    </xf>
    <xf numFmtId="0" fontId="17" fillId="7" borderId="1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4" fillId="10" borderId="22" xfId="0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horizontal="center" vertical="center"/>
    </xf>
    <xf numFmtId="0" fontId="2" fillId="13" borderId="50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3" fillId="0" borderId="53" xfId="0" applyFont="1" applyBorder="1" applyAlignment="1">
      <alignment vertical="center" wrapText="1"/>
    </xf>
    <xf numFmtId="0" fontId="13" fillId="0" borderId="54" xfId="0" applyFont="1" applyBorder="1" applyAlignment="1">
      <alignment vertical="center" wrapText="1"/>
    </xf>
    <xf numFmtId="0" fontId="13" fillId="0" borderId="55" xfId="0" applyFont="1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4" fillId="10" borderId="56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14" fontId="2" fillId="0" borderId="25" xfId="0" applyNumberFormat="1" applyFont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1" fillId="9" borderId="31" xfId="0" applyFont="1" applyFill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/>
    </xf>
    <xf numFmtId="0" fontId="12" fillId="2" borderId="61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49" xfId="0" applyFont="1" applyBorder="1" applyAlignment="1">
      <alignment vertical="center"/>
    </xf>
    <xf numFmtId="0" fontId="14" fillId="10" borderId="29" xfId="0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8" borderId="45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4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5" fillId="3" borderId="38" xfId="0" applyFont="1" applyFill="1" applyBorder="1" applyAlignment="1">
      <alignment horizontal="center" vertical="center"/>
    </xf>
    <xf numFmtId="0" fontId="15" fillId="3" borderId="43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4C6E7"/>
  </sheetPr>
  <dimension ref="A1:M26"/>
  <sheetViews>
    <sheetView tabSelected="1" topLeftCell="A4" workbookViewId="0">
      <selection activeCell="D16" sqref="D16"/>
    </sheetView>
  </sheetViews>
  <sheetFormatPr defaultRowHeight="15"/>
  <cols>
    <col min="1" max="1" width="19.140625" customWidth="1"/>
    <col min="2" max="2" width="18.140625" customWidth="1"/>
    <col min="3" max="3" width="21.5703125" customWidth="1"/>
    <col min="4" max="4" width="38.42578125" customWidth="1"/>
    <col min="5" max="5" width="14.7109375" customWidth="1"/>
    <col min="6" max="6" width="17.28515625" customWidth="1"/>
    <col min="7" max="7" width="19.140625" customWidth="1"/>
    <col min="8" max="8" width="19.28515625" customWidth="1"/>
    <col min="9" max="9" width="22.140625" customWidth="1"/>
    <col min="10" max="10" width="22.42578125" customWidth="1"/>
    <col min="11" max="11" width="21.85546875" customWidth="1"/>
    <col min="12" max="12" width="19.42578125" customWidth="1"/>
    <col min="13" max="13" width="13.85546875" customWidth="1"/>
    <col min="14" max="14" width="13.140625" customWidth="1"/>
    <col min="15" max="15" width="13.5703125" customWidth="1"/>
  </cols>
  <sheetData>
    <row r="1" spans="1:13" ht="72" customHeight="1">
      <c r="A1" s="114" t="s">
        <v>46</v>
      </c>
      <c r="B1" s="114"/>
      <c r="C1" s="114"/>
      <c r="D1" s="114"/>
      <c r="E1" s="114"/>
      <c r="F1" s="114"/>
      <c r="G1" s="114"/>
      <c r="H1" s="114"/>
      <c r="I1" s="114"/>
      <c r="J1" s="114"/>
      <c r="K1" s="8"/>
      <c r="L1" s="8"/>
      <c r="M1" s="8"/>
    </row>
    <row r="2" spans="1:13" ht="30" customHeight="1" thickBot="1">
      <c r="A2" s="8"/>
      <c r="B2" s="8"/>
      <c r="C2" s="8"/>
      <c r="D2" s="8"/>
      <c r="L2" s="8"/>
      <c r="M2" s="8"/>
    </row>
    <row r="3" spans="1:13" ht="30" customHeight="1" thickBot="1">
      <c r="A3" s="50" t="s">
        <v>117</v>
      </c>
      <c r="B3" s="53" t="s">
        <v>23</v>
      </c>
      <c r="C3" s="51" t="s">
        <v>116</v>
      </c>
      <c r="D3" s="52">
        <f ca="1">TODAY()</f>
        <v>45603</v>
      </c>
      <c r="E3" s="4"/>
      <c r="F3" s="14" t="s">
        <v>150</v>
      </c>
      <c r="G3" s="111" t="s">
        <v>154</v>
      </c>
      <c r="H3" s="14" t="s">
        <v>151</v>
      </c>
      <c r="I3" s="112" t="s">
        <v>155</v>
      </c>
    </row>
    <row r="4" spans="1:13" ht="30" customHeight="1">
      <c r="A4" s="25" t="s">
        <v>18</v>
      </c>
      <c r="B4" s="26" t="s">
        <v>19</v>
      </c>
      <c r="C4" s="26" t="s">
        <v>21</v>
      </c>
      <c r="D4" s="26" t="s">
        <v>24</v>
      </c>
      <c r="E4" s="26" t="s">
        <v>20</v>
      </c>
      <c r="F4" s="105" t="s">
        <v>22</v>
      </c>
      <c r="G4" s="106" t="s">
        <v>35</v>
      </c>
      <c r="H4" s="107" t="s">
        <v>25</v>
      </c>
      <c r="I4" s="108" t="s">
        <v>66</v>
      </c>
      <c r="J4" s="25" t="s">
        <v>69</v>
      </c>
      <c r="K4" s="27" t="s">
        <v>70</v>
      </c>
      <c r="L4" s="27" t="s">
        <v>145</v>
      </c>
    </row>
    <row r="5" spans="1:13" ht="30" customHeight="1" thickBot="1">
      <c r="A5" s="18" t="s">
        <v>42</v>
      </c>
      <c r="B5" s="19" t="s">
        <v>43</v>
      </c>
      <c r="C5" s="34" t="s">
        <v>43</v>
      </c>
      <c r="D5" s="144"/>
      <c r="E5" s="145"/>
      <c r="F5" s="146" t="s">
        <v>68</v>
      </c>
      <c r="G5" s="147" t="s">
        <v>48</v>
      </c>
      <c r="H5" s="148" t="s">
        <v>52</v>
      </c>
      <c r="I5" s="33"/>
      <c r="J5" s="149" t="s">
        <v>67</v>
      </c>
      <c r="K5" s="146"/>
      <c r="L5" s="146"/>
    </row>
    <row r="6" spans="1:13" ht="30" customHeight="1" thickBot="1">
      <c r="A6" s="109" t="s">
        <v>153</v>
      </c>
      <c r="B6" s="19" t="s">
        <v>156</v>
      </c>
      <c r="C6" s="19" t="s">
        <v>156</v>
      </c>
      <c r="D6" s="14" t="s">
        <v>152</v>
      </c>
      <c r="E6" s="19"/>
      <c r="F6" s="23"/>
      <c r="G6" s="23"/>
    </row>
    <row r="7" spans="1:13" ht="30" customHeight="1" thickBot="1">
      <c r="A7" s="113" t="s">
        <v>29</v>
      </c>
      <c r="B7" s="23"/>
      <c r="C7" s="23"/>
      <c r="D7" s="23"/>
      <c r="E7" s="9"/>
      <c r="F7" s="9"/>
      <c r="G7" s="4"/>
      <c r="H7" s="12" t="s">
        <v>45</v>
      </c>
      <c r="I7" s="24"/>
      <c r="J7" s="23"/>
    </row>
    <row r="8" spans="1:13" ht="30" customHeight="1" thickBot="1">
      <c r="A8" s="13" t="s">
        <v>15</v>
      </c>
      <c r="B8" s="13" t="s">
        <v>149</v>
      </c>
      <c r="C8" s="13" t="s">
        <v>16</v>
      </c>
      <c r="D8" s="13" t="s">
        <v>36</v>
      </c>
      <c r="E8" s="13" t="s">
        <v>28</v>
      </c>
      <c r="F8" s="14" t="s">
        <v>34</v>
      </c>
      <c r="G8" s="75" t="s">
        <v>75</v>
      </c>
      <c r="H8" s="29" t="s">
        <v>14</v>
      </c>
      <c r="I8" s="76" t="s">
        <v>0</v>
      </c>
      <c r="J8" s="77" t="s">
        <v>1</v>
      </c>
      <c r="K8" s="29" t="s">
        <v>49</v>
      </c>
    </row>
    <row r="9" spans="1:13" ht="30" customHeight="1" thickBot="1">
      <c r="A9" s="110"/>
      <c r="B9" s="90"/>
      <c r="C9" s="90"/>
      <c r="D9" s="150"/>
      <c r="E9" s="150"/>
      <c r="F9" s="151"/>
      <c r="G9" s="152"/>
      <c r="H9" s="30" t="s">
        <v>2</v>
      </c>
      <c r="I9" s="78"/>
      <c r="J9" s="79"/>
      <c r="K9" s="66"/>
    </row>
    <row r="10" spans="1:13" ht="30" hidden="1" customHeight="1" thickBot="1">
      <c r="A10" s="20" t="s">
        <v>41</v>
      </c>
      <c r="B10" s="21" t="s">
        <v>73</v>
      </c>
      <c r="C10" s="21" t="s">
        <v>73</v>
      </c>
      <c r="D10" s="9"/>
      <c r="E10" s="9"/>
      <c r="F10" s="23"/>
      <c r="G10" s="23"/>
      <c r="H10" s="30" t="s">
        <v>3</v>
      </c>
      <c r="I10" s="78"/>
      <c r="J10" s="79"/>
      <c r="K10" s="66"/>
    </row>
    <row r="11" spans="1:13" ht="30" customHeight="1" thickBot="1">
      <c r="A11" s="12" t="s">
        <v>47</v>
      </c>
      <c r="B11" s="9"/>
      <c r="C11" s="12" t="s">
        <v>30</v>
      </c>
      <c r="D11" s="9"/>
      <c r="E11" s="12" t="s">
        <v>32</v>
      </c>
      <c r="F11" s="10" t="s">
        <v>44</v>
      </c>
      <c r="G11" s="23"/>
      <c r="H11" s="30" t="s">
        <v>118</v>
      </c>
      <c r="I11" s="78"/>
      <c r="J11" s="79"/>
      <c r="K11" s="66"/>
    </row>
    <row r="12" spans="1:13" ht="30" customHeight="1" thickBot="1">
      <c r="A12" s="14" t="s">
        <v>37</v>
      </c>
      <c r="B12" s="14" t="s">
        <v>72</v>
      </c>
      <c r="C12" s="13" t="s">
        <v>27</v>
      </c>
      <c r="D12" s="14" t="s">
        <v>31</v>
      </c>
      <c r="E12" s="13" t="s">
        <v>38</v>
      </c>
      <c r="F12" s="13" t="s">
        <v>39</v>
      </c>
      <c r="G12" s="15" t="s">
        <v>33</v>
      </c>
      <c r="H12" s="30" t="s">
        <v>119</v>
      </c>
      <c r="I12" s="78"/>
      <c r="J12" s="79"/>
      <c r="K12" s="66"/>
    </row>
    <row r="13" spans="1:13" ht="30" customHeight="1" thickBot="1">
      <c r="A13" s="22" t="s">
        <v>40</v>
      </c>
      <c r="B13" s="100"/>
      <c r="C13" s="100"/>
      <c r="D13" s="153"/>
      <c r="E13" s="94"/>
      <c r="F13" s="94"/>
      <c r="G13" s="95"/>
      <c r="H13" s="30" t="s">
        <v>120</v>
      </c>
      <c r="I13" s="78"/>
      <c r="J13" s="79"/>
      <c r="K13" s="66"/>
    </row>
    <row r="14" spans="1:13" ht="30" hidden="1" customHeight="1" thickBot="1">
      <c r="A14" s="22" t="s">
        <v>40</v>
      </c>
      <c r="E14" s="9"/>
      <c r="F14" s="23"/>
      <c r="G14" s="4"/>
      <c r="H14" s="30" t="s">
        <v>50</v>
      </c>
      <c r="I14" s="78"/>
      <c r="J14" s="79"/>
      <c r="K14" s="66"/>
    </row>
    <row r="15" spans="1:13" ht="30" customHeight="1">
      <c r="G15" s="4"/>
      <c r="H15" s="30" t="s">
        <v>51</v>
      </c>
      <c r="I15" s="78"/>
      <c r="J15" s="79"/>
      <c r="K15" s="66"/>
    </row>
    <row r="16" spans="1:13" ht="30" customHeight="1">
      <c r="G16" s="4"/>
      <c r="H16" s="30"/>
      <c r="I16" s="78"/>
      <c r="J16" s="79"/>
      <c r="K16" s="66"/>
    </row>
    <row r="17" spans="1:11" ht="30" customHeight="1" thickBot="1">
      <c r="A17" s="7" t="s">
        <v>57</v>
      </c>
      <c r="G17" s="4"/>
      <c r="H17" s="91"/>
      <c r="I17" s="92"/>
      <c r="J17" s="93"/>
      <c r="K17" s="101"/>
    </row>
    <row r="18" spans="1:11" ht="30" customHeight="1" thickBot="1">
      <c r="A18" s="15" t="s">
        <v>25</v>
      </c>
      <c r="B18" s="86" t="s">
        <v>26</v>
      </c>
      <c r="C18" s="86" t="s">
        <v>71</v>
      </c>
      <c r="D18" s="86" t="s">
        <v>74</v>
      </c>
      <c r="E18" s="86" t="s">
        <v>15</v>
      </c>
      <c r="F18" s="87" t="s">
        <v>76</v>
      </c>
      <c r="G18" s="6"/>
      <c r="H18" s="91"/>
      <c r="I18" s="92"/>
      <c r="J18" s="93"/>
      <c r="K18" s="101"/>
    </row>
    <row r="19" spans="1:11" ht="30" customHeight="1" thickBot="1">
      <c r="A19" s="82" t="s">
        <v>52</v>
      </c>
      <c r="B19" s="83" t="s">
        <v>58</v>
      </c>
      <c r="C19" s="84" t="s">
        <v>134</v>
      </c>
      <c r="D19" s="84" t="s">
        <v>129</v>
      </c>
      <c r="E19" s="85" t="s">
        <v>126</v>
      </c>
      <c r="F19" s="84" t="s">
        <v>140</v>
      </c>
      <c r="G19" s="6"/>
      <c r="H19" s="74"/>
      <c r="I19" s="80"/>
      <c r="J19" s="81"/>
      <c r="K19" s="96"/>
    </row>
    <row r="20" spans="1:11" ht="30" customHeight="1">
      <c r="A20" s="31" t="s">
        <v>53</v>
      </c>
      <c r="B20" s="32" t="s">
        <v>59</v>
      </c>
      <c r="C20" s="11" t="s">
        <v>135</v>
      </c>
      <c r="D20" s="11" t="s">
        <v>130</v>
      </c>
      <c r="E20" s="73" t="s">
        <v>127</v>
      </c>
      <c r="F20" s="11" t="s">
        <v>141</v>
      </c>
      <c r="G20" s="6"/>
      <c r="H20" s="6"/>
      <c r="I20" s="6"/>
      <c r="J20" s="6"/>
      <c r="K20" s="6"/>
    </row>
    <row r="21" spans="1:11" ht="30" customHeight="1">
      <c r="A21" s="31" t="s">
        <v>54</v>
      </c>
      <c r="B21" s="32" t="s">
        <v>60</v>
      </c>
      <c r="C21" s="72" t="s">
        <v>136</v>
      </c>
      <c r="D21" s="11" t="s">
        <v>131</v>
      </c>
      <c r="E21" s="73" t="s">
        <v>128</v>
      </c>
      <c r="F21" s="11" t="s">
        <v>142</v>
      </c>
      <c r="G21" s="6"/>
      <c r="H21" s="6"/>
      <c r="I21" s="6"/>
      <c r="K21" s="6"/>
    </row>
    <row r="22" spans="1:11" ht="30" customHeight="1">
      <c r="A22" s="31" t="s">
        <v>55</v>
      </c>
      <c r="B22" s="32" t="s">
        <v>61</v>
      </c>
      <c r="C22" s="11" t="s">
        <v>137</v>
      </c>
      <c r="D22" s="11" t="s">
        <v>132</v>
      </c>
      <c r="E22" s="11" t="s">
        <v>97</v>
      </c>
      <c r="F22" s="11" t="s">
        <v>143</v>
      </c>
      <c r="G22" s="6"/>
      <c r="H22" s="6"/>
      <c r="I22" s="6"/>
      <c r="J22" s="6"/>
      <c r="K22" s="6"/>
    </row>
    <row r="23" spans="1:11" ht="30" customHeight="1">
      <c r="A23" s="31" t="s">
        <v>56</v>
      </c>
      <c r="B23" s="32" t="s">
        <v>62</v>
      </c>
      <c r="C23" s="11" t="s">
        <v>138</v>
      </c>
      <c r="D23" s="11" t="s">
        <v>133</v>
      </c>
      <c r="E23" s="23"/>
      <c r="F23" s="11" t="s">
        <v>144</v>
      </c>
    </row>
    <row r="24" spans="1:11" ht="30" customHeight="1">
      <c r="A24" s="4"/>
      <c r="B24" s="32" t="s">
        <v>63</v>
      </c>
      <c r="C24" s="11" t="s">
        <v>139</v>
      </c>
      <c r="D24" s="9"/>
      <c r="E24" s="23"/>
      <c r="F24" s="11" t="s">
        <v>97</v>
      </c>
    </row>
    <row r="25" spans="1:11" ht="30" customHeight="1">
      <c r="A25" s="4"/>
      <c r="B25" s="32" t="s">
        <v>64</v>
      </c>
      <c r="C25" s="11" t="s">
        <v>97</v>
      </c>
      <c r="D25" s="9"/>
      <c r="E25" s="9"/>
      <c r="F25" s="9"/>
    </row>
    <row r="26" spans="1:11" ht="30" customHeight="1">
      <c r="A26" s="4"/>
      <c r="B26" s="32" t="s">
        <v>65</v>
      </c>
      <c r="C26" s="9"/>
      <c r="D26" s="9"/>
      <c r="E26" s="9"/>
      <c r="F26" s="9"/>
    </row>
  </sheetData>
  <mergeCells count="1">
    <mergeCell ref="A1:J1"/>
  </mergeCells>
  <phoneticPr fontId="7" type="noConversion"/>
  <dataValidations count="8">
    <dataValidation type="list" allowBlank="1" showInputMessage="1" showErrorMessage="1" error="목록에서 선택해주세요" sqref="G5">
      <formula1>"서울, 경기, 인천, 강원, 충남, 충북, 대전, 세종, 광주, 전남, 전북, 대구, 경남, 경북, 부산, 울산, 제주"</formula1>
    </dataValidation>
    <dataValidation type="list" allowBlank="1" showInputMessage="1" showErrorMessage="1" sqref="H5 A19:A23">
      <formula1>"1. 수급자, 2. 차상위, 3. 저소득, 4. 기타, 5. 일반"</formula1>
    </dataValidation>
    <dataValidation type="list" allowBlank="1" showInputMessage="1" showErrorMessage="1" sqref="F5">
      <formula1>"남, 여"</formula1>
    </dataValidation>
    <dataValidation type="list" allowBlank="1" showInputMessage="1" showErrorMessage="1" sqref="J5:L5">
      <formula1>$B$19:$B$26</formula1>
    </dataValidation>
    <dataValidation type="list" allowBlank="1" showInputMessage="1" showErrorMessage="1" error="목록에서 골라주세요" sqref="B10:C10">
      <formula1>$C$19:$C$25</formula1>
    </dataValidation>
    <dataValidation type="list" allowBlank="1" showInputMessage="1" showErrorMessage="1" error="목록에서 골라주세요" sqref="A10">
      <formula1>$E$19:$E$22</formula1>
    </dataValidation>
    <dataValidation type="list" allowBlank="1" showInputMessage="1" showErrorMessage="1" sqref="E13:G13 G3">
      <formula1>"O, X"</formula1>
    </dataValidation>
    <dataValidation type="decimal" allowBlank="1" showInputMessage="1" showErrorMessage="1" errorTitle="숫자입력필드" error="숫자로 입력해주세요" sqref="D9:F9">
      <formula1>0</formula1>
      <formula2>9999999999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  <pageSetUpPr fitToPage="1"/>
  </sheetPr>
  <dimension ref="A1:M998"/>
  <sheetViews>
    <sheetView view="pageBreakPreview" zoomScale="115" zoomScaleNormal="100" zoomScaleSheetLayoutView="115" workbookViewId="0">
      <selection activeCell="F25" sqref="F25"/>
    </sheetView>
  </sheetViews>
  <sheetFormatPr defaultColWidth="14.42578125" defaultRowHeight="15" customHeight="1"/>
  <cols>
    <col min="1" max="1" width="15.85546875" customWidth="1"/>
    <col min="2" max="2" width="14.7109375" style="6" customWidth="1"/>
    <col min="3" max="3" width="71" customWidth="1"/>
    <col min="4" max="4" width="8.7109375" customWidth="1"/>
    <col min="5" max="5" width="11.85546875" customWidth="1"/>
    <col min="6" max="6" width="12.42578125" customWidth="1"/>
    <col min="7" max="7" width="15.7109375" customWidth="1"/>
    <col min="8" max="8" width="12.7109375" customWidth="1"/>
    <col min="9" max="9" width="13" customWidth="1"/>
    <col min="10" max="10" width="12.42578125" customWidth="1"/>
    <col min="11" max="24" width="8.7109375" customWidth="1"/>
  </cols>
  <sheetData>
    <row r="1" spans="1:13" ht="33" customHeight="1" thickBot="1">
      <c r="A1" s="115" t="s">
        <v>4</v>
      </c>
      <c r="B1" s="116"/>
      <c r="C1" s="117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4.75" customHeight="1">
      <c r="A2" s="123" t="s">
        <v>5</v>
      </c>
      <c r="B2" s="124"/>
      <c r="C2" s="88">
        <f ca="1">신규양식!D3</f>
        <v>45603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6" customFormat="1" ht="24.75" customHeight="1">
      <c r="A3" s="125" t="s">
        <v>77</v>
      </c>
      <c r="B3" s="126"/>
      <c r="C3" s="58" t="str">
        <f>신규양식!B3</f>
        <v>연동</v>
      </c>
    </row>
    <row r="4" spans="1:13" s="6" customFormat="1" ht="24.75" customHeight="1">
      <c r="A4" s="125" t="s">
        <v>112</v>
      </c>
      <c r="B4" s="139"/>
      <c r="C4" s="59" t="str">
        <f>C24</f>
        <v>D0</v>
      </c>
    </row>
    <row r="5" spans="1:13" s="6" customFormat="1" ht="126" customHeight="1" thickBot="1">
      <c r="A5" s="127" t="s">
        <v>78</v>
      </c>
      <c r="B5" s="128"/>
      <c r="C5" s="89" t="s">
        <v>115</v>
      </c>
    </row>
    <row r="6" spans="1:13" ht="99.75" customHeight="1">
      <c r="A6" s="129" t="s">
        <v>6</v>
      </c>
      <c r="B6" s="130"/>
      <c r="C6" s="63"/>
      <c r="G6" s="5"/>
    </row>
    <row r="7" spans="1:13" ht="99.75" customHeight="1">
      <c r="A7" s="131" t="s">
        <v>17</v>
      </c>
      <c r="B7" s="132"/>
      <c r="C7" s="64"/>
      <c r="G7" s="5"/>
    </row>
    <row r="8" spans="1:13" ht="113.25" customHeight="1">
      <c r="A8" s="133" t="s">
        <v>13</v>
      </c>
      <c r="B8" s="134"/>
      <c r="C8" s="64"/>
      <c r="G8" s="5"/>
    </row>
    <row r="9" spans="1:13" ht="120" customHeight="1" thickBot="1">
      <c r="A9" s="131" t="s">
        <v>7</v>
      </c>
      <c r="B9" s="132"/>
      <c r="C9" s="65"/>
      <c r="G9" s="5"/>
    </row>
    <row r="10" spans="1:13" ht="21.95" customHeight="1">
      <c r="A10" s="140" t="s">
        <v>91</v>
      </c>
      <c r="B10" s="60" t="s">
        <v>92</v>
      </c>
      <c r="C10" s="97">
        <f>F20</f>
        <v>0</v>
      </c>
      <c r="D10" s="6"/>
      <c r="E10" s="135" t="s">
        <v>90</v>
      </c>
      <c r="F10" s="136"/>
      <c r="G10" s="137" t="s">
        <v>85</v>
      </c>
      <c r="H10" s="138"/>
      <c r="I10" s="118" t="s">
        <v>94</v>
      </c>
      <c r="J10" s="119"/>
    </row>
    <row r="11" spans="1:13" ht="21.95" customHeight="1">
      <c r="A11" s="141"/>
      <c r="B11" s="60" t="s">
        <v>93</v>
      </c>
      <c r="C11" s="97">
        <f>H20</f>
        <v>0</v>
      </c>
      <c r="D11" s="6"/>
      <c r="E11" s="35" t="s">
        <v>81</v>
      </c>
      <c r="F11" s="67"/>
      <c r="G11" s="35" t="s">
        <v>86</v>
      </c>
      <c r="H11" s="28"/>
      <c r="I11" s="16" t="s">
        <v>105</v>
      </c>
      <c r="J11" s="40"/>
    </row>
    <row r="12" spans="1:13" ht="21.95" customHeight="1">
      <c r="A12" s="141"/>
      <c r="B12" s="60" t="s">
        <v>100</v>
      </c>
      <c r="C12" s="97">
        <f>J20</f>
        <v>0</v>
      </c>
      <c r="D12" s="6"/>
      <c r="E12" s="35" t="s">
        <v>82</v>
      </c>
      <c r="F12" s="67"/>
      <c r="G12" s="35" t="s">
        <v>148</v>
      </c>
      <c r="H12" s="28"/>
      <c r="I12" s="16" t="s">
        <v>95</v>
      </c>
      <c r="J12" s="40"/>
    </row>
    <row r="13" spans="1:13" ht="21.95" customHeight="1">
      <c r="A13" s="141"/>
      <c r="B13" s="61" t="s">
        <v>102</v>
      </c>
      <c r="C13" s="98"/>
      <c r="D13" s="6"/>
      <c r="E13" s="35" t="s">
        <v>83</v>
      </c>
      <c r="F13" s="67"/>
      <c r="G13" s="35" t="s">
        <v>147</v>
      </c>
      <c r="H13" s="28"/>
      <c r="I13" s="16" t="s">
        <v>96</v>
      </c>
      <c r="J13" s="40"/>
    </row>
    <row r="14" spans="1:13" ht="21.95" customHeight="1">
      <c r="A14" s="141"/>
      <c r="B14" s="61" t="s">
        <v>103</v>
      </c>
      <c r="C14" s="98"/>
      <c r="D14" s="6"/>
      <c r="E14" s="35" t="s">
        <v>79</v>
      </c>
      <c r="F14" s="67"/>
      <c r="G14" s="35" t="s">
        <v>88</v>
      </c>
      <c r="H14" s="28"/>
      <c r="I14" s="16" t="s">
        <v>98</v>
      </c>
      <c r="J14" s="40"/>
    </row>
    <row r="15" spans="1:13" ht="21.95" customHeight="1">
      <c r="A15" s="141"/>
      <c r="B15" s="60" t="s">
        <v>104</v>
      </c>
      <c r="C15" s="97">
        <f>SUM(C13:C14)</f>
        <v>0</v>
      </c>
      <c r="D15" s="6"/>
      <c r="E15" s="35" t="s">
        <v>84</v>
      </c>
      <c r="F15" s="67"/>
      <c r="G15" s="35" t="s">
        <v>124</v>
      </c>
      <c r="H15" s="28"/>
      <c r="I15" s="16" t="s">
        <v>97</v>
      </c>
      <c r="J15" s="40"/>
    </row>
    <row r="16" spans="1:13" ht="21.95" customHeight="1">
      <c r="A16" s="141"/>
      <c r="B16" s="61" t="s">
        <v>101</v>
      </c>
      <c r="C16" s="98"/>
      <c r="D16" s="6"/>
      <c r="E16" s="36" t="s">
        <v>119</v>
      </c>
      <c r="F16" s="68"/>
      <c r="G16" s="35" t="s">
        <v>123</v>
      </c>
      <c r="H16" s="28"/>
      <c r="I16" s="39"/>
      <c r="J16" s="40"/>
    </row>
    <row r="17" spans="1:10" ht="21.95" customHeight="1">
      <c r="A17" s="141"/>
      <c r="B17" s="61" t="s">
        <v>122</v>
      </c>
      <c r="C17" s="98"/>
      <c r="D17" s="6"/>
      <c r="E17" s="35" t="s">
        <v>146</v>
      </c>
      <c r="F17" s="67"/>
      <c r="G17" s="35" t="s">
        <v>87</v>
      </c>
      <c r="H17" s="28"/>
      <c r="I17" s="16"/>
      <c r="J17" s="40"/>
    </row>
    <row r="18" spans="1:10" s="55" customFormat="1" ht="21.95" customHeight="1" thickBot="1">
      <c r="A18" s="141"/>
      <c r="B18" s="62" t="s">
        <v>125</v>
      </c>
      <c r="C18" s="99"/>
      <c r="E18" s="36"/>
      <c r="F18" s="68"/>
      <c r="G18" s="35"/>
      <c r="H18" s="28"/>
      <c r="I18" s="39"/>
      <c r="J18" s="40"/>
    </row>
    <row r="19" spans="1:10" ht="21.95" customHeight="1" thickBot="1">
      <c r="A19" s="120" t="s">
        <v>106</v>
      </c>
      <c r="B19" s="43" t="s">
        <v>108</v>
      </c>
      <c r="C19" s="102"/>
      <c r="E19" s="36"/>
      <c r="F19" s="68"/>
      <c r="G19" s="17"/>
      <c r="H19" s="71"/>
      <c r="I19" s="16"/>
      <c r="J19" s="40"/>
    </row>
    <row r="20" spans="1:10" ht="21.95" customHeight="1" thickBot="1">
      <c r="A20" s="121"/>
      <c r="B20" s="54" t="s">
        <v>109</v>
      </c>
      <c r="C20" s="40"/>
      <c r="E20" s="37" t="s">
        <v>80</v>
      </c>
      <c r="F20" s="38">
        <f>SUM(F11:F19)</f>
        <v>0</v>
      </c>
      <c r="G20" s="69" t="s">
        <v>89</v>
      </c>
      <c r="H20" s="70">
        <f>SUM(H11:H19)</f>
        <v>0</v>
      </c>
      <c r="I20" s="37" t="s">
        <v>99</v>
      </c>
      <c r="J20" s="42">
        <f>SUM(J11:J19)</f>
        <v>0</v>
      </c>
    </row>
    <row r="21" spans="1:10" ht="21.95" customHeight="1">
      <c r="A21" s="121"/>
      <c r="B21" s="54" t="s">
        <v>107</v>
      </c>
      <c r="C21" s="40"/>
    </row>
    <row r="22" spans="1:10" ht="21.95" customHeight="1" thickBot="1">
      <c r="A22" s="121"/>
      <c r="B22" s="44" t="s">
        <v>110</v>
      </c>
      <c r="C22" s="103"/>
    </row>
    <row r="23" spans="1:10" s="6" customFormat="1" ht="24.95" customHeight="1" thickBot="1">
      <c r="A23" s="121"/>
      <c r="B23" s="45" t="s">
        <v>111</v>
      </c>
      <c r="C23" s="46">
        <f>SUM(C19:C22)</f>
        <v>0</v>
      </c>
      <c r="E23" s="56" t="s">
        <v>121</v>
      </c>
      <c r="F23" s="57" t="str">
        <f>IF(C23&gt;=18,"A",IF(C23&gt;=15,"B",IF(C23&gt;=11,"C","D")))</f>
        <v>D</v>
      </c>
    </row>
    <row r="24" spans="1:10" s="6" customFormat="1" ht="24.95" customHeight="1" thickBot="1">
      <c r="A24" s="121"/>
      <c r="B24" s="47" t="s">
        <v>113</v>
      </c>
      <c r="C24" s="48" t="str">
        <f>F23 &amp; C23</f>
        <v>D0</v>
      </c>
    </row>
    <row r="25" spans="1:10" ht="174" customHeight="1" thickBot="1">
      <c r="A25" s="122"/>
      <c r="B25" s="49" t="s">
        <v>114</v>
      </c>
      <c r="C25" s="104"/>
    </row>
    <row r="26" spans="1:10" ht="16.5" customHeight="1">
      <c r="A26" s="41"/>
      <c r="C26" s="9"/>
    </row>
    <row r="27" spans="1:10" ht="16.5" customHeight="1">
      <c r="A27" s="41"/>
    </row>
    <row r="28" spans="1:10" ht="16.5" customHeight="1">
      <c r="A28" s="41"/>
    </row>
    <row r="29" spans="1:10" ht="16.5" customHeight="1"/>
    <row r="30" spans="1:10" ht="16.5" customHeight="1"/>
    <row r="31" spans="1:10" ht="16.5" customHeight="1"/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4">
    <mergeCell ref="A1:C1"/>
    <mergeCell ref="I10:J10"/>
    <mergeCell ref="A19:A25"/>
    <mergeCell ref="A2:B2"/>
    <mergeCell ref="A3:B3"/>
    <mergeCell ref="A5:B5"/>
    <mergeCell ref="A6:B6"/>
    <mergeCell ref="A7:B7"/>
    <mergeCell ref="A8:B8"/>
    <mergeCell ref="A9:B9"/>
    <mergeCell ref="E10:F10"/>
    <mergeCell ref="G10:H10"/>
    <mergeCell ref="A4:B4"/>
    <mergeCell ref="A10:A18"/>
  </mergeCells>
  <phoneticPr fontId="7" type="noConversion"/>
  <conditionalFormatting sqref="C11">
    <cfRule type="cellIs" dxfId="0" priority="1" operator="greaterThan">
      <formula>$C$10</formula>
    </cfRule>
  </conditionalFormatting>
  <dataValidations count="1">
    <dataValidation type="decimal" allowBlank="1" showInputMessage="1" showErrorMessage="1" errorTitle="숫자입력필드" error="숫자로 입력해주세요" sqref="C10:C16">
      <formula1>0</formula1>
      <formula2>9999999999999</formula2>
    </dataValidation>
  </dataValidations>
  <pageMargins left="0.7" right="0.7" top="0.75" bottom="0.75" header="0" footer="0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C6E7"/>
  </sheetPr>
  <dimension ref="A1:C1000"/>
  <sheetViews>
    <sheetView view="pageBreakPreview" zoomScale="60" zoomScaleNormal="100" workbookViewId="0">
      <selection activeCell="L5" sqref="L5"/>
    </sheetView>
  </sheetViews>
  <sheetFormatPr defaultColWidth="14.42578125" defaultRowHeight="15" customHeight="1"/>
  <cols>
    <col min="1" max="1" width="74.42578125" customWidth="1"/>
    <col min="2" max="2" width="8.7109375" customWidth="1"/>
    <col min="3" max="3" width="74.42578125" customWidth="1"/>
    <col min="4" max="4" width="4.42578125" customWidth="1"/>
    <col min="5" max="25" width="8.7109375" customWidth="1"/>
  </cols>
  <sheetData>
    <row r="1" spans="1:3" ht="16.5" customHeight="1">
      <c r="A1" s="142" t="s">
        <v>8</v>
      </c>
      <c r="B1" s="143"/>
      <c r="C1" s="143"/>
    </row>
    <row r="2" spans="1:3" ht="16.5" customHeight="1">
      <c r="A2" s="143"/>
      <c r="B2" s="143"/>
      <c r="C2" s="143"/>
    </row>
    <row r="3" spans="1:3" ht="71.25" customHeight="1">
      <c r="A3" s="143"/>
      <c r="B3" s="143"/>
      <c r="C3" s="143"/>
    </row>
    <row r="4" spans="1:3" ht="27" customHeight="1" thickBot="1"/>
    <row r="5" spans="1:3" ht="294" customHeight="1">
      <c r="A5" s="1"/>
      <c r="C5" s="1"/>
    </row>
    <row r="6" spans="1:3" ht="30" customHeight="1" thickBot="1">
      <c r="A6" s="2" t="s">
        <v>9</v>
      </c>
      <c r="B6" s="3"/>
      <c r="C6" s="2" t="s">
        <v>10</v>
      </c>
    </row>
    <row r="7" spans="1:3" ht="24.75" customHeight="1" thickBot="1"/>
    <row r="8" spans="1:3" ht="294" customHeight="1">
      <c r="A8" s="1"/>
      <c r="C8" s="1"/>
    </row>
    <row r="9" spans="1:3" ht="30" customHeight="1" thickBot="1">
      <c r="A9" s="2" t="s">
        <v>11</v>
      </c>
      <c r="B9" s="3"/>
      <c r="C9" s="2" t="s">
        <v>12</v>
      </c>
    </row>
    <row r="10" spans="1:3" ht="10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C3"/>
  </mergeCells>
  <phoneticPr fontId="7" type="noConversion"/>
  <pageMargins left="0.7" right="0.7" top="0.75" bottom="0.75" header="0" footer="0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신규양식</vt:lpstr>
      <vt:lpstr>사례검토 조사서</vt:lpstr>
      <vt:lpstr>가정사진</vt:lpstr>
      <vt:lpstr>'사례검토 조사서'!Print_Area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NT551</dc:creator>
  <cp:lastModifiedBy>NT551</cp:lastModifiedBy>
  <cp:lastPrinted>2024-10-14T04:55:27Z</cp:lastPrinted>
  <dcterms:created xsi:type="dcterms:W3CDTF">2024-10-14T05:49:04Z</dcterms:created>
  <dcterms:modified xsi:type="dcterms:W3CDTF">2024-11-07T00:49:41Z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eyAibm9kZUNvdW50IjogOCwgIm5vZGUxIiA6IHsiZHNkIjoiMDEwMDAwMDAwMDAwMzA2MiIsImxvZ1RpbWUiOiIyMDI0LTEwLTE0VDAyOjE1OjU4WiIsInBJRCI6MSwicHJvY2Vzc0lkIjoyNDI5NiwicHJvY2Vzc05hbWUiOiJFWENFTC5FWEUiLCJ0cmFjZUlkIjoiRjBEMDA2M0ZEMkNGNDQ4N0I5QTE3NUFGMUREREZCODIiLCJ1c2VyQ29</vt:lpwstr>
  </property>
</Properties>
</file>