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직원별 인테이크 진행  현황" sheetId="1" r:id="rId4"/>
    <sheet state="visible" name="초과근로 신청 및 결과보고" sheetId="2" r:id="rId5"/>
    <sheet state="visible" name="초과근로 및 휴가 관리대장" sheetId="3" r:id="rId6"/>
  </sheets>
  <definedNames>
    <definedName hidden="1" localSheetId="1" name="_xlnm._FilterDatabase">'초과근로 신청 및 결과보고'!$A$1:$F$995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 TM 00건 
- 서류정리 00건
- 기타 업무 내용 기입 </t>
      </text>
    </comment>
    <comment authorId="0" ref="E1">
      <text>
        <t xml:space="preserve">- TM 00건  (대상자명 기입 必)
- 서류정리 00건 (대상자명 기입 必)
- 기타 업무 내용 기입 (상세 기입 必)</t>
      </text>
    </comment>
  </commentList>
</comments>
</file>

<file path=xl/sharedStrings.xml><?xml version="1.0" encoding="utf-8"?>
<sst xmlns="http://schemas.openxmlformats.org/spreadsheetml/2006/main" count="720" uniqueCount="210">
  <si>
    <t xml:space="preserve"> </t>
  </si>
  <si>
    <t>직원명</t>
  </si>
  <si>
    <t>배분
사례수</t>
  </si>
  <si>
    <t>잔여 사례수
(개별 기입)</t>
  </si>
  <si>
    <t>예상 
잔여일수
(일 16개)</t>
  </si>
  <si>
    <t>예상 종료일</t>
  </si>
  <si>
    <t>누적
TM건수</t>
  </si>
  <si>
    <t>취소
건수</t>
  </si>
  <si>
    <t>누적
완료건수</t>
  </si>
  <si>
    <t>1주차</t>
  </si>
  <si>
    <t>2주차</t>
  </si>
  <si>
    <t>3주차</t>
  </si>
  <si>
    <t>4주차</t>
  </si>
  <si>
    <t>5주차</t>
  </si>
  <si>
    <t>6주차</t>
  </si>
  <si>
    <t>7주차</t>
  </si>
  <si>
    <t>8주차</t>
  </si>
  <si>
    <t>TM 진행건</t>
  </si>
  <si>
    <t>완료건</t>
  </si>
  <si>
    <t>취소건(~11/20)</t>
  </si>
  <si>
    <t>취소건</t>
  </si>
  <si>
    <t>권서로</t>
  </si>
  <si>
    <t>12.2.(월)</t>
  </si>
  <si>
    <t>-</t>
  </si>
  <si>
    <t>김준혁</t>
  </si>
  <si>
    <t>12.6(금)</t>
  </si>
  <si>
    <t>김해인</t>
  </si>
  <si>
    <t>12.4.(수)</t>
  </si>
  <si>
    <t>빈가현</t>
  </si>
  <si>
    <t>이예은</t>
  </si>
  <si>
    <t>임수연</t>
  </si>
  <si>
    <t>차명숙</t>
  </si>
  <si>
    <t>최은지</t>
  </si>
  <si>
    <t>12.3.(화)</t>
  </si>
  <si>
    <t>최지은</t>
  </si>
  <si>
    <t>한예지</t>
  </si>
  <si>
    <t>11.29(금)</t>
  </si>
  <si>
    <t>합계</t>
  </si>
  <si>
    <t>12.04(진행업무내용)</t>
  </si>
  <si>
    <t>서류완료 44건, 내부취소 7건, 신청취소 1건, 서류첨부 및 보완요청</t>
  </si>
  <si>
    <t>서류정리 및 구양식 버전 점수 재검토</t>
  </si>
  <si>
    <t>구양식 및 신양식 서류 검토 및 전자계약서 확인</t>
  </si>
  <si>
    <t>서류작성 32건, 관리대장 검토, 구양식 검토</t>
  </si>
  <si>
    <t>구양식 13건 점수 변경, 서류 5건 완료</t>
  </si>
  <si>
    <t>개인정보동의서 확인 및 구양식 버전 점수 재검토, 관리대장(서류 제출 확인)</t>
  </si>
  <si>
    <t>관리대장(부재중 취소, 사유 체크)/ 서류 정리 12/
 A-B17 서류 검토/ 개인정보동의서 확인</t>
  </si>
  <si>
    <t>초근일자</t>
  </si>
  <si>
    <t>초근시간</t>
  </si>
  <si>
    <t>초근사유</t>
  </si>
  <si>
    <t>초근결과보고</t>
  </si>
  <si>
    <t>비고</t>
  </si>
  <si>
    <t xml:space="preserve">18:30~20:30 </t>
  </si>
  <si>
    <t>TM 3건 및 서류정리</t>
  </si>
  <si>
    <t>TM(황소연, 박창훈, 이가영), 서류정리(유다건, 김원경, 김미영, 김지안)</t>
  </si>
  <si>
    <t>- 결과보고시 보상시간 처리 예정 // 업무내용 첨부</t>
  </si>
  <si>
    <t>TM 1건 및 서류정리</t>
  </si>
  <si>
    <t>- TM 1건 (성미경) 
- 서류정리 20건(김진만 이주희 김은정 임정옥 황호정 윤성구 정미라 문미숙 남혜숙 김지숙 김수진 전상범 김성진 김진욱 황신애 홍사은 김홍수 최향숙 김현수 홍정표)</t>
  </si>
  <si>
    <t xml:space="preserve">- 결과보고시 보상시간 처리 예정 </t>
  </si>
  <si>
    <t xml:space="preserve">18:30~19:30 </t>
  </si>
  <si>
    <t>TM 2건 및 서류정리</t>
  </si>
  <si>
    <t>- TM 2건(김정애, 강현우)
- 서류정리 8건(권수경, 기여진, 김세희, 나윤권 문재수, 백선옥, 이인선, 홍미희)</t>
  </si>
  <si>
    <t>인테이크지 정리 및 취합</t>
  </si>
  <si>
    <t>서류정리 9건(김길연, 장귀철, 송점섭, 이문형, 정문환, 이용택, 정희성,이한숙, 박양수)</t>
  </si>
  <si>
    <t>서류정리(사진첨부등)</t>
  </si>
  <si>
    <t>서류작성</t>
  </si>
  <si>
    <t>서류정리 15건(홍수민, 이미란, 고재선, 안수경, 이효정, 김정자, 김진경, 오선미, 서미연, 장혜인, 강한림, 김윤미, 김귀선, 김동호, 김우진)</t>
  </si>
  <si>
    <t>서류업무 진행</t>
  </si>
  <si>
    <t>- 서류정리 15건(이수희, 이상구, 이경열, 원혜정, 오용길, 송유섭, 박진기, 김창윤, 김동관, 이경애, 박인식, 김방실, 정지온, 김지환, 홍길만)</t>
  </si>
  <si>
    <t>총괄표 작성 및 인테이크 2건 예정</t>
  </si>
  <si>
    <t>- 서류 총괄표 작성 및 초기 문서 연동, 자동화 코드 작성</t>
  </si>
  <si>
    <t>서류정리</t>
  </si>
  <si>
    <t>-서류정리 6건 (오은경, 장효석, 이재연, 박순홍, 김정아, 전수연)</t>
  </si>
  <si>
    <t>취합서류 정리</t>
  </si>
  <si>
    <t>- 서류정리 16건(정경진, 최정숙, 송유영, 김아름, 이다영, 이미진, 왕예정, 김명수, 정진호, 정성희, 김정애, 강현우, 안겸주, 윤우현, 김선영, 유성정)</t>
  </si>
  <si>
    <t>서류정리(사진첨부, 평가서 작성 등)</t>
  </si>
  <si>
    <t>인테이크 평가 및 서류정리</t>
  </si>
  <si>
    <t>-서류정리 6건(박세현, 천연, 오서연, 이남희, 오은경,장효석)</t>
  </si>
  <si>
    <t>서류정리 9건(권명진, 서승영, 최은정,윤미자, 김선미, 이진섭, 김창겸, 우미정, 남서진)</t>
  </si>
  <si>
    <t>인테이크 평가 완료 20건 예정</t>
  </si>
  <si>
    <t>인테이크 2건, 서류정리 10건</t>
  </si>
  <si>
    <t>- TM 2건 (원미영, 안지택) 
- 서류정리 4건(김윤희 정소라 김은경 석현우)</t>
  </si>
  <si>
    <t>인테이크 1건, 서류정리 16건</t>
  </si>
  <si>
    <t>- 인테이크 1건 (김병수)
- 서류정리 30건 (조선희 노윤우 김백송 김인섭 김경미 장인규 이강희 신명식 변영근 홍미정  강남수 문정주 조현칠 이동석 박선희 최하나 이동희 김채원 정미경 황옥란 주은희 고미화 안승권 김태영 천기태 송승연 이사라 김영화 도미라 박혜원)</t>
  </si>
  <si>
    <t>서류정리 10건</t>
  </si>
  <si>
    <t>- 서류정리 17건 (이주완, 문유란, 최한권, 이현주, 고선영, 이진희, 오광열, 김영태, 박수지, 김혜정, 박소현, 서미화, 임미희, 김래경, 송미선, 문홍도, 마리아 테레사)</t>
  </si>
  <si>
    <t>- 서류정리15건 (조은정, 이혜진, 차미리, 조연화, 정석재, 조윤아, 주기섭, 조현철, 임은경, 임지연, 장진미, 정서준, 제선혜, 채영재, 최분옥)</t>
  </si>
  <si>
    <t>서류정리 25건</t>
  </si>
  <si>
    <t>- 서류정리 18건 (임명식 최은선 이영호 유경란 홍수민 이미란고재선안수경이효정 김정자 김진경 오선미 서미연 한아름 장혜인 강한림 김귀선 김동호)</t>
  </si>
  <si>
    <t>- 서류정리 35건 (남예지 박지후 김영애 이미라 최은애 이은주 박은경 최덕영 유승옥 고영신 박혜련 임효빈 이화정 임순화 최대한 천민호 최소영 전승범 이상원 최태경 오명순 조준희 백옥흠 김형구 최재영 주영아 김형구 최재영 주영아 김영곤 박재오 박재연 박현영 이은영 원정희)</t>
  </si>
  <si>
    <t>서류정리 20건</t>
  </si>
  <si>
    <t>- 서류정리 22건 (이경애 권설화 이관석 김옥분 이선금 김옥현 임수정 김용진 최민옥 김은영 김현숙 홍길만 조세아 김지환 최명화 정지온 최수연 김방실 최수현 김지환 박인식 정지온)</t>
  </si>
  <si>
    <t>인테이크지 정리 10건 및 관리대장 코딩 정비</t>
  </si>
  <si>
    <t>- 구양식 93개 대장 정리 및 검수
- 신양식 173개 대장 정리 및 검수
- 서류정리 12명 (전경희, 오카모토 노리꼬, 양서연, 김쌍희, 손용남, 임정희, 김다현, 신재희, 김지석, 김대건, 신수정, 송예은)</t>
  </si>
  <si>
    <t>- 서류정리 6명 (우희정, 김도현, 장훈, 이윤숙, 홍선주, 윤태훈)</t>
  </si>
  <si>
    <t>인테이크지 정리 10건</t>
  </si>
  <si>
    <t>- 서류정리 18건 (김동주, 이상미, 김현자, 김진왜, 김다엘, 서효아, 박은아, 최종현, 박효자, 추성하, 
정성원, 노서희, 정봉우, 한소영, 오은송, 정혜경, 윤지숙, 한진억)</t>
  </si>
  <si>
    <t>- 서류정리 13명 (배범진 최세영 김윤희 김민경 한성호 유지선 황성문 장영자 신경숙 김성규 박명숙 김수연 진용직)</t>
  </si>
  <si>
    <t>- 서류정리 10건 (권미향,강용수, 김형남, 문필용, 변희철 김점옥 전유탁 정남성 엄지훈, 황현필)</t>
  </si>
  <si>
    <t>- 서류정리 35건 (유인행 김병수 김은배 장세정 김인상 황하석 김영자 이경인 김광여 이원조 이윤희 이해붕 박양수 김재분 김성태 장복희 김주리 이영남 조정훈 고광민 고낙선 장우양 박영란 박경용 최경지 이지은 김진원 박광선 이경희 전성태 유영복 박희경 이종현 오선희 이상용)</t>
  </si>
  <si>
    <t>서류정리 15건</t>
  </si>
  <si>
    <t>- 서류정리 22건 (이아람, 김나영, 박주하, 김경미, 도수민, 김상용, 박금자, 이금자, 박재헌, 박민정, 황초하, 이승한, 이봉주, 박윤전, 김용래, 오일호, 김종국, 문홍진, 김장수, 김장수, 김예나, 천지영)</t>
  </si>
  <si>
    <t>-서류정리 26건 (한기순, 강형, 이채은, 정주은, 서현지, 이숙희, 이창진, 안지숙, 김희, 전경희, 윤정희, 강지헌, 김병운, 김윤희, 김지영, 김병찬, 김은화, 김광민, 강미현, 공영기, 김현무, 권기유, 고인선, 김중진, 김양희, 김현석)</t>
  </si>
  <si>
    <t>서류정리 30건</t>
  </si>
  <si>
    <t>-서류정리 29건 (이복자 권오정 김현정 이지숙 김인성 김명순 김동경 유민자 박은정 안태선 김명자 박상현 노민아 김광호 이재경 김은주 김미림 윤태용 강두현 이상인 박형권 이현자 박순광 안여진 손동석 주명학 황의수 조은희 이종순)</t>
  </si>
  <si>
    <t>- 서류정리 25건 (박혜경 배미진 손준표 안순자 장종식 정희정 홍연식 창기현 박종휘 길민정 김고은 김미란 윤정희 이희영 김담회 김옥분 박지혜 손준모 심자랑 위승헌 이동석 이리라 조한수 조영일 허현철)</t>
  </si>
  <si>
    <t>- 서류정리 27건 (송기국 김정임 손미선 이영아 최명식 마소연 최슬기 김미라 조준형 장수진 황남해 김현나 이정희 손재호 신미경 김지서 정유신 방기태 이승용 허석준 김규훈 하효석 전수민 홍현주 신이서 김영진 민진실)</t>
  </si>
  <si>
    <t>- 서류정리 21건 (김용수, 김종백, 김한수, 나정애, 박미경, 박부권, 박인호, 배연숙, 신명복, 임민철, 임소리, 정규철, 조성윤, 김병오, 박정근, 김종석, 권오준, 김은경, 이철교, 주홍명, 오경진)</t>
  </si>
  <si>
    <t>- 서류정리 21건 (박진아 김세영 김수민 문란영, 김지윤 민상엽 홍승표 박병우 박서연 김해희 이도연 이민정 이상철 최범석 한승복 염경호 손광일 엄부용 안중동 송수영 성태원)</t>
  </si>
  <si>
    <t>퇴근기록 확인</t>
  </si>
  <si>
    <t>- 서류정리 25건 (권의선 이동익 이성식 이원중 주순남 주순자 한은금현 김경희 김은정 김태만 이상은 이시연 이윤진 이인규 정수임 조은정 최우석 정현정 최미향 강전우 김두식 박본순 박종원 서원규 안기원)</t>
  </si>
  <si>
    <t>서류정리 15건, 총괄표 제작</t>
  </si>
  <si>
    <t>- 서류정리 2건 (이선경, 권종규)
- 관리 대장 업로드: 구양식 31건, 신양식 660건
- 파이썬 대리인터뷰 여부 및 사유 대장 연동 코드 작성
- 업로드 파일 검수(오류건 60여건 정리)</t>
  </si>
  <si>
    <t>TM 6건</t>
  </si>
  <si>
    <t>- TM 4건 (어수은, 박현지, 신명식, 이진경) 
- 윤기수(청각장애인) 메일 발송</t>
  </si>
  <si>
    <t>퇴근기록 미기입 // 근거자료 첨부 필요</t>
  </si>
  <si>
    <t>서류작성 25건</t>
  </si>
  <si>
    <t>- 서류정리 32건 (김도훈, 이연실, 김영숙, 유귀환, 김정수, 김연화, 김연희, 조순덕, 김영민, 서문준, 주병근, 임원규, 김성정, 유상순, 김군자, 이한희, 김상규, 손명자, 조명식, 김종진, 박선영, 문명희, 양희성, 전우임, 이동창, 임동수, 박은주, 한만성, 전민경, 이정호, 정연택)</t>
  </si>
  <si>
    <t>서류정리 7건(표현희, 손상교, 이영민, 이주용, 김세은, 정수진, 오승찬,</t>
  </si>
  <si>
    <t>업무내용 첨부</t>
  </si>
  <si>
    <t>-서류정리 49건-
박창준, 조하나, 최종원, 윤석필, 서행우, 
전석환, 장태영, 정인용, 오상근, 김현경, 이종은, 전대령, 유수연, 
이용이, 임성빈, 안영재, 이광록, 한명규, 정미지, 김진영, 이건우, 김기호, 유수연, 
송정희, 임유리, 조계문, 유창선, 박미경, 원소인, 권영민, 김지은, 김소이, 박성만, 
차주선, 조병옥, 강동수, 우창호, 유성경, 최선영, 강영춘, 권풍자, 심현섭, 김민선, 
임한기, 이재석, 파이티다, 강금옥, 이우심심, 김복순
-인테이크 1건-
권녕순</t>
  </si>
  <si>
    <t>인테이크 3건, 서류정리 10건</t>
  </si>
  <si>
    <t>- 인테이크 3건 (유은혜, 고예림, 김지화)
-서류정리 14건
(한순자, 임혜민, 이호겸, 황경이, 김성자, 이보영, 이승준, 이지영, 배창식, 유아라, 조은아, 남궁재자, 어수은, 이지원)</t>
  </si>
  <si>
    <t>인테이크 3건(정영규, 이야지, 김홍덕), 서류정리 4건(최세린, 황순옥, 권녕순, 김이선)</t>
  </si>
  <si>
    <t>-인테이크 3건(지재훈, 안수남(신청취소), 강명희)
-서류 8건
박재훈, 김진순, 최효선, 서태임, 정지혜, 고은혜, 조원근, 이춘필
-취소 2건 장저일, 오정민</t>
  </si>
  <si>
    <t>서류정리 10건 (임경신, 김은선, 김정철, 김서영, 임진희, 금주인, 표정철, 권율, 정재민, 김세린)</t>
  </si>
  <si>
    <t>인테이크 6건</t>
  </si>
  <si>
    <t>인테이크 6건(김명옥, 최리나, 정인기, 조지운, 최원, 임혜미)</t>
  </si>
  <si>
    <t>인테이크 3건 서류정리 10건</t>
  </si>
  <si>
    <t xml:space="preserve">-인테이크 3건- 김영석, 이정분, 조채숙
-서류정리 10건-
감의상, 전정규, 김윤석, 정막여, 이승주, 이효상, 황정현, 하현정, 최유선, 오길봉
</t>
  </si>
  <si>
    <t>서류정리 15건 이상</t>
  </si>
  <si>
    <t>-서류정리 17건(김영훈, 강지영, 김성규, 권혁두, 
윤지언, 유현수, 송준수, 박헌만, 박용근, 박현지, 
한현숙, 안희정, 이용윤, 송민호, 유민상, 박은선, 김민주)</t>
  </si>
  <si>
    <t>인테이크 4건</t>
  </si>
  <si>
    <t>-인테이크 4건 (유영희 전영애 정화주 박춘희)
-서류정리 4건 (유재흥 이기형 박명희 정금순)</t>
  </si>
  <si>
    <t>- 서류정리 20건 (변용덕 최성수 임성철 방유진 김경일 최동진 오홍균 김윤숙 유종수 김종훈 민인기 김희숙 유성열 성진경 류해성 김상길 김준환 김종열 한영자 박승희)</t>
  </si>
  <si>
    <t>인테이크 5건 (박지혜, 김순령, 김은영, 구만희, 김미영)</t>
  </si>
  <si>
    <t>-인테이크 4건(정야무, 구나리, 고명수, 신미경)
-취소 1건(우봉섭)
-서류 2건(홍채화, 김영애)</t>
  </si>
  <si>
    <t>서류정리10건</t>
  </si>
  <si>
    <t>인테이크1건(류기태), 서류정리19명(장애현, 서동의, 최지영, 장서희, 송치권,표상호, 임은희, 조영춘, 송지문, 이태영, 공대식, 박문수. 권영철,하영선,여명호,홍덕란, 맹금성, 박창호,유길례</t>
  </si>
  <si>
    <t>인테이크 3건</t>
  </si>
  <si>
    <t>인테이크 3건(윤소이, 김찬종, 방재민)</t>
  </si>
  <si>
    <t xml:space="preserve">서류 10건, 인테이크 2건, 관리대장 정리 </t>
  </si>
  <si>
    <t>인테이크 3건 (안종옥 오주환 강춘자)
서류완료 12건 (김현지 윤광연 김찬희 한영웅 조은경 이지은 유송초 유영희 박춘희 한은선 추명석 송한숙)</t>
  </si>
  <si>
    <t>- 서류정리 20건 (윤원중 강경희 박수연 김동연 김종숙 정지선 이민정 최호문 김다희 김세운 김재철 김민진 고형월 유정환 김동진 박봉선 김보경 박수지 방선희 최윤임)</t>
  </si>
  <si>
    <t>- 서류정리 22건 (문성기 임은빈 김혜경 오비철, 김정옥, 김진성, 이성재, 서동기, 김시윤, 최문숙, 김은미, 오정석, 정현준, 최미옥, 하경옥 라기정 장미지, 김지하, 임영길, 박혜영, 이영훈, 김송철 )</t>
  </si>
  <si>
    <t>인테이크 5건</t>
  </si>
  <si>
    <t>-인테이크 4건(김옥순, 김미옥, 류핑핑, 한원선)
-서류 5건(유은혜, 고예림, 박형수, 김지화,)
-취소 2건(양순자, 김선이(중복))</t>
  </si>
  <si>
    <t>일시</t>
  </si>
  <si>
    <t>초근일시1</t>
  </si>
  <si>
    <t>18:30-20:30</t>
  </si>
  <si>
    <t>18:30-19:30</t>
  </si>
  <si>
    <t>수당</t>
  </si>
  <si>
    <t>합계(원)</t>
  </si>
  <si>
    <t>시급</t>
  </si>
  <si>
    <t>시간</t>
  </si>
  <si>
    <t>1.5배</t>
  </si>
  <si>
    <t>급여</t>
  </si>
  <si>
    <t>4대보험 부담비용</t>
  </si>
  <si>
    <t>가산시간1</t>
  </si>
  <si>
    <t>초근일시2</t>
  </si>
  <si>
    <t>합계(시간)</t>
  </si>
  <si>
    <t>인원수</t>
  </si>
  <si>
    <t>- 수당 시간 : 182시간(1.5배X)
- 보상 시간 : 100시간(1.5배X)</t>
  </si>
  <si>
    <t>가산시간2</t>
  </si>
  <si>
    <t>초근일시3</t>
  </si>
  <si>
    <t>가산시간3</t>
  </si>
  <si>
    <t>초근일시4</t>
  </si>
  <si>
    <t>가산시간4</t>
  </si>
  <si>
    <t>초근일시5</t>
  </si>
  <si>
    <t>가산시간5</t>
  </si>
  <si>
    <t>초근일시6</t>
  </si>
  <si>
    <t>가산시간6</t>
  </si>
  <si>
    <t>초근일시7</t>
  </si>
  <si>
    <t>가산시간7</t>
  </si>
  <si>
    <t>초근일시8</t>
  </si>
  <si>
    <t>가산시간8</t>
  </si>
  <si>
    <t>초근일시9</t>
  </si>
  <si>
    <t>가산시간9</t>
  </si>
  <si>
    <t>초근일시10</t>
  </si>
  <si>
    <t>가산시간10</t>
  </si>
  <si>
    <t>초근일시11</t>
  </si>
  <si>
    <t>가산시간11</t>
  </si>
  <si>
    <t>초근일시12</t>
  </si>
  <si>
    <t>가산시간12</t>
  </si>
  <si>
    <t>초근일시13</t>
  </si>
  <si>
    <t>가산시간13</t>
  </si>
  <si>
    <t>초근일시14</t>
  </si>
  <si>
    <t>가산시간14</t>
  </si>
  <si>
    <t>초근일시15</t>
  </si>
  <si>
    <t>가산시간15</t>
  </si>
  <si>
    <t>초근일시16</t>
  </si>
  <si>
    <t>가산시간16</t>
  </si>
  <si>
    <t>초근일시17</t>
  </si>
  <si>
    <t>가산시간17</t>
  </si>
  <si>
    <t>초근일시18</t>
  </si>
  <si>
    <t>가산시간18</t>
  </si>
  <si>
    <t>수당 반영</t>
  </si>
  <si>
    <t xml:space="preserve">총 182시간 / 11/05 ~ </t>
  </si>
  <si>
    <t>보상 반영(10월)</t>
  </si>
  <si>
    <t>총 100시간 10/29 ~ 10/31</t>
  </si>
  <si>
    <t>보상 반영(11월)</t>
  </si>
  <si>
    <t>보상 시간(*1.5)</t>
  </si>
  <si>
    <t>휴가사용일</t>
  </si>
  <si>
    <t>연차</t>
  </si>
  <si>
    <t>오전반차</t>
  </si>
  <si>
    <t>오후반차</t>
  </si>
  <si>
    <t>사용 연차</t>
  </si>
  <si>
    <t>잔여 연차</t>
  </si>
  <si>
    <t>사용 보상시간</t>
  </si>
  <si>
    <t>잔여 보상시간</t>
  </si>
  <si>
    <t xml:space="preserve">* 김준혁 T : 11/1(금) 결근 &gt; 11/13(수) 연차 처리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</si>
</sst>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0.0"/>
    <numFmt numFmtId="166" formatCode="yyyy-m-d"/>
  </numFmts>
  <fonts count="8">
    <font>
      <sz val="10.0"/>
      <color rgb="FF000000"/>
      <name val="Arial"/>
      <scheme val="minor"/>
    </font>
    <font>
      <color theme="1"/>
      <name val="Arial"/>
      <scheme val="minor"/>
    </font>
    <font/>
    <font>
      <b/>
      <color rgb="FFFF0000"/>
      <name val="Arial"/>
      <scheme val="minor"/>
    </font>
    <font>
      <b/>
      <color theme="1"/>
      <name val="Arial"/>
      <scheme val="minor"/>
    </font>
    <font>
      <b/>
      <color rgb="FF000000"/>
      <name val="Arial"/>
      <scheme val="minor"/>
    </font>
    <font>
      <color theme="1"/>
      <name val="Arial"/>
    </font>
    <font>
      <color rgb="FF000000"/>
      <name val="Arial"/>
      <scheme val="minor"/>
    </font>
  </fonts>
  <fills count="18">
    <fill>
      <patternFill patternType="none"/>
    </fill>
    <fill>
      <patternFill patternType="lightGray"/>
    </fill>
    <fill>
      <patternFill patternType="solid">
        <fgColor rgb="FFFFFF00"/>
        <bgColor rgb="FFFFFF00"/>
      </patternFill>
    </fill>
    <fill>
      <patternFill patternType="solid">
        <fgColor rgb="FFD9EAD3"/>
        <bgColor rgb="FFD9EAD3"/>
      </patternFill>
    </fill>
    <fill>
      <patternFill patternType="solid">
        <fgColor rgb="FFFCE5CD"/>
        <bgColor rgb="FFFCE5CD"/>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E6B8AF"/>
        <bgColor rgb="FFE6B8AF"/>
      </patternFill>
    </fill>
    <fill>
      <patternFill patternType="solid">
        <fgColor rgb="FFB6D7A8"/>
        <bgColor rgb="FFB6D7A8"/>
      </patternFill>
    </fill>
    <fill>
      <patternFill patternType="solid">
        <fgColor rgb="FFFFFFFF"/>
        <bgColor rgb="FFFFFFFF"/>
      </patternFill>
    </fill>
    <fill>
      <patternFill patternType="solid">
        <fgColor rgb="FFFF9900"/>
        <bgColor rgb="FFFF9900"/>
      </patternFill>
    </fill>
    <fill>
      <patternFill patternType="solid">
        <fgColor rgb="FFFFF2CC"/>
        <bgColor rgb="FFFFF2CC"/>
      </patternFill>
    </fill>
    <fill>
      <patternFill patternType="solid">
        <fgColor rgb="FFFF00FF"/>
        <bgColor rgb="FFFF00FF"/>
      </patternFill>
    </fill>
    <fill>
      <patternFill patternType="solid">
        <fgColor rgb="FF00FF00"/>
        <bgColor rgb="FF00FF00"/>
      </patternFill>
    </fill>
    <fill>
      <patternFill patternType="solid">
        <fgColor rgb="FFFFE599"/>
        <bgColor rgb="FFFFE599"/>
      </patternFill>
    </fill>
    <fill>
      <patternFill patternType="solid">
        <fgColor rgb="FF666666"/>
        <bgColor rgb="FF666666"/>
      </patternFill>
    </fill>
  </fills>
  <borders count="36">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border>
    <border>
      <left style="thin">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right style="thin">
        <color rgb="FF000000"/>
      </right>
      <bottom style="thin">
        <color rgb="FF000000"/>
      </bottom>
    </border>
    <border>
      <top style="thin">
        <color rgb="FF000000"/>
      </top>
    </border>
    <border>
      <right style="thin">
        <color rgb="FF000000"/>
      </right>
    </border>
    <border>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3" fontId="1" numFmtId="0" xfId="0" applyAlignment="1" applyBorder="1" applyFill="1" applyFont="1">
      <alignment horizontal="center" readingOrder="0" vertical="center"/>
    </xf>
    <xf borderId="3"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5" fillId="4" fontId="1" numFmtId="0" xfId="0" applyAlignment="1" applyBorder="1" applyFill="1" applyFont="1">
      <alignment horizontal="center" readingOrder="0" vertical="center"/>
    </xf>
    <xf borderId="6" fillId="0" fontId="2" numFmtId="0" xfId="0" applyBorder="1" applyFont="1"/>
    <xf borderId="7" fillId="0" fontId="2" numFmtId="0" xfId="0" applyBorder="1" applyFont="1"/>
    <xf borderId="5" fillId="3" fontId="1" numFmtId="0" xfId="0" applyAlignment="1" applyBorder="1" applyFont="1">
      <alignment horizontal="center" readingOrder="0" vertical="center"/>
    </xf>
    <xf borderId="5" fillId="5" fontId="1" numFmtId="0" xfId="0" applyAlignment="1" applyBorder="1" applyFill="1" applyFont="1">
      <alignment horizontal="center" readingOrder="0" vertical="center"/>
    </xf>
    <xf borderId="5" fillId="6" fontId="1" numFmtId="0" xfId="0" applyAlignment="1" applyBorder="1" applyFill="1" applyFont="1">
      <alignment horizontal="center" readingOrder="0" vertical="center"/>
    </xf>
    <xf borderId="5" fillId="7" fontId="1" numFmtId="0" xfId="0" applyAlignment="1" applyBorder="1" applyFill="1" applyFont="1">
      <alignment horizontal="center" readingOrder="0" vertical="center"/>
    </xf>
    <xf borderId="5" fillId="8" fontId="1" numFmtId="0" xfId="0" applyAlignment="1" applyBorder="1" applyFill="1" applyFont="1">
      <alignment horizontal="center" readingOrder="0" vertical="center"/>
    </xf>
    <xf borderId="5" fillId="9" fontId="1" numFmtId="0" xfId="0" applyAlignment="1" applyBorder="1" applyFill="1" applyFont="1">
      <alignment horizontal="center" readingOrder="0" vertical="center"/>
    </xf>
    <xf borderId="5" fillId="10" fontId="1" numFmtId="0" xfId="0" applyAlignment="1" applyBorder="1" applyFill="1" applyFont="1">
      <alignment horizontal="center" readingOrder="0" vertical="center"/>
    </xf>
    <xf borderId="0" fillId="11" fontId="1" numFmtId="0" xfId="0" applyAlignment="1" applyFill="1" applyFont="1">
      <alignment horizontal="center" readingOrder="0" vertical="center"/>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4" fontId="1" numFmtId="164" xfId="0" applyAlignment="1" applyBorder="1" applyFont="1" applyNumberFormat="1">
      <alignment horizontal="center" readingOrder="0" vertical="center"/>
    </xf>
    <xf borderId="13" fillId="4" fontId="1" numFmtId="164" xfId="0" applyAlignment="1" applyBorder="1" applyFont="1" applyNumberFormat="1">
      <alignment horizontal="center" readingOrder="0" vertical="center"/>
    </xf>
    <xf borderId="14" fillId="4" fontId="1" numFmtId="164" xfId="0" applyAlignment="1" applyBorder="1" applyFont="1" applyNumberFormat="1">
      <alignment horizontal="center" readingOrder="0" vertical="center"/>
    </xf>
    <xf borderId="12" fillId="3" fontId="1" numFmtId="164" xfId="0" applyAlignment="1" applyBorder="1" applyFont="1" applyNumberFormat="1">
      <alignment horizontal="center" readingOrder="0" vertical="center"/>
    </xf>
    <xf borderId="13" fillId="3" fontId="1" numFmtId="164" xfId="0" applyAlignment="1" applyBorder="1" applyFont="1" applyNumberFormat="1">
      <alignment horizontal="center" readingOrder="0" vertical="center"/>
    </xf>
    <xf borderId="14" fillId="3" fontId="1" numFmtId="164" xfId="0" applyAlignment="1" applyBorder="1" applyFont="1" applyNumberFormat="1">
      <alignment horizontal="center" readingOrder="0" vertical="center"/>
    </xf>
    <xf borderId="12" fillId="5" fontId="1" numFmtId="164" xfId="0" applyAlignment="1" applyBorder="1" applyFont="1" applyNumberFormat="1">
      <alignment horizontal="center" readingOrder="0" vertical="center"/>
    </xf>
    <xf borderId="13" fillId="5" fontId="1" numFmtId="164" xfId="0" applyAlignment="1" applyBorder="1" applyFont="1" applyNumberFormat="1">
      <alignment horizontal="center" readingOrder="0" vertical="center"/>
    </xf>
    <xf borderId="14" fillId="5" fontId="1" numFmtId="164" xfId="0" applyAlignment="1" applyBorder="1" applyFont="1" applyNumberFormat="1">
      <alignment horizontal="center" readingOrder="0" vertical="center"/>
    </xf>
    <xf borderId="12" fillId="6" fontId="1" numFmtId="164" xfId="0" applyAlignment="1" applyBorder="1" applyFont="1" applyNumberFormat="1">
      <alignment horizontal="center" readingOrder="0" vertical="center"/>
    </xf>
    <xf borderId="13" fillId="6" fontId="1" numFmtId="164" xfId="0" applyAlignment="1" applyBorder="1" applyFont="1" applyNumberFormat="1">
      <alignment horizontal="center" readingOrder="0" vertical="center"/>
    </xf>
    <xf borderId="15" fillId="6" fontId="1" numFmtId="164" xfId="0" applyAlignment="1" applyBorder="1" applyFont="1" applyNumberFormat="1">
      <alignment horizontal="center" readingOrder="0" vertical="center"/>
    </xf>
    <xf borderId="16" fillId="0" fontId="2" numFmtId="0" xfId="0" applyBorder="1" applyFont="1"/>
    <xf borderId="17" fillId="7" fontId="1" numFmtId="164" xfId="0" applyAlignment="1" applyBorder="1" applyFont="1" applyNumberFormat="1">
      <alignment horizontal="center" readingOrder="0" vertical="center"/>
    </xf>
    <xf borderId="18" fillId="0" fontId="2" numFmtId="0" xfId="0" applyBorder="1" applyFont="1"/>
    <xf borderId="15" fillId="7" fontId="1" numFmtId="164" xfId="0" applyAlignment="1" applyBorder="1" applyFont="1" applyNumberFormat="1">
      <alignment horizontal="center" readingOrder="0" vertical="center"/>
    </xf>
    <xf borderId="17" fillId="8" fontId="1" numFmtId="164" xfId="0" applyAlignment="1" applyBorder="1" applyFont="1" applyNumberFormat="1">
      <alignment horizontal="center" readingOrder="0" vertical="center"/>
    </xf>
    <xf borderId="15" fillId="8" fontId="1" numFmtId="164" xfId="0" applyAlignment="1" applyBorder="1" applyFont="1" applyNumberFormat="1">
      <alignment horizontal="center" readingOrder="0" vertical="center"/>
    </xf>
    <xf borderId="19" fillId="0" fontId="2" numFmtId="0" xfId="0" applyBorder="1" applyFont="1"/>
    <xf borderId="17" fillId="9" fontId="1" numFmtId="164" xfId="0" applyAlignment="1" applyBorder="1" applyFont="1" applyNumberFormat="1">
      <alignment horizontal="center" readingOrder="0" vertical="center"/>
    </xf>
    <xf borderId="15" fillId="9" fontId="1" numFmtId="164" xfId="0" applyAlignment="1" applyBorder="1" applyFont="1" applyNumberFormat="1">
      <alignment horizontal="center" readingOrder="0" vertical="center"/>
    </xf>
    <xf borderId="17" fillId="10" fontId="1" numFmtId="164" xfId="0" applyAlignment="1" applyBorder="1" applyFont="1" applyNumberFormat="1">
      <alignment horizontal="center" readingOrder="0" vertical="center"/>
    </xf>
    <xf borderId="15" fillId="10" fontId="1" numFmtId="164" xfId="0" applyAlignment="1" applyBorder="1" applyFont="1" applyNumberFormat="1">
      <alignment horizontal="center" readingOrder="0" vertical="center"/>
    </xf>
    <xf borderId="0" fillId="11" fontId="1" numFmtId="164" xfId="0" applyAlignment="1" applyFont="1" applyNumberFormat="1">
      <alignment horizontal="center" readingOrder="0" vertical="center"/>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12" fillId="4" fontId="1" numFmtId="0" xfId="0" applyAlignment="1" applyBorder="1" applyFont="1">
      <alignment horizontal="center" readingOrder="0" vertical="center"/>
    </xf>
    <xf borderId="13" fillId="4" fontId="1" numFmtId="0" xfId="0" applyAlignment="1" applyBorder="1" applyFont="1">
      <alignment horizontal="center" readingOrder="0" vertical="center"/>
    </xf>
    <xf borderId="14" fillId="4" fontId="1" numFmtId="0" xfId="0" applyAlignment="1" applyBorder="1" applyFont="1">
      <alignment horizontal="center" readingOrder="0" vertical="center"/>
    </xf>
    <xf borderId="12" fillId="3" fontId="1" numFmtId="0" xfId="0" applyAlignment="1" applyBorder="1" applyFont="1">
      <alignment horizontal="center" readingOrder="0" vertical="center"/>
    </xf>
    <xf borderId="13" fillId="3" fontId="1" numFmtId="0" xfId="0" applyAlignment="1" applyBorder="1" applyFont="1">
      <alignment horizontal="center" readingOrder="0" vertical="center"/>
    </xf>
    <xf borderId="14" fillId="3" fontId="1" numFmtId="0" xfId="0" applyAlignment="1" applyBorder="1" applyFont="1">
      <alignment horizontal="center" readingOrder="0" vertical="center"/>
    </xf>
    <xf borderId="12" fillId="5" fontId="1" numFmtId="0" xfId="0" applyAlignment="1" applyBorder="1" applyFont="1">
      <alignment horizontal="center" readingOrder="0" vertical="center"/>
    </xf>
    <xf borderId="13" fillId="5" fontId="1" numFmtId="0" xfId="0" applyAlignment="1" applyBorder="1" applyFont="1">
      <alignment horizontal="center" readingOrder="0" vertical="center"/>
    </xf>
    <xf borderId="14" fillId="5" fontId="1" numFmtId="0" xfId="0" applyAlignment="1" applyBorder="1" applyFont="1">
      <alignment horizontal="center" readingOrder="0" vertical="center"/>
    </xf>
    <xf borderId="12" fillId="6" fontId="1" numFmtId="0" xfId="0" applyAlignment="1" applyBorder="1" applyFont="1">
      <alignment horizontal="center" readingOrder="0" vertical="center"/>
    </xf>
    <xf borderId="13" fillId="6" fontId="1" numFmtId="0" xfId="0" applyAlignment="1" applyBorder="1" applyFont="1">
      <alignment horizontal="center" readingOrder="0" vertical="center"/>
    </xf>
    <xf borderId="14" fillId="6" fontId="1" numFmtId="0" xfId="0" applyAlignment="1" applyBorder="1" applyFont="1">
      <alignment horizontal="center" readingOrder="0" vertical="center"/>
    </xf>
    <xf borderId="12" fillId="7" fontId="1" numFmtId="0" xfId="0" applyAlignment="1" applyBorder="1" applyFont="1">
      <alignment horizontal="center" readingOrder="0" vertical="center"/>
    </xf>
    <xf borderId="13" fillId="7" fontId="1" numFmtId="0" xfId="0" applyAlignment="1" applyBorder="1" applyFont="1">
      <alignment horizontal="center" readingOrder="0" vertical="center"/>
    </xf>
    <xf borderId="14" fillId="7" fontId="1" numFmtId="0" xfId="0" applyAlignment="1" applyBorder="1" applyFont="1">
      <alignment horizontal="center" readingOrder="0" vertical="center"/>
    </xf>
    <xf borderId="12" fillId="8" fontId="1" numFmtId="0" xfId="0" applyAlignment="1" applyBorder="1" applyFont="1">
      <alignment horizontal="center" readingOrder="0" vertical="center"/>
    </xf>
    <xf borderId="13" fillId="8" fontId="1" numFmtId="0" xfId="0" applyAlignment="1" applyBorder="1" applyFont="1">
      <alignment horizontal="center" readingOrder="0" vertical="center"/>
    </xf>
    <xf borderId="15" fillId="8" fontId="1" numFmtId="0" xfId="0" applyAlignment="1" applyBorder="1" applyFont="1">
      <alignment horizontal="center" readingOrder="0" vertical="center"/>
    </xf>
    <xf borderId="14" fillId="8" fontId="1" numFmtId="0" xfId="0" applyAlignment="1" applyBorder="1" applyFont="1">
      <alignment horizontal="center" readingOrder="0" vertical="center"/>
    </xf>
    <xf borderId="12" fillId="9" fontId="1" numFmtId="0" xfId="0" applyAlignment="1" applyBorder="1" applyFont="1">
      <alignment horizontal="center" readingOrder="0" vertical="center"/>
    </xf>
    <xf borderId="18" fillId="9" fontId="1" numFmtId="0" xfId="0" applyAlignment="1" applyBorder="1" applyFont="1">
      <alignment horizontal="center" readingOrder="0" vertical="center"/>
    </xf>
    <xf borderId="13" fillId="9" fontId="1" numFmtId="0" xfId="0" applyAlignment="1" applyBorder="1" applyFont="1">
      <alignment horizontal="center" readingOrder="0" vertical="center"/>
    </xf>
    <xf borderId="15" fillId="9" fontId="1" numFmtId="0" xfId="0" applyAlignment="1" applyBorder="1" applyFont="1">
      <alignment horizontal="center" readingOrder="0" vertical="center"/>
    </xf>
    <xf borderId="14" fillId="9" fontId="1" numFmtId="0" xfId="0" applyAlignment="1" applyBorder="1" applyFont="1">
      <alignment horizontal="center" readingOrder="0" vertical="center"/>
    </xf>
    <xf borderId="12" fillId="10" fontId="1" numFmtId="0" xfId="0" applyAlignment="1" applyBorder="1" applyFont="1">
      <alignment horizontal="center" readingOrder="0" vertical="center"/>
    </xf>
    <xf borderId="18" fillId="10" fontId="1" numFmtId="0" xfId="0" applyAlignment="1" applyBorder="1" applyFont="1">
      <alignment horizontal="center" readingOrder="0" vertical="center"/>
    </xf>
    <xf borderId="13" fillId="10" fontId="1" numFmtId="0" xfId="0" applyAlignment="1" applyBorder="1" applyFont="1">
      <alignment horizontal="center" readingOrder="0" vertical="center"/>
    </xf>
    <xf borderId="15" fillId="10" fontId="1" numFmtId="0" xfId="0" applyAlignment="1" applyBorder="1" applyFont="1">
      <alignment horizontal="center" readingOrder="0" vertical="center"/>
    </xf>
    <xf borderId="14" fillId="10" fontId="1" numFmtId="0" xfId="0" applyAlignment="1" applyBorder="1" applyFont="1">
      <alignment horizontal="center" readingOrder="0" vertical="center"/>
    </xf>
    <xf borderId="12" fillId="0" fontId="1" numFmtId="0" xfId="0" applyAlignment="1" applyBorder="1" applyFont="1">
      <alignment horizontal="center" readingOrder="0" vertical="center"/>
    </xf>
    <xf borderId="13" fillId="0" fontId="1" numFmtId="0" xfId="0" applyAlignment="1" applyBorder="1" applyFont="1">
      <alignment horizontal="center" readingOrder="0" vertical="center"/>
    </xf>
    <xf borderId="13" fillId="11" fontId="1" numFmtId="0" xfId="0" applyAlignment="1" applyBorder="1" applyFont="1">
      <alignment horizontal="center" vertical="center"/>
    </xf>
    <xf borderId="13" fillId="11" fontId="1" numFmtId="0" xfId="0" applyAlignment="1" applyBorder="1" applyFont="1">
      <alignment horizontal="center" readingOrder="0" vertical="center"/>
    </xf>
    <xf borderId="15" fillId="11" fontId="1" numFmtId="0" xfId="0" applyAlignment="1" applyBorder="1" applyFont="1">
      <alignment horizontal="center" vertical="center"/>
    </xf>
    <xf borderId="14" fillId="0" fontId="1" numFmtId="0" xfId="0" applyAlignment="1" applyBorder="1" applyFont="1">
      <alignment horizontal="center" vertical="center"/>
    </xf>
    <xf borderId="14"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18" fillId="0" fontId="1" numFmtId="0" xfId="0" applyAlignment="1" applyBorder="1" applyFont="1">
      <alignment horizontal="center" readingOrder="0" vertical="center"/>
    </xf>
    <xf quotePrefix="1" borderId="13" fillId="0" fontId="1" numFmtId="0" xfId="0" applyAlignment="1" applyBorder="1" applyFont="1">
      <alignment horizontal="center" readingOrder="0" vertical="center"/>
    </xf>
    <xf borderId="15" fillId="0" fontId="1" numFmtId="0" xfId="0" applyAlignment="1" applyBorder="1" applyFont="1">
      <alignment horizontal="center" vertical="center"/>
    </xf>
    <xf borderId="0" fillId="0" fontId="1" numFmtId="0" xfId="0" applyAlignment="1" applyFont="1">
      <alignment horizontal="center" vertical="center"/>
    </xf>
    <xf borderId="13" fillId="12" fontId="1" numFmtId="0" xfId="0" applyAlignment="1" applyBorder="1" applyFill="1" applyFont="1">
      <alignment horizontal="center" readingOrder="0" vertical="center"/>
    </xf>
    <xf borderId="13" fillId="0" fontId="1" numFmtId="0" xfId="0" applyAlignment="1" applyBorder="1" applyFont="1">
      <alignment horizontal="center" vertical="center"/>
    </xf>
    <xf borderId="14" fillId="11" fontId="1" numFmtId="0" xfId="0" applyAlignment="1" applyBorder="1" applyFont="1">
      <alignment horizontal="center" vertical="center"/>
    </xf>
    <xf borderId="15" fillId="11" fontId="1" numFmtId="0" xfId="0" applyAlignment="1" applyBorder="1" applyFont="1">
      <alignment horizontal="center" readingOrder="0" vertical="center"/>
    </xf>
    <xf borderId="24" fillId="2" fontId="3" numFmtId="0" xfId="0" applyAlignment="1" applyBorder="1" applyFont="1">
      <alignment horizontal="center" readingOrder="0" vertical="center"/>
    </xf>
    <xf borderId="25" fillId="2" fontId="3" numFmtId="0" xfId="0" applyAlignment="1" applyBorder="1" applyFont="1">
      <alignment horizontal="center" vertical="center"/>
    </xf>
    <xf borderId="25" fillId="3" fontId="3" numFmtId="0" xfId="0" applyAlignment="1" applyBorder="1" applyFont="1">
      <alignment horizontal="center" vertical="center"/>
    </xf>
    <xf borderId="26" fillId="2" fontId="3" numFmtId="0" xfId="0" applyAlignment="1" applyBorder="1" applyFont="1">
      <alignment horizontal="center" vertical="center"/>
    </xf>
    <xf borderId="27" fillId="2" fontId="3" numFmtId="0" xfId="0" applyAlignment="1" applyBorder="1" applyFont="1">
      <alignment horizontal="center" vertical="center"/>
    </xf>
    <xf borderId="24" fillId="2" fontId="3" numFmtId="0" xfId="0" applyAlignment="1" applyBorder="1" applyFont="1">
      <alignment horizontal="center" vertical="center"/>
    </xf>
    <xf borderId="28" fillId="2" fontId="3" numFmtId="0" xfId="0" applyAlignment="1" applyBorder="1" applyFont="1">
      <alignment horizontal="center" vertical="center"/>
    </xf>
    <xf borderId="0" fillId="11" fontId="3" numFmtId="0" xfId="0" applyAlignment="1" applyFont="1">
      <alignment horizontal="center" vertical="center"/>
    </xf>
    <xf borderId="0" fillId="0" fontId="1" numFmtId="0" xfId="0" applyAlignment="1" applyFont="1">
      <alignment horizontal="center"/>
    </xf>
    <xf borderId="13" fillId="0" fontId="1" numFmtId="0" xfId="0" applyAlignment="1" applyBorder="1" applyFont="1">
      <alignment horizontal="center" readingOrder="0"/>
    </xf>
    <xf borderId="13" fillId="0" fontId="1" numFmtId="0" xfId="0" applyAlignment="1" applyBorder="1" applyFont="1">
      <alignment horizontal="center"/>
    </xf>
    <xf borderId="0" fillId="0" fontId="1" numFmtId="0" xfId="0" applyAlignment="1" applyFont="1">
      <alignment horizontal="center" readingOrder="0" shrinkToFit="0" vertical="center" wrapText="1"/>
    </xf>
    <xf borderId="0" fillId="11" fontId="1" numFmtId="0" xfId="0" applyAlignment="1" applyFont="1">
      <alignment readingOrder="0" vertical="center"/>
    </xf>
    <xf quotePrefix="1" borderId="0" fillId="11" fontId="1" numFmtId="0" xfId="0" applyAlignment="1" applyFont="1">
      <alignment readingOrder="0" vertical="center"/>
    </xf>
    <xf borderId="0" fillId="13" fontId="1" numFmtId="164" xfId="0" applyAlignment="1" applyFill="1" applyFont="1" applyNumberFormat="1">
      <alignment horizontal="center" readingOrder="0" vertical="center"/>
    </xf>
    <xf borderId="0" fillId="13" fontId="1" numFmtId="0" xfId="0" applyAlignment="1" applyFont="1">
      <alignment horizontal="center" readingOrder="0" vertical="center"/>
    </xf>
    <xf borderId="0" fillId="13" fontId="1" numFmtId="0" xfId="0" applyAlignment="1" applyFont="1">
      <alignment readingOrder="0" vertical="center"/>
    </xf>
    <xf borderId="0" fillId="0" fontId="1" numFmtId="0" xfId="0" applyAlignment="1" applyFont="1">
      <alignment readingOrder="0"/>
    </xf>
    <xf quotePrefix="1" borderId="0" fillId="13" fontId="1" numFmtId="0" xfId="0" applyAlignment="1" applyFont="1">
      <alignment readingOrder="0" vertical="center"/>
    </xf>
    <xf borderId="0" fillId="13" fontId="1" numFmtId="0" xfId="0" applyAlignment="1" applyFont="1">
      <alignment vertical="center"/>
    </xf>
    <xf borderId="0" fillId="0" fontId="1" numFmtId="164" xfId="0" applyAlignment="1" applyFont="1" applyNumberFormat="1">
      <alignment horizontal="center" readingOrder="0" vertical="center"/>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vertical="center"/>
    </xf>
    <xf quotePrefix="1" borderId="0" fillId="0" fontId="1" numFmtId="0" xfId="0" applyAlignment="1" applyFont="1">
      <alignment readingOrder="0" shrinkToFit="0" vertical="center" wrapText="1"/>
    </xf>
    <xf borderId="0" fillId="0" fontId="1" numFmtId="164" xfId="0" applyAlignment="1" applyFont="1" applyNumberFormat="1">
      <alignment horizontal="center" readingOrder="0" shrinkToFit="0" vertical="center" wrapText="1"/>
    </xf>
    <xf borderId="0" fillId="0" fontId="1" numFmtId="0" xfId="0" applyAlignment="1" applyFont="1">
      <alignment shrinkToFit="0" vertical="center" wrapText="1"/>
    </xf>
    <xf quotePrefix="1" borderId="0" fillId="11" fontId="1" numFmtId="0" xfId="0" applyAlignment="1" applyFont="1">
      <alignment readingOrder="0" shrinkToFit="0" vertical="center" wrapText="1"/>
    </xf>
    <xf quotePrefix="1" borderId="0" fillId="0" fontId="1" numFmtId="0" xfId="0" applyAlignment="1" applyFont="1">
      <alignment readingOrder="0" vertical="center"/>
    </xf>
    <xf borderId="29" fillId="3" fontId="1" numFmtId="0" xfId="0" applyAlignment="1" applyBorder="1" applyFont="1">
      <alignment horizontal="center" vertical="center"/>
    </xf>
    <xf borderId="29" fillId="3" fontId="1" numFmtId="0" xfId="0" applyAlignment="1" applyBorder="1" applyFont="1">
      <alignment horizontal="center" readingOrder="0" vertical="center"/>
    </xf>
    <xf borderId="29" fillId="14" fontId="1" numFmtId="0" xfId="0" applyAlignment="1" applyBorder="1" applyFill="1" applyFont="1">
      <alignment horizontal="center" readingOrder="0" vertical="center"/>
    </xf>
    <xf borderId="29" fillId="2" fontId="1" numFmtId="0" xfId="0" applyAlignment="1" applyBorder="1" applyFont="1">
      <alignment horizontal="center" readingOrder="0" vertical="center"/>
    </xf>
    <xf borderId="29" fillId="15" fontId="1" numFmtId="0" xfId="0" applyAlignment="1" applyBorder="1" applyFill="1" applyFont="1">
      <alignment horizontal="center" readingOrder="0" vertical="center"/>
    </xf>
    <xf borderId="13" fillId="16" fontId="1" numFmtId="0" xfId="0" applyAlignment="1" applyBorder="1" applyFill="1" applyFont="1">
      <alignment horizontal="center" readingOrder="0" vertical="center"/>
    </xf>
    <xf borderId="13" fillId="16" fontId="1" numFmtId="164" xfId="0" applyAlignment="1" applyBorder="1" applyFont="1" applyNumberFormat="1">
      <alignment horizontal="center" readingOrder="0" vertical="center"/>
    </xf>
    <xf quotePrefix="1" borderId="13" fillId="16" fontId="1" numFmtId="0" xfId="0" applyAlignment="1" applyBorder="1" applyFont="1">
      <alignment horizontal="center" readingOrder="0" vertical="center"/>
    </xf>
    <xf borderId="13" fillId="0" fontId="1" numFmtId="0" xfId="0" applyAlignment="1" applyBorder="1" applyFont="1">
      <alignment horizontal="left" vertical="center"/>
    </xf>
    <xf borderId="29" fillId="0" fontId="1" numFmtId="3" xfId="0" applyAlignment="1" applyBorder="1" applyFont="1" applyNumberFormat="1">
      <alignment horizontal="center" readingOrder="0" vertical="center"/>
    </xf>
    <xf borderId="13" fillId="2" fontId="4" numFmtId="0" xfId="0" applyAlignment="1" applyBorder="1" applyFont="1">
      <alignment horizontal="center" readingOrder="0" vertical="center"/>
    </xf>
    <xf borderId="13" fillId="3" fontId="1" numFmtId="3" xfId="0" applyAlignment="1" applyBorder="1" applyFont="1" applyNumberFormat="1">
      <alignment horizontal="center" readingOrder="0" vertical="center"/>
    </xf>
    <xf borderId="13" fillId="3" fontId="4" numFmtId="3" xfId="0" applyAlignment="1" applyBorder="1" applyFont="1" applyNumberFormat="1">
      <alignment horizontal="center" readingOrder="0" vertical="center"/>
    </xf>
    <xf borderId="13" fillId="6" fontId="4" numFmtId="0" xfId="0" applyAlignment="1" applyBorder="1" applyFont="1">
      <alignment horizontal="center" readingOrder="0" vertical="center"/>
    </xf>
    <xf borderId="13" fillId="2" fontId="4" numFmtId="3" xfId="0" applyAlignment="1" applyBorder="1" applyFont="1" applyNumberFormat="1">
      <alignment horizontal="center" vertical="center"/>
    </xf>
    <xf borderId="13" fillId="3" fontId="5" numFmtId="3" xfId="0" applyAlignment="1" applyBorder="1" applyFont="1" applyNumberFormat="1">
      <alignment horizontal="center" readingOrder="0" vertical="center"/>
    </xf>
    <xf borderId="13" fillId="3" fontId="1" numFmtId="165" xfId="0" applyAlignment="1" applyBorder="1" applyFont="1" applyNumberFormat="1">
      <alignment horizontal="center" readingOrder="0" vertical="center"/>
    </xf>
    <xf borderId="13" fillId="3" fontId="4" numFmtId="3" xfId="0" applyAlignment="1" applyBorder="1" applyFont="1" applyNumberFormat="1">
      <alignment horizontal="center" vertical="center"/>
    </xf>
    <xf borderId="13" fillId="6" fontId="4" numFmtId="3" xfId="0" applyAlignment="1" applyBorder="1" applyFont="1" applyNumberFormat="1">
      <alignment horizontal="center" readingOrder="0" vertical="center"/>
    </xf>
    <xf borderId="13" fillId="2" fontId="4" numFmtId="3" xfId="0" applyAlignment="1" applyBorder="1" applyFont="1" applyNumberFormat="1">
      <alignment horizontal="center" readingOrder="0" vertical="center"/>
    </xf>
    <xf quotePrefix="1" borderId="30" fillId="0" fontId="3" numFmtId="0" xfId="0" applyAlignment="1" applyBorder="1" applyFont="1">
      <alignment readingOrder="0" vertical="center"/>
    </xf>
    <xf borderId="31" fillId="0" fontId="2" numFmtId="0" xfId="0" applyBorder="1" applyFont="1"/>
    <xf borderId="32" fillId="0" fontId="2" numFmtId="0" xfId="0" applyBorder="1" applyFont="1"/>
    <xf borderId="21" fillId="8" fontId="1" numFmtId="0" xfId="0" applyAlignment="1" applyBorder="1" applyFont="1">
      <alignment horizontal="center" readingOrder="0" vertical="center"/>
    </xf>
    <xf borderId="21" fillId="8" fontId="1" numFmtId="164" xfId="0" applyAlignment="1" applyBorder="1" applyFont="1" applyNumberFormat="1">
      <alignment horizontal="center" readingOrder="0" vertical="center"/>
    </xf>
    <xf quotePrefix="1" borderId="21" fillId="8" fontId="1" numFmtId="0" xfId="0" applyAlignment="1" applyBorder="1" applyFont="1">
      <alignment horizontal="center" readingOrder="0" vertical="center"/>
    </xf>
    <xf borderId="0" fillId="0" fontId="1" numFmtId="3"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3" xfId="0" applyAlignment="1" applyFont="1" applyNumberFormat="1">
      <alignment horizontal="center" vertical="center"/>
    </xf>
    <xf borderId="13" fillId="8" fontId="1" numFmtId="164" xfId="0" applyAlignment="1" applyBorder="1" applyFont="1" applyNumberFormat="1">
      <alignment horizontal="center" readingOrder="0" vertical="center"/>
    </xf>
    <xf quotePrefix="1" borderId="13" fillId="8" fontId="1" numFmtId="0" xfId="0" applyAlignment="1" applyBorder="1" applyFont="1">
      <alignment horizontal="center" readingOrder="0" vertical="center"/>
    </xf>
    <xf borderId="13" fillId="8" fontId="6" numFmtId="0" xfId="0" applyAlignment="1" applyBorder="1" applyFont="1">
      <alignment horizontal="center"/>
    </xf>
    <xf borderId="13" fillId="11" fontId="1" numFmtId="0" xfId="0" applyAlignment="1" applyBorder="1" applyFont="1">
      <alignment horizontal="left" vertical="center"/>
    </xf>
    <xf borderId="13" fillId="0" fontId="6" numFmtId="0" xfId="0" applyAlignment="1" applyBorder="1" applyFont="1">
      <alignment horizontal="center"/>
    </xf>
    <xf borderId="13" fillId="17" fontId="7" numFmtId="0" xfId="0" applyAlignment="1" applyBorder="1" applyFill="1" applyFont="1">
      <alignment horizontal="center" readingOrder="0" vertical="center"/>
    </xf>
    <xf borderId="13" fillId="17" fontId="7" numFmtId="164" xfId="0" applyAlignment="1" applyBorder="1" applyFont="1" applyNumberFormat="1">
      <alignment horizontal="center" readingOrder="0" vertical="center"/>
    </xf>
    <xf borderId="13" fillId="17" fontId="7" numFmtId="0" xfId="0" applyAlignment="1" applyBorder="1" applyFont="1">
      <alignment horizontal="center" vertical="center"/>
    </xf>
    <xf borderId="13" fillId="2" fontId="1" numFmtId="0" xfId="0" applyAlignment="1" applyBorder="1" applyFont="1">
      <alignment horizontal="center" readingOrder="0" vertical="center"/>
    </xf>
    <xf borderId="13" fillId="2" fontId="3" numFmtId="0" xfId="0" applyAlignment="1" applyBorder="1" applyFont="1">
      <alignment horizontal="center" vertical="center"/>
    </xf>
    <xf borderId="13" fillId="2" fontId="1" numFmtId="0" xfId="0" applyAlignment="1" applyBorder="1" applyFont="1">
      <alignment horizontal="center" vertical="center"/>
    </xf>
    <xf borderId="13" fillId="0" fontId="3" numFmtId="0" xfId="0" applyAlignment="1" applyBorder="1" applyFont="1">
      <alignment horizontal="left" readingOrder="0" vertical="center"/>
    </xf>
    <xf borderId="13" fillId="2" fontId="3" numFmtId="0" xfId="0" applyAlignment="1" applyBorder="1" applyFont="1">
      <alignment horizontal="center" readingOrder="0" vertical="center"/>
    </xf>
    <xf borderId="29" fillId="0" fontId="3" numFmtId="0" xfId="0" applyAlignment="1" applyBorder="1" applyFont="1">
      <alignment horizontal="left" readingOrder="0" vertical="center"/>
    </xf>
    <xf quotePrefix="1" borderId="13" fillId="2" fontId="1" numFmtId="0" xfId="0" applyAlignment="1" applyBorder="1" applyFont="1">
      <alignment horizontal="center" readingOrder="0" vertical="center"/>
    </xf>
    <xf quotePrefix="1" borderId="13" fillId="12" fontId="3" numFmtId="0" xfId="0" applyAlignment="1" applyBorder="1" applyFont="1">
      <alignment horizontal="center" readingOrder="0" vertical="center"/>
    </xf>
    <xf borderId="13" fillId="12" fontId="1" numFmtId="0" xfId="0" applyAlignment="1" applyBorder="1" applyFont="1">
      <alignment horizontal="center" vertical="center"/>
    </xf>
    <xf borderId="13" fillId="2" fontId="1" numFmtId="164" xfId="0" applyAlignment="1" applyBorder="1" applyFont="1" applyNumberFormat="1">
      <alignment horizontal="center" readingOrder="0" vertical="center"/>
    </xf>
    <xf borderId="13" fillId="2" fontId="1" numFmtId="164" xfId="0" applyAlignment="1" applyBorder="1" applyFont="1" applyNumberFormat="1">
      <alignment horizontal="center" readingOrder="0"/>
    </xf>
    <xf borderId="13" fillId="2" fontId="1" numFmtId="0" xfId="0" applyBorder="1" applyFont="1"/>
    <xf borderId="13" fillId="2" fontId="1" numFmtId="0" xfId="0" applyAlignment="1" applyBorder="1" applyFont="1">
      <alignment horizontal="center" readingOrder="0"/>
    </xf>
    <xf borderId="13" fillId="0" fontId="1" numFmtId="164" xfId="0" applyAlignment="1" applyBorder="1" applyFont="1" applyNumberFormat="1">
      <alignment horizontal="center" readingOrder="0" vertical="center"/>
    </xf>
    <xf borderId="13" fillId="11" fontId="1" numFmtId="164" xfId="0" applyAlignment="1" applyBorder="1" applyFont="1" applyNumberFormat="1">
      <alignment horizontal="center" readingOrder="0" vertical="center"/>
    </xf>
    <xf borderId="13" fillId="0" fontId="1" numFmtId="164" xfId="0" applyAlignment="1" applyBorder="1" applyFont="1" applyNumberFormat="1">
      <alignment horizontal="center" readingOrder="0"/>
    </xf>
    <xf borderId="13" fillId="0" fontId="6" numFmtId="164" xfId="0" applyAlignment="1" applyBorder="1" applyFont="1" applyNumberFormat="1">
      <alignment horizontal="center"/>
    </xf>
    <xf borderId="13" fillId="0" fontId="1" numFmtId="166" xfId="0" applyAlignment="1" applyBorder="1" applyFont="1" applyNumberFormat="1">
      <alignment horizontal="center" readingOrder="0" vertical="center"/>
    </xf>
    <xf borderId="13" fillId="0" fontId="1" numFmtId="0" xfId="0" applyBorder="1" applyFont="1"/>
    <xf borderId="30" fillId="0" fontId="1" numFmtId="0" xfId="0" applyAlignment="1" applyBorder="1" applyFont="1">
      <alignment horizontal="left" readingOrder="0" vertical="center"/>
    </xf>
    <xf borderId="33" fillId="0" fontId="2" numFmtId="0" xfId="0" applyBorder="1" applyFont="1"/>
    <xf borderId="34" fillId="0" fontId="2" numFmtId="0" xfId="0" applyBorder="1" applyFont="1"/>
    <xf borderId="35"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4.0" topLeftCell="I5" activePane="bottomRight" state="frozen"/>
      <selection activeCell="I1" sqref="I1" pane="topRight"/>
      <selection activeCell="A5" sqref="A5" pane="bottomLeft"/>
      <selection activeCell="I5" sqref="I5" pane="bottomRight"/>
    </sheetView>
  </sheetViews>
  <sheetFormatPr customHeight="1" defaultColWidth="12.63" defaultRowHeight="15.75"/>
  <cols>
    <col customWidth="1" min="1" max="1" width="9.13"/>
    <col customWidth="1" min="2" max="2" width="49.25"/>
    <col customWidth="1" min="3" max="8" width="9.0"/>
  </cols>
  <sheetData>
    <row r="1">
      <c r="A1" s="1" t="s">
        <v>0</v>
      </c>
      <c r="B1" s="1"/>
      <c r="C1" s="1"/>
      <c r="D1" s="1"/>
      <c r="E1" s="1"/>
      <c r="F1" s="1"/>
      <c r="G1" s="1"/>
      <c r="H1" s="1"/>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1"/>
      <c r="AX1" s="2"/>
      <c r="AY1" s="2"/>
      <c r="AZ1" s="2"/>
      <c r="BA1" s="2"/>
      <c r="BB1" s="2"/>
      <c r="BC1" s="2"/>
      <c r="BD1" s="2"/>
      <c r="BE1" s="2"/>
      <c r="BF1" s="2"/>
      <c r="BG1" s="2"/>
      <c r="BH1" s="2"/>
      <c r="BI1" s="2"/>
      <c r="BJ1" s="2"/>
      <c r="BK1" s="2"/>
      <c r="BL1" s="2"/>
      <c r="BM1" s="2"/>
      <c r="BN1" s="2"/>
      <c r="BO1" s="2"/>
      <c r="BP1" s="2"/>
      <c r="BQ1" s="2"/>
      <c r="BR1" s="2"/>
      <c r="BS1" s="2"/>
      <c r="BT1" s="2"/>
      <c r="BU1" s="2"/>
      <c r="BV1" s="2"/>
      <c r="BW1" s="2"/>
      <c r="BX1" s="2"/>
    </row>
    <row r="2">
      <c r="A2" s="3" t="s">
        <v>1</v>
      </c>
      <c r="B2" s="4" t="s">
        <v>2</v>
      </c>
      <c r="C2" s="5" t="s">
        <v>3</v>
      </c>
      <c r="D2" s="4" t="s">
        <v>4</v>
      </c>
      <c r="E2" s="4" t="s">
        <v>5</v>
      </c>
      <c r="F2" s="4" t="s">
        <v>6</v>
      </c>
      <c r="G2" s="6" t="s">
        <v>7</v>
      </c>
      <c r="H2" s="7" t="s">
        <v>8</v>
      </c>
      <c r="I2" s="8" t="s">
        <v>9</v>
      </c>
      <c r="J2" s="9"/>
      <c r="K2" s="9"/>
      <c r="L2" s="9"/>
      <c r="M2" s="10"/>
      <c r="N2" s="11" t="s">
        <v>10</v>
      </c>
      <c r="O2" s="9"/>
      <c r="P2" s="9"/>
      <c r="Q2" s="9"/>
      <c r="R2" s="10"/>
      <c r="S2" s="12" t="s">
        <v>11</v>
      </c>
      <c r="T2" s="9"/>
      <c r="U2" s="9"/>
      <c r="V2" s="9"/>
      <c r="W2" s="10"/>
      <c r="X2" s="13" t="s">
        <v>12</v>
      </c>
      <c r="Y2" s="9"/>
      <c r="Z2" s="9"/>
      <c r="AA2" s="9"/>
      <c r="AB2" s="9"/>
      <c r="AC2" s="10"/>
      <c r="AD2" s="14" t="s">
        <v>13</v>
      </c>
      <c r="AE2" s="9"/>
      <c r="AF2" s="9"/>
      <c r="AG2" s="9"/>
      <c r="AH2" s="9"/>
      <c r="AI2" s="9"/>
      <c r="AJ2" s="9"/>
      <c r="AK2" s="9"/>
      <c r="AL2" s="9"/>
      <c r="AM2" s="10"/>
      <c r="AN2" s="15" t="s">
        <v>14</v>
      </c>
      <c r="AO2" s="9"/>
      <c r="AP2" s="9"/>
      <c r="AQ2" s="9"/>
      <c r="AR2" s="9"/>
      <c r="AS2" s="9"/>
      <c r="AT2" s="9"/>
      <c r="AU2" s="9"/>
      <c r="AV2" s="9"/>
      <c r="AW2" s="9"/>
      <c r="AX2" s="9"/>
      <c r="AY2" s="9"/>
      <c r="AZ2" s="10"/>
      <c r="BA2" s="16" t="s">
        <v>15</v>
      </c>
      <c r="BB2" s="9"/>
      <c r="BC2" s="9"/>
      <c r="BD2" s="9"/>
      <c r="BE2" s="9"/>
      <c r="BF2" s="9"/>
      <c r="BG2" s="9"/>
      <c r="BH2" s="9"/>
      <c r="BI2" s="9"/>
      <c r="BJ2" s="9"/>
      <c r="BK2" s="9"/>
      <c r="BL2" s="9"/>
      <c r="BM2" s="9"/>
      <c r="BN2" s="9"/>
      <c r="BO2" s="10"/>
      <c r="BP2" s="17" t="s">
        <v>16</v>
      </c>
      <c r="BQ2" s="9"/>
      <c r="BR2" s="9"/>
      <c r="BS2" s="9"/>
      <c r="BT2" s="9"/>
      <c r="BU2" s="10"/>
      <c r="BV2" s="18"/>
      <c r="BW2" s="18"/>
      <c r="BX2" s="18"/>
    </row>
    <row r="3">
      <c r="A3" s="19"/>
      <c r="B3" s="20"/>
      <c r="C3" s="20"/>
      <c r="D3" s="20"/>
      <c r="E3" s="20"/>
      <c r="F3" s="20"/>
      <c r="G3" s="21"/>
      <c r="H3" s="22"/>
      <c r="I3" s="23">
        <v>45579.0</v>
      </c>
      <c r="J3" s="24">
        <v>45580.0</v>
      </c>
      <c r="K3" s="24">
        <v>45581.0</v>
      </c>
      <c r="L3" s="24">
        <v>45582.0</v>
      </c>
      <c r="M3" s="25">
        <v>45583.0</v>
      </c>
      <c r="N3" s="26">
        <v>45586.0</v>
      </c>
      <c r="O3" s="27">
        <v>45587.0</v>
      </c>
      <c r="P3" s="27">
        <v>45588.0</v>
      </c>
      <c r="Q3" s="27">
        <v>45589.0</v>
      </c>
      <c r="R3" s="28">
        <v>45590.0</v>
      </c>
      <c r="S3" s="29">
        <v>45593.0</v>
      </c>
      <c r="T3" s="30">
        <v>45594.0</v>
      </c>
      <c r="U3" s="30">
        <v>45595.0</v>
      </c>
      <c r="V3" s="30">
        <v>45596.0</v>
      </c>
      <c r="W3" s="31">
        <v>45597.0</v>
      </c>
      <c r="X3" s="32">
        <v>45600.0</v>
      </c>
      <c r="Y3" s="33">
        <v>45601.0</v>
      </c>
      <c r="Z3" s="33">
        <v>45602.0</v>
      </c>
      <c r="AA3" s="33">
        <v>45603.0</v>
      </c>
      <c r="AB3" s="34">
        <v>45604.0</v>
      </c>
      <c r="AC3" s="35"/>
      <c r="AD3" s="36">
        <v>45607.0</v>
      </c>
      <c r="AE3" s="37"/>
      <c r="AF3" s="38">
        <v>45608.0</v>
      </c>
      <c r="AG3" s="37"/>
      <c r="AH3" s="38">
        <v>45609.0</v>
      </c>
      <c r="AI3" s="37"/>
      <c r="AJ3" s="38">
        <v>45610.0</v>
      </c>
      <c r="AK3" s="37"/>
      <c r="AL3" s="38">
        <v>45611.0</v>
      </c>
      <c r="AM3" s="35"/>
      <c r="AN3" s="39">
        <v>45614.0</v>
      </c>
      <c r="AO3" s="37"/>
      <c r="AP3" s="40">
        <v>45615.0</v>
      </c>
      <c r="AQ3" s="37"/>
      <c r="AR3" s="40">
        <v>45616.0</v>
      </c>
      <c r="AS3" s="41"/>
      <c r="AT3" s="37"/>
      <c r="AU3" s="40">
        <v>45617.0</v>
      </c>
      <c r="AV3" s="41"/>
      <c r="AW3" s="37"/>
      <c r="AX3" s="40">
        <v>45618.0</v>
      </c>
      <c r="AY3" s="41"/>
      <c r="AZ3" s="35"/>
      <c r="BA3" s="42">
        <v>45621.0</v>
      </c>
      <c r="BB3" s="41"/>
      <c r="BC3" s="37"/>
      <c r="BD3" s="43">
        <v>45622.0</v>
      </c>
      <c r="BE3" s="41"/>
      <c r="BF3" s="37"/>
      <c r="BG3" s="43">
        <v>45623.0</v>
      </c>
      <c r="BH3" s="41"/>
      <c r="BI3" s="37"/>
      <c r="BJ3" s="43">
        <v>45624.0</v>
      </c>
      <c r="BK3" s="41"/>
      <c r="BL3" s="37"/>
      <c r="BM3" s="43">
        <v>45625.0</v>
      </c>
      <c r="BN3" s="41"/>
      <c r="BO3" s="35"/>
      <c r="BP3" s="44">
        <v>45628.0</v>
      </c>
      <c r="BQ3" s="41"/>
      <c r="BR3" s="37"/>
      <c r="BS3" s="45">
        <v>45629.0</v>
      </c>
      <c r="BT3" s="41"/>
      <c r="BU3" s="35"/>
      <c r="BV3" s="46"/>
      <c r="BW3" s="46"/>
      <c r="BX3" s="46"/>
    </row>
    <row r="4">
      <c r="A4" s="47"/>
      <c r="B4" s="48"/>
      <c r="C4" s="48"/>
      <c r="D4" s="48"/>
      <c r="E4" s="48"/>
      <c r="F4" s="48"/>
      <c r="G4" s="49"/>
      <c r="H4" s="50"/>
      <c r="I4" s="51" t="s">
        <v>17</v>
      </c>
      <c r="J4" s="52" t="s">
        <v>17</v>
      </c>
      <c r="K4" s="52" t="s">
        <v>17</v>
      </c>
      <c r="L4" s="52" t="s">
        <v>17</v>
      </c>
      <c r="M4" s="53" t="s">
        <v>17</v>
      </c>
      <c r="N4" s="54" t="s">
        <v>17</v>
      </c>
      <c r="O4" s="55" t="s">
        <v>17</v>
      </c>
      <c r="P4" s="55" t="s">
        <v>17</v>
      </c>
      <c r="Q4" s="55" t="s">
        <v>17</v>
      </c>
      <c r="R4" s="56" t="s">
        <v>17</v>
      </c>
      <c r="S4" s="57" t="s">
        <v>17</v>
      </c>
      <c r="T4" s="58" t="s">
        <v>17</v>
      </c>
      <c r="U4" s="58" t="s">
        <v>17</v>
      </c>
      <c r="V4" s="58" t="s">
        <v>17</v>
      </c>
      <c r="W4" s="59" t="s">
        <v>17</v>
      </c>
      <c r="X4" s="60" t="s">
        <v>17</v>
      </c>
      <c r="Y4" s="61" t="s">
        <v>17</v>
      </c>
      <c r="Z4" s="61" t="s">
        <v>17</v>
      </c>
      <c r="AA4" s="61" t="s">
        <v>17</v>
      </c>
      <c r="AB4" s="61" t="s">
        <v>17</v>
      </c>
      <c r="AC4" s="62" t="s">
        <v>18</v>
      </c>
      <c r="AD4" s="63" t="s">
        <v>17</v>
      </c>
      <c r="AE4" s="64" t="s">
        <v>18</v>
      </c>
      <c r="AF4" s="64" t="s">
        <v>17</v>
      </c>
      <c r="AG4" s="64" t="s">
        <v>18</v>
      </c>
      <c r="AH4" s="64" t="s">
        <v>17</v>
      </c>
      <c r="AI4" s="64" t="s">
        <v>18</v>
      </c>
      <c r="AJ4" s="64" t="s">
        <v>17</v>
      </c>
      <c r="AK4" s="64" t="s">
        <v>18</v>
      </c>
      <c r="AL4" s="64" t="s">
        <v>17</v>
      </c>
      <c r="AM4" s="65" t="s">
        <v>18</v>
      </c>
      <c r="AN4" s="66" t="s">
        <v>17</v>
      </c>
      <c r="AO4" s="67" t="s">
        <v>18</v>
      </c>
      <c r="AP4" s="67" t="s">
        <v>17</v>
      </c>
      <c r="AQ4" s="67" t="s">
        <v>18</v>
      </c>
      <c r="AR4" s="67" t="s">
        <v>17</v>
      </c>
      <c r="AS4" s="67" t="s">
        <v>19</v>
      </c>
      <c r="AT4" s="67" t="s">
        <v>18</v>
      </c>
      <c r="AU4" s="67" t="s">
        <v>17</v>
      </c>
      <c r="AV4" s="67" t="s">
        <v>20</v>
      </c>
      <c r="AW4" s="67" t="s">
        <v>18</v>
      </c>
      <c r="AX4" s="67" t="s">
        <v>17</v>
      </c>
      <c r="AY4" s="68" t="s">
        <v>20</v>
      </c>
      <c r="AZ4" s="69" t="s">
        <v>18</v>
      </c>
      <c r="BA4" s="70" t="s">
        <v>17</v>
      </c>
      <c r="BB4" s="71" t="s">
        <v>20</v>
      </c>
      <c r="BC4" s="72" t="s">
        <v>18</v>
      </c>
      <c r="BD4" s="72" t="s">
        <v>17</v>
      </c>
      <c r="BE4" s="71" t="s">
        <v>20</v>
      </c>
      <c r="BF4" s="72" t="s">
        <v>18</v>
      </c>
      <c r="BG4" s="72" t="s">
        <v>17</v>
      </c>
      <c r="BH4" s="71" t="s">
        <v>20</v>
      </c>
      <c r="BI4" s="72" t="s">
        <v>18</v>
      </c>
      <c r="BJ4" s="72" t="s">
        <v>17</v>
      </c>
      <c r="BK4" s="71" t="s">
        <v>20</v>
      </c>
      <c r="BL4" s="72" t="s">
        <v>18</v>
      </c>
      <c r="BM4" s="72" t="s">
        <v>17</v>
      </c>
      <c r="BN4" s="73" t="s">
        <v>20</v>
      </c>
      <c r="BO4" s="74" t="s">
        <v>18</v>
      </c>
      <c r="BP4" s="75" t="s">
        <v>17</v>
      </c>
      <c r="BQ4" s="76" t="s">
        <v>20</v>
      </c>
      <c r="BR4" s="77" t="s">
        <v>18</v>
      </c>
      <c r="BS4" s="77" t="s">
        <v>17</v>
      </c>
      <c r="BT4" s="78" t="s">
        <v>20</v>
      </c>
      <c r="BU4" s="79" t="s">
        <v>18</v>
      </c>
      <c r="BV4" s="18"/>
      <c r="BW4" s="18"/>
      <c r="BX4" s="18"/>
    </row>
    <row r="5" ht="27.75" customHeight="1">
      <c r="A5" s="80" t="s">
        <v>21</v>
      </c>
      <c r="B5" s="81">
        <v>509.0</v>
      </c>
      <c r="C5" s="55">
        <v>0.0</v>
      </c>
      <c r="D5" s="82">
        <f t="shared" ref="D5:D14" si="1">C5/16</f>
        <v>0</v>
      </c>
      <c r="E5" s="83" t="s">
        <v>22</v>
      </c>
      <c r="F5" s="82">
        <f t="shared" ref="F5:F14" si="2">sum(I5:AB5,AD5,AF5,AH5,AJ5,AL5,AN5,AP5,AR5,AU5,AX5,BA5,BD5,BG5,BJ5,BM5,BP5,BS5)</f>
        <v>452</v>
      </c>
      <c r="G5" s="84">
        <f t="shared" ref="G5:G9" si="3">sum(AS5,AV5,AY5,BB5,BE5,BH5,BK5,BN5,BQ5,BT5)</f>
        <v>77</v>
      </c>
      <c r="H5" s="85">
        <f t="shared" ref="H5:H14" si="4">sum(AC5,AE5,AG5,AI5,AK5,AM5,AO5,AQ5,AT5,AW5,AZ5,BC5,BF5,BI5,BL5,BO5,BR5,BU5)</f>
        <v>482</v>
      </c>
      <c r="I5" s="80">
        <v>5.0</v>
      </c>
      <c r="J5" s="81">
        <v>10.0</v>
      </c>
      <c r="K5" s="81">
        <v>7.0</v>
      </c>
      <c r="L5" s="81">
        <v>12.0</v>
      </c>
      <c r="M5" s="86">
        <v>4.0</v>
      </c>
      <c r="N5" s="80">
        <v>10.0</v>
      </c>
      <c r="O5" s="81">
        <v>4.0</v>
      </c>
      <c r="P5" s="81">
        <v>11.0</v>
      </c>
      <c r="Q5" s="81">
        <v>4.0</v>
      </c>
      <c r="R5" s="86">
        <v>11.0</v>
      </c>
      <c r="S5" s="80">
        <v>5.0</v>
      </c>
      <c r="T5" s="81">
        <v>13.0</v>
      </c>
      <c r="U5" s="81">
        <v>9.0</v>
      </c>
      <c r="V5" s="81">
        <v>8.0</v>
      </c>
      <c r="W5" s="86">
        <v>13.0</v>
      </c>
      <c r="X5" s="80">
        <v>11.0</v>
      </c>
      <c r="Y5" s="81">
        <v>16.0</v>
      </c>
      <c r="Z5" s="81">
        <v>16.0</v>
      </c>
      <c r="AA5" s="81">
        <v>14.0</v>
      </c>
      <c r="AB5" s="81">
        <v>17.0</v>
      </c>
      <c r="AC5" s="86">
        <v>207.0</v>
      </c>
      <c r="AD5" s="80">
        <v>17.0</v>
      </c>
      <c r="AE5" s="81">
        <v>17.0</v>
      </c>
      <c r="AF5" s="81">
        <v>16.0</v>
      </c>
      <c r="AG5" s="81">
        <v>16.0</v>
      </c>
      <c r="AH5" s="81">
        <v>19.0</v>
      </c>
      <c r="AI5" s="81">
        <v>11.0</v>
      </c>
      <c r="AJ5" s="81">
        <v>18.0</v>
      </c>
      <c r="AK5" s="81">
        <v>24.0</v>
      </c>
      <c r="AL5" s="81">
        <v>18.0</v>
      </c>
      <c r="AM5" s="86">
        <v>22.0</v>
      </c>
      <c r="AN5" s="80">
        <v>18.0</v>
      </c>
      <c r="AO5" s="81">
        <v>19.0</v>
      </c>
      <c r="AP5" s="81">
        <v>20.0</v>
      </c>
      <c r="AQ5" s="81">
        <v>20.0</v>
      </c>
      <c r="AR5" s="81">
        <v>16.0</v>
      </c>
      <c r="AS5" s="81">
        <v>59.0</v>
      </c>
      <c r="AT5" s="81">
        <v>15.0</v>
      </c>
      <c r="AU5" s="81">
        <v>16.0</v>
      </c>
      <c r="AV5" s="81">
        <v>2.0</v>
      </c>
      <c r="AW5" s="81">
        <v>20.0</v>
      </c>
      <c r="AX5" s="81">
        <v>17.0</v>
      </c>
      <c r="AY5" s="87">
        <v>2.0</v>
      </c>
      <c r="AZ5" s="86">
        <v>15.0</v>
      </c>
      <c r="BA5" s="80">
        <v>17.0</v>
      </c>
      <c r="BB5" s="88">
        <v>1.0</v>
      </c>
      <c r="BC5" s="81">
        <v>20.0</v>
      </c>
      <c r="BD5" s="81">
        <v>16.0</v>
      </c>
      <c r="BE5" s="81">
        <v>4.0</v>
      </c>
      <c r="BF5" s="81">
        <v>10.0</v>
      </c>
      <c r="BG5" s="81">
        <v>17.0</v>
      </c>
      <c r="BH5" s="81">
        <v>1.0</v>
      </c>
      <c r="BI5" s="81">
        <v>16.0</v>
      </c>
      <c r="BJ5" s="81">
        <v>17.0</v>
      </c>
      <c r="BK5" s="81">
        <v>7.0</v>
      </c>
      <c r="BL5" s="81">
        <v>14.0</v>
      </c>
      <c r="BM5" s="89" t="s">
        <v>23</v>
      </c>
      <c r="BN5" s="89" t="s">
        <v>23</v>
      </c>
      <c r="BO5" s="89" t="s">
        <v>23</v>
      </c>
      <c r="BP5" s="80">
        <v>7.0</v>
      </c>
      <c r="BQ5" s="88">
        <v>1.0</v>
      </c>
      <c r="BR5" s="81">
        <v>23.0</v>
      </c>
      <c r="BS5" s="81">
        <v>3.0</v>
      </c>
      <c r="BT5" s="90"/>
      <c r="BU5" s="86">
        <v>13.0</v>
      </c>
      <c r="BV5" s="91"/>
      <c r="BW5" s="91"/>
      <c r="BX5" s="91"/>
    </row>
    <row r="6" ht="27.75" customHeight="1">
      <c r="A6" s="80" t="s">
        <v>24</v>
      </c>
      <c r="B6" s="81">
        <v>520.0</v>
      </c>
      <c r="C6" s="67">
        <v>0.0</v>
      </c>
      <c r="D6" s="82">
        <f t="shared" si="1"/>
        <v>0</v>
      </c>
      <c r="E6" s="92" t="s">
        <v>25</v>
      </c>
      <c r="F6" s="93">
        <f t="shared" si="2"/>
        <v>428</v>
      </c>
      <c r="G6" s="84">
        <f t="shared" si="3"/>
        <v>126</v>
      </c>
      <c r="H6" s="94">
        <f t="shared" si="4"/>
        <v>305</v>
      </c>
      <c r="I6" s="80">
        <v>3.0</v>
      </c>
      <c r="J6" s="81">
        <v>7.0</v>
      </c>
      <c r="K6" s="81">
        <v>6.0</v>
      </c>
      <c r="L6" s="81">
        <v>6.0</v>
      </c>
      <c r="M6" s="86">
        <v>3.0</v>
      </c>
      <c r="N6" s="80">
        <v>5.0</v>
      </c>
      <c r="O6" s="81">
        <v>3.0</v>
      </c>
      <c r="P6" s="81">
        <v>14.0</v>
      </c>
      <c r="Q6" s="81">
        <v>3.0</v>
      </c>
      <c r="R6" s="86">
        <v>7.0</v>
      </c>
      <c r="S6" s="80">
        <v>5.0</v>
      </c>
      <c r="T6" s="81">
        <v>10.0</v>
      </c>
      <c r="U6" s="81">
        <v>8.0</v>
      </c>
      <c r="V6" s="81">
        <v>7.0</v>
      </c>
      <c r="W6" s="86">
        <v>0.0</v>
      </c>
      <c r="X6" s="80">
        <v>11.0</v>
      </c>
      <c r="Y6" s="81">
        <v>10.0</v>
      </c>
      <c r="Z6" s="81">
        <v>16.0</v>
      </c>
      <c r="AA6" s="81">
        <v>13.0</v>
      </c>
      <c r="AB6" s="81">
        <v>19.0</v>
      </c>
      <c r="AC6" s="86">
        <v>109.0</v>
      </c>
      <c r="AD6" s="80">
        <v>21.0</v>
      </c>
      <c r="AE6" s="81">
        <v>9.0</v>
      </c>
      <c r="AF6" s="81">
        <v>13.0</v>
      </c>
      <c r="AG6" s="81">
        <v>13.0</v>
      </c>
      <c r="AH6" s="81">
        <v>16.0</v>
      </c>
      <c r="AI6" s="81">
        <v>14.0</v>
      </c>
      <c r="AJ6" s="81">
        <v>16.0</v>
      </c>
      <c r="AK6" s="81">
        <v>14.0</v>
      </c>
      <c r="AL6" s="81">
        <v>17.0</v>
      </c>
      <c r="AM6" s="86">
        <v>9.0</v>
      </c>
      <c r="AN6" s="80">
        <v>17.0</v>
      </c>
      <c r="AO6" s="81">
        <v>10.0</v>
      </c>
      <c r="AP6" s="81">
        <v>18.0</v>
      </c>
      <c r="AQ6" s="81">
        <v>3.0</v>
      </c>
      <c r="AR6" s="81">
        <v>15.0</v>
      </c>
      <c r="AS6" s="81">
        <v>63.0</v>
      </c>
      <c r="AT6" s="81">
        <v>18.0</v>
      </c>
      <c r="AU6" s="81">
        <v>17.0</v>
      </c>
      <c r="AV6" s="81">
        <v>4.0</v>
      </c>
      <c r="AW6" s="81">
        <v>7.0</v>
      </c>
      <c r="AX6" s="81">
        <v>14.0</v>
      </c>
      <c r="AY6" s="87">
        <v>13.0</v>
      </c>
      <c r="AZ6" s="86">
        <v>7.0</v>
      </c>
      <c r="BA6" s="80">
        <v>15.0</v>
      </c>
      <c r="BB6" s="88">
        <v>10.0</v>
      </c>
      <c r="BC6" s="81">
        <v>3.0</v>
      </c>
      <c r="BD6" s="81">
        <v>13.0</v>
      </c>
      <c r="BE6" s="81">
        <v>2.0</v>
      </c>
      <c r="BF6" s="81">
        <v>6.0</v>
      </c>
      <c r="BG6" s="81">
        <v>15.0</v>
      </c>
      <c r="BH6" s="81">
        <v>4.0</v>
      </c>
      <c r="BI6" s="81">
        <v>69.0</v>
      </c>
      <c r="BJ6" s="81">
        <v>20.0</v>
      </c>
      <c r="BK6" s="81">
        <v>4.0</v>
      </c>
      <c r="BL6" s="81">
        <v>0.0</v>
      </c>
      <c r="BM6" s="81">
        <v>19.0</v>
      </c>
      <c r="BN6" s="87">
        <v>4.0</v>
      </c>
      <c r="BO6" s="86">
        <v>0.0</v>
      </c>
      <c r="BP6" s="80">
        <v>15.0</v>
      </c>
      <c r="BQ6" s="88">
        <v>14.0</v>
      </c>
      <c r="BR6" s="81">
        <v>2.0</v>
      </c>
      <c r="BS6" s="81">
        <v>11.0</v>
      </c>
      <c r="BT6" s="87">
        <v>8.0</v>
      </c>
      <c r="BU6" s="86">
        <v>12.0</v>
      </c>
      <c r="BV6" s="91"/>
      <c r="BW6" s="91"/>
      <c r="BX6" s="91"/>
    </row>
    <row r="7" ht="27.75" customHeight="1">
      <c r="A7" s="80" t="s">
        <v>26</v>
      </c>
      <c r="B7" s="81">
        <v>520.0</v>
      </c>
      <c r="C7" s="67"/>
      <c r="D7" s="82">
        <f t="shared" si="1"/>
        <v>0</v>
      </c>
      <c r="E7" s="92" t="s">
        <v>27</v>
      </c>
      <c r="F7" s="93">
        <f t="shared" si="2"/>
        <v>464</v>
      </c>
      <c r="G7" s="84">
        <f t="shared" si="3"/>
        <v>54</v>
      </c>
      <c r="H7" s="94">
        <f t="shared" si="4"/>
        <v>340</v>
      </c>
      <c r="I7" s="80">
        <v>3.0</v>
      </c>
      <c r="J7" s="81">
        <v>7.0</v>
      </c>
      <c r="K7" s="81">
        <v>6.0</v>
      </c>
      <c r="L7" s="81">
        <v>6.0</v>
      </c>
      <c r="M7" s="86">
        <v>1.0</v>
      </c>
      <c r="N7" s="80">
        <v>7.0</v>
      </c>
      <c r="O7" s="81">
        <v>4.0</v>
      </c>
      <c r="P7" s="81">
        <v>8.0</v>
      </c>
      <c r="Q7" s="81">
        <v>5.0</v>
      </c>
      <c r="R7" s="86">
        <v>8.0</v>
      </c>
      <c r="S7" s="80">
        <v>9.0</v>
      </c>
      <c r="T7" s="81">
        <v>11.0</v>
      </c>
      <c r="U7" s="81">
        <v>10.0</v>
      </c>
      <c r="V7" s="81">
        <v>10.0</v>
      </c>
      <c r="W7" s="86">
        <v>12.0</v>
      </c>
      <c r="X7" s="80">
        <v>12.0</v>
      </c>
      <c r="Y7" s="81">
        <v>16.0</v>
      </c>
      <c r="Z7" s="81">
        <v>16.0</v>
      </c>
      <c r="AA7" s="81">
        <v>16.0</v>
      </c>
      <c r="AB7" s="81">
        <v>16.0</v>
      </c>
      <c r="AC7" s="86">
        <v>52.0</v>
      </c>
      <c r="AD7" s="80">
        <v>19.0</v>
      </c>
      <c r="AE7" s="81">
        <v>60.0</v>
      </c>
      <c r="AF7" s="81">
        <v>12.0</v>
      </c>
      <c r="AG7" s="81">
        <v>8.0</v>
      </c>
      <c r="AH7" s="81">
        <v>14.0</v>
      </c>
      <c r="AI7" s="81">
        <v>21.0</v>
      </c>
      <c r="AJ7" s="81">
        <v>18.0</v>
      </c>
      <c r="AK7" s="81">
        <v>10.0</v>
      </c>
      <c r="AL7" s="81">
        <v>17.0</v>
      </c>
      <c r="AM7" s="86">
        <v>10.0</v>
      </c>
      <c r="AN7" s="80">
        <v>18.0</v>
      </c>
      <c r="AO7" s="81">
        <v>10.0</v>
      </c>
      <c r="AP7" s="81">
        <v>18.0</v>
      </c>
      <c r="AQ7" s="81">
        <v>13.0</v>
      </c>
      <c r="AR7" s="81">
        <v>16.0</v>
      </c>
      <c r="AS7" s="81">
        <v>35.0</v>
      </c>
      <c r="AT7" s="81">
        <v>10.0</v>
      </c>
      <c r="AU7" s="81">
        <v>16.0</v>
      </c>
      <c r="AV7" s="81">
        <v>2.0</v>
      </c>
      <c r="AW7" s="81">
        <v>14.0</v>
      </c>
      <c r="AX7" s="81">
        <v>15.0</v>
      </c>
      <c r="AY7" s="87">
        <v>2.0</v>
      </c>
      <c r="AZ7" s="86">
        <v>11.0</v>
      </c>
      <c r="BA7" s="80">
        <v>11.0</v>
      </c>
      <c r="BB7" s="88">
        <v>5.0</v>
      </c>
      <c r="BC7" s="81">
        <v>12.0</v>
      </c>
      <c r="BD7" s="81">
        <v>13.0</v>
      </c>
      <c r="BE7" s="81">
        <v>0.0</v>
      </c>
      <c r="BF7" s="81">
        <v>12.0</v>
      </c>
      <c r="BG7" s="81">
        <v>16.0</v>
      </c>
      <c r="BH7" s="81">
        <v>3.0</v>
      </c>
      <c r="BI7" s="81">
        <v>12.0</v>
      </c>
      <c r="BJ7" s="81">
        <v>38.0</v>
      </c>
      <c r="BK7" s="81">
        <v>1.0</v>
      </c>
      <c r="BL7" s="81">
        <v>53.0</v>
      </c>
      <c r="BM7" s="81">
        <v>20.0</v>
      </c>
      <c r="BN7" s="87">
        <v>2.0</v>
      </c>
      <c r="BO7" s="86">
        <v>14.0</v>
      </c>
      <c r="BP7" s="80">
        <v>13.0</v>
      </c>
      <c r="BQ7" s="88">
        <v>2.0</v>
      </c>
      <c r="BR7" s="81">
        <v>12.0</v>
      </c>
      <c r="BS7" s="81">
        <v>7.0</v>
      </c>
      <c r="BT7" s="87">
        <v>2.0</v>
      </c>
      <c r="BU7" s="86">
        <v>6.0</v>
      </c>
      <c r="BV7" s="91"/>
      <c r="BW7" s="91"/>
      <c r="BX7" s="91"/>
    </row>
    <row r="8" ht="27.75" customHeight="1">
      <c r="A8" s="80" t="s">
        <v>28</v>
      </c>
      <c r="B8" s="81">
        <v>520.0</v>
      </c>
      <c r="C8" s="55">
        <v>3.0</v>
      </c>
      <c r="D8" s="82">
        <f t="shared" si="1"/>
        <v>0.1875</v>
      </c>
      <c r="E8" s="52" t="s">
        <v>22</v>
      </c>
      <c r="F8" s="93">
        <f t="shared" si="2"/>
        <v>489</v>
      </c>
      <c r="G8" s="84">
        <f t="shared" si="3"/>
        <v>92</v>
      </c>
      <c r="H8" s="85">
        <f t="shared" si="4"/>
        <v>475</v>
      </c>
      <c r="I8" s="80">
        <v>4.0</v>
      </c>
      <c r="J8" s="81">
        <v>10.0</v>
      </c>
      <c r="K8" s="81">
        <v>8.0</v>
      </c>
      <c r="L8" s="81">
        <v>5.0</v>
      </c>
      <c r="M8" s="86">
        <v>3.0</v>
      </c>
      <c r="N8" s="80">
        <v>10.0</v>
      </c>
      <c r="O8" s="81">
        <v>7.0</v>
      </c>
      <c r="P8" s="81">
        <v>10.0</v>
      </c>
      <c r="Q8" s="81">
        <v>9.0</v>
      </c>
      <c r="R8" s="86">
        <v>14.0</v>
      </c>
      <c r="S8" s="80">
        <v>10.0</v>
      </c>
      <c r="T8" s="81">
        <v>12.0</v>
      </c>
      <c r="U8" s="81">
        <v>10.0</v>
      </c>
      <c r="V8" s="81">
        <v>12.0</v>
      </c>
      <c r="W8" s="86">
        <v>15.0</v>
      </c>
      <c r="X8" s="80">
        <v>16.0</v>
      </c>
      <c r="Y8" s="81">
        <v>16.0</v>
      </c>
      <c r="Z8" s="81">
        <v>16.0</v>
      </c>
      <c r="AA8" s="81">
        <v>17.0</v>
      </c>
      <c r="AB8" s="81">
        <v>17.0</v>
      </c>
      <c r="AC8" s="86">
        <v>200.0</v>
      </c>
      <c r="AD8" s="80">
        <v>18.0</v>
      </c>
      <c r="AE8" s="81">
        <v>0.0</v>
      </c>
      <c r="AF8" s="81">
        <v>30.0</v>
      </c>
      <c r="AG8" s="81">
        <v>10.0</v>
      </c>
      <c r="AH8" s="81">
        <v>17.0</v>
      </c>
      <c r="AI8" s="81">
        <v>37.0</v>
      </c>
      <c r="AJ8" s="81">
        <v>18.0</v>
      </c>
      <c r="AK8" s="81">
        <v>10.0</v>
      </c>
      <c r="AL8" s="81">
        <v>16.0</v>
      </c>
      <c r="AM8" s="86">
        <v>20.0</v>
      </c>
      <c r="AN8" s="80">
        <v>18.0</v>
      </c>
      <c r="AO8" s="81">
        <v>15.0</v>
      </c>
      <c r="AP8" s="81">
        <v>17.0</v>
      </c>
      <c r="AQ8" s="81">
        <v>15.0</v>
      </c>
      <c r="AR8" s="81">
        <v>16.0</v>
      </c>
      <c r="AS8" s="81">
        <v>39.0</v>
      </c>
      <c r="AT8" s="81">
        <v>15.0</v>
      </c>
      <c r="AU8" s="81">
        <v>16.0</v>
      </c>
      <c r="AV8" s="81">
        <v>0.0</v>
      </c>
      <c r="AW8" s="81">
        <v>15.0</v>
      </c>
      <c r="AX8" s="81">
        <v>14.0</v>
      </c>
      <c r="AY8" s="87">
        <v>2.0</v>
      </c>
      <c r="AZ8" s="86">
        <v>10.0</v>
      </c>
      <c r="BA8" s="80">
        <v>16.0</v>
      </c>
      <c r="BB8" s="88">
        <v>0.0</v>
      </c>
      <c r="BC8" s="81">
        <v>15.0</v>
      </c>
      <c r="BD8" s="81">
        <v>14.0</v>
      </c>
      <c r="BE8" s="81">
        <v>0.0</v>
      </c>
      <c r="BF8" s="81">
        <v>15.0</v>
      </c>
      <c r="BG8" s="81">
        <v>16.0</v>
      </c>
      <c r="BH8" s="81">
        <v>3.0</v>
      </c>
      <c r="BI8" s="81">
        <v>15.0</v>
      </c>
      <c r="BJ8" s="81">
        <v>16.0</v>
      </c>
      <c r="BK8" s="81">
        <v>9.0</v>
      </c>
      <c r="BL8" s="81">
        <v>29.0</v>
      </c>
      <c r="BM8" s="81">
        <v>14.0</v>
      </c>
      <c r="BN8" s="87">
        <v>2.0</v>
      </c>
      <c r="BO8" s="86">
        <v>23.0</v>
      </c>
      <c r="BP8" s="80">
        <v>12.0</v>
      </c>
      <c r="BQ8" s="88">
        <v>37.0</v>
      </c>
      <c r="BR8" s="81">
        <v>31.0</v>
      </c>
      <c r="BS8" s="81"/>
      <c r="BT8" s="90"/>
      <c r="BU8" s="85"/>
      <c r="BV8" s="91"/>
      <c r="BW8" s="91"/>
      <c r="BX8" s="91"/>
    </row>
    <row r="9" ht="27.75" customHeight="1">
      <c r="A9" s="80" t="s">
        <v>29</v>
      </c>
      <c r="B9" s="81">
        <v>520.0</v>
      </c>
      <c r="C9" s="55">
        <v>0.0</v>
      </c>
      <c r="D9" s="82">
        <f t="shared" si="1"/>
        <v>0</v>
      </c>
      <c r="E9" s="52" t="s">
        <v>22</v>
      </c>
      <c r="F9" s="93">
        <f t="shared" si="2"/>
        <v>480</v>
      </c>
      <c r="G9" s="84">
        <f t="shared" si="3"/>
        <v>86</v>
      </c>
      <c r="H9" s="85">
        <f t="shared" si="4"/>
        <v>436</v>
      </c>
      <c r="I9" s="80">
        <v>3.0</v>
      </c>
      <c r="J9" s="81">
        <v>7.0</v>
      </c>
      <c r="K9" s="81">
        <v>5.0</v>
      </c>
      <c r="L9" s="81">
        <v>6.0</v>
      </c>
      <c r="M9" s="86">
        <v>3.0</v>
      </c>
      <c r="N9" s="80">
        <v>7.0</v>
      </c>
      <c r="O9" s="81">
        <v>6.0</v>
      </c>
      <c r="P9" s="81">
        <v>8.0</v>
      </c>
      <c r="Q9" s="81">
        <v>7.0</v>
      </c>
      <c r="R9" s="86">
        <v>8.0</v>
      </c>
      <c r="S9" s="80">
        <v>8.0</v>
      </c>
      <c r="T9" s="81">
        <v>11.0</v>
      </c>
      <c r="U9" s="81">
        <v>11.0</v>
      </c>
      <c r="V9" s="81">
        <v>12.0</v>
      </c>
      <c r="W9" s="86">
        <v>14.0</v>
      </c>
      <c r="X9" s="80">
        <v>14.0</v>
      </c>
      <c r="Y9" s="81">
        <v>16.0</v>
      </c>
      <c r="Z9" s="81">
        <v>16.0</v>
      </c>
      <c r="AA9" s="81">
        <v>17.0</v>
      </c>
      <c r="AB9" s="81">
        <v>16.0</v>
      </c>
      <c r="AC9" s="86">
        <v>154.0</v>
      </c>
      <c r="AD9" s="80">
        <v>19.0</v>
      </c>
      <c r="AE9" s="81">
        <v>18.0</v>
      </c>
      <c r="AF9" s="81">
        <v>16.0</v>
      </c>
      <c r="AG9" s="81">
        <v>17.0</v>
      </c>
      <c r="AH9" s="81">
        <v>19.0</v>
      </c>
      <c r="AI9" s="81">
        <v>10.0</v>
      </c>
      <c r="AJ9" s="81">
        <v>19.0</v>
      </c>
      <c r="AK9" s="81">
        <v>13.0</v>
      </c>
      <c r="AL9" s="81">
        <v>19.0</v>
      </c>
      <c r="AM9" s="86">
        <v>15.0</v>
      </c>
      <c r="AN9" s="80">
        <v>20.0</v>
      </c>
      <c r="AO9" s="81">
        <v>15.0</v>
      </c>
      <c r="AP9" s="81">
        <v>19.0</v>
      </c>
      <c r="AQ9" s="81">
        <v>25.0</v>
      </c>
      <c r="AR9" s="81">
        <v>18.0</v>
      </c>
      <c r="AS9" s="81">
        <v>37.0</v>
      </c>
      <c r="AT9" s="81">
        <v>20.0</v>
      </c>
      <c r="AU9" s="81">
        <v>18.0</v>
      </c>
      <c r="AV9" s="81">
        <v>5.0</v>
      </c>
      <c r="AW9" s="81">
        <v>15.0</v>
      </c>
      <c r="AX9" s="81">
        <v>18.0</v>
      </c>
      <c r="AY9" s="87">
        <v>1.0</v>
      </c>
      <c r="AZ9" s="86">
        <v>17.0</v>
      </c>
      <c r="BA9" s="80">
        <v>17.0</v>
      </c>
      <c r="BB9" s="88">
        <v>1.0</v>
      </c>
      <c r="BC9" s="81">
        <v>20.0</v>
      </c>
      <c r="BD9" s="81">
        <v>17.0</v>
      </c>
      <c r="BE9" s="81">
        <v>0.0</v>
      </c>
      <c r="BF9" s="81">
        <v>15.0</v>
      </c>
      <c r="BG9" s="81">
        <v>17.0</v>
      </c>
      <c r="BH9" s="81">
        <v>11.0</v>
      </c>
      <c r="BI9" s="81">
        <v>15.0</v>
      </c>
      <c r="BJ9" s="81">
        <v>17.0</v>
      </c>
      <c r="BK9" s="81">
        <v>1.0</v>
      </c>
      <c r="BL9" s="81">
        <v>16.0</v>
      </c>
      <c r="BM9" s="81">
        <v>17.0</v>
      </c>
      <c r="BN9" s="87">
        <v>7.0</v>
      </c>
      <c r="BO9" s="86">
        <v>17.0</v>
      </c>
      <c r="BP9" s="80">
        <v>12.0</v>
      </c>
      <c r="BQ9" s="88">
        <v>19.0</v>
      </c>
      <c r="BR9" s="81">
        <v>20.0</v>
      </c>
      <c r="BS9" s="81">
        <v>3.0</v>
      </c>
      <c r="BT9" s="87">
        <v>4.0</v>
      </c>
      <c r="BU9" s="86">
        <v>14.0</v>
      </c>
      <c r="BV9" s="91"/>
      <c r="BW9" s="91"/>
      <c r="BX9" s="91"/>
    </row>
    <row r="10" ht="27.75" customHeight="1">
      <c r="A10" s="80" t="s">
        <v>30</v>
      </c>
      <c r="B10" s="81">
        <v>520.0</v>
      </c>
      <c r="C10" s="55">
        <v>0.0</v>
      </c>
      <c r="D10" s="82">
        <f t="shared" si="1"/>
        <v>0</v>
      </c>
      <c r="E10" s="52" t="s">
        <v>22</v>
      </c>
      <c r="F10" s="93">
        <f t="shared" si="2"/>
        <v>508</v>
      </c>
      <c r="G10" s="95">
        <v>62.0</v>
      </c>
      <c r="H10" s="85">
        <f t="shared" si="4"/>
        <v>444</v>
      </c>
      <c r="I10" s="80">
        <v>5.0</v>
      </c>
      <c r="J10" s="81">
        <v>11.0</v>
      </c>
      <c r="K10" s="81">
        <v>8.0</v>
      </c>
      <c r="L10" s="81">
        <v>6.0</v>
      </c>
      <c r="M10" s="86">
        <v>7.0</v>
      </c>
      <c r="N10" s="80">
        <v>11.0</v>
      </c>
      <c r="O10" s="81">
        <v>6.0</v>
      </c>
      <c r="P10" s="81">
        <v>11.0</v>
      </c>
      <c r="Q10" s="81">
        <v>10.0</v>
      </c>
      <c r="R10" s="86">
        <v>13.0</v>
      </c>
      <c r="S10" s="80">
        <v>12.0</v>
      </c>
      <c r="T10" s="81">
        <v>16.0</v>
      </c>
      <c r="U10" s="81">
        <v>14.0</v>
      </c>
      <c r="V10" s="81">
        <v>14.0</v>
      </c>
      <c r="W10" s="86">
        <v>14.0</v>
      </c>
      <c r="X10" s="80">
        <v>13.0</v>
      </c>
      <c r="Y10" s="81">
        <v>17.0</v>
      </c>
      <c r="Z10" s="81">
        <v>16.0</v>
      </c>
      <c r="AA10" s="81">
        <v>17.0</v>
      </c>
      <c r="AB10" s="81">
        <v>16.0</v>
      </c>
      <c r="AC10" s="86">
        <v>148.0</v>
      </c>
      <c r="AD10" s="80">
        <v>17.0</v>
      </c>
      <c r="AE10" s="81">
        <v>5.0</v>
      </c>
      <c r="AF10" s="81">
        <v>16.0</v>
      </c>
      <c r="AG10" s="81">
        <v>10.0</v>
      </c>
      <c r="AH10" s="81">
        <v>17.0</v>
      </c>
      <c r="AI10" s="81">
        <v>31.0</v>
      </c>
      <c r="AJ10" s="81">
        <v>18.0</v>
      </c>
      <c r="AK10" s="81">
        <v>11.0</v>
      </c>
      <c r="AL10" s="81">
        <v>18.0</v>
      </c>
      <c r="AM10" s="86">
        <v>10.0</v>
      </c>
      <c r="AN10" s="80">
        <v>18.0</v>
      </c>
      <c r="AO10" s="81">
        <v>14.0</v>
      </c>
      <c r="AP10" s="81">
        <v>18.0</v>
      </c>
      <c r="AQ10" s="81">
        <v>12.0</v>
      </c>
      <c r="AR10" s="81">
        <v>5.0</v>
      </c>
      <c r="AS10" s="81">
        <v>41.0</v>
      </c>
      <c r="AT10" s="81">
        <v>9.0</v>
      </c>
      <c r="AU10" s="81">
        <v>20.0</v>
      </c>
      <c r="AV10" s="81">
        <v>1.0</v>
      </c>
      <c r="AW10" s="1">
        <v>15.0</v>
      </c>
      <c r="AX10" s="81">
        <v>24.0</v>
      </c>
      <c r="AY10" s="87">
        <v>2.0</v>
      </c>
      <c r="AZ10" s="86">
        <v>18.0</v>
      </c>
      <c r="BA10" s="80">
        <v>18.0</v>
      </c>
      <c r="BB10" s="88">
        <v>0.0</v>
      </c>
      <c r="BC10" s="81">
        <v>14.0</v>
      </c>
      <c r="BD10" s="81">
        <v>18.0</v>
      </c>
      <c r="BE10" s="81">
        <v>2.0</v>
      </c>
      <c r="BF10" s="81">
        <v>8.0</v>
      </c>
      <c r="BG10" s="81">
        <v>20.0</v>
      </c>
      <c r="BH10" s="81">
        <v>2.0</v>
      </c>
      <c r="BI10" s="81">
        <v>10.0</v>
      </c>
      <c r="BJ10" s="81">
        <v>17.0</v>
      </c>
      <c r="BK10" s="81">
        <v>0.0</v>
      </c>
      <c r="BL10" s="81">
        <v>10.0</v>
      </c>
      <c r="BM10" s="81">
        <v>15.0</v>
      </c>
      <c r="BN10" s="87">
        <v>1.0</v>
      </c>
      <c r="BO10" s="86">
        <v>5.0</v>
      </c>
      <c r="BP10" s="80">
        <v>10.0</v>
      </c>
      <c r="BQ10" s="88">
        <v>0.0</v>
      </c>
      <c r="BR10" s="81">
        <v>31.0</v>
      </c>
      <c r="BS10" s="81">
        <v>2.0</v>
      </c>
      <c r="BT10" s="87">
        <v>0.0</v>
      </c>
      <c r="BU10" s="86">
        <v>83.0</v>
      </c>
      <c r="BV10" s="91"/>
      <c r="BW10" s="91"/>
      <c r="BX10" s="91"/>
    </row>
    <row r="11" ht="27.75" customHeight="1">
      <c r="A11" s="80" t="s">
        <v>31</v>
      </c>
      <c r="B11" s="81">
        <v>519.0</v>
      </c>
      <c r="C11" s="55">
        <v>0.0</v>
      </c>
      <c r="D11" s="82">
        <f t="shared" si="1"/>
        <v>0</v>
      </c>
      <c r="E11" s="83" t="s">
        <v>22</v>
      </c>
      <c r="F11" s="93">
        <f t="shared" si="2"/>
        <v>524</v>
      </c>
      <c r="G11" s="84">
        <f t="shared" ref="G11:G12" si="5">sum(AS11,AV11,AY11,BB11,BE11,BH11,BK11,BN11,BQ11,BT11)</f>
        <v>28</v>
      </c>
      <c r="H11" s="94">
        <f t="shared" si="4"/>
        <v>396</v>
      </c>
      <c r="I11" s="80">
        <v>3.0</v>
      </c>
      <c r="J11" s="81">
        <v>9.0</v>
      </c>
      <c r="K11" s="81">
        <v>8.0</v>
      </c>
      <c r="L11" s="81">
        <v>8.0</v>
      </c>
      <c r="M11" s="86">
        <v>2.0</v>
      </c>
      <c r="N11" s="80">
        <v>9.0</v>
      </c>
      <c r="O11" s="81">
        <v>7.0</v>
      </c>
      <c r="P11" s="81">
        <v>6.0</v>
      </c>
      <c r="Q11" s="81">
        <v>13.0</v>
      </c>
      <c r="R11" s="86">
        <v>11.0</v>
      </c>
      <c r="S11" s="80">
        <v>16.0</v>
      </c>
      <c r="T11" s="81">
        <v>17.0</v>
      </c>
      <c r="U11" s="81">
        <v>13.0</v>
      </c>
      <c r="V11" s="81">
        <v>12.0</v>
      </c>
      <c r="W11" s="86">
        <v>13.0</v>
      </c>
      <c r="X11" s="80">
        <v>15.0</v>
      </c>
      <c r="Y11" s="81">
        <v>15.0</v>
      </c>
      <c r="Z11" s="81">
        <v>16.0</v>
      </c>
      <c r="AA11" s="81">
        <v>16.0</v>
      </c>
      <c r="AB11" s="81">
        <v>16.0</v>
      </c>
      <c r="AC11" s="86">
        <v>121.0</v>
      </c>
      <c r="AD11" s="80">
        <v>18.0</v>
      </c>
      <c r="AE11" s="81">
        <v>10.0</v>
      </c>
      <c r="AF11" s="81">
        <v>17.0</v>
      </c>
      <c r="AG11" s="81">
        <v>10.0</v>
      </c>
      <c r="AH11" s="81">
        <v>17.0</v>
      </c>
      <c r="AI11" s="81">
        <v>10.0</v>
      </c>
      <c r="AJ11" s="81">
        <v>21.0</v>
      </c>
      <c r="AK11" s="81">
        <v>32.0</v>
      </c>
      <c r="AL11" s="81">
        <v>21.0</v>
      </c>
      <c r="AM11" s="86">
        <v>10.0</v>
      </c>
      <c r="AN11" s="80">
        <v>21.0</v>
      </c>
      <c r="AO11" s="81">
        <v>17.0</v>
      </c>
      <c r="AP11" s="81">
        <v>21.0</v>
      </c>
      <c r="AQ11" s="81">
        <v>13.0</v>
      </c>
      <c r="AR11" s="81">
        <v>19.0</v>
      </c>
      <c r="AS11" s="81">
        <v>16.0</v>
      </c>
      <c r="AT11" s="81">
        <v>16.0</v>
      </c>
      <c r="AU11" s="81">
        <v>18.0</v>
      </c>
      <c r="AV11" s="81">
        <v>1.0</v>
      </c>
      <c r="AW11" s="81">
        <v>17.0</v>
      </c>
      <c r="AX11" s="81">
        <v>19.0</v>
      </c>
      <c r="AY11" s="87">
        <v>1.0</v>
      </c>
      <c r="AZ11" s="86">
        <v>11.0</v>
      </c>
      <c r="BA11" s="80">
        <v>17.0</v>
      </c>
      <c r="BB11" s="88">
        <v>0.0</v>
      </c>
      <c r="BC11" s="81">
        <v>14.0</v>
      </c>
      <c r="BD11" s="81">
        <v>18.0</v>
      </c>
      <c r="BE11" s="81">
        <v>0.0</v>
      </c>
      <c r="BF11" s="81">
        <v>13.0</v>
      </c>
      <c r="BG11" s="81">
        <v>18.0</v>
      </c>
      <c r="BH11" s="81">
        <v>2.0</v>
      </c>
      <c r="BI11" s="81">
        <v>8.0</v>
      </c>
      <c r="BJ11" s="81">
        <v>18.0</v>
      </c>
      <c r="BK11" s="81">
        <v>0.0</v>
      </c>
      <c r="BL11" s="81">
        <v>26.0</v>
      </c>
      <c r="BM11" s="81">
        <v>18.0</v>
      </c>
      <c r="BN11" s="87">
        <v>1.0</v>
      </c>
      <c r="BO11" s="86">
        <v>15.0</v>
      </c>
      <c r="BP11" s="80">
        <v>15.0</v>
      </c>
      <c r="BQ11" s="88">
        <v>2.0</v>
      </c>
      <c r="BR11" s="81">
        <v>12.0</v>
      </c>
      <c r="BS11" s="81">
        <v>3.0</v>
      </c>
      <c r="BT11" s="87">
        <v>5.0</v>
      </c>
      <c r="BU11" s="86">
        <v>41.0</v>
      </c>
      <c r="BV11" s="91"/>
      <c r="BW11" s="91"/>
      <c r="BX11" s="91"/>
    </row>
    <row r="12" ht="27.75" customHeight="1">
      <c r="A12" s="80" t="s">
        <v>32</v>
      </c>
      <c r="B12" s="81">
        <v>519.0</v>
      </c>
      <c r="C12" s="67">
        <v>22.0</v>
      </c>
      <c r="D12" s="82">
        <f t="shared" si="1"/>
        <v>1.375</v>
      </c>
      <c r="E12" s="81" t="s">
        <v>33</v>
      </c>
      <c r="F12" s="93">
        <f t="shared" si="2"/>
        <v>478</v>
      </c>
      <c r="G12" s="84">
        <f t="shared" si="5"/>
        <v>29</v>
      </c>
      <c r="H12" s="85">
        <f t="shared" si="4"/>
        <v>354</v>
      </c>
      <c r="I12" s="80">
        <v>3.0</v>
      </c>
      <c r="J12" s="81">
        <v>6.0</v>
      </c>
      <c r="K12" s="81">
        <v>7.0</v>
      </c>
      <c r="L12" s="81">
        <v>8.0</v>
      </c>
      <c r="M12" s="86">
        <v>2.0</v>
      </c>
      <c r="N12" s="80">
        <v>10.0</v>
      </c>
      <c r="O12" s="81">
        <v>4.0</v>
      </c>
      <c r="P12" s="81">
        <v>9.0</v>
      </c>
      <c r="Q12" s="81">
        <v>8.0</v>
      </c>
      <c r="R12" s="86">
        <v>8.0</v>
      </c>
      <c r="S12" s="80">
        <v>10.0</v>
      </c>
      <c r="T12" s="81">
        <v>15.0</v>
      </c>
      <c r="U12" s="81">
        <v>11.0</v>
      </c>
      <c r="V12" s="81">
        <v>13.0</v>
      </c>
      <c r="W12" s="86">
        <v>13.0</v>
      </c>
      <c r="X12" s="80">
        <v>15.0</v>
      </c>
      <c r="Y12" s="81">
        <v>16.0</v>
      </c>
      <c r="Z12" s="81">
        <v>16.0</v>
      </c>
      <c r="AA12" s="81">
        <v>16.0</v>
      </c>
      <c r="AB12" s="81">
        <v>16.0</v>
      </c>
      <c r="AC12" s="86">
        <v>146.0</v>
      </c>
      <c r="AD12" s="80">
        <v>17.0</v>
      </c>
      <c r="AE12" s="81">
        <v>6.0</v>
      </c>
      <c r="AF12" s="81">
        <v>16.0</v>
      </c>
      <c r="AG12" s="81">
        <v>10.0</v>
      </c>
      <c r="AH12" s="81">
        <v>18.0</v>
      </c>
      <c r="AI12" s="81">
        <v>10.0</v>
      </c>
      <c r="AJ12" s="81">
        <v>17.0</v>
      </c>
      <c r="AK12" s="81">
        <v>11.0</v>
      </c>
      <c r="AL12" s="81">
        <v>17.0</v>
      </c>
      <c r="AM12" s="86">
        <v>10.0</v>
      </c>
      <c r="AN12" s="80">
        <v>18.0</v>
      </c>
      <c r="AO12" s="81">
        <v>15.0</v>
      </c>
      <c r="AP12" s="81">
        <v>18.0</v>
      </c>
      <c r="AQ12" s="81">
        <v>12.0</v>
      </c>
      <c r="AR12" s="81">
        <v>16.0</v>
      </c>
      <c r="AS12" s="81">
        <v>24.0</v>
      </c>
      <c r="AT12" s="81">
        <v>11.0</v>
      </c>
      <c r="AU12" s="81">
        <v>18.0</v>
      </c>
      <c r="AV12" s="81">
        <v>1.0</v>
      </c>
      <c r="AW12" s="81">
        <v>10.0</v>
      </c>
      <c r="AX12" s="81">
        <v>16.0</v>
      </c>
      <c r="AY12" s="87">
        <v>1.0</v>
      </c>
      <c r="AZ12" s="86">
        <v>7.0</v>
      </c>
      <c r="BA12" s="80">
        <v>17.0</v>
      </c>
      <c r="BB12" s="88">
        <v>1.0</v>
      </c>
      <c r="BC12" s="81">
        <v>20.0</v>
      </c>
      <c r="BD12" s="81">
        <v>18.0</v>
      </c>
      <c r="BE12" s="81">
        <v>0.0</v>
      </c>
      <c r="BF12" s="81">
        <v>11.0</v>
      </c>
      <c r="BG12" s="81">
        <v>16.0</v>
      </c>
      <c r="BH12" s="81">
        <v>0.0</v>
      </c>
      <c r="BI12" s="81">
        <v>18.0</v>
      </c>
      <c r="BJ12" s="81">
        <v>18.0</v>
      </c>
      <c r="BK12" s="81">
        <v>1.0</v>
      </c>
      <c r="BL12" s="81">
        <v>10.0</v>
      </c>
      <c r="BM12" s="81">
        <v>15.0</v>
      </c>
      <c r="BN12" s="87">
        <v>0.0</v>
      </c>
      <c r="BO12" s="86">
        <v>18.0</v>
      </c>
      <c r="BP12" s="80">
        <v>9.0</v>
      </c>
      <c r="BQ12" s="88">
        <v>1.0</v>
      </c>
      <c r="BR12" s="81">
        <v>22.0</v>
      </c>
      <c r="BS12" s="81">
        <v>8.0</v>
      </c>
      <c r="BT12" s="87">
        <v>0.0</v>
      </c>
      <c r="BU12" s="86">
        <v>7.0</v>
      </c>
      <c r="BV12" s="91"/>
      <c r="BW12" s="91"/>
      <c r="BX12" s="91"/>
    </row>
    <row r="13" ht="27.75" customHeight="1">
      <c r="A13" s="80" t="s">
        <v>34</v>
      </c>
      <c r="B13" s="81">
        <v>520.0</v>
      </c>
      <c r="C13" s="55">
        <v>0.0</v>
      </c>
      <c r="D13" s="82">
        <f t="shared" si="1"/>
        <v>0</v>
      </c>
      <c r="E13" s="81" t="s">
        <v>33</v>
      </c>
      <c r="F13" s="93">
        <f t="shared" si="2"/>
        <v>503</v>
      </c>
      <c r="G13" s="95">
        <v>91.0</v>
      </c>
      <c r="H13" s="85">
        <f t="shared" si="4"/>
        <v>436</v>
      </c>
      <c r="I13" s="80">
        <v>4.0</v>
      </c>
      <c r="J13" s="81">
        <v>9.0</v>
      </c>
      <c r="K13" s="81">
        <v>8.0</v>
      </c>
      <c r="L13" s="81">
        <v>3.0</v>
      </c>
      <c r="M13" s="86">
        <v>4.0</v>
      </c>
      <c r="N13" s="80">
        <v>8.0</v>
      </c>
      <c r="O13" s="81">
        <v>7.0</v>
      </c>
      <c r="P13" s="81">
        <v>16.0</v>
      </c>
      <c r="Q13" s="81">
        <v>9.0</v>
      </c>
      <c r="R13" s="86">
        <v>11.0</v>
      </c>
      <c r="S13" s="80">
        <v>15.0</v>
      </c>
      <c r="T13" s="81">
        <v>18.0</v>
      </c>
      <c r="U13" s="81">
        <v>13.0</v>
      </c>
      <c r="V13" s="81">
        <v>9.0</v>
      </c>
      <c r="W13" s="86">
        <v>15.0</v>
      </c>
      <c r="X13" s="80">
        <v>14.0</v>
      </c>
      <c r="Y13" s="81">
        <v>16.0</v>
      </c>
      <c r="Z13" s="81">
        <v>18.0</v>
      </c>
      <c r="AA13" s="81">
        <v>16.0</v>
      </c>
      <c r="AB13" s="81">
        <v>17.0</v>
      </c>
      <c r="AC13" s="86">
        <v>171.0</v>
      </c>
      <c r="AD13" s="80">
        <v>17.0</v>
      </c>
      <c r="AE13" s="81">
        <v>11.0</v>
      </c>
      <c r="AF13" s="81">
        <v>14.0</v>
      </c>
      <c r="AG13" s="81">
        <v>10.0</v>
      </c>
      <c r="AH13" s="81">
        <v>15.0</v>
      </c>
      <c r="AI13" s="81">
        <v>12.0</v>
      </c>
      <c r="AJ13" s="81">
        <v>17.0</v>
      </c>
      <c r="AK13" s="81">
        <v>11.0</v>
      </c>
      <c r="AL13" s="81">
        <v>17.0</v>
      </c>
      <c r="AM13" s="86">
        <v>23.0</v>
      </c>
      <c r="AN13" s="80">
        <v>18.0</v>
      </c>
      <c r="AO13" s="81">
        <v>16.0</v>
      </c>
      <c r="AP13" s="81">
        <v>17.0</v>
      </c>
      <c r="AQ13" s="81">
        <v>24.0</v>
      </c>
      <c r="AR13" s="81">
        <v>17.0</v>
      </c>
      <c r="AS13" s="81">
        <v>43.0</v>
      </c>
      <c r="AT13" s="81">
        <v>10.0</v>
      </c>
      <c r="AU13" s="81">
        <v>18.0</v>
      </c>
      <c r="AV13" s="81">
        <v>1.0</v>
      </c>
      <c r="AW13" s="81">
        <v>15.0</v>
      </c>
      <c r="AX13" s="81">
        <v>17.0</v>
      </c>
      <c r="AY13" s="87">
        <v>1.0</v>
      </c>
      <c r="AZ13" s="86">
        <v>26.0</v>
      </c>
      <c r="BA13" s="80">
        <v>17.0</v>
      </c>
      <c r="BB13" s="88">
        <v>0.0</v>
      </c>
      <c r="BC13" s="81">
        <v>17.0</v>
      </c>
      <c r="BD13" s="81">
        <v>16.0</v>
      </c>
      <c r="BE13" s="81">
        <v>2.0</v>
      </c>
      <c r="BF13" s="81">
        <v>13.0</v>
      </c>
      <c r="BG13" s="81">
        <v>15.0</v>
      </c>
      <c r="BH13" s="81">
        <v>0.0</v>
      </c>
      <c r="BI13" s="81">
        <v>18.0</v>
      </c>
      <c r="BJ13" s="81">
        <v>19.0</v>
      </c>
      <c r="BK13" s="81">
        <v>0.0</v>
      </c>
      <c r="BL13" s="81">
        <v>3.0</v>
      </c>
      <c r="BM13" s="81">
        <v>17.0</v>
      </c>
      <c r="BN13" s="87">
        <v>3.0</v>
      </c>
      <c r="BO13" s="86">
        <v>27.0</v>
      </c>
      <c r="BP13" s="80">
        <v>16.0</v>
      </c>
      <c r="BQ13" s="88">
        <v>32.0</v>
      </c>
      <c r="BR13" s="81">
        <v>29.0</v>
      </c>
      <c r="BS13" s="81">
        <v>6.0</v>
      </c>
      <c r="BT13" s="90"/>
      <c r="BU13" s="85"/>
      <c r="BV13" s="91"/>
      <c r="BW13" s="91"/>
      <c r="BX13" s="91"/>
    </row>
    <row r="14" ht="27.75" customHeight="1">
      <c r="A14" s="80" t="s">
        <v>35</v>
      </c>
      <c r="B14" s="81">
        <v>520.0</v>
      </c>
      <c r="C14" s="55">
        <v>0.0</v>
      </c>
      <c r="D14" s="82">
        <f t="shared" si="1"/>
        <v>0</v>
      </c>
      <c r="E14" s="83" t="s">
        <v>36</v>
      </c>
      <c r="F14" s="93">
        <f t="shared" si="2"/>
        <v>501</v>
      </c>
      <c r="G14" s="84">
        <f>sum(AS14,AV14,AY14,BB14,BE14,BH14,BK14,BN14,BQ14,BT14)</f>
        <v>105</v>
      </c>
      <c r="H14" s="85">
        <f t="shared" si="4"/>
        <v>468</v>
      </c>
      <c r="I14" s="80">
        <v>6.0</v>
      </c>
      <c r="J14" s="81">
        <v>7.0</v>
      </c>
      <c r="K14" s="81">
        <v>11.0</v>
      </c>
      <c r="L14" s="81">
        <v>6.0</v>
      </c>
      <c r="M14" s="86">
        <v>5.0</v>
      </c>
      <c r="N14" s="80">
        <v>9.0</v>
      </c>
      <c r="O14" s="81">
        <v>5.0</v>
      </c>
      <c r="P14" s="81">
        <v>10.0</v>
      </c>
      <c r="Q14" s="81">
        <v>4.0</v>
      </c>
      <c r="R14" s="86">
        <v>12.0</v>
      </c>
      <c r="S14" s="80">
        <v>11.0</v>
      </c>
      <c r="T14" s="81">
        <v>15.0</v>
      </c>
      <c r="U14" s="81">
        <v>6.0</v>
      </c>
      <c r="V14" s="81">
        <v>12.0</v>
      </c>
      <c r="W14" s="86">
        <v>16.0</v>
      </c>
      <c r="X14" s="80">
        <v>14.0</v>
      </c>
      <c r="Y14" s="81">
        <v>18.0</v>
      </c>
      <c r="Z14" s="81">
        <v>18.0</v>
      </c>
      <c r="AA14" s="81">
        <v>16.0</v>
      </c>
      <c r="AB14" s="81">
        <v>17.0</v>
      </c>
      <c r="AC14" s="86">
        <v>173.0</v>
      </c>
      <c r="AD14" s="80">
        <v>18.0</v>
      </c>
      <c r="AE14" s="81">
        <v>11.0</v>
      </c>
      <c r="AF14" s="81">
        <v>15.0</v>
      </c>
      <c r="AG14" s="81">
        <v>11.0</v>
      </c>
      <c r="AH14" s="81">
        <v>19.0</v>
      </c>
      <c r="AI14" s="81">
        <v>41.0</v>
      </c>
      <c r="AJ14" s="81">
        <v>19.0</v>
      </c>
      <c r="AK14" s="81">
        <v>13.0</v>
      </c>
      <c r="AL14" s="81">
        <v>20.0</v>
      </c>
      <c r="AM14" s="86">
        <v>18.0</v>
      </c>
      <c r="AN14" s="80">
        <v>19.0</v>
      </c>
      <c r="AO14" s="81">
        <v>22.0</v>
      </c>
      <c r="AP14" s="81">
        <v>18.0</v>
      </c>
      <c r="AQ14" s="81">
        <v>29.0</v>
      </c>
      <c r="AR14" s="81">
        <v>18.0</v>
      </c>
      <c r="AS14" s="81">
        <v>76.0</v>
      </c>
      <c r="AT14" s="81">
        <v>12.0</v>
      </c>
      <c r="AU14" s="81">
        <v>18.0</v>
      </c>
      <c r="AV14" s="81">
        <v>2.0</v>
      </c>
      <c r="AW14" s="81">
        <v>12.0</v>
      </c>
      <c r="AX14" s="81">
        <v>16.0</v>
      </c>
      <c r="AY14" s="87">
        <v>4.0</v>
      </c>
      <c r="AZ14" s="86">
        <v>12.0</v>
      </c>
      <c r="BA14" s="80">
        <v>17.0</v>
      </c>
      <c r="BB14" s="88">
        <v>8.0</v>
      </c>
      <c r="BC14" s="81">
        <v>29.0</v>
      </c>
      <c r="BD14" s="81">
        <v>18.0</v>
      </c>
      <c r="BE14" s="81">
        <v>2.0</v>
      </c>
      <c r="BF14" s="81">
        <v>17.0</v>
      </c>
      <c r="BG14" s="81">
        <v>18.0</v>
      </c>
      <c r="BH14" s="81">
        <v>5.0</v>
      </c>
      <c r="BI14" s="81">
        <v>14.0</v>
      </c>
      <c r="BJ14" s="81">
        <v>14.0</v>
      </c>
      <c r="BK14" s="81">
        <v>3.0</v>
      </c>
      <c r="BL14" s="81">
        <v>6.0</v>
      </c>
      <c r="BM14" s="81">
        <v>14.0</v>
      </c>
      <c r="BN14" s="87">
        <v>0.0</v>
      </c>
      <c r="BO14" s="86">
        <v>26.0</v>
      </c>
      <c r="BP14" s="80">
        <v>13.0</v>
      </c>
      <c r="BQ14" s="88">
        <v>2.0</v>
      </c>
      <c r="BR14" s="81">
        <v>20.0</v>
      </c>
      <c r="BS14" s="81">
        <v>9.0</v>
      </c>
      <c r="BT14" s="87">
        <v>3.0</v>
      </c>
      <c r="BU14" s="86">
        <v>2.0</v>
      </c>
      <c r="BV14" s="91"/>
      <c r="BW14" s="91"/>
      <c r="BX14" s="91"/>
    </row>
    <row r="15" ht="27.75" customHeight="1">
      <c r="A15" s="96" t="s">
        <v>37</v>
      </c>
      <c r="B15" s="97">
        <f t="shared" ref="B15:C15" si="6">sum(B5:B14)</f>
        <v>5187</v>
      </c>
      <c r="C15" s="98">
        <f t="shared" si="6"/>
        <v>25</v>
      </c>
      <c r="D15" s="97">
        <f>C15/16/10</f>
        <v>0.15625</v>
      </c>
      <c r="E15" s="97" t="s">
        <v>22</v>
      </c>
      <c r="F15" s="97">
        <f t="shared" ref="F15:BU15" si="7">sum(F5:F14)</f>
        <v>4827</v>
      </c>
      <c r="G15" s="99">
        <f t="shared" si="7"/>
        <v>750</v>
      </c>
      <c r="H15" s="100">
        <f t="shared" si="7"/>
        <v>4136</v>
      </c>
      <c r="I15" s="101">
        <f t="shared" si="7"/>
        <v>39</v>
      </c>
      <c r="J15" s="97">
        <f t="shared" si="7"/>
        <v>83</v>
      </c>
      <c r="K15" s="97">
        <f t="shared" si="7"/>
        <v>74</v>
      </c>
      <c r="L15" s="97">
        <f t="shared" si="7"/>
        <v>66</v>
      </c>
      <c r="M15" s="100">
        <f t="shared" si="7"/>
        <v>34</v>
      </c>
      <c r="N15" s="101">
        <f t="shared" si="7"/>
        <v>86</v>
      </c>
      <c r="O15" s="97">
        <f t="shared" si="7"/>
        <v>53</v>
      </c>
      <c r="P15" s="97">
        <f t="shared" si="7"/>
        <v>103</v>
      </c>
      <c r="Q15" s="97">
        <f t="shared" si="7"/>
        <v>72</v>
      </c>
      <c r="R15" s="100">
        <f t="shared" si="7"/>
        <v>103</v>
      </c>
      <c r="S15" s="101">
        <f t="shared" si="7"/>
        <v>101</v>
      </c>
      <c r="T15" s="97">
        <f t="shared" si="7"/>
        <v>138</v>
      </c>
      <c r="U15" s="97">
        <f t="shared" si="7"/>
        <v>105</v>
      </c>
      <c r="V15" s="97">
        <f t="shared" si="7"/>
        <v>109</v>
      </c>
      <c r="W15" s="100">
        <f t="shared" si="7"/>
        <v>125</v>
      </c>
      <c r="X15" s="101">
        <f t="shared" si="7"/>
        <v>135</v>
      </c>
      <c r="Y15" s="97">
        <f t="shared" si="7"/>
        <v>156</v>
      </c>
      <c r="Z15" s="97">
        <f t="shared" si="7"/>
        <v>164</v>
      </c>
      <c r="AA15" s="97">
        <f t="shared" si="7"/>
        <v>158</v>
      </c>
      <c r="AB15" s="97">
        <f t="shared" si="7"/>
        <v>167</v>
      </c>
      <c r="AC15" s="97">
        <f t="shared" si="7"/>
        <v>1481</v>
      </c>
      <c r="AD15" s="101">
        <f t="shared" si="7"/>
        <v>181</v>
      </c>
      <c r="AE15" s="97">
        <f t="shared" si="7"/>
        <v>147</v>
      </c>
      <c r="AF15" s="97">
        <f t="shared" si="7"/>
        <v>165</v>
      </c>
      <c r="AG15" s="97">
        <f t="shared" si="7"/>
        <v>115</v>
      </c>
      <c r="AH15" s="97">
        <f t="shared" si="7"/>
        <v>171</v>
      </c>
      <c r="AI15" s="97">
        <f t="shared" si="7"/>
        <v>197</v>
      </c>
      <c r="AJ15" s="97">
        <f t="shared" si="7"/>
        <v>181</v>
      </c>
      <c r="AK15" s="97">
        <f t="shared" si="7"/>
        <v>149</v>
      </c>
      <c r="AL15" s="97">
        <f t="shared" si="7"/>
        <v>180</v>
      </c>
      <c r="AM15" s="100">
        <f t="shared" si="7"/>
        <v>147</v>
      </c>
      <c r="AN15" s="101">
        <f t="shared" si="7"/>
        <v>185</v>
      </c>
      <c r="AO15" s="97">
        <f t="shared" si="7"/>
        <v>153</v>
      </c>
      <c r="AP15" s="97">
        <f t="shared" si="7"/>
        <v>184</v>
      </c>
      <c r="AQ15" s="97">
        <f t="shared" si="7"/>
        <v>166</v>
      </c>
      <c r="AR15" s="97">
        <f t="shared" si="7"/>
        <v>156</v>
      </c>
      <c r="AS15" s="97">
        <f t="shared" si="7"/>
        <v>433</v>
      </c>
      <c r="AT15" s="97">
        <f t="shared" si="7"/>
        <v>136</v>
      </c>
      <c r="AU15" s="97">
        <f t="shared" si="7"/>
        <v>175</v>
      </c>
      <c r="AV15" s="97">
        <f t="shared" si="7"/>
        <v>19</v>
      </c>
      <c r="AW15" s="97">
        <f t="shared" si="7"/>
        <v>140</v>
      </c>
      <c r="AX15" s="97">
        <f t="shared" si="7"/>
        <v>170</v>
      </c>
      <c r="AY15" s="97">
        <f t="shared" si="7"/>
        <v>29</v>
      </c>
      <c r="AZ15" s="97">
        <f t="shared" si="7"/>
        <v>134</v>
      </c>
      <c r="BA15" s="97">
        <f t="shared" si="7"/>
        <v>162</v>
      </c>
      <c r="BB15" s="97">
        <f t="shared" si="7"/>
        <v>26</v>
      </c>
      <c r="BC15" s="97">
        <f t="shared" si="7"/>
        <v>164</v>
      </c>
      <c r="BD15" s="97">
        <f t="shared" si="7"/>
        <v>161</v>
      </c>
      <c r="BE15" s="97">
        <f t="shared" si="7"/>
        <v>12</v>
      </c>
      <c r="BF15" s="97">
        <f t="shared" si="7"/>
        <v>120</v>
      </c>
      <c r="BG15" s="97">
        <f t="shared" si="7"/>
        <v>168</v>
      </c>
      <c r="BH15" s="97">
        <f t="shared" si="7"/>
        <v>31</v>
      </c>
      <c r="BI15" s="97">
        <f t="shared" si="7"/>
        <v>195</v>
      </c>
      <c r="BJ15" s="97">
        <f t="shared" si="7"/>
        <v>194</v>
      </c>
      <c r="BK15" s="97">
        <f t="shared" si="7"/>
        <v>26</v>
      </c>
      <c r="BL15" s="97">
        <f t="shared" si="7"/>
        <v>167</v>
      </c>
      <c r="BM15" s="97">
        <f t="shared" si="7"/>
        <v>149</v>
      </c>
      <c r="BN15" s="97">
        <f t="shared" si="7"/>
        <v>20</v>
      </c>
      <c r="BO15" s="100">
        <f t="shared" si="7"/>
        <v>145</v>
      </c>
      <c r="BP15" s="101">
        <f t="shared" si="7"/>
        <v>122</v>
      </c>
      <c r="BQ15" s="102">
        <f t="shared" si="7"/>
        <v>110</v>
      </c>
      <c r="BR15" s="97">
        <f t="shared" si="7"/>
        <v>202</v>
      </c>
      <c r="BS15" s="97">
        <f t="shared" si="7"/>
        <v>52</v>
      </c>
      <c r="BT15" s="99">
        <f t="shared" si="7"/>
        <v>22</v>
      </c>
      <c r="BU15" s="100">
        <f t="shared" si="7"/>
        <v>178</v>
      </c>
      <c r="BV15" s="103"/>
      <c r="BW15" s="103"/>
      <c r="BX15" s="103"/>
    </row>
    <row r="16">
      <c r="B16" s="1"/>
      <c r="C16" s="104"/>
      <c r="D16" s="104"/>
      <c r="E16" s="104"/>
      <c r="F16" s="104"/>
      <c r="G16" s="104"/>
      <c r="H16" s="104"/>
      <c r="I16" s="104"/>
      <c r="J16" s="104"/>
      <c r="K16" s="104"/>
      <c r="L16" s="104"/>
      <c r="M16" s="104"/>
      <c r="N16" s="104"/>
      <c r="O16" s="104"/>
      <c r="P16" s="104"/>
      <c r="Q16" s="104"/>
      <c r="R16" s="104"/>
      <c r="S16" s="104"/>
      <c r="T16" s="104"/>
      <c r="U16" s="104"/>
      <c r="V16" s="104"/>
      <c r="AW16" s="91"/>
    </row>
    <row r="17" ht="28.5" customHeight="1">
      <c r="A17" s="80" t="s">
        <v>21</v>
      </c>
      <c r="B17" s="81" t="s">
        <v>38</v>
      </c>
      <c r="C17" s="104"/>
      <c r="D17" s="104"/>
      <c r="E17" s="104"/>
      <c r="F17" s="104"/>
      <c r="G17" s="104"/>
      <c r="H17" s="104"/>
      <c r="I17" s="104"/>
      <c r="J17" s="104"/>
      <c r="K17" s="104"/>
      <c r="L17" s="104"/>
      <c r="M17" s="104"/>
      <c r="N17" s="104"/>
      <c r="O17" s="104"/>
      <c r="P17" s="104"/>
      <c r="Q17" s="104"/>
      <c r="R17" s="104"/>
      <c r="S17" s="104"/>
      <c r="T17" s="104"/>
      <c r="U17" s="104"/>
      <c r="V17" s="104"/>
      <c r="AW17" s="91"/>
    </row>
    <row r="18" ht="28.5" customHeight="1">
      <c r="A18" s="80" t="s">
        <v>24</v>
      </c>
      <c r="B18" s="105" t="s">
        <v>39</v>
      </c>
      <c r="C18" s="104"/>
      <c r="D18" s="104"/>
      <c r="E18" s="104"/>
      <c r="F18" s="104"/>
      <c r="G18" s="104"/>
      <c r="H18" s="104"/>
      <c r="I18" s="104"/>
      <c r="J18" s="104"/>
      <c r="K18" s="104"/>
      <c r="L18" s="104"/>
      <c r="M18" s="104"/>
      <c r="N18" s="104"/>
      <c r="O18" s="104"/>
      <c r="P18" s="104"/>
      <c r="Q18" s="104"/>
      <c r="R18" s="104"/>
      <c r="S18" s="104"/>
      <c r="T18" s="104"/>
      <c r="U18" s="104"/>
      <c r="V18" s="104"/>
      <c r="AW18" s="91"/>
    </row>
    <row r="19" ht="28.5" customHeight="1">
      <c r="A19" s="80" t="s">
        <v>26</v>
      </c>
      <c r="B19" s="106"/>
      <c r="C19" s="104"/>
      <c r="D19" s="104"/>
      <c r="E19" s="104"/>
      <c r="F19" s="104"/>
      <c r="G19" s="104"/>
      <c r="H19" s="104"/>
      <c r="I19" s="104"/>
      <c r="J19" s="104"/>
      <c r="K19" s="104"/>
      <c r="L19" s="104"/>
      <c r="M19" s="104"/>
      <c r="N19" s="2" t="s">
        <v>0</v>
      </c>
      <c r="O19" s="104"/>
      <c r="P19" s="104"/>
      <c r="Q19" s="104"/>
      <c r="R19" s="104"/>
      <c r="S19" s="104"/>
      <c r="T19" s="104"/>
      <c r="U19" s="104"/>
      <c r="V19" s="104"/>
      <c r="AW19" s="91"/>
    </row>
    <row r="20" ht="28.5" customHeight="1">
      <c r="A20" s="80" t="s">
        <v>28</v>
      </c>
      <c r="B20" s="105" t="s">
        <v>40</v>
      </c>
      <c r="C20" s="104"/>
      <c r="D20" s="104"/>
      <c r="E20" s="104"/>
      <c r="F20" s="104"/>
      <c r="G20" s="104"/>
      <c r="H20" s="104"/>
      <c r="I20" s="104"/>
      <c r="J20" s="104"/>
      <c r="K20" s="104"/>
      <c r="L20" s="104"/>
      <c r="M20" s="104"/>
      <c r="N20" s="104"/>
      <c r="O20" s="104"/>
      <c r="P20" s="104"/>
      <c r="Q20" s="104"/>
      <c r="R20" s="104"/>
      <c r="S20" s="104"/>
      <c r="T20" s="104"/>
      <c r="U20" s="104"/>
      <c r="V20" s="104"/>
      <c r="AW20" s="91"/>
    </row>
    <row r="21" ht="28.5" customHeight="1">
      <c r="A21" s="80" t="s">
        <v>29</v>
      </c>
      <c r="B21" s="105" t="s">
        <v>41</v>
      </c>
      <c r="C21" s="104"/>
      <c r="D21" s="104"/>
      <c r="E21" s="104"/>
      <c r="F21" s="104"/>
      <c r="G21" s="104"/>
      <c r="H21" s="104"/>
      <c r="I21" s="104"/>
      <c r="J21" s="104"/>
      <c r="K21" s="104"/>
      <c r="L21" s="104"/>
      <c r="M21" s="104"/>
      <c r="N21" s="104"/>
      <c r="O21" s="104"/>
      <c r="P21" s="104"/>
      <c r="Q21" s="104"/>
      <c r="R21" s="104"/>
      <c r="S21" s="104"/>
      <c r="T21" s="104"/>
      <c r="U21" s="104"/>
      <c r="V21" s="104"/>
      <c r="AW21" s="91"/>
    </row>
    <row r="22" ht="28.5" customHeight="1">
      <c r="A22" s="80" t="s">
        <v>30</v>
      </c>
      <c r="B22" s="105" t="s">
        <v>42</v>
      </c>
      <c r="C22" s="104"/>
      <c r="D22" s="104"/>
      <c r="E22" s="104"/>
      <c r="F22" s="104"/>
      <c r="G22" s="104"/>
      <c r="H22" s="104"/>
      <c r="I22" s="104"/>
      <c r="J22" s="104"/>
      <c r="K22" s="104"/>
      <c r="L22" s="104"/>
      <c r="M22" s="104"/>
      <c r="N22" s="104"/>
      <c r="O22" s="104"/>
      <c r="P22" s="104"/>
      <c r="Q22" s="104"/>
      <c r="R22" s="104"/>
      <c r="S22" s="104"/>
      <c r="T22" s="104"/>
      <c r="U22" s="104"/>
      <c r="V22" s="104"/>
      <c r="AW22" s="91"/>
    </row>
    <row r="23" ht="28.5" customHeight="1">
      <c r="A23" s="80" t="s">
        <v>31</v>
      </c>
      <c r="B23" s="106"/>
      <c r="C23" s="104"/>
      <c r="D23" s="104"/>
      <c r="E23" s="104"/>
      <c r="F23" s="104"/>
      <c r="G23" s="104"/>
      <c r="H23" s="104"/>
      <c r="I23" s="104"/>
      <c r="J23" s="104"/>
      <c r="K23" s="104"/>
      <c r="L23" s="104"/>
      <c r="M23" s="104"/>
      <c r="N23" s="104"/>
      <c r="O23" s="104"/>
      <c r="P23" s="104"/>
      <c r="Q23" s="104"/>
      <c r="R23" s="104"/>
      <c r="S23" s="104"/>
      <c r="T23" s="104"/>
      <c r="U23" s="104"/>
      <c r="V23" s="104"/>
      <c r="AW23" s="91"/>
    </row>
    <row r="24" ht="28.5" customHeight="1">
      <c r="A24" s="80" t="s">
        <v>32</v>
      </c>
      <c r="B24" s="105" t="s">
        <v>43</v>
      </c>
      <c r="C24" s="104"/>
      <c r="D24" s="104"/>
      <c r="E24" s="104"/>
      <c r="F24" s="104"/>
      <c r="G24" s="104"/>
      <c r="H24" s="104"/>
      <c r="I24" s="104"/>
      <c r="J24" s="104"/>
      <c r="K24" s="104"/>
      <c r="L24" s="104"/>
      <c r="M24" s="104"/>
      <c r="N24" s="104"/>
      <c r="O24" s="104"/>
      <c r="P24" s="104"/>
      <c r="Q24" s="104"/>
      <c r="R24" s="104"/>
      <c r="S24" s="104"/>
      <c r="T24" s="104"/>
      <c r="U24" s="104"/>
      <c r="V24" s="104"/>
      <c r="AW24" s="91"/>
    </row>
    <row r="25" ht="28.5" customHeight="1">
      <c r="A25" s="80" t="s">
        <v>34</v>
      </c>
      <c r="B25" s="105" t="s">
        <v>44</v>
      </c>
      <c r="C25" s="104"/>
      <c r="D25" s="104"/>
      <c r="E25" s="104"/>
      <c r="F25" s="104"/>
      <c r="G25" s="104"/>
      <c r="H25" s="104"/>
      <c r="I25" s="104"/>
      <c r="J25" s="104"/>
      <c r="K25" s="104"/>
      <c r="L25" s="104"/>
      <c r="M25" s="104"/>
      <c r="N25" s="104"/>
      <c r="O25" s="104"/>
      <c r="P25" s="104"/>
      <c r="Q25" s="104"/>
      <c r="R25" s="104"/>
      <c r="S25" s="104"/>
      <c r="T25" s="104"/>
      <c r="U25" s="104"/>
      <c r="V25" s="104"/>
      <c r="AW25" s="91"/>
    </row>
    <row r="26" ht="28.5" customHeight="1">
      <c r="A26" s="80" t="s">
        <v>35</v>
      </c>
      <c r="B26" s="105" t="s">
        <v>45</v>
      </c>
      <c r="C26" s="104"/>
      <c r="D26" s="104"/>
      <c r="E26" s="104"/>
      <c r="F26" s="104"/>
      <c r="G26" s="104"/>
      <c r="H26" s="104"/>
      <c r="I26" s="104"/>
      <c r="J26" s="104"/>
      <c r="K26" s="104"/>
      <c r="L26" s="104"/>
      <c r="M26" s="104"/>
      <c r="N26" s="104"/>
      <c r="O26" s="104"/>
      <c r="P26" s="104"/>
      <c r="Q26" s="104"/>
      <c r="R26" s="104"/>
      <c r="S26" s="104"/>
      <c r="T26" s="104"/>
      <c r="U26" s="104"/>
      <c r="V26" s="104"/>
      <c r="AW26" s="91"/>
    </row>
    <row r="27">
      <c r="A27" s="104"/>
      <c r="B27" s="104"/>
      <c r="C27" s="104"/>
      <c r="D27" s="104"/>
      <c r="E27" s="104"/>
      <c r="F27" s="104"/>
      <c r="G27" s="104"/>
      <c r="H27" s="104"/>
      <c r="I27" s="104"/>
      <c r="J27" s="104"/>
      <c r="K27" s="104"/>
      <c r="L27" s="104"/>
      <c r="M27" s="104"/>
      <c r="N27" s="104"/>
      <c r="O27" s="104"/>
      <c r="P27" s="104"/>
      <c r="Q27" s="104"/>
      <c r="R27" s="104"/>
      <c r="S27" s="104"/>
      <c r="T27" s="104"/>
      <c r="U27" s="104"/>
      <c r="V27" s="104"/>
      <c r="AW27" s="91"/>
    </row>
    <row r="28">
      <c r="A28" s="104"/>
      <c r="B28" s="104"/>
      <c r="C28" s="104"/>
      <c r="D28" s="104"/>
      <c r="E28" s="104"/>
      <c r="F28" s="104"/>
      <c r="G28" s="104"/>
      <c r="H28" s="104"/>
      <c r="I28" s="104"/>
      <c r="J28" s="104"/>
      <c r="K28" s="104"/>
      <c r="L28" s="104"/>
      <c r="M28" s="104"/>
      <c r="N28" s="104"/>
      <c r="O28" s="104"/>
      <c r="P28" s="104"/>
      <c r="Q28" s="104"/>
      <c r="R28" s="104"/>
      <c r="S28" s="104"/>
      <c r="T28" s="104"/>
      <c r="U28" s="104"/>
      <c r="V28" s="104"/>
      <c r="AW28" s="91"/>
    </row>
    <row r="29">
      <c r="A29" s="104"/>
      <c r="B29" s="104"/>
      <c r="C29" s="104"/>
      <c r="D29" s="104"/>
      <c r="E29" s="104"/>
      <c r="F29" s="104"/>
      <c r="G29" s="104"/>
      <c r="H29" s="104"/>
      <c r="I29" s="104"/>
      <c r="J29" s="104"/>
      <c r="K29" s="104"/>
      <c r="L29" s="104"/>
      <c r="M29" s="104"/>
      <c r="N29" s="104"/>
      <c r="O29" s="104"/>
      <c r="P29" s="104"/>
      <c r="Q29" s="104"/>
      <c r="R29" s="104"/>
      <c r="S29" s="104"/>
      <c r="T29" s="104"/>
      <c r="U29" s="104"/>
      <c r="V29" s="104"/>
      <c r="AW29" s="91"/>
    </row>
    <row r="30">
      <c r="A30" s="104"/>
      <c r="B30" s="104"/>
      <c r="C30" s="104"/>
      <c r="D30" s="104"/>
      <c r="E30" s="104"/>
      <c r="F30" s="104"/>
      <c r="G30" s="104"/>
      <c r="H30" s="104"/>
      <c r="I30" s="104"/>
      <c r="J30" s="104"/>
      <c r="K30" s="104"/>
      <c r="L30" s="104"/>
      <c r="M30" s="104"/>
      <c r="N30" s="104"/>
      <c r="O30" s="104"/>
      <c r="P30" s="104"/>
      <c r="Q30" s="104"/>
      <c r="R30" s="104"/>
      <c r="S30" s="104"/>
      <c r="T30" s="104"/>
      <c r="U30" s="104"/>
      <c r="V30" s="104"/>
      <c r="AW30" s="91"/>
    </row>
    <row r="31">
      <c r="A31" s="104"/>
      <c r="B31" s="104"/>
      <c r="C31" s="104"/>
      <c r="D31" s="104"/>
      <c r="E31" s="104"/>
      <c r="F31" s="104"/>
      <c r="G31" s="104"/>
      <c r="H31" s="104"/>
      <c r="I31" s="104"/>
      <c r="J31" s="104"/>
      <c r="K31" s="104"/>
      <c r="L31" s="104"/>
      <c r="M31" s="104"/>
      <c r="N31" s="104"/>
      <c r="O31" s="104"/>
      <c r="P31" s="104"/>
      <c r="Q31" s="104"/>
      <c r="R31" s="104"/>
      <c r="S31" s="104"/>
      <c r="T31" s="104"/>
      <c r="U31" s="104"/>
      <c r="V31" s="104"/>
      <c r="AW31" s="91"/>
    </row>
    <row r="32">
      <c r="A32" s="104"/>
      <c r="B32" s="104"/>
      <c r="C32" s="104"/>
      <c r="D32" s="104"/>
      <c r="E32" s="104"/>
      <c r="F32" s="104"/>
      <c r="G32" s="104"/>
      <c r="H32" s="104"/>
      <c r="I32" s="104"/>
      <c r="J32" s="104"/>
      <c r="K32" s="104"/>
      <c r="L32" s="104"/>
      <c r="M32" s="104"/>
      <c r="N32" s="104"/>
      <c r="O32" s="104"/>
      <c r="P32" s="104"/>
      <c r="Q32" s="104"/>
      <c r="R32" s="104"/>
      <c r="S32" s="104"/>
      <c r="T32" s="104"/>
      <c r="U32" s="104"/>
      <c r="V32" s="104"/>
      <c r="AW32" s="91"/>
    </row>
    <row r="33">
      <c r="A33" s="104"/>
      <c r="B33" s="104"/>
      <c r="C33" s="104"/>
      <c r="D33" s="104"/>
      <c r="E33" s="104"/>
      <c r="F33" s="104"/>
      <c r="G33" s="104"/>
      <c r="H33" s="104"/>
      <c r="I33" s="104"/>
      <c r="J33" s="104"/>
      <c r="K33" s="104"/>
      <c r="L33" s="104"/>
      <c r="M33" s="104"/>
      <c r="N33" s="104"/>
      <c r="O33" s="104"/>
      <c r="P33" s="104"/>
      <c r="Q33" s="104"/>
      <c r="R33" s="104"/>
      <c r="S33" s="104"/>
      <c r="T33" s="104"/>
      <c r="U33" s="104"/>
      <c r="V33" s="104"/>
      <c r="AW33" s="91"/>
    </row>
    <row r="34">
      <c r="A34" s="104"/>
      <c r="B34" s="104"/>
      <c r="C34" s="104"/>
      <c r="D34" s="104"/>
      <c r="E34" s="104"/>
      <c r="F34" s="104"/>
      <c r="G34" s="104"/>
      <c r="H34" s="104"/>
      <c r="I34" s="104"/>
      <c r="J34" s="104"/>
      <c r="K34" s="104"/>
      <c r="L34" s="104"/>
      <c r="M34" s="104"/>
      <c r="N34" s="104"/>
      <c r="O34" s="104"/>
      <c r="P34" s="104"/>
      <c r="Q34" s="104"/>
      <c r="R34" s="104"/>
      <c r="S34" s="104"/>
      <c r="T34" s="104"/>
      <c r="U34" s="104"/>
      <c r="V34" s="104"/>
      <c r="AW34" s="91"/>
    </row>
    <row r="35">
      <c r="A35" s="104"/>
      <c r="B35" s="104"/>
      <c r="C35" s="104"/>
      <c r="D35" s="104"/>
      <c r="E35" s="104"/>
      <c r="F35" s="104"/>
      <c r="G35" s="104"/>
      <c r="H35" s="104"/>
      <c r="I35" s="104"/>
      <c r="J35" s="104"/>
      <c r="K35" s="104"/>
      <c r="L35" s="104"/>
      <c r="M35" s="104"/>
      <c r="N35" s="104"/>
      <c r="O35" s="104"/>
      <c r="P35" s="104"/>
      <c r="Q35" s="104"/>
      <c r="R35" s="104"/>
      <c r="S35" s="104"/>
      <c r="T35" s="104"/>
      <c r="U35" s="104"/>
      <c r="V35" s="104"/>
      <c r="AW35" s="91"/>
    </row>
    <row r="36">
      <c r="A36" s="104"/>
      <c r="B36" s="104"/>
      <c r="C36" s="104"/>
      <c r="D36" s="104"/>
      <c r="E36" s="104"/>
      <c r="F36" s="104"/>
      <c r="G36" s="104"/>
      <c r="H36" s="104"/>
      <c r="I36" s="104"/>
      <c r="J36" s="104"/>
      <c r="K36" s="104"/>
      <c r="L36" s="104"/>
      <c r="M36" s="104"/>
      <c r="N36" s="104"/>
      <c r="O36" s="104"/>
      <c r="P36" s="104"/>
      <c r="Q36" s="104"/>
      <c r="R36" s="104"/>
      <c r="S36" s="104"/>
      <c r="T36" s="104"/>
      <c r="U36" s="104"/>
      <c r="V36" s="104"/>
      <c r="AW36" s="91"/>
    </row>
    <row r="37">
      <c r="A37" s="104"/>
      <c r="B37" s="104"/>
      <c r="C37" s="104"/>
      <c r="D37" s="104"/>
      <c r="E37" s="104"/>
      <c r="F37" s="104"/>
      <c r="G37" s="104"/>
      <c r="H37" s="104"/>
      <c r="I37" s="104"/>
      <c r="J37" s="104"/>
      <c r="K37" s="104"/>
      <c r="L37" s="104"/>
      <c r="M37" s="104"/>
      <c r="N37" s="104"/>
      <c r="O37" s="104"/>
      <c r="P37" s="104"/>
      <c r="Q37" s="104"/>
      <c r="R37" s="104"/>
      <c r="S37" s="104"/>
      <c r="T37" s="104"/>
      <c r="U37" s="104"/>
      <c r="V37" s="104"/>
      <c r="AW37" s="91"/>
    </row>
    <row r="38">
      <c r="A38" s="104"/>
      <c r="B38" s="104"/>
      <c r="C38" s="104"/>
      <c r="D38" s="104"/>
      <c r="E38" s="104"/>
      <c r="F38" s="104"/>
      <c r="G38" s="104"/>
      <c r="H38" s="104"/>
      <c r="I38" s="104"/>
      <c r="J38" s="104"/>
      <c r="K38" s="104"/>
      <c r="L38" s="104"/>
      <c r="M38" s="104"/>
      <c r="N38" s="104"/>
      <c r="O38" s="104"/>
      <c r="P38" s="104"/>
      <c r="Q38" s="104"/>
      <c r="R38" s="104"/>
      <c r="S38" s="104"/>
      <c r="T38" s="104"/>
      <c r="U38" s="104"/>
      <c r="V38" s="104"/>
      <c r="AW38" s="91"/>
    </row>
    <row r="39">
      <c r="A39" s="104"/>
      <c r="B39" s="104"/>
      <c r="C39" s="104"/>
      <c r="D39" s="104"/>
      <c r="E39" s="104"/>
      <c r="F39" s="104"/>
      <c r="G39" s="104"/>
      <c r="H39" s="104"/>
      <c r="I39" s="104"/>
      <c r="J39" s="104"/>
      <c r="K39" s="104"/>
      <c r="L39" s="104"/>
      <c r="M39" s="104"/>
      <c r="N39" s="104"/>
      <c r="O39" s="104"/>
      <c r="P39" s="104"/>
      <c r="Q39" s="104"/>
      <c r="R39" s="104"/>
      <c r="S39" s="104"/>
      <c r="T39" s="104"/>
      <c r="U39" s="104"/>
      <c r="V39" s="104"/>
      <c r="AW39" s="91"/>
    </row>
    <row r="40">
      <c r="A40" s="104"/>
      <c r="B40" s="104"/>
      <c r="C40" s="104"/>
      <c r="D40" s="104"/>
      <c r="E40" s="104"/>
      <c r="F40" s="104"/>
      <c r="G40" s="104"/>
      <c r="H40" s="104"/>
      <c r="I40" s="104"/>
      <c r="J40" s="104"/>
      <c r="K40" s="104"/>
      <c r="L40" s="104"/>
      <c r="M40" s="104"/>
      <c r="N40" s="104"/>
      <c r="O40" s="104"/>
      <c r="P40" s="104"/>
      <c r="Q40" s="104"/>
      <c r="R40" s="104"/>
      <c r="S40" s="104"/>
      <c r="T40" s="104"/>
      <c r="U40" s="104"/>
      <c r="V40" s="104"/>
      <c r="AW40" s="91"/>
    </row>
    <row r="41">
      <c r="A41" s="104"/>
      <c r="B41" s="104"/>
      <c r="C41" s="104"/>
      <c r="D41" s="104"/>
      <c r="E41" s="104"/>
      <c r="F41" s="104"/>
      <c r="G41" s="104"/>
      <c r="H41" s="104"/>
      <c r="I41" s="104"/>
      <c r="J41" s="104"/>
      <c r="K41" s="104"/>
      <c r="L41" s="104"/>
      <c r="M41" s="104"/>
      <c r="N41" s="104"/>
      <c r="O41" s="104"/>
      <c r="P41" s="104"/>
      <c r="Q41" s="104"/>
      <c r="R41" s="104"/>
      <c r="S41" s="104"/>
      <c r="T41" s="104"/>
      <c r="U41" s="104"/>
      <c r="V41" s="104"/>
      <c r="AW41" s="91"/>
    </row>
    <row r="42">
      <c r="A42" s="104"/>
      <c r="B42" s="104"/>
      <c r="C42" s="104"/>
      <c r="D42" s="104"/>
      <c r="E42" s="104"/>
      <c r="F42" s="104"/>
      <c r="G42" s="104"/>
      <c r="H42" s="104"/>
      <c r="I42" s="104"/>
      <c r="J42" s="104"/>
      <c r="K42" s="104"/>
      <c r="L42" s="104"/>
      <c r="M42" s="104"/>
      <c r="N42" s="104"/>
      <c r="O42" s="104"/>
      <c r="P42" s="104"/>
      <c r="Q42" s="104"/>
      <c r="R42" s="104"/>
      <c r="S42" s="104"/>
      <c r="T42" s="104"/>
      <c r="U42" s="104"/>
      <c r="V42" s="104"/>
      <c r="AW42" s="91"/>
    </row>
    <row r="43">
      <c r="A43" s="104"/>
      <c r="B43" s="104"/>
      <c r="C43" s="104"/>
      <c r="D43" s="104"/>
      <c r="E43" s="104"/>
      <c r="F43" s="104"/>
      <c r="G43" s="104"/>
      <c r="H43" s="104"/>
      <c r="I43" s="104"/>
      <c r="J43" s="104"/>
      <c r="K43" s="104"/>
      <c r="L43" s="104"/>
      <c r="M43" s="104"/>
      <c r="N43" s="104"/>
      <c r="O43" s="104"/>
      <c r="P43" s="104"/>
      <c r="Q43" s="104"/>
      <c r="R43" s="104"/>
      <c r="S43" s="104"/>
      <c r="T43" s="104"/>
      <c r="U43" s="104"/>
      <c r="V43" s="104"/>
      <c r="AW43" s="91"/>
    </row>
    <row r="44">
      <c r="A44" s="104"/>
      <c r="B44" s="104"/>
      <c r="C44" s="104"/>
      <c r="D44" s="104"/>
      <c r="E44" s="104"/>
      <c r="F44" s="104"/>
      <c r="G44" s="104"/>
      <c r="H44" s="104"/>
      <c r="I44" s="104"/>
      <c r="J44" s="104"/>
      <c r="K44" s="104"/>
      <c r="L44" s="104"/>
      <c r="M44" s="104"/>
      <c r="N44" s="104"/>
      <c r="O44" s="104"/>
      <c r="P44" s="104"/>
      <c r="Q44" s="104"/>
      <c r="R44" s="104"/>
      <c r="S44" s="104"/>
      <c r="T44" s="104"/>
      <c r="U44" s="104"/>
      <c r="V44" s="104"/>
      <c r="AW44" s="91"/>
    </row>
    <row r="45">
      <c r="A45" s="104"/>
      <c r="B45" s="104"/>
      <c r="C45" s="104"/>
      <c r="D45" s="104"/>
      <c r="E45" s="104"/>
      <c r="F45" s="104"/>
      <c r="G45" s="104"/>
      <c r="H45" s="104"/>
      <c r="I45" s="104"/>
      <c r="J45" s="104"/>
      <c r="K45" s="104"/>
      <c r="L45" s="104"/>
      <c r="M45" s="104"/>
      <c r="N45" s="104"/>
      <c r="O45" s="104"/>
      <c r="P45" s="104"/>
      <c r="Q45" s="104"/>
      <c r="R45" s="104"/>
      <c r="S45" s="104"/>
      <c r="T45" s="104"/>
      <c r="U45" s="104"/>
      <c r="V45" s="104"/>
      <c r="AW45" s="91"/>
    </row>
    <row r="46">
      <c r="A46" s="104"/>
      <c r="B46" s="104"/>
      <c r="C46" s="104"/>
      <c r="D46" s="104"/>
      <c r="E46" s="104"/>
      <c r="F46" s="104"/>
      <c r="G46" s="104"/>
      <c r="H46" s="104"/>
      <c r="I46" s="104"/>
      <c r="J46" s="104"/>
      <c r="K46" s="104"/>
      <c r="L46" s="104"/>
      <c r="M46" s="104"/>
      <c r="N46" s="104"/>
      <c r="O46" s="104"/>
      <c r="P46" s="104"/>
      <c r="Q46" s="104"/>
      <c r="R46" s="104"/>
      <c r="S46" s="104"/>
      <c r="T46" s="104"/>
      <c r="U46" s="104"/>
      <c r="V46" s="104"/>
      <c r="AW46" s="91"/>
    </row>
    <row r="47">
      <c r="A47" s="104"/>
      <c r="B47" s="104"/>
      <c r="C47" s="104"/>
      <c r="D47" s="104"/>
      <c r="E47" s="104"/>
      <c r="F47" s="104"/>
      <c r="G47" s="104"/>
      <c r="H47" s="104"/>
      <c r="I47" s="104"/>
      <c r="J47" s="104"/>
      <c r="K47" s="104"/>
      <c r="L47" s="104"/>
      <c r="M47" s="104"/>
      <c r="N47" s="104"/>
      <c r="O47" s="104"/>
      <c r="P47" s="104"/>
      <c r="Q47" s="104"/>
      <c r="R47" s="104"/>
      <c r="S47" s="104"/>
      <c r="T47" s="104"/>
      <c r="U47" s="104"/>
      <c r="V47" s="104"/>
      <c r="AW47" s="91"/>
    </row>
    <row r="48">
      <c r="A48" s="104"/>
      <c r="B48" s="104"/>
      <c r="C48" s="104"/>
      <c r="D48" s="104"/>
      <c r="E48" s="104"/>
      <c r="F48" s="104"/>
      <c r="G48" s="104"/>
      <c r="H48" s="104"/>
      <c r="I48" s="104"/>
      <c r="J48" s="104"/>
      <c r="K48" s="104"/>
      <c r="L48" s="104"/>
      <c r="M48" s="104"/>
      <c r="N48" s="104"/>
      <c r="O48" s="104"/>
      <c r="P48" s="104"/>
      <c r="Q48" s="104"/>
      <c r="R48" s="104"/>
      <c r="S48" s="104"/>
      <c r="T48" s="104"/>
      <c r="U48" s="104"/>
      <c r="V48" s="104"/>
      <c r="AW48" s="91"/>
    </row>
    <row r="49">
      <c r="A49" s="104"/>
      <c r="B49" s="104"/>
      <c r="C49" s="104"/>
      <c r="D49" s="104"/>
      <c r="E49" s="104"/>
      <c r="F49" s="104"/>
      <c r="G49" s="104"/>
      <c r="H49" s="104"/>
      <c r="I49" s="104"/>
      <c r="J49" s="104"/>
      <c r="K49" s="104"/>
      <c r="L49" s="104"/>
      <c r="M49" s="104"/>
      <c r="N49" s="104"/>
      <c r="O49" s="104"/>
      <c r="P49" s="104"/>
      <c r="Q49" s="104"/>
      <c r="R49" s="104"/>
      <c r="S49" s="104"/>
      <c r="T49" s="104"/>
      <c r="U49" s="104"/>
      <c r="V49" s="104"/>
      <c r="AW49" s="91"/>
    </row>
    <row r="50">
      <c r="A50" s="104"/>
      <c r="B50" s="104"/>
      <c r="C50" s="104"/>
      <c r="D50" s="104"/>
      <c r="E50" s="104"/>
      <c r="F50" s="104"/>
      <c r="G50" s="104"/>
      <c r="H50" s="104"/>
      <c r="I50" s="104"/>
      <c r="J50" s="104"/>
      <c r="K50" s="104"/>
      <c r="L50" s="104"/>
      <c r="M50" s="104"/>
      <c r="N50" s="104"/>
      <c r="O50" s="104"/>
      <c r="P50" s="104"/>
      <c r="Q50" s="104"/>
      <c r="R50" s="104"/>
      <c r="S50" s="104"/>
      <c r="T50" s="104"/>
      <c r="U50" s="104"/>
      <c r="V50" s="104"/>
      <c r="AW50" s="91"/>
    </row>
    <row r="51">
      <c r="A51" s="104"/>
      <c r="B51" s="104"/>
      <c r="C51" s="104"/>
      <c r="D51" s="104"/>
      <c r="E51" s="104"/>
      <c r="F51" s="104"/>
      <c r="G51" s="104"/>
      <c r="H51" s="104"/>
      <c r="I51" s="104"/>
      <c r="J51" s="104"/>
      <c r="K51" s="104"/>
      <c r="L51" s="104"/>
      <c r="M51" s="104"/>
      <c r="N51" s="104"/>
      <c r="O51" s="104"/>
      <c r="P51" s="104"/>
      <c r="Q51" s="104"/>
      <c r="R51" s="104"/>
      <c r="S51" s="104"/>
      <c r="T51" s="104"/>
      <c r="U51" s="104"/>
      <c r="V51" s="104"/>
      <c r="AW51" s="91"/>
    </row>
    <row r="52">
      <c r="A52" s="104"/>
      <c r="B52" s="104"/>
      <c r="C52" s="104"/>
      <c r="D52" s="104"/>
      <c r="E52" s="104"/>
      <c r="F52" s="104"/>
      <c r="G52" s="104"/>
      <c r="H52" s="104"/>
      <c r="I52" s="104"/>
      <c r="J52" s="104"/>
      <c r="K52" s="104"/>
      <c r="L52" s="104"/>
      <c r="M52" s="104"/>
      <c r="N52" s="104"/>
      <c r="O52" s="104"/>
      <c r="P52" s="104"/>
      <c r="Q52" s="104"/>
      <c r="R52" s="104"/>
      <c r="S52" s="104"/>
      <c r="T52" s="104"/>
      <c r="U52" s="104"/>
      <c r="V52" s="104"/>
      <c r="AW52" s="91"/>
    </row>
    <row r="53">
      <c r="A53" s="104"/>
      <c r="B53" s="104"/>
      <c r="C53" s="104"/>
      <c r="D53" s="104"/>
      <c r="E53" s="104"/>
      <c r="F53" s="104"/>
      <c r="G53" s="104"/>
      <c r="H53" s="104"/>
      <c r="I53" s="104"/>
      <c r="J53" s="104"/>
      <c r="K53" s="104"/>
      <c r="L53" s="104"/>
      <c r="M53" s="104"/>
      <c r="N53" s="104"/>
      <c r="O53" s="104"/>
      <c r="P53" s="104"/>
      <c r="Q53" s="104"/>
      <c r="R53" s="104"/>
      <c r="S53" s="104"/>
      <c r="T53" s="104"/>
      <c r="U53" s="104"/>
      <c r="V53" s="104"/>
      <c r="AW53" s="91"/>
    </row>
    <row r="54">
      <c r="A54" s="104"/>
      <c r="B54" s="104"/>
      <c r="C54" s="104"/>
      <c r="D54" s="104"/>
      <c r="E54" s="104"/>
      <c r="F54" s="104"/>
      <c r="G54" s="104"/>
      <c r="H54" s="104"/>
      <c r="I54" s="104"/>
      <c r="J54" s="104"/>
      <c r="K54" s="104"/>
      <c r="L54" s="104"/>
      <c r="M54" s="104"/>
      <c r="N54" s="104"/>
      <c r="O54" s="104"/>
      <c r="P54" s="104"/>
      <c r="Q54" s="104"/>
      <c r="R54" s="104"/>
      <c r="S54" s="104"/>
      <c r="T54" s="104"/>
      <c r="U54" s="104"/>
      <c r="V54" s="104"/>
      <c r="AW54" s="91"/>
    </row>
    <row r="55">
      <c r="A55" s="104"/>
      <c r="B55" s="104"/>
      <c r="C55" s="104"/>
      <c r="D55" s="104"/>
      <c r="E55" s="104"/>
      <c r="F55" s="104"/>
      <c r="G55" s="104"/>
      <c r="H55" s="104"/>
      <c r="I55" s="104"/>
      <c r="J55" s="104"/>
      <c r="K55" s="104"/>
      <c r="L55" s="104"/>
      <c r="M55" s="104"/>
      <c r="N55" s="104"/>
      <c r="O55" s="104"/>
      <c r="P55" s="104"/>
      <c r="Q55" s="104"/>
      <c r="R55" s="104"/>
      <c r="S55" s="104"/>
      <c r="T55" s="104"/>
      <c r="U55" s="104"/>
      <c r="V55" s="104"/>
      <c r="AW55" s="91"/>
    </row>
    <row r="56">
      <c r="A56" s="104"/>
      <c r="B56" s="104"/>
      <c r="C56" s="104"/>
      <c r="D56" s="104"/>
      <c r="E56" s="104"/>
      <c r="F56" s="104"/>
      <c r="G56" s="104"/>
      <c r="H56" s="104"/>
      <c r="I56" s="104"/>
      <c r="J56" s="104"/>
      <c r="K56" s="104"/>
      <c r="L56" s="104"/>
      <c r="M56" s="104"/>
      <c r="N56" s="104"/>
      <c r="O56" s="104"/>
      <c r="P56" s="104"/>
      <c r="Q56" s="104"/>
      <c r="R56" s="104"/>
      <c r="S56" s="104"/>
      <c r="T56" s="104"/>
      <c r="U56" s="104"/>
      <c r="V56" s="104"/>
      <c r="AW56" s="91"/>
    </row>
    <row r="57">
      <c r="A57" s="104"/>
      <c r="B57" s="104"/>
      <c r="C57" s="104"/>
      <c r="D57" s="104"/>
      <c r="E57" s="104"/>
      <c r="F57" s="104"/>
      <c r="G57" s="104"/>
      <c r="H57" s="104"/>
      <c r="I57" s="104"/>
      <c r="J57" s="104"/>
      <c r="K57" s="104"/>
      <c r="L57" s="104"/>
      <c r="M57" s="104"/>
      <c r="N57" s="104"/>
      <c r="O57" s="104"/>
      <c r="P57" s="104"/>
      <c r="Q57" s="104"/>
      <c r="R57" s="104"/>
      <c r="S57" s="104"/>
      <c r="T57" s="104"/>
      <c r="U57" s="104"/>
      <c r="V57" s="104"/>
      <c r="AW57" s="91"/>
    </row>
    <row r="58">
      <c r="A58" s="104"/>
      <c r="B58" s="104"/>
      <c r="C58" s="104"/>
      <c r="D58" s="104"/>
      <c r="E58" s="104"/>
      <c r="F58" s="104"/>
      <c r="G58" s="104"/>
      <c r="H58" s="104"/>
      <c r="I58" s="104"/>
      <c r="J58" s="104"/>
      <c r="K58" s="104"/>
      <c r="L58" s="104"/>
      <c r="M58" s="104"/>
      <c r="N58" s="104"/>
      <c r="O58" s="104"/>
      <c r="P58" s="104"/>
      <c r="Q58" s="104"/>
      <c r="R58" s="104"/>
      <c r="S58" s="104"/>
      <c r="T58" s="104"/>
      <c r="U58" s="104"/>
      <c r="V58" s="104"/>
      <c r="AW58" s="91"/>
    </row>
    <row r="59">
      <c r="A59" s="104"/>
      <c r="B59" s="104"/>
      <c r="C59" s="104"/>
      <c r="D59" s="104"/>
      <c r="E59" s="104"/>
      <c r="F59" s="104"/>
      <c r="G59" s="104"/>
      <c r="H59" s="104"/>
      <c r="I59" s="104"/>
      <c r="J59" s="104"/>
      <c r="K59" s="104"/>
      <c r="L59" s="104"/>
      <c r="M59" s="104"/>
      <c r="N59" s="104"/>
      <c r="O59" s="104"/>
      <c r="P59" s="104"/>
      <c r="Q59" s="104"/>
      <c r="R59" s="104"/>
      <c r="S59" s="104"/>
      <c r="T59" s="104"/>
      <c r="U59" s="104"/>
      <c r="V59" s="104"/>
      <c r="AW59" s="91"/>
    </row>
    <row r="60">
      <c r="A60" s="104"/>
      <c r="B60" s="104"/>
      <c r="C60" s="104"/>
      <c r="D60" s="104"/>
      <c r="E60" s="104"/>
      <c r="F60" s="104"/>
      <c r="G60" s="104"/>
      <c r="H60" s="104"/>
      <c r="I60" s="104"/>
      <c r="J60" s="104"/>
      <c r="K60" s="104"/>
      <c r="L60" s="104"/>
      <c r="M60" s="104"/>
      <c r="N60" s="104"/>
      <c r="O60" s="104"/>
      <c r="P60" s="104"/>
      <c r="Q60" s="104"/>
      <c r="R60" s="104"/>
      <c r="S60" s="104"/>
      <c r="T60" s="104"/>
      <c r="U60" s="104"/>
      <c r="V60" s="104"/>
      <c r="AW60" s="91"/>
    </row>
    <row r="61">
      <c r="A61" s="104"/>
      <c r="B61" s="104"/>
      <c r="C61" s="104"/>
      <c r="D61" s="104"/>
      <c r="E61" s="104"/>
      <c r="F61" s="104"/>
      <c r="G61" s="104"/>
      <c r="H61" s="104"/>
      <c r="I61" s="104"/>
      <c r="J61" s="104"/>
      <c r="K61" s="104"/>
      <c r="L61" s="104"/>
      <c r="M61" s="104"/>
      <c r="N61" s="104"/>
      <c r="O61" s="104"/>
      <c r="P61" s="104"/>
      <c r="Q61" s="104"/>
      <c r="R61" s="104"/>
      <c r="S61" s="104"/>
      <c r="T61" s="104"/>
      <c r="U61" s="104"/>
      <c r="V61" s="104"/>
      <c r="AW61" s="91"/>
    </row>
    <row r="62">
      <c r="A62" s="104"/>
      <c r="B62" s="104"/>
      <c r="C62" s="104"/>
      <c r="D62" s="104"/>
      <c r="E62" s="104"/>
      <c r="F62" s="104"/>
      <c r="G62" s="104"/>
      <c r="H62" s="104"/>
      <c r="I62" s="104"/>
      <c r="J62" s="104"/>
      <c r="K62" s="104"/>
      <c r="L62" s="104"/>
      <c r="M62" s="104"/>
      <c r="N62" s="104"/>
      <c r="O62" s="104"/>
      <c r="P62" s="104"/>
      <c r="Q62" s="104"/>
      <c r="R62" s="104"/>
      <c r="S62" s="104"/>
      <c r="T62" s="104"/>
      <c r="U62" s="104"/>
      <c r="V62" s="104"/>
      <c r="AW62" s="91"/>
    </row>
    <row r="63">
      <c r="A63" s="104"/>
      <c r="B63" s="104"/>
      <c r="C63" s="104"/>
      <c r="D63" s="104"/>
      <c r="E63" s="104"/>
      <c r="F63" s="104"/>
      <c r="G63" s="104"/>
      <c r="H63" s="104"/>
      <c r="I63" s="104"/>
      <c r="J63" s="104"/>
      <c r="K63" s="104"/>
      <c r="L63" s="104"/>
      <c r="M63" s="104"/>
      <c r="N63" s="104"/>
      <c r="O63" s="104"/>
      <c r="P63" s="104"/>
      <c r="Q63" s="104"/>
      <c r="R63" s="104"/>
      <c r="S63" s="104"/>
      <c r="T63" s="104"/>
      <c r="U63" s="104"/>
      <c r="V63" s="104"/>
      <c r="AW63" s="91"/>
    </row>
    <row r="64">
      <c r="A64" s="104"/>
      <c r="B64" s="104"/>
      <c r="C64" s="104"/>
      <c r="D64" s="104"/>
      <c r="E64" s="104"/>
      <c r="F64" s="104"/>
      <c r="G64" s="104"/>
      <c r="H64" s="104"/>
      <c r="I64" s="104"/>
      <c r="J64" s="104"/>
      <c r="K64" s="104"/>
      <c r="L64" s="104"/>
      <c r="M64" s="104"/>
      <c r="N64" s="104"/>
      <c r="O64" s="104"/>
      <c r="P64" s="104"/>
      <c r="Q64" s="104"/>
      <c r="R64" s="104"/>
      <c r="S64" s="104"/>
      <c r="T64" s="104"/>
      <c r="U64" s="104"/>
      <c r="V64" s="104"/>
      <c r="AW64" s="91"/>
    </row>
    <row r="65">
      <c r="A65" s="104"/>
      <c r="B65" s="104"/>
      <c r="C65" s="104"/>
      <c r="D65" s="104"/>
      <c r="E65" s="104"/>
      <c r="F65" s="104"/>
      <c r="G65" s="104"/>
      <c r="H65" s="104"/>
      <c r="I65" s="104"/>
      <c r="J65" s="104"/>
      <c r="K65" s="104"/>
      <c r="L65" s="104"/>
      <c r="M65" s="104"/>
      <c r="N65" s="104"/>
      <c r="O65" s="104"/>
      <c r="P65" s="104"/>
      <c r="Q65" s="104"/>
      <c r="R65" s="104"/>
      <c r="S65" s="104"/>
      <c r="T65" s="104"/>
      <c r="U65" s="104"/>
      <c r="V65" s="104"/>
      <c r="AW65" s="91"/>
    </row>
    <row r="66">
      <c r="A66" s="104"/>
      <c r="B66" s="104"/>
      <c r="C66" s="104"/>
      <c r="D66" s="104"/>
      <c r="E66" s="104"/>
      <c r="F66" s="104"/>
      <c r="G66" s="104"/>
      <c r="H66" s="104"/>
      <c r="I66" s="104"/>
      <c r="J66" s="104"/>
      <c r="K66" s="104"/>
      <c r="L66" s="104"/>
      <c r="M66" s="104"/>
      <c r="N66" s="104"/>
      <c r="O66" s="104"/>
      <c r="P66" s="104"/>
      <c r="Q66" s="104"/>
      <c r="R66" s="104"/>
      <c r="S66" s="104"/>
      <c r="T66" s="104"/>
      <c r="U66" s="104"/>
      <c r="V66" s="104"/>
      <c r="AW66" s="91"/>
    </row>
    <row r="67">
      <c r="A67" s="104"/>
      <c r="B67" s="104"/>
      <c r="C67" s="104"/>
      <c r="D67" s="104"/>
      <c r="E67" s="104"/>
      <c r="F67" s="104"/>
      <c r="G67" s="104"/>
      <c r="H67" s="104"/>
      <c r="I67" s="104"/>
      <c r="J67" s="104"/>
      <c r="K67" s="104"/>
      <c r="L67" s="104"/>
      <c r="M67" s="104"/>
      <c r="N67" s="104"/>
      <c r="O67" s="104"/>
      <c r="P67" s="104"/>
      <c r="Q67" s="104"/>
      <c r="R67" s="104"/>
      <c r="S67" s="104"/>
      <c r="T67" s="104"/>
      <c r="U67" s="104"/>
      <c r="V67" s="104"/>
      <c r="AW67" s="91"/>
    </row>
    <row r="68">
      <c r="A68" s="104"/>
      <c r="B68" s="104"/>
      <c r="C68" s="104"/>
      <c r="D68" s="104"/>
      <c r="E68" s="104"/>
      <c r="F68" s="104"/>
      <c r="G68" s="104"/>
      <c r="H68" s="104"/>
      <c r="I68" s="104"/>
      <c r="J68" s="104"/>
      <c r="K68" s="104"/>
      <c r="L68" s="104"/>
      <c r="M68" s="104"/>
      <c r="N68" s="104"/>
      <c r="O68" s="104"/>
      <c r="P68" s="104"/>
      <c r="Q68" s="104"/>
      <c r="R68" s="104"/>
      <c r="S68" s="104"/>
      <c r="T68" s="104"/>
      <c r="U68" s="104"/>
      <c r="V68" s="104"/>
      <c r="AW68" s="91"/>
    </row>
    <row r="69">
      <c r="A69" s="104"/>
      <c r="B69" s="104"/>
      <c r="C69" s="104"/>
      <c r="D69" s="104"/>
      <c r="E69" s="104"/>
      <c r="F69" s="104"/>
      <c r="G69" s="104"/>
      <c r="H69" s="104"/>
      <c r="I69" s="104"/>
      <c r="J69" s="104"/>
      <c r="K69" s="104"/>
      <c r="L69" s="104"/>
      <c r="M69" s="104"/>
      <c r="N69" s="104"/>
      <c r="O69" s="104"/>
      <c r="P69" s="104"/>
      <c r="Q69" s="104"/>
      <c r="R69" s="104"/>
      <c r="S69" s="104"/>
      <c r="T69" s="104"/>
      <c r="U69" s="104"/>
      <c r="V69" s="104"/>
      <c r="AW69" s="91"/>
    </row>
    <row r="70">
      <c r="A70" s="104"/>
      <c r="B70" s="104"/>
      <c r="C70" s="104"/>
      <c r="D70" s="104"/>
      <c r="E70" s="104"/>
      <c r="F70" s="104"/>
      <c r="G70" s="104"/>
      <c r="H70" s="104"/>
      <c r="I70" s="104"/>
      <c r="J70" s="104"/>
      <c r="K70" s="104"/>
      <c r="L70" s="104"/>
      <c r="M70" s="104"/>
      <c r="N70" s="104"/>
      <c r="O70" s="104"/>
      <c r="P70" s="104"/>
      <c r="Q70" s="104"/>
      <c r="R70" s="104"/>
      <c r="S70" s="104"/>
      <c r="T70" s="104"/>
      <c r="U70" s="104"/>
      <c r="V70" s="104"/>
      <c r="AW70" s="91"/>
    </row>
    <row r="71">
      <c r="A71" s="104"/>
      <c r="B71" s="104"/>
      <c r="C71" s="104"/>
      <c r="D71" s="104"/>
      <c r="E71" s="104"/>
      <c r="F71" s="104"/>
      <c r="G71" s="104"/>
      <c r="H71" s="104"/>
      <c r="I71" s="104"/>
      <c r="J71" s="104"/>
      <c r="K71" s="104"/>
      <c r="L71" s="104"/>
      <c r="M71" s="104"/>
      <c r="N71" s="104"/>
      <c r="O71" s="104"/>
      <c r="P71" s="104"/>
      <c r="Q71" s="104"/>
      <c r="R71" s="104"/>
      <c r="S71" s="104"/>
      <c r="T71" s="104"/>
      <c r="U71" s="104"/>
      <c r="V71" s="104"/>
      <c r="AW71" s="91"/>
    </row>
    <row r="72">
      <c r="A72" s="104"/>
      <c r="B72" s="104"/>
      <c r="C72" s="104"/>
      <c r="D72" s="104"/>
      <c r="E72" s="104"/>
      <c r="F72" s="104"/>
      <c r="G72" s="104"/>
      <c r="H72" s="104"/>
      <c r="I72" s="104"/>
      <c r="J72" s="104"/>
      <c r="K72" s="104"/>
      <c r="L72" s="104"/>
      <c r="M72" s="104"/>
      <c r="N72" s="104"/>
      <c r="O72" s="104"/>
      <c r="P72" s="104"/>
      <c r="Q72" s="104"/>
      <c r="R72" s="104"/>
      <c r="S72" s="104"/>
      <c r="T72" s="104"/>
      <c r="U72" s="104"/>
      <c r="V72" s="104"/>
      <c r="AW72" s="91"/>
    </row>
    <row r="73">
      <c r="A73" s="104"/>
      <c r="B73" s="104"/>
      <c r="C73" s="104"/>
      <c r="D73" s="104"/>
      <c r="E73" s="104"/>
      <c r="F73" s="104"/>
      <c r="G73" s="104"/>
      <c r="H73" s="104"/>
      <c r="I73" s="104"/>
      <c r="J73" s="104"/>
      <c r="K73" s="104"/>
      <c r="L73" s="104"/>
      <c r="M73" s="104"/>
      <c r="N73" s="104"/>
      <c r="O73" s="104"/>
      <c r="P73" s="104"/>
      <c r="Q73" s="104"/>
      <c r="R73" s="104"/>
      <c r="S73" s="104"/>
      <c r="T73" s="104"/>
      <c r="U73" s="104"/>
      <c r="V73" s="104"/>
      <c r="AW73" s="91"/>
    </row>
    <row r="74">
      <c r="A74" s="104"/>
      <c r="B74" s="104"/>
      <c r="C74" s="104"/>
      <c r="D74" s="104"/>
      <c r="E74" s="104"/>
      <c r="F74" s="104"/>
      <c r="G74" s="104"/>
      <c r="H74" s="104"/>
      <c r="I74" s="104"/>
      <c r="J74" s="104"/>
      <c r="K74" s="104"/>
      <c r="L74" s="104"/>
      <c r="M74" s="104"/>
      <c r="N74" s="104"/>
      <c r="O74" s="104"/>
      <c r="P74" s="104"/>
      <c r="Q74" s="104"/>
      <c r="R74" s="104"/>
      <c r="S74" s="104"/>
      <c r="T74" s="104"/>
      <c r="U74" s="104"/>
      <c r="V74" s="104"/>
      <c r="AW74" s="91"/>
    </row>
    <row r="75">
      <c r="A75" s="104"/>
      <c r="B75" s="104"/>
      <c r="C75" s="104"/>
      <c r="D75" s="104"/>
      <c r="E75" s="104"/>
      <c r="F75" s="104"/>
      <c r="G75" s="104"/>
      <c r="H75" s="104"/>
      <c r="I75" s="104"/>
      <c r="J75" s="104"/>
      <c r="K75" s="104"/>
      <c r="L75" s="104"/>
      <c r="M75" s="104"/>
      <c r="N75" s="104"/>
      <c r="O75" s="104"/>
      <c r="P75" s="104"/>
      <c r="Q75" s="104"/>
      <c r="R75" s="104"/>
      <c r="S75" s="104"/>
      <c r="T75" s="104"/>
      <c r="U75" s="104"/>
      <c r="V75" s="104"/>
      <c r="AW75" s="91"/>
    </row>
    <row r="76">
      <c r="A76" s="104"/>
      <c r="B76" s="104"/>
      <c r="C76" s="104"/>
      <c r="D76" s="104"/>
      <c r="E76" s="104"/>
      <c r="F76" s="104"/>
      <c r="G76" s="104"/>
      <c r="H76" s="104"/>
      <c r="I76" s="104"/>
      <c r="J76" s="104"/>
      <c r="K76" s="104"/>
      <c r="L76" s="104"/>
      <c r="M76" s="104"/>
      <c r="N76" s="104"/>
      <c r="O76" s="104"/>
      <c r="P76" s="104"/>
      <c r="Q76" s="104"/>
      <c r="R76" s="104"/>
      <c r="S76" s="104"/>
      <c r="T76" s="104"/>
      <c r="U76" s="104"/>
      <c r="V76" s="104"/>
      <c r="AW76" s="91"/>
    </row>
    <row r="77">
      <c r="A77" s="104"/>
      <c r="B77" s="104"/>
      <c r="C77" s="104"/>
      <c r="D77" s="104"/>
      <c r="E77" s="104"/>
      <c r="F77" s="104"/>
      <c r="G77" s="104"/>
      <c r="H77" s="104"/>
      <c r="I77" s="104"/>
      <c r="J77" s="104"/>
      <c r="K77" s="104"/>
      <c r="L77" s="104"/>
      <c r="M77" s="104"/>
      <c r="N77" s="104"/>
      <c r="O77" s="104"/>
      <c r="P77" s="104"/>
      <c r="Q77" s="104"/>
      <c r="R77" s="104"/>
      <c r="S77" s="104"/>
      <c r="T77" s="104"/>
      <c r="U77" s="104"/>
      <c r="V77" s="104"/>
      <c r="AW77" s="91"/>
    </row>
    <row r="78">
      <c r="A78" s="104"/>
      <c r="B78" s="104"/>
      <c r="C78" s="104"/>
      <c r="D78" s="104"/>
      <c r="E78" s="104"/>
      <c r="F78" s="104"/>
      <c r="G78" s="104"/>
      <c r="H78" s="104"/>
      <c r="I78" s="104"/>
      <c r="J78" s="104"/>
      <c r="K78" s="104"/>
      <c r="L78" s="104"/>
      <c r="M78" s="104"/>
      <c r="N78" s="104"/>
      <c r="O78" s="104"/>
      <c r="P78" s="104"/>
      <c r="Q78" s="104"/>
      <c r="R78" s="104"/>
      <c r="S78" s="104"/>
      <c r="T78" s="104"/>
      <c r="U78" s="104"/>
      <c r="V78" s="104"/>
      <c r="AW78" s="91"/>
    </row>
    <row r="79">
      <c r="A79" s="104"/>
      <c r="B79" s="104"/>
      <c r="C79" s="104"/>
      <c r="D79" s="104"/>
      <c r="E79" s="104"/>
      <c r="F79" s="104"/>
      <c r="G79" s="104"/>
      <c r="H79" s="104"/>
      <c r="I79" s="104"/>
      <c r="J79" s="104"/>
      <c r="K79" s="104"/>
      <c r="L79" s="104"/>
      <c r="M79" s="104"/>
      <c r="N79" s="104"/>
      <c r="O79" s="104"/>
      <c r="P79" s="104"/>
      <c r="Q79" s="104"/>
      <c r="R79" s="104"/>
      <c r="S79" s="104"/>
      <c r="T79" s="104"/>
      <c r="U79" s="104"/>
      <c r="V79" s="104"/>
      <c r="AW79" s="91"/>
    </row>
    <row r="80">
      <c r="A80" s="104"/>
      <c r="B80" s="104"/>
      <c r="C80" s="104"/>
      <c r="D80" s="104"/>
      <c r="E80" s="104"/>
      <c r="F80" s="104"/>
      <c r="G80" s="104"/>
      <c r="H80" s="104"/>
      <c r="I80" s="104"/>
      <c r="J80" s="104"/>
      <c r="K80" s="104"/>
      <c r="L80" s="104"/>
      <c r="M80" s="104"/>
      <c r="N80" s="104"/>
      <c r="O80" s="104"/>
      <c r="P80" s="104"/>
      <c r="Q80" s="104"/>
      <c r="R80" s="104"/>
      <c r="S80" s="104"/>
      <c r="T80" s="104"/>
      <c r="U80" s="104"/>
      <c r="V80" s="104"/>
      <c r="AW80" s="91"/>
    </row>
    <row r="81">
      <c r="A81" s="104"/>
      <c r="B81" s="104"/>
      <c r="C81" s="104"/>
      <c r="D81" s="104"/>
      <c r="E81" s="104"/>
      <c r="F81" s="104"/>
      <c r="G81" s="104"/>
      <c r="H81" s="104"/>
      <c r="I81" s="104"/>
      <c r="J81" s="104"/>
      <c r="K81" s="104"/>
      <c r="L81" s="104"/>
      <c r="M81" s="104"/>
      <c r="N81" s="104"/>
      <c r="O81" s="104"/>
      <c r="P81" s="104"/>
      <c r="Q81" s="104"/>
      <c r="R81" s="104"/>
      <c r="S81" s="104"/>
      <c r="T81" s="104"/>
      <c r="U81" s="104"/>
      <c r="V81" s="104"/>
      <c r="AW81" s="91"/>
    </row>
    <row r="82">
      <c r="A82" s="104"/>
      <c r="B82" s="104"/>
      <c r="C82" s="104"/>
      <c r="D82" s="104"/>
      <c r="E82" s="104"/>
      <c r="F82" s="104"/>
      <c r="G82" s="104"/>
      <c r="H82" s="104"/>
      <c r="I82" s="104"/>
      <c r="J82" s="104"/>
      <c r="K82" s="104"/>
      <c r="L82" s="104"/>
      <c r="M82" s="104"/>
      <c r="N82" s="104"/>
      <c r="O82" s="104"/>
      <c r="P82" s="104"/>
      <c r="Q82" s="104"/>
      <c r="R82" s="104"/>
      <c r="S82" s="104"/>
      <c r="T82" s="104"/>
      <c r="U82" s="104"/>
      <c r="V82" s="104"/>
      <c r="AW82" s="91"/>
    </row>
    <row r="83">
      <c r="A83" s="104"/>
      <c r="B83" s="104"/>
      <c r="C83" s="104"/>
      <c r="D83" s="104"/>
      <c r="E83" s="104"/>
      <c r="F83" s="104"/>
      <c r="G83" s="104"/>
      <c r="H83" s="104"/>
      <c r="I83" s="104"/>
      <c r="J83" s="104"/>
      <c r="K83" s="104"/>
      <c r="L83" s="104"/>
      <c r="M83" s="104"/>
      <c r="N83" s="104"/>
      <c r="O83" s="104"/>
      <c r="P83" s="104"/>
      <c r="Q83" s="104"/>
      <c r="R83" s="104"/>
      <c r="S83" s="104"/>
      <c r="T83" s="104"/>
      <c r="U83" s="104"/>
      <c r="V83" s="104"/>
      <c r="AW83" s="91"/>
    </row>
    <row r="84">
      <c r="A84" s="104"/>
      <c r="B84" s="104"/>
      <c r="C84" s="104"/>
      <c r="D84" s="104"/>
      <c r="E84" s="104"/>
      <c r="F84" s="104"/>
      <c r="G84" s="104"/>
      <c r="H84" s="104"/>
      <c r="I84" s="104"/>
      <c r="J84" s="104"/>
      <c r="K84" s="104"/>
      <c r="L84" s="104"/>
      <c r="M84" s="104"/>
      <c r="N84" s="104"/>
      <c r="O84" s="104"/>
      <c r="P84" s="104"/>
      <c r="Q84" s="104"/>
      <c r="R84" s="104"/>
      <c r="S84" s="104"/>
      <c r="T84" s="104"/>
      <c r="U84" s="104"/>
      <c r="V84" s="104"/>
      <c r="AW84" s="91"/>
    </row>
    <row r="85">
      <c r="A85" s="104"/>
      <c r="B85" s="104"/>
      <c r="C85" s="104"/>
      <c r="D85" s="104"/>
      <c r="E85" s="104"/>
      <c r="F85" s="104"/>
      <c r="G85" s="104"/>
      <c r="H85" s="104"/>
      <c r="I85" s="104"/>
      <c r="J85" s="104"/>
      <c r="K85" s="104"/>
      <c r="L85" s="104"/>
      <c r="M85" s="104"/>
      <c r="N85" s="104"/>
      <c r="O85" s="104"/>
      <c r="P85" s="104"/>
      <c r="Q85" s="104"/>
      <c r="R85" s="104"/>
      <c r="S85" s="104"/>
      <c r="T85" s="104"/>
      <c r="U85" s="104"/>
      <c r="V85" s="104"/>
      <c r="AW85" s="91"/>
    </row>
    <row r="86">
      <c r="A86" s="104"/>
      <c r="B86" s="104"/>
      <c r="C86" s="104"/>
      <c r="D86" s="104"/>
      <c r="E86" s="104"/>
      <c r="F86" s="104"/>
      <c r="G86" s="104"/>
      <c r="H86" s="104"/>
      <c r="I86" s="104"/>
      <c r="J86" s="104"/>
      <c r="K86" s="104"/>
      <c r="L86" s="104"/>
      <c r="M86" s="104"/>
      <c r="N86" s="104"/>
      <c r="O86" s="104"/>
      <c r="P86" s="104"/>
      <c r="Q86" s="104"/>
      <c r="R86" s="104"/>
      <c r="S86" s="104"/>
      <c r="T86" s="104"/>
      <c r="U86" s="104"/>
      <c r="V86" s="104"/>
      <c r="AW86" s="91"/>
    </row>
    <row r="87">
      <c r="A87" s="104"/>
      <c r="B87" s="104"/>
      <c r="C87" s="104"/>
      <c r="D87" s="104"/>
      <c r="E87" s="104"/>
      <c r="F87" s="104"/>
      <c r="G87" s="104"/>
      <c r="H87" s="104"/>
      <c r="I87" s="104"/>
      <c r="J87" s="104"/>
      <c r="K87" s="104"/>
      <c r="L87" s="104"/>
      <c r="M87" s="104"/>
      <c r="N87" s="104"/>
      <c r="O87" s="104"/>
      <c r="P87" s="104"/>
      <c r="Q87" s="104"/>
      <c r="R87" s="104"/>
      <c r="S87" s="104"/>
      <c r="T87" s="104"/>
      <c r="U87" s="104"/>
      <c r="V87" s="104"/>
      <c r="AW87" s="91"/>
    </row>
    <row r="88">
      <c r="A88" s="104"/>
      <c r="B88" s="104"/>
      <c r="C88" s="104"/>
      <c r="D88" s="104"/>
      <c r="E88" s="104"/>
      <c r="F88" s="104"/>
      <c r="G88" s="104"/>
      <c r="H88" s="104"/>
      <c r="I88" s="104"/>
      <c r="J88" s="104"/>
      <c r="K88" s="104"/>
      <c r="L88" s="104"/>
      <c r="M88" s="104"/>
      <c r="N88" s="104"/>
      <c r="O88" s="104"/>
      <c r="P88" s="104"/>
      <c r="Q88" s="104"/>
      <c r="R88" s="104"/>
      <c r="S88" s="104"/>
      <c r="T88" s="104"/>
      <c r="U88" s="104"/>
      <c r="V88" s="104"/>
      <c r="AW88" s="91"/>
    </row>
    <row r="89">
      <c r="A89" s="104"/>
      <c r="B89" s="104"/>
      <c r="C89" s="104"/>
      <c r="D89" s="104"/>
      <c r="E89" s="104"/>
      <c r="F89" s="104"/>
      <c r="G89" s="104"/>
      <c r="H89" s="104"/>
      <c r="I89" s="104"/>
      <c r="J89" s="104"/>
      <c r="K89" s="104"/>
      <c r="L89" s="104"/>
      <c r="M89" s="104"/>
      <c r="N89" s="104"/>
      <c r="O89" s="104"/>
      <c r="P89" s="104"/>
      <c r="Q89" s="104"/>
      <c r="R89" s="104"/>
      <c r="S89" s="104"/>
      <c r="T89" s="104"/>
      <c r="U89" s="104"/>
      <c r="V89" s="104"/>
      <c r="AW89" s="91"/>
    </row>
    <row r="90">
      <c r="A90" s="104"/>
      <c r="B90" s="104"/>
      <c r="C90" s="104"/>
      <c r="D90" s="104"/>
      <c r="E90" s="104"/>
      <c r="F90" s="104"/>
      <c r="G90" s="104"/>
      <c r="H90" s="104"/>
      <c r="I90" s="104"/>
      <c r="J90" s="104"/>
      <c r="K90" s="104"/>
      <c r="L90" s="104"/>
      <c r="M90" s="104"/>
      <c r="N90" s="104"/>
      <c r="O90" s="104"/>
      <c r="P90" s="104"/>
      <c r="Q90" s="104"/>
      <c r="R90" s="104"/>
      <c r="S90" s="104"/>
      <c r="T90" s="104"/>
      <c r="U90" s="104"/>
      <c r="V90" s="104"/>
      <c r="AW90" s="91"/>
    </row>
    <row r="91">
      <c r="A91" s="104"/>
      <c r="B91" s="104"/>
      <c r="C91" s="104"/>
      <c r="D91" s="104"/>
      <c r="E91" s="104"/>
      <c r="F91" s="104"/>
      <c r="G91" s="104"/>
      <c r="H91" s="104"/>
      <c r="I91" s="104"/>
      <c r="J91" s="104"/>
      <c r="K91" s="104"/>
      <c r="L91" s="104"/>
      <c r="M91" s="104"/>
      <c r="N91" s="104"/>
      <c r="O91" s="104"/>
      <c r="P91" s="104"/>
      <c r="Q91" s="104"/>
      <c r="R91" s="104"/>
      <c r="S91" s="104"/>
      <c r="T91" s="104"/>
      <c r="U91" s="104"/>
      <c r="V91" s="104"/>
      <c r="AW91" s="91"/>
    </row>
    <row r="92">
      <c r="A92" s="104"/>
      <c r="B92" s="104"/>
      <c r="C92" s="104"/>
      <c r="D92" s="104"/>
      <c r="E92" s="104"/>
      <c r="F92" s="104"/>
      <c r="G92" s="104"/>
      <c r="H92" s="104"/>
      <c r="I92" s="104"/>
      <c r="J92" s="104"/>
      <c r="K92" s="104"/>
      <c r="L92" s="104"/>
      <c r="M92" s="104"/>
      <c r="N92" s="104"/>
      <c r="O92" s="104"/>
      <c r="P92" s="104"/>
      <c r="Q92" s="104"/>
      <c r="R92" s="104"/>
      <c r="S92" s="104"/>
      <c r="T92" s="104"/>
      <c r="U92" s="104"/>
      <c r="V92" s="104"/>
      <c r="AW92" s="91"/>
    </row>
    <row r="93">
      <c r="A93" s="104"/>
      <c r="B93" s="104"/>
      <c r="C93" s="104"/>
      <c r="D93" s="104"/>
      <c r="E93" s="104"/>
      <c r="F93" s="104"/>
      <c r="G93" s="104"/>
      <c r="H93" s="104"/>
      <c r="I93" s="104"/>
      <c r="J93" s="104"/>
      <c r="K93" s="104"/>
      <c r="L93" s="104"/>
      <c r="M93" s="104"/>
      <c r="N93" s="104"/>
      <c r="O93" s="104"/>
      <c r="P93" s="104"/>
      <c r="Q93" s="104"/>
      <c r="R93" s="104"/>
      <c r="S93" s="104"/>
      <c r="T93" s="104"/>
      <c r="U93" s="104"/>
      <c r="V93" s="104"/>
      <c r="AW93" s="91"/>
    </row>
    <row r="94">
      <c r="A94" s="104"/>
      <c r="B94" s="104"/>
      <c r="C94" s="104"/>
      <c r="D94" s="104"/>
      <c r="E94" s="104"/>
      <c r="F94" s="104"/>
      <c r="G94" s="104"/>
      <c r="H94" s="104"/>
      <c r="I94" s="104"/>
      <c r="J94" s="104"/>
      <c r="K94" s="104"/>
      <c r="L94" s="104"/>
      <c r="M94" s="104"/>
      <c r="N94" s="104"/>
      <c r="O94" s="104"/>
      <c r="P94" s="104"/>
      <c r="Q94" s="104"/>
      <c r="R94" s="104"/>
      <c r="S94" s="104"/>
      <c r="T94" s="104"/>
      <c r="U94" s="104"/>
      <c r="V94" s="104"/>
      <c r="AW94" s="91"/>
    </row>
    <row r="95">
      <c r="A95" s="104"/>
      <c r="B95" s="104"/>
      <c r="C95" s="104"/>
      <c r="D95" s="104"/>
      <c r="E95" s="104"/>
      <c r="F95" s="104"/>
      <c r="G95" s="104"/>
      <c r="H95" s="104"/>
      <c r="I95" s="104"/>
      <c r="J95" s="104"/>
      <c r="K95" s="104"/>
      <c r="L95" s="104"/>
      <c r="M95" s="104"/>
      <c r="N95" s="104"/>
      <c r="O95" s="104"/>
      <c r="P95" s="104"/>
      <c r="Q95" s="104"/>
      <c r="R95" s="104"/>
      <c r="S95" s="104"/>
      <c r="T95" s="104"/>
      <c r="U95" s="104"/>
      <c r="V95" s="104"/>
      <c r="AW95" s="91"/>
    </row>
    <row r="96">
      <c r="A96" s="104"/>
      <c r="B96" s="104"/>
      <c r="C96" s="104"/>
      <c r="D96" s="104"/>
      <c r="E96" s="104"/>
      <c r="F96" s="104"/>
      <c r="G96" s="104"/>
      <c r="H96" s="104"/>
      <c r="I96" s="104"/>
      <c r="J96" s="104"/>
      <c r="K96" s="104"/>
      <c r="L96" s="104"/>
      <c r="M96" s="104"/>
      <c r="N96" s="104"/>
      <c r="O96" s="104"/>
      <c r="P96" s="104"/>
      <c r="Q96" s="104"/>
      <c r="R96" s="104"/>
      <c r="S96" s="104"/>
      <c r="T96" s="104"/>
      <c r="U96" s="104"/>
      <c r="V96" s="104"/>
      <c r="AW96" s="91"/>
    </row>
    <row r="97">
      <c r="A97" s="104"/>
      <c r="B97" s="104"/>
      <c r="C97" s="104"/>
      <c r="D97" s="104"/>
      <c r="E97" s="104"/>
      <c r="F97" s="104"/>
      <c r="G97" s="104"/>
      <c r="H97" s="104"/>
      <c r="I97" s="104"/>
      <c r="J97" s="104"/>
      <c r="K97" s="104"/>
      <c r="L97" s="104"/>
      <c r="M97" s="104"/>
      <c r="N97" s="104"/>
      <c r="O97" s="104"/>
      <c r="P97" s="104"/>
      <c r="Q97" s="104"/>
      <c r="R97" s="104"/>
      <c r="S97" s="104"/>
      <c r="T97" s="104"/>
      <c r="U97" s="104"/>
      <c r="V97" s="104"/>
      <c r="AW97" s="91"/>
    </row>
    <row r="98">
      <c r="A98" s="104"/>
      <c r="B98" s="104"/>
      <c r="C98" s="104"/>
      <c r="D98" s="104"/>
      <c r="E98" s="104"/>
      <c r="F98" s="104"/>
      <c r="G98" s="104"/>
      <c r="H98" s="104"/>
      <c r="I98" s="104"/>
      <c r="J98" s="104"/>
      <c r="K98" s="104"/>
      <c r="L98" s="104"/>
      <c r="M98" s="104"/>
      <c r="N98" s="104"/>
      <c r="O98" s="104"/>
      <c r="P98" s="104"/>
      <c r="Q98" s="104"/>
      <c r="R98" s="104"/>
      <c r="S98" s="104"/>
      <c r="T98" s="104"/>
      <c r="U98" s="104"/>
      <c r="V98" s="104"/>
      <c r="AW98" s="91"/>
    </row>
    <row r="99">
      <c r="A99" s="104"/>
      <c r="B99" s="104"/>
      <c r="C99" s="104"/>
      <c r="D99" s="104"/>
      <c r="E99" s="104"/>
      <c r="F99" s="104"/>
      <c r="G99" s="104"/>
      <c r="H99" s="104"/>
      <c r="I99" s="104"/>
      <c r="J99" s="104"/>
      <c r="K99" s="104"/>
      <c r="L99" s="104"/>
      <c r="M99" s="104"/>
      <c r="N99" s="104"/>
      <c r="O99" s="104"/>
      <c r="P99" s="104"/>
      <c r="Q99" s="104"/>
      <c r="R99" s="104"/>
      <c r="S99" s="104"/>
      <c r="T99" s="104"/>
      <c r="U99" s="104"/>
      <c r="V99" s="104"/>
      <c r="AW99" s="91"/>
    </row>
    <row r="10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AW100" s="91"/>
    </row>
    <row r="10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AW101" s="91"/>
    </row>
    <row r="1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AW102" s="91"/>
    </row>
    <row r="1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AW103" s="91"/>
    </row>
    <row r="104">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AW104" s="91"/>
    </row>
    <row r="10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AW105" s="91"/>
    </row>
    <row r="106">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AW106" s="91"/>
    </row>
    <row r="107">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AW107" s="91"/>
    </row>
    <row r="108">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AW108" s="91"/>
    </row>
    <row r="109">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AW109" s="91"/>
    </row>
    <row r="11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AW110" s="91"/>
    </row>
    <row r="11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AW111" s="91"/>
    </row>
    <row r="11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AW112" s="91"/>
    </row>
    <row r="11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AW113" s="91"/>
    </row>
    <row r="114">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AW114" s="91"/>
    </row>
    <row r="1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AW115" s="91"/>
    </row>
    <row r="116">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AW116" s="91"/>
    </row>
    <row r="117">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AW117" s="91"/>
    </row>
    <row r="118">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AW118" s="91"/>
    </row>
    <row r="119">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AW119" s="91"/>
    </row>
    <row r="120">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AW120" s="91"/>
    </row>
    <row r="12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AW121" s="91"/>
    </row>
    <row r="12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AW122" s="91"/>
    </row>
    <row r="12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AW123" s="91"/>
    </row>
    <row r="124">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AW124" s="91"/>
    </row>
    <row r="12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AW125" s="91"/>
    </row>
    <row r="126">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AW126" s="91"/>
    </row>
    <row r="127">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AW127" s="91"/>
    </row>
    <row r="128">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AW128" s="91"/>
    </row>
    <row r="129">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AW129" s="91"/>
    </row>
    <row r="130">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AW130" s="91"/>
    </row>
    <row r="13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AW131" s="91"/>
    </row>
    <row r="13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AW132" s="91"/>
    </row>
    <row r="13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AW133" s="91"/>
    </row>
    <row r="134">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AW134" s="91"/>
    </row>
    <row r="13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AW135" s="91"/>
    </row>
    <row r="136">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AW136" s="91"/>
    </row>
    <row r="137">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AW137" s="91"/>
    </row>
    <row r="138">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AW138" s="91"/>
    </row>
    <row r="139">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AW139" s="91"/>
    </row>
    <row r="140">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AW140" s="91"/>
    </row>
    <row r="14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AW141" s="91"/>
    </row>
    <row r="14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AW142" s="91"/>
    </row>
    <row r="14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AW143" s="91"/>
    </row>
    <row r="144">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AW144" s="91"/>
    </row>
    <row r="14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AW145" s="91"/>
    </row>
    <row r="146">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AW146" s="91"/>
    </row>
    <row r="147">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AW147" s="91"/>
    </row>
    <row r="148">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AW148" s="91"/>
    </row>
    <row r="149">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AW149" s="91"/>
    </row>
    <row r="150">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AW150" s="91"/>
    </row>
    <row r="15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AW151" s="91"/>
    </row>
    <row r="15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AW152" s="91"/>
    </row>
    <row r="15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AW153" s="91"/>
    </row>
    <row r="154">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AW154" s="91"/>
    </row>
    <row r="15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AW155" s="91"/>
    </row>
    <row r="156">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AW156" s="91"/>
    </row>
    <row r="157">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AW157" s="91"/>
    </row>
    <row r="158">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AW158" s="91"/>
    </row>
    <row r="159">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AW159" s="91"/>
    </row>
    <row r="160">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AW160" s="91"/>
    </row>
    <row r="16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AW161" s="91"/>
    </row>
    <row r="16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AW162" s="91"/>
    </row>
    <row r="16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AW163" s="91"/>
    </row>
    <row r="164">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AW164" s="91"/>
    </row>
    <row r="16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AW165" s="91"/>
    </row>
    <row r="166">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AW166" s="91"/>
    </row>
    <row r="167">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AW167" s="91"/>
    </row>
    <row r="168">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AW168" s="91"/>
    </row>
    <row r="169">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AW169" s="91"/>
    </row>
    <row r="170">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AW170" s="91"/>
    </row>
    <row r="17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AW171" s="91"/>
    </row>
    <row r="17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AW172" s="91"/>
    </row>
    <row r="17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AW173" s="91"/>
    </row>
    <row r="174">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AW174" s="91"/>
    </row>
    <row r="17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AW175" s="91"/>
    </row>
    <row r="176">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AW176" s="91"/>
    </row>
    <row r="177">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AW177" s="91"/>
    </row>
    <row r="178">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AW178" s="91"/>
    </row>
    <row r="179">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AW179" s="91"/>
    </row>
    <row r="180">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AW180" s="91"/>
    </row>
    <row r="18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AW181" s="91"/>
    </row>
    <row r="18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AW182" s="91"/>
    </row>
    <row r="18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AW183" s="91"/>
    </row>
    <row r="184">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AW184" s="91"/>
    </row>
    <row r="18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AW185" s="91"/>
    </row>
    <row r="186">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AW186" s="91"/>
    </row>
    <row r="187">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AW187" s="91"/>
    </row>
    <row r="188">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AW188" s="91"/>
    </row>
    <row r="189">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AW189" s="91"/>
    </row>
    <row r="190">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AW190" s="91"/>
    </row>
    <row r="19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AW191" s="91"/>
    </row>
    <row r="19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AW192" s="91"/>
    </row>
    <row r="19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AW193" s="91"/>
    </row>
    <row r="194">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AW194" s="91"/>
    </row>
    <row r="19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AW195" s="91"/>
    </row>
    <row r="196">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AW196" s="91"/>
    </row>
    <row r="197">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AW197" s="91"/>
    </row>
    <row r="198">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AW198" s="91"/>
    </row>
    <row r="199">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AW199" s="91"/>
    </row>
    <row r="200">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AW200" s="91"/>
    </row>
    <row r="20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AW201" s="91"/>
    </row>
    <row r="2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AW202" s="91"/>
    </row>
    <row r="2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AW203" s="91"/>
    </row>
    <row r="204">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AW204" s="91"/>
    </row>
    <row r="20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AW205" s="91"/>
    </row>
    <row r="206">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AW206" s="91"/>
    </row>
    <row r="207">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AW207" s="91"/>
    </row>
    <row r="208">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AW208" s="91"/>
    </row>
    <row r="209">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AW209" s="91"/>
    </row>
    <row r="210">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AW210" s="91"/>
    </row>
    <row r="21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AW211" s="91"/>
    </row>
    <row r="21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AW212" s="91"/>
    </row>
    <row r="21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AW213" s="91"/>
    </row>
    <row r="214">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AW214" s="91"/>
    </row>
    <row r="2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AW215" s="91"/>
    </row>
    <row r="216">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AW216" s="91"/>
    </row>
    <row r="217">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AW217" s="91"/>
    </row>
    <row r="218">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AW218" s="91"/>
    </row>
    <row r="219">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AW219" s="91"/>
    </row>
    <row r="220">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AW220" s="91"/>
    </row>
    <row r="22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AW221" s="91"/>
    </row>
    <row r="22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AW222" s="91"/>
    </row>
    <row r="22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AW223" s="91"/>
    </row>
    <row r="224">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AW224" s="91"/>
    </row>
    <row r="22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AW225" s="91"/>
    </row>
    <row r="226">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AW226" s="91"/>
    </row>
    <row r="227">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AW227" s="91"/>
    </row>
    <row r="228">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AW228" s="91"/>
    </row>
    <row r="229">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AW229" s="91"/>
    </row>
    <row r="230">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AW230" s="91"/>
    </row>
    <row r="23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AW231" s="91"/>
    </row>
    <row r="23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AW232" s="91"/>
    </row>
    <row r="23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AW233" s="91"/>
    </row>
    <row r="234">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AW234" s="91"/>
    </row>
    <row r="23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AW235" s="91"/>
    </row>
    <row r="236">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AW236" s="91"/>
    </row>
    <row r="237">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AW237" s="91"/>
    </row>
    <row r="238">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AW238" s="91"/>
    </row>
    <row r="239">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AW239" s="91"/>
    </row>
    <row r="240">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AW240" s="91"/>
    </row>
    <row r="24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AW241" s="91"/>
    </row>
    <row r="24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AW242" s="91"/>
    </row>
    <row r="24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AW243" s="91"/>
    </row>
    <row r="244">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AW244" s="91"/>
    </row>
    <row r="24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AW245" s="91"/>
    </row>
    <row r="246">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AW246" s="91"/>
    </row>
    <row r="247">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AW247" s="91"/>
    </row>
    <row r="248">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AW248" s="91"/>
    </row>
    <row r="249">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AW249" s="91"/>
    </row>
    <row r="250">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AW250" s="91"/>
    </row>
    <row r="25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AW251" s="91"/>
    </row>
    <row r="25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AW252" s="91"/>
    </row>
    <row r="25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AW253" s="91"/>
    </row>
    <row r="254">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AW254" s="91"/>
    </row>
    <row r="25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AW255" s="91"/>
    </row>
    <row r="256">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AW256" s="91"/>
    </row>
    <row r="257">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AW257" s="91"/>
    </row>
    <row r="258">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AW258" s="91"/>
    </row>
    <row r="259">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AW259" s="91"/>
    </row>
    <row r="260">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AW260" s="91"/>
    </row>
    <row r="26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AW261" s="91"/>
    </row>
    <row r="26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AW262" s="91"/>
    </row>
    <row r="26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AW263" s="91"/>
    </row>
    <row r="264">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AW264" s="91"/>
    </row>
    <row r="26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AW265" s="91"/>
    </row>
    <row r="266">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AW266" s="91"/>
    </row>
    <row r="267">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AW267" s="91"/>
    </row>
    <row r="268">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AW268" s="91"/>
    </row>
    <row r="269">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AW269" s="91"/>
    </row>
    <row r="270">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AW270" s="91"/>
    </row>
    <row r="27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AW271" s="91"/>
    </row>
    <row r="27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AW272" s="91"/>
    </row>
    <row r="27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AW273" s="91"/>
    </row>
    <row r="274">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AW274" s="91"/>
    </row>
    <row r="27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AW275" s="91"/>
    </row>
    <row r="276">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AW276" s="91"/>
    </row>
    <row r="277">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AW277" s="91"/>
    </row>
    <row r="278">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AW278" s="91"/>
    </row>
    <row r="279">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AW279" s="91"/>
    </row>
    <row r="280">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AW280" s="91"/>
    </row>
    <row r="28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AW281" s="91"/>
    </row>
    <row r="28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AW282" s="91"/>
    </row>
    <row r="28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AW283" s="91"/>
    </row>
    <row r="284">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AW284" s="91"/>
    </row>
    <row r="28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AW285" s="91"/>
    </row>
    <row r="286">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AW286" s="91"/>
    </row>
    <row r="287">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AW287" s="91"/>
    </row>
    <row r="288">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AW288" s="91"/>
    </row>
    <row r="289">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AW289" s="91"/>
    </row>
    <row r="290">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AW290" s="91"/>
    </row>
    <row r="29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AW291" s="91"/>
    </row>
    <row r="29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AW292" s="91"/>
    </row>
    <row r="29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AW293" s="91"/>
    </row>
    <row r="294">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AW294" s="91"/>
    </row>
    <row r="29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AW295" s="91"/>
    </row>
    <row r="296">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AW296" s="91"/>
    </row>
    <row r="297">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AW297" s="91"/>
    </row>
    <row r="298">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AW298" s="91"/>
    </row>
    <row r="299">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AW299" s="91"/>
    </row>
    <row r="300">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AW300" s="91"/>
    </row>
    <row r="30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AW301" s="91"/>
    </row>
    <row r="3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AW302" s="91"/>
    </row>
    <row r="3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AW303" s="91"/>
    </row>
    <row r="304">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AW304" s="91"/>
    </row>
    <row r="30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AW305" s="91"/>
    </row>
    <row r="306">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AW306" s="91"/>
    </row>
    <row r="307">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AW307" s="91"/>
    </row>
    <row r="308">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AW308" s="91"/>
    </row>
    <row r="309">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AW309" s="91"/>
    </row>
    <row r="310">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AW310" s="91"/>
    </row>
    <row r="31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AW311" s="91"/>
    </row>
    <row r="31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AW312" s="91"/>
    </row>
    <row r="31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AW313" s="91"/>
    </row>
    <row r="314">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AW314" s="91"/>
    </row>
    <row r="3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AW315" s="91"/>
    </row>
    <row r="316">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AW316" s="91"/>
    </row>
    <row r="317">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AW317" s="91"/>
    </row>
    <row r="318">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AW318" s="91"/>
    </row>
    <row r="319">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AW319" s="91"/>
    </row>
    <row r="320">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AW320" s="91"/>
    </row>
    <row r="32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AW321" s="91"/>
    </row>
    <row r="32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AW322" s="91"/>
    </row>
    <row r="32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AW323" s="91"/>
    </row>
    <row r="324">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AW324" s="91"/>
    </row>
    <row r="32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AW325" s="91"/>
    </row>
    <row r="326">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AW326" s="91"/>
    </row>
    <row r="327">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AW327" s="91"/>
    </row>
    <row r="328">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AW328" s="91"/>
    </row>
    <row r="329">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AW329" s="91"/>
    </row>
    <row r="330">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AW330" s="91"/>
    </row>
    <row r="33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AW331" s="91"/>
    </row>
    <row r="33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AW332" s="91"/>
    </row>
    <row r="33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AW333" s="91"/>
    </row>
    <row r="334">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AW334" s="91"/>
    </row>
    <row r="33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AW335" s="91"/>
    </row>
    <row r="336">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AW336" s="91"/>
    </row>
    <row r="337">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AW337" s="91"/>
    </row>
    <row r="338">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AW338" s="91"/>
    </row>
    <row r="339">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AW339" s="91"/>
    </row>
    <row r="340">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AW340" s="91"/>
    </row>
    <row r="34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AW341" s="91"/>
    </row>
    <row r="34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AW342" s="91"/>
    </row>
    <row r="34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AW343" s="91"/>
    </row>
    <row r="344">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AW344" s="91"/>
    </row>
    <row r="34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AW345" s="91"/>
    </row>
    <row r="346">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AW346" s="91"/>
    </row>
    <row r="347">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AW347" s="91"/>
    </row>
    <row r="348">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AW348" s="91"/>
    </row>
    <row r="349">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AW349" s="91"/>
    </row>
    <row r="350">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AW350" s="91"/>
    </row>
    <row r="35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AW351" s="91"/>
    </row>
    <row r="35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AW352" s="91"/>
    </row>
    <row r="35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AW353" s="91"/>
    </row>
    <row r="354">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AW354" s="91"/>
    </row>
    <row r="35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AW355" s="91"/>
    </row>
    <row r="356">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AW356" s="91"/>
    </row>
    <row r="357">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AW357" s="91"/>
    </row>
    <row r="358">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AW358" s="91"/>
    </row>
    <row r="359">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AW359" s="91"/>
    </row>
    <row r="360">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AW360" s="91"/>
    </row>
    <row r="36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AW361" s="91"/>
    </row>
    <row r="36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AW362" s="91"/>
    </row>
    <row r="36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AW363" s="91"/>
    </row>
    <row r="364">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AW364" s="91"/>
    </row>
    <row r="36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AW365" s="91"/>
    </row>
    <row r="366">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AW366" s="91"/>
    </row>
    <row r="367">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AW367" s="91"/>
    </row>
    <row r="368">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AW368" s="91"/>
    </row>
    <row r="369">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AW369" s="91"/>
    </row>
    <row r="370">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AW370" s="91"/>
    </row>
    <row r="37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AW371" s="91"/>
    </row>
    <row r="37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AW372" s="91"/>
    </row>
    <row r="37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AW373" s="91"/>
    </row>
    <row r="374">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AW374" s="91"/>
    </row>
    <row r="37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AW375" s="91"/>
    </row>
    <row r="376">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AW376" s="91"/>
    </row>
    <row r="377">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AW377" s="91"/>
    </row>
    <row r="378">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AW378" s="91"/>
    </row>
    <row r="379">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AW379" s="91"/>
    </row>
    <row r="380">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AW380" s="91"/>
    </row>
    <row r="38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AW381" s="91"/>
    </row>
    <row r="38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AW382" s="91"/>
    </row>
    <row r="38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AW383" s="91"/>
    </row>
    <row r="384">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AW384" s="91"/>
    </row>
    <row r="38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AW385" s="91"/>
    </row>
    <row r="386">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AW386" s="91"/>
    </row>
    <row r="387">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AW387" s="91"/>
    </row>
    <row r="388">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AW388" s="91"/>
    </row>
    <row r="389">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AW389" s="91"/>
    </row>
    <row r="390">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AW390" s="91"/>
    </row>
    <row r="39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AW391" s="91"/>
    </row>
    <row r="39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AW392" s="91"/>
    </row>
    <row r="39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AW393" s="91"/>
    </row>
    <row r="394">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AW394" s="91"/>
    </row>
    <row r="39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AW395" s="91"/>
    </row>
    <row r="396">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AW396" s="91"/>
    </row>
    <row r="397">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AW397" s="91"/>
    </row>
    <row r="398">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AW398" s="91"/>
    </row>
    <row r="399">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AW399" s="91"/>
    </row>
    <row r="400">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AW400" s="91"/>
    </row>
    <row r="40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AW401" s="91"/>
    </row>
    <row r="4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AW402" s="91"/>
    </row>
    <row r="4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AW403" s="91"/>
    </row>
    <row r="404">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AW404" s="91"/>
    </row>
    <row r="40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AW405" s="91"/>
    </row>
    <row r="406">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AW406" s="91"/>
    </row>
    <row r="407">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AW407" s="91"/>
    </row>
    <row r="408">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AW408" s="91"/>
    </row>
    <row r="409">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AW409" s="91"/>
    </row>
    <row r="410">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AW410" s="91"/>
    </row>
    <row r="41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AW411" s="91"/>
    </row>
    <row r="41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AW412" s="91"/>
    </row>
    <row r="41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AW413" s="91"/>
    </row>
    <row r="414">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AW414" s="91"/>
    </row>
    <row r="4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AW415" s="91"/>
    </row>
    <row r="416">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AW416" s="91"/>
    </row>
    <row r="417">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AW417" s="91"/>
    </row>
    <row r="418">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AW418" s="91"/>
    </row>
    <row r="419">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AW419" s="91"/>
    </row>
    <row r="420">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AW420" s="91"/>
    </row>
    <row r="42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AW421" s="91"/>
    </row>
    <row r="42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AW422" s="91"/>
    </row>
    <row r="42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AW423" s="91"/>
    </row>
    <row r="424">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AW424" s="91"/>
    </row>
    <row r="42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AW425" s="91"/>
    </row>
    <row r="426">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AW426" s="91"/>
    </row>
    <row r="427">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AW427" s="91"/>
    </row>
    <row r="428">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AW428" s="91"/>
    </row>
    <row r="429">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AW429" s="91"/>
    </row>
    <row r="430">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AW430" s="91"/>
    </row>
    <row r="43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AW431" s="91"/>
    </row>
    <row r="43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AW432" s="91"/>
    </row>
    <row r="43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AW433" s="91"/>
    </row>
    <row r="434">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AW434" s="91"/>
    </row>
    <row r="43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AW435" s="91"/>
    </row>
    <row r="436">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AW436" s="91"/>
    </row>
    <row r="437">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AW437" s="91"/>
    </row>
    <row r="438">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AW438" s="91"/>
    </row>
    <row r="439">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AW439" s="91"/>
    </row>
    <row r="440">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AW440" s="91"/>
    </row>
    <row r="44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AW441" s="91"/>
    </row>
    <row r="44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AW442" s="91"/>
    </row>
    <row r="44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AW443" s="91"/>
    </row>
    <row r="444">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AW444" s="91"/>
    </row>
    <row r="44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AW445" s="91"/>
    </row>
    <row r="446">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AW446" s="91"/>
    </row>
    <row r="447">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AW447" s="91"/>
    </row>
    <row r="448">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AW448" s="91"/>
    </row>
    <row r="449">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AW449" s="91"/>
    </row>
    <row r="450">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AW450" s="91"/>
    </row>
    <row r="45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AW451" s="91"/>
    </row>
    <row r="45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AW452" s="91"/>
    </row>
    <row r="45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AW453" s="91"/>
    </row>
    <row r="454">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AW454" s="91"/>
    </row>
    <row r="45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AW455" s="91"/>
    </row>
    <row r="456">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AW456" s="91"/>
    </row>
    <row r="457">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AW457" s="91"/>
    </row>
    <row r="458">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AW458" s="91"/>
    </row>
    <row r="459">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AW459" s="91"/>
    </row>
    <row r="460">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AW460" s="91"/>
    </row>
    <row r="46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AW461" s="91"/>
    </row>
    <row r="46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AW462" s="91"/>
    </row>
    <row r="46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AW463" s="91"/>
    </row>
    <row r="464">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AW464" s="91"/>
    </row>
    <row r="46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AW465" s="91"/>
    </row>
    <row r="466">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AW466" s="91"/>
    </row>
    <row r="467">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AW467" s="91"/>
    </row>
    <row r="468">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AW468" s="91"/>
    </row>
    <row r="469">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AW469" s="91"/>
    </row>
    <row r="470">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AW470" s="91"/>
    </row>
    <row r="47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AW471" s="91"/>
    </row>
    <row r="47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AW472" s="91"/>
    </row>
    <row r="47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AW473" s="91"/>
    </row>
    <row r="474">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AW474" s="91"/>
    </row>
    <row r="47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AW475" s="91"/>
    </row>
    <row r="476">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AW476" s="91"/>
    </row>
    <row r="477">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AW477" s="91"/>
    </row>
    <row r="478">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AW478" s="91"/>
    </row>
    <row r="479">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AW479" s="91"/>
    </row>
    <row r="480">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AW480" s="91"/>
    </row>
    <row r="48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AW481" s="91"/>
    </row>
    <row r="48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AW482" s="91"/>
    </row>
    <row r="48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AW483" s="91"/>
    </row>
    <row r="484">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AW484" s="91"/>
    </row>
    <row r="48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AW485" s="91"/>
    </row>
    <row r="486">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AW486" s="91"/>
    </row>
    <row r="487">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AW487" s="91"/>
    </row>
    <row r="488">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AW488" s="91"/>
    </row>
    <row r="489">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AW489" s="91"/>
    </row>
    <row r="490">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AW490" s="91"/>
    </row>
    <row r="49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AW491" s="91"/>
    </row>
    <row r="49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AW492" s="91"/>
    </row>
    <row r="49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AW493" s="91"/>
    </row>
    <row r="494">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AW494" s="91"/>
    </row>
    <row r="49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AW495" s="91"/>
    </row>
    <row r="496">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AW496" s="91"/>
    </row>
    <row r="497">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AW497" s="91"/>
    </row>
    <row r="498">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AW498" s="91"/>
    </row>
    <row r="499">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AW499" s="91"/>
    </row>
    <row r="500">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AW500" s="91"/>
    </row>
    <row r="50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AW501" s="91"/>
    </row>
    <row r="5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AW502" s="91"/>
    </row>
    <row r="5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AW503" s="91"/>
    </row>
    <row r="504">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AW504" s="91"/>
    </row>
    <row r="50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AW505" s="91"/>
    </row>
    <row r="506">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AW506" s="91"/>
    </row>
    <row r="507">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AW507" s="91"/>
    </row>
    <row r="508">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AW508" s="91"/>
    </row>
    <row r="509">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AW509" s="91"/>
    </row>
    <row r="510">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AW510" s="91"/>
    </row>
    <row r="51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AW511" s="91"/>
    </row>
    <row r="51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AW512" s="91"/>
    </row>
    <row r="51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AW513" s="91"/>
    </row>
    <row r="514">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AW514" s="91"/>
    </row>
    <row r="5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AW515" s="91"/>
    </row>
    <row r="516">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AW516" s="91"/>
    </row>
    <row r="517">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AW517" s="91"/>
    </row>
    <row r="518">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AW518" s="91"/>
    </row>
    <row r="519">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AW519" s="91"/>
    </row>
    <row r="520">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AW520" s="91"/>
    </row>
    <row r="52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AW521" s="91"/>
    </row>
    <row r="52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AW522" s="91"/>
    </row>
    <row r="52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AW523" s="91"/>
    </row>
    <row r="524">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AW524" s="91"/>
    </row>
    <row r="52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AW525" s="91"/>
    </row>
    <row r="526">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AW526" s="91"/>
    </row>
    <row r="527">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AW527" s="91"/>
    </row>
    <row r="528">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AW528" s="91"/>
    </row>
    <row r="529">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AW529" s="91"/>
    </row>
    <row r="530">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AW530" s="91"/>
    </row>
    <row r="53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AW531" s="91"/>
    </row>
    <row r="53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AW532" s="91"/>
    </row>
    <row r="53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AW533" s="91"/>
    </row>
    <row r="534">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AW534" s="91"/>
    </row>
    <row r="53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AW535" s="91"/>
    </row>
    <row r="536">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AW536" s="91"/>
    </row>
    <row r="537">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AW537" s="91"/>
    </row>
    <row r="538">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AW538" s="91"/>
    </row>
    <row r="539">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AW539" s="91"/>
    </row>
    <row r="540">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AW540" s="91"/>
    </row>
    <row r="54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AW541" s="91"/>
    </row>
    <row r="54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AW542" s="91"/>
    </row>
    <row r="54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AW543" s="91"/>
    </row>
    <row r="544">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AW544" s="91"/>
    </row>
    <row r="54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AW545" s="91"/>
    </row>
    <row r="546">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AW546" s="91"/>
    </row>
    <row r="547">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AW547" s="91"/>
    </row>
    <row r="548">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AW548" s="91"/>
    </row>
    <row r="549">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AW549" s="91"/>
    </row>
    <row r="550">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AW550" s="91"/>
    </row>
    <row r="55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AW551" s="91"/>
    </row>
    <row r="55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AW552" s="91"/>
    </row>
    <row r="55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AW553" s="91"/>
    </row>
    <row r="554">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AW554" s="91"/>
    </row>
    <row r="55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AW555" s="91"/>
    </row>
    <row r="556">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AW556" s="91"/>
    </row>
    <row r="557">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AW557" s="91"/>
    </row>
    <row r="558">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AW558" s="91"/>
    </row>
    <row r="559">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AW559" s="91"/>
    </row>
    <row r="560">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AW560" s="91"/>
    </row>
    <row r="56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AW561" s="91"/>
    </row>
    <row r="56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AW562" s="91"/>
    </row>
    <row r="56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AW563" s="91"/>
    </row>
    <row r="564">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AW564" s="91"/>
    </row>
    <row r="56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AW565" s="91"/>
    </row>
    <row r="566">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AW566" s="91"/>
    </row>
    <row r="567">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AW567" s="91"/>
    </row>
    <row r="568">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AW568" s="91"/>
    </row>
    <row r="569">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AW569" s="91"/>
    </row>
    <row r="570">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AW570" s="91"/>
    </row>
    <row r="57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AW571" s="91"/>
    </row>
    <row r="57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AW572" s="91"/>
    </row>
    <row r="57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AW573" s="91"/>
    </row>
    <row r="574">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AW574" s="91"/>
    </row>
    <row r="57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AW575" s="91"/>
    </row>
    <row r="576">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AW576" s="91"/>
    </row>
    <row r="577">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AW577" s="91"/>
    </row>
    <row r="578">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AW578" s="91"/>
    </row>
    <row r="579">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AW579" s="91"/>
    </row>
    <row r="580">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AW580" s="91"/>
    </row>
    <row r="58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AW581" s="91"/>
    </row>
    <row r="58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AW582" s="91"/>
    </row>
    <row r="58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AW583" s="91"/>
    </row>
    <row r="584">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AW584" s="91"/>
    </row>
    <row r="58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AW585" s="91"/>
    </row>
    <row r="586">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AW586" s="91"/>
    </row>
    <row r="587">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AW587" s="91"/>
    </row>
    <row r="588">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AW588" s="91"/>
    </row>
    <row r="589">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AW589" s="91"/>
    </row>
    <row r="590">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AW590" s="91"/>
    </row>
    <row r="59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AW591" s="91"/>
    </row>
    <row r="59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AW592" s="91"/>
    </row>
    <row r="59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AW593" s="91"/>
    </row>
    <row r="594">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AW594" s="91"/>
    </row>
    <row r="59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AW595" s="91"/>
    </row>
    <row r="596">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AW596" s="91"/>
    </row>
    <row r="597">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AW597" s="91"/>
    </row>
    <row r="598">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AW598" s="91"/>
    </row>
    <row r="599">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AW599" s="91"/>
    </row>
    <row r="600">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AW600" s="91"/>
    </row>
    <row r="60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AW601" s="91"/>
    </row>
    <row r="6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AW602" s="91"/>
    </row>
    <row r="6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AW603" s="91"/>
    </row>
    <row r="604">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AW604" s="91"/>
    </row>
    <row r="60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AW605" s="91"/>
    </row>
    <row r="606">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AW606" s="91"/>
    </row>
    <row r="607">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AW607" s="91"/>
    </row>
    <row r="608">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AW608" s="91"/>
    </row>
    <row r="609">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AW609" s="91"/>
    </row>
    <row r="610">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AW610" s="91"/>
    </row>
    <row r="61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AW611" s="91"/>
    </row>
    <row r="61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AW612" s="91"/>
    </row>
    <row r="61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AW613" s="91"/>
    </row>
    <row r="614">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AW614" s="91"/>
    </row>
    <row r="6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AW615" s="91"/>
    </row>
    <row r="616">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AW616" s="91"/>
    </row>
    <row r="617">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AW617" s="91"/>
    </row>
    <row r="618">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AW618" s="91"/>
    </row>
    <row r="619">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AW619" s="91"/>
    </row>
    <row r="620">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AW620" s="91"/>
    </row>
    <row r="62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AW621" s="91"/>
    </row>
    <row r="62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AW622" s="91"/>
    </row>
    <row r="62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AW623" s="91"/>
    </row>
    <row r="624">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AW624" s="91"/>
    </row>
    <row r="62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AW625" s="91"/>
    </row>
    <row r="626">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AW626" s="91"/>
    </row>
    <row r="627">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AW627" s="91"/>
    </row>
    <row r="628">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AW628" s="91"/>
    </row>
    <row r="629">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AW629" s="91"/>
    </row>
    <row r="630">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AW630" s="91"/>
    </row>
    <row r="63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AW631" s="91"/>
    </row>
    <row r="63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AW632" s="91"/>
    </row>
    <row r="63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AW633" s="91"/>
    </row>
    <row r="634">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AW634" s="91"/>
    </row>
    <row r="63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AW635" s="91"/>
    </row>
    <row r="636">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AW636" s="91"/>
    </row>
    <row r="637">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AW637" s="91"/>
    </row>
    <row r="638">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AW638" s="91"/>
    </row>
    <row r="639">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AW639" s="91"/>
    </row>
    <row r="640">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AW640" s="91"/>
    </row>
    <row r="64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AW641" s="91"/>
    </row>
    <row r="64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AW642" s="91"/>
    </row>
    <row r="64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AW643" s="91"/>
    </row>
    <row r="644">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AW644" s="91"/>
    </row>
    <row r="64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AW645" s="91"/>
    </row>
    <row r="646">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AW646" s="91"/>
    </row>
    <row r="647">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AW647" s="91"/>
    </row>
    <row r="648">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AW648" s="91"/>
    </row>
    <row r="649">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AW649" s="91"/>
    </row>
    <row r="650">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AW650" s="91"/>
    </row>
    <row r="65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AW651" s="91"/>
    </row>
    <row r="65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AW652" s="91"/>
    </row>
    <row r="65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AW653" s="91"/>
    </row>
    <row r="654">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AW654" s="91"/>
    </row>
    <row r="65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AW655" s="91"/>
    </row>
    <row r="656">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AW656" s="91"/>
    </row>
    <row r="657">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AW657" s="91"/>
    </row>
    <row r="658">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AW658" s="91"/>
    </row>
    <row r="659">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AW659" s="91"/>
    </row>
    <row r="660">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AW660" s="91"/>
    </row>
    <row r="66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AW661" s="91"/>
    </row>
    <row r="66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AW662" s="91"/>
    </row>
    <row r="66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AW663" s="91"/>
    </row>
    <row r="664">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AW664" s="91"/>
    </row>
    <row r="66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AW665" s="91"/>
    </row>
    <row r="666">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AW666" s="91"/>
    </row>
    <row r="667">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AW667" s="91"/>
    </row>
    <row r="668">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AW668" s="91"/>
    </row>
    <row r="669">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AW669" s="91"/>
    </row>
    <row r="670">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AW670" s="91"/>
    </row>
    <row r="67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AW671" s="91"/>
    </row>
    <row r="67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AW672" s="91"/>
    </row>
    <row r="67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AW673" s="91"/>
    </row>
    <row r="674">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AW674" s="91"/>
    </row>
    <row r="67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AW675" s="91"/>
    </row>
    <row r="676">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AW676" s="91"/>
    </row>
    <row r="677">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AW677" s="91"/>
    </row>
    <row r="678">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AW678" s="91"/>
    </row>
    <row r="679">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AW679" s="91"/>
    </row>
    <row r="680">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AW680" s="91"/>
    </row>
    <row r="68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AW681" s="91"/>
    </row>
    <row r="68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AW682" s="91"/>
    </row>
    <row r="68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AW683" s="91"/>
    </row>
    <row r="684">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AW684" s="91"/>
    </row>
    <row r="68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AW685" s="91"/>
    </row>
    <row r="686">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AW686" s="91"/>
    </row>
    <row r="687">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AW687" s="91"/>
    </row>
    <row r="688">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AW688" s="91"/>
    </row>
    <row r="689">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AW689" s="91"/>
    </row>
    <row r="690">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AW690" s="91"/>
    </row>
    <row r="69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AW691" s="91"/>
    </row>
    <row r="69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AW692" s="91"/>
    </row>
    <row r="69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AW693" s="91"/>
    </row>
    <row r="694">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AW694" s="91"/>
    </row>
    <row r="69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AW695" s="91"/>
    </row>
    <row r="696">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AW696" s="91"/>
    </row>
    <row r="697">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AW697" s="91"/>
    </row>
    <row r="698">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AW698" s="91"/>
    </row>
    <row r="699">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AW699" s="91"/>
    </row>
    <row r="700">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AW700" s="91"/>
    </row>
    <row r="70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AW701" s="91"/>
    </row>
    <row r="7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AW702" s="91"/>
    </row>
    <row r="7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AW703" s="91"/>
    </row>
    <row r="704">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AW704" s="91"/>
    </row>
    <row r="70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AW705" s="91"/>
    </row>
    <row r="706">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AW706" s="91"/>
    </row>
    <row r="707">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AW707" s="91"/>
    </row>
    <row r="708">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AW708" s="91"/>
    </row>
    <row r="709">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AW709" s="91"/>
    </row>
    <row r="710">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AW710" s="91"/>
    </row>
    <row r="71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AW711" s="91"/>
    </row>
    <row r="71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AW712" s="91"/>
    </row>
    <row r="71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AW713" s="91"/>
    </row>
    <row r="714">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AW714" s="91"/>
    </row>
    <row r="7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AW715" s="91"/>
    </row>
    <row r="716">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AW716" s="91"/>
    </row>
    <row r="717">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AW717" s="91"/>
    </row>
    <row r="718">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AW718" s="91"/>
    </row>
    <row r="719">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AW719" s="91"/>
    </row>
    <row r="720">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AW720" s="91"/>
    </row>
    <row r="72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AW721" s="91"/>
    </row>
    <row r="72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AW722" s="91"/>
    </row>
    <row r="72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AW723" s="91"/>
    </row>
    <row r="724">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AW724" s="91"/>
    </row>
    <row r="72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AW725" s="91"/>
    </row>
    <row r="726">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AW726" s="91"/>
    </row>
    <row r="727">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AW727" s="91"/>
    </row>
    <row r="728">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AW728" s="91"/>
    </row>
    <row r="729">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AW729" s="91"/>
    </row>
    <row r="730">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AW730" s="91"/>
    </row>
    <row r="73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AW731" s="91"/>
    </row>
    <row r="73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AW732" s="91"/>
    </row>
    <row r="73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AW733" s="91"/>
    </row>
    <row r="734">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AW734" s="91"/>
    </row>
    <row r="73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AW735" s="91"/>
    </row>
    <row r="736">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AW736" s="91"/>
    </row>
    <row r="737">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AW737" s="91"/>
    </row>
    <row r="738">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AW738" s="91"/>
    </row>
    <row r="739">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AW739" s="91"/>
    </row>
    <row r="740">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AW740" s="91"/>
    </row>
    <row r="74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AW741" s="91"/>
    </row>
    <row r="74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AW742" s="91"/>
    </row>
    <row r="74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AW743" s="91"/>
    </row>
    <row r="744">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AW744" s="91"/>
    </row>
    <row r="74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AW745" s="91"/>
    </row>
    <row r="746">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AW746" s="91"/>
    </row>
    <row r="747">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AW747" s="91"/>
    </row>
    <row r="748">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AW748" s="91"/>
    </row>
    <row r="749">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AW749" s="91"/>
    </row>
    <row r="750">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AW750" s="91"/>
    </row>
    <row r="75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AW751" s="91"/>
    </row>
    <row r="75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AW752" s="91"/>
    </row>
    <row r="75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AW753" s="91"/>
    </row>
    <row r="754">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AW754" s="91"/>
    </row>
    <row r="75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AW755" s="91"/>
    </row>
    <row r="756">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AW756" s="91"/>
    </row>
    <row r="757">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AW757" s="91"/>
    </row>
    <row r="758">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AW758" s="91"/>
    </row>
    <row r="759">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AW759" s="91"/>
    </row>
    <row r="760">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AW760" s="91"/>
    </row>
    <row r="76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AW761" s="91"/>
    </row>
    <row r="76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AW762" s="91"/>
    </row>
    <row r="76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AW763" s="91"/>
    </row>
    <row r="764">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AW764" s="91"/>
    </row>
    <row r="76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AW765" s="91"/>
    </row>
    <row r="766">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AW766" s="91"/>
    </row>
    <row r="767">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AW767" s="91"/>
    </row>
    <row r="768">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AW768" s="91"/>
    </row>
    <row r="769">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AW769" s="91"/>
    </row>
    <row r="770">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AW770" s="91"/>
    </row>
    <row r="77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AW771" s="91"/>
    </row>
    <row r="77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AW772" s="91"/>
    </row>
    <row r="77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AW773" s="91"/>
    </row>
    <row r="774">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AW774" s="91"/>
    </row>
    <row r="77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AW775" s="91"/>
    </row>
    <row r="776">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AW776" s="91"/>
    </row>
    <row r="777">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AW777" s="91"/>
    </row>
    <row r="778">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AW778" s="91"/>
    </row>
    <row r="779">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AW779" s="91"/>
    </row>
    <row r="780">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AW780" s="91"/>
    </row>
    <row r="78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AW781" s="91"/>
    </row>
    <row r="78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AW782" s="91"/>
    </row>
    <row r="78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AW783" s="91"/>
    </row>
    <row r="784">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AW784" s="91"/>
    </row>
    <row r="78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AW785" s="91"/>
    </row>
    <row r="786">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AW786" s="91"/>
    </row>
    <row r="787">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AW787" s="91"/>
    </row>
    <row r="788">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AW788" s="91"/>
    </row>
    <row r="789">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AW789" s="91"/>
    </row>
    <row r="790">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AW790" s="91"/>
    </row>
    <row r="79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AW791" s="91"/>
    </row>
    <row r="79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AW792" s="91"/>
    </row>
    <row r="79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AW793" s="91"/>
    </row>
    <row r="794">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AW794" s="91"/>
    </row>
    <row r="79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AW795" s="91"/>
    </row>
    <row r="796">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AW796" s="91"/>
    </row>
    <row r="797">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AW797" s="91"/>
    </row>
    <row r="798">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AW798" s="91"/>
    </row>
    <row r="799">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AW799" s="91"/>
    </row>
    <row r="800">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AW800" s="91"/>
    </row>
    <row r="80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AW801" s="91"/>
    </row>
    <row r="8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AW802" s="91"/>
    </row>
    <row r="8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AW803" s="91"/>
    </row>
    <row r="804">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AW804" s="91"/>
    </row>
    <row r="80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AW805" s="91"/>
    </row>
    <row r="806">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AW806" s="91"/>
    </row>
    <row r="807">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AW807" s="91"/>
    </row>
    <row r="808">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AW808" s="91"/>
    </row>
    <row r="809">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AW809" s="91"/>
    </row>
    <row r="810">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AW810" s="91"/>
    </row>
    <row r="81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AW811" s="91"/>
    </row>
    <row r="81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AW812" s="91"/>
    </row>
    <row r="81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AW813" s="91"/>
    </row>
    <row r="814">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AW814" s="91"/>
    </row>
    <row r="8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AW815" s="91"/>
    </row>
    <row r="816">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AW816" s="91"/>
    </row>
    <row r="817">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AW817" s="91"/>
    </row>
    <row r="818">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AW818" s="91"/>
    </row>
    <row r="819">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AW819" s="91"/>
    </row>
    <row r="820">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AW820" s="91"/>
    </row>
    <row r="82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AW821" s="91"/>
    </row>
    <row r="82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AW822" s="91"/>
    </row>
    <row r="82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AW823" s="91"/>
    </row>
    <row r="824">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AW824" s="91"/>
    </row>
    <row r="82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AW825" s="91"/>
    </row>
    <row r="826">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AW826" s="91"/>
    </row>
    <row r="827">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AW827" s="91"/>
    </row>
    <row r="828">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AW828" s="91"/>
    </row>
    <row r="829">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AW829" s="91"/>
    </row>
    <row r="830">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AW830" s="91"/>
    </row>
    <row r="83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AW831" s="91"/>
    </row>
    <row r="83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AW832" s="91"/>
    </row>
    <row r="83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AW833" s="91"/>
    </row>
    <row r="834">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AW834" s="91"/>
    </row>
    <row r="83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AW835" s="91"/>
    </row>
    <row r="836">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AW836" s="91"/>
    </row>
    <row r="837">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AW837" s="91"/>
    </row>
    <row r="838">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AW838" s="91"/>
    </row>
    <row r="839">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AW839" s="91"/>
    </row>
    <row r="840">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AW840" s="91"/>
    </row>
    <row r="84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AW841" s="91"/>
    </row>
    <row r="84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AW842" s="91"/>
    </row>
    <row r="84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AW843" s="91"/>
    </row>
    <row r="844">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AW844" s="91"/>
    </row>
    <row r="84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AW845" s="91"/>
    </row>
    <row r="846">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AW846" s="91"/>
    </row>
    <row r="847">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AW847" s="91"/>
    </row>
    <row r="848">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AW848" s="91"/>
    </row>
    <row r="849">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AW849" s="91"/>
    </row>
    <row r="850">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AW850" s="91"/>
    </row>
    <row r="85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AW851" s="91"/>
    </row>
    <row r="85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AW852" s="91"/>
    </row>
    <row r="85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AW853" s="91"/>
    </row>
    <row r="854">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AW854" s="91"/>
    </row>
    <row r="85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AW855" s="91"/>
    </row>
    <row r="856">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AW856" s="91"/>
    </row>
    <row r="857">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AW857" s="91"/>
    </row>
    <row r="858">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AW858" s="91"/>
    </row>
    <row r="859">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AW859" s="91"/>
    </row>
    <row r="860">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AW860" s="91"/>
    </row>
    <row r="86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AW861" s="91"/>
    </row>
    <row r="86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AW862" s="91"/>
    </row>
    <row r="86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AW863" s="91"/>
    </row>
    <row r="864">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AW864" s="91"/>
    </row>
    <row r="86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AW865" s="91"/>
    </row>
    <row r="866">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AW866" s="91"/>
    </row>
    <row r="867">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AW867" s="91"/>
    </row>
    <row r="868">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AW868" s="91"/>
    </row>
    <row r="869">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AW869" s="91"/>
    </row>
    <row r="870">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AW870" s="91"/>
    </row>
    <row r="87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AW871" s="91"/>
    </row>
    <row r="87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AW872" s="91"/>
    </row>
    <row r="87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AW873" s="91"/>
    </row>
    <row r="874">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AW874" s="91"/>
    </row>
    <row r="87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AW875" s="91"/>
    </row>
    <row r="876">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AW876" s="91"/>
    </row>
    <row r="877">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AW877" s="91"/>
    </row>
    <row r="878">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AW878" s="91"/>
    </row>
    <row r="879">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AW879" s="91"/>
    </row>
    <row r="880">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AW880" s="91"/>
    </row>
    <row r="88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AW881" s="91"/>
    </row>
    <row r="88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AW882" s="91"/>
    </row>
    <row r="88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AW883" s="91"/>
    </row>
    <row r="884">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AW884" s="91"/>
    </row>
    <row r="88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AW885" s="91"/>
    </row>
    <row r="886">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AW886" s="91"/>
    </row>
    <row r="887">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AW887" s="91"/>
    </row>
    <row r="888">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AW888" s="91"/>
    </row>
    <row r="889">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AW889" s="91"/>
    </row>
    <row r="890">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AW890" s="91"/>
    </row>
    <row r="89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AW891" s="91"/>
    </row>
    <row r="89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AW892" s="91"/>
    </row>
    <row r="89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AW893" s="91"/>
    </row>
    <row r="894">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AW894" s="91"/>
    </row>
    <row r="89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AW895" s="91"/>
    </row>
    <row r="896">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AW896" s="91"/>
    </row>
    <row r="897">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AW897" s="91"/>
    </row>
    <row r="898">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AW898" s="91"/>
    </row>
    <row r="899">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AW899" s="91"/>
    </row>
    <row r="900">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AW900" s="91"/>
    </row>
    <row r="90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AW901" s="91"/>
    </row>
    <row r="9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AW902" s="91"/>
    </row>
    <row r="9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AW903" s="91"/>
    </row>
    <row r="904">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AW904" s="91"/>
    </row>
    <row r="90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AW905" s="91"/>
    </row>
    <row r="906">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AW906" s="91"/>
    </row>
    <row r="907">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AW907" s="91"/>
    </row>
    <row r="908">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AW908" s="91"/>
    </row>
    <row r="909">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AW909" s="91"/>
    </row>
    <row r="910">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AW910" s="91"/>
    </row>
    <row r="91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AW911" s="91"/>
    </row>
    <row r="91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AW912" s="91"/>
    </row>
    <row r="91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AW913" s="91"/>
    </row>
    <row r="914">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AW914" s="91"/>
    </row>
    <row r="9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AW915" s="91"/>
    </row>
    <row r="916">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AW916" s="91"/>
    </row>
    <row r="917">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AW917" s="91"/>
    </row>
    <row r="918">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AW918" s="91"/>
    </row>
    <row r="919">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AW919" s="91"/>
    </row>
    <row r="920">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AW920" s="91"/>
    </row>
    <row r="92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AW921" s="91"/>
    </row>
    <row r="92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AW922" s="91"/>
    </row>
    <row r="92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AW923" s="91"/>
    </row>
    <row r="924">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AW924" s="91"/>
    </row>
    <row r="92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AW925" s="91"/>
    </row>
    <row r="926">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AW926" s="91"/>
    </row>
    <row r="927">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AW927" s="91"/>
    </row>
    <row r="928">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AW928" s="91"/>
    </row>
    <row r="929">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AW929" s="91"/>
    </row>
    <row r="930">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AW930" s="91"/>
    </row>
    <row r="93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AW931" s="91"/>
    </row>
    <row r="93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AW932" s="91"/>
    </row>
    <row r="93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AW933" s="91"/>
    </row>
    <row r="934">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AW934" s="91"/>
    </row>
    <row r="93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AW935" s="91"/>
    </row>
    <row r="936">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AW936" s="91"/>
    </row>
    <row r="937">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AW937" s="91"/>
    </row>
    <row r="938">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AW938" s="91"/>
    </row>
    <row r="939">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AW939" s="91"/>
    </row>
    <row r="940">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AW940" s="91"/>
    </row>
    <row r="94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AW941" s="91"/>
    </row>
    <row r="94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AW942" s="91"/>
    </row>
    <row r="94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AW943" s="91"/>
    </row>
    <row r="944">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AW944" s="91"/>
    </row>
    <row r="94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AW945" s="91"/>
    </row>
    <row r="946">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AW946" s="91"/>
    </row>
    <row r="947">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AW947" s="91"/>
    </row>
    <row r="948">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AW948" s="91"/>
    </row>
    <row r="949">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AW949" s="91"/>
    </row>
    <row r="950">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AW950" s="91"/>
    </row>
    <row r="95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AW951" s="91"/>
    </row>
    <row r="95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AW952" s="91"/>
    </row>
    <row r="95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AW953" s="91"/>
    </row>
    <row r="954">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AW954" s="91"/>
    </row>
    <row r="95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AW955" s="91"/>
    </row>
    <row r="956">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AW956" s="91"/>
    </row>
    <row r="957">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AW957" s="91"/>
    </row>
    <row r="958">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AW958" s="91"/>
    </row>
    <row r="959">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AW959" s="91"/>
    </row>
    <row r="960">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AW960" s="91"/>
    </row>
    <row r="96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AW961" s="91"/>
    </row>
    <row r="96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AW962" s="91"/>
    </row>
    <row r="96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AW963" s="91"/>
    </row>
    <row r="964">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AW964" s="91"/>
    </row>
    <row r="96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AW965" s="91"/>
    </row>
    <row r="966">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AW966" s="91"/>
    </row>
    <row r="967">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AW967" s="91"/>
    </row>
    <row r="968">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AW968" s="91"/>
    </row>
    <row r="969">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AW969" s="91"/>
    </row>
    <row r="970">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AW970" s="91"/>
    </row>
    <row r="97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AW971" s="91"/>
    </row>
    <row r="97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AW972" s="91"/>
    </row>
    <row r="97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AW973" s="91"/>
    </row>
    <row r="974">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AW974" s="91"/>
    </row>
    <row r="97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AW975" s="91"/>
    </row>
    <row r="976">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AW976" s="91"/>
    </row>
    <row r="977">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AW977" s="91"/>
    </row>
    <row r="978">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AW978" s="91"/>
    </row>
    <row r="979">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AW979" s="91"/>
    </row>
    <row r="980">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AW980" s="91"/>
    </row>
    <row r="98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AW981" s="91"/>
    </row>
    <row r="98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AW982" s="91"/>
    </row>
    <row r="98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AW983" s="91"/>
    </row>
    <row r="984">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AW984" s="91"/>
    </row>
    <row r="98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AW985" s="91"/>
    </row>
    <row r="986">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AW986" s="91"/>
    </row>
    <row r="987">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AW987" s="91"/>
    </row>
    <row r="988">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AW988" s="91"/>
    </row>
    <row r="989">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AW989" s="91"/>
    </row>
    <row r="990">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AW990" s="91"/>
    </row>
  </sheetData>
  <mergeCells count="34">
    <mergeCell ref="BP3:BR3"/>
    <mergeCell ref="BS3:BU3"/>
    <mergeCell ref="AR3:AT3"/>
    <mergeCell ref="AU3:AW3"/>
    <mergeCell ref="BA3:BC3"/>
    <mergeCell ref="BD3:BF3"/>
    <mergeCell ref="BG3:BI3"/>
    <mergeCell ref="BJ3:BL3"/>
    <mergeCell ref="BM3:BO3"/>
    <mergeCell ref="A2:A4"/>
    <mergeCell ref="B2:B4"/>
    <mergeCell ref="C2:C4"/>
    <mergeCell ref="D2:D4"/>
    <mergeCell ref="E2:E4"/>
    <mergeCell ref="F2:F4"/>
    <mergeCell ref="G2:G4"/>
    <mergeCell ref="BA2:BO2"/>
    <mergeCell ref="BP2:BU2"/>
    <mergeCell ref="AB3:AC3"/>
    <mergeCell ref="AD3:AE3"/>
    <mergeCell ref="AF3:AG3"/>
    <mergeCell ref="AH3:AI3"/>
    <mergeCell ref="AJ3:AK3"/>
    <mergeCell ref="AL3:AM3"/>
    <mergeCell ref="AN3:AO3"/>
    <mergeCell ref="AP3:AQ3"/>
    <mergeCell ref="H2:H4"/>
    <mergeCell ref="I2:M2"/>
    <mergeCell ref="N2:R2"/>
    <mergeCell ref="S2:W2"/>
    <mergeCell ref="X2:AC2"/>
    <mergeCell ref="AD2:AM2"/>
    <mergeCell ref="AN2:AZ2"/>
    <mergeCell ref="AX3:AZ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11.13"/>
    <col customWidth="1" min="3" max="3" width="18.25"/>
    <col customWidth="1" min="4" max="4" width="38.13"/>
    <col customWidth="1" min="5" max="6" width="39.88"/>
  </cols>
  <sheetData>
    <row r="1" ht="21.0" customHeight="1">
      <c r="A1" s="1" t="s">
        <v>46</v>
      </c>
      <c r="B1" s="1" t="s">
        <v>1</v>
      </c>
      <c r="C1" s="1" t="s">
        <v>47</v>
      </c>
      <c r="D1" s="1" t="s">
        <v>48</v>
      </c>
      <c r="E1" s="107" t="s">
        <v>49</v>
      </c>
      <c r="F1" s="1" t="s">
        <v>50</v>
      </c>
    </row>
    <row r="2" ht="19.5" hidden="1" customHeight="1">
      <c r="A2" s="46">
        <v>45594.0</v>
      </c>
      <c r="B2" s="18" t="s">
        <v>24</v>
      </c>
      <c r="C2" s="18" t="s">
        <v>51</v>
      </c>
      <c r="D2" s="108" t="s">
        <v>52</v>
      </c>
      <c r="E2" s="108" t="s">
        <v>53</v>
      </c>
      <c r="F2" s="109" t="s">
        <v>54</v>
      </c>
    </row>
    <row r="3" ht="19.5" hidden="1" customHeight="1">
      <c r="A3" s="110">
        <v>45594.0</v>
      </c>
      <c r="B3" s="111" t="s">
        <v>28</v>
      </c>
      <c r="C3" s="111" t="s">
        <v>51</v>
      </c>
      <c r="D3" s="112" t="s">
        <v>55</v>
      </c>
      <c r="E3" s="113" t="s">
        <v>56</v>
      </c>
      <c r="F3" s="114" t="s">
        <v>57</v>
      </c>
    </row>
    <row r="4" ht="19.5" hidden="1" customHeight="1">
      <c r="A4" s="46">
        <v>45594.0</v>
      </c>
      <c r="B4" s="18" t="s">
        <v>29</v>
      </c>
      <c r="C4" s="18" t="s">
        <v>58</v>
      </c>
      <c r="D4" s="108" t="s">
        <v>59</v>
      </c>
      <c r="E4" s="108" t="s">
        <v>60</v>
      </c>
      <c r="F4" s="109" t="s">
        <v>54</v>
      </c>
    </row>
    <row r="5" ht="19.5" hidden="1" customHeight="1">
      <c r="A5" s="46">
        <v>45594.0</v>
      </c>
      <c r="B5" s="18" t="s">
        <v>30</v>
      </c>
      <c r="C5" s="18" t="s">
        <v>51</v>
      </c>
      <c r="D5" s="108" t="s">
        <v>61</v>
      </c>
      <c r="E5" s="108" t="s">
        <v>62</v>
      </c>
      <c r="F5" s="109" t="s">
        <v>54</v>
      </c>
    </row>
    <row r="6" ht="19.5" hidden="1" customHeight="1">
      <c r="A6" s="110">
        <v>45594.0</v>
      </c>
      <c r="B6" s="111" t="s">
        <v>31</v>
      </c>
      <c r="C6" s="111" t="s">
        <v>51</v>
      </c>
      <c r="D6" s="112" t="s">
        <v>63</v>
      </c>
      <c r="E6" s="115"/>
      <c r="F6" s="114" t="s">
        <v>57</v>
      </c>
    </row>
    <row r="7" ht="19.5" hidden="1" customHeight="1">
      <c r="A7" s="46">
        <v>45594.0</v>
      </c>
      <c r="B7" s="18" t="s">
        <v>32</v>
      </c>
      <c r="C7" s="18" t="s">
        <v>51</v>
      </c>
      <c r="D7" s="108" t="s">
        <v>64</v>
      </c>
      <c r="E7" s="108" t="s">
        <v>65</v>
      </c>
      <c r="F7" s="109" t="s">
        <v>54</v>
      </c>
    </row>
    <row r="8" ht="19.5" hidden="1" customHeight="1">
      <c r="A8" s="110">
        <v>45594.0</v>
      </c>
      <c r="B8" s="111" t="s">
        <v>35</v>
      </c>
      <c r="C8" s="111" t="s">
        <v>51</v>
      </c>
      <c r="D8" s="112" t="s">
        <v>66</v>
      </c>
      <c r="E8" s="112" t="s">
        <v>67</v>
      </c>
      <c r="F8" s="114" t="s">
        <v>57</v>
      </c>
    </row>
    <row r="9" ht="19.5" hidden="1" customHeight="1">
      <c r="A9" s="110">
        <v>45595.0</v>
      </c>
      <c r="B9" s="111" t="s">
        <v>21</v>
      </c>
      <c r="C9" s="111" t="s">
        <v>51</v>
      </c>
      <c r="D9" s="112" t="s">
        <v>68</v>
      </c>
      <c r="E9" s="112" t="s">
        <v>69</v>
      </c>
      <c r="F9" s="114" t="s">
        <v>57</v>
      </c>
    </row>
    <row r="10" ht="19.5" customHeight="1">
      <c r="A10" s="110">
        <v>45595.0</v>
      </c>
      <c r="B10" s="111" t="s">
        <v>26</v>
      </c>
      <c r="C10" s="111" t="s">
        <v>51</v>
      </c>
      <c r="D10" s="112" t="s">
        <v>70</v>
      </c>
      <c r="E10" s="112" t="s">
        <v>71</v>
      </c>
      <c r="F10" s="114" t="s">
        <v>57</v>
      </c>
    </row>
    <row r="11" ht="19.5" hidden="1" customHeight="1">
      <c r="A11" s="110">
        <v>45595.0</v>
      </c>
      <c r="B11" s="111" t="s">
        <v>29</v>
      </c>
      <c r="C11" s="111" t="s">
        <v>51</v>
      </c>
      <c r="D11" s="112" t="s">
        <v>72</v>
      </c>
      <c r="E11" s="112" t="s">
        <v>73</v>
      </c>
      <c r="F11" s="114" t="s">
        <v>57</v>
      </c>
    </row>
    <row r="12" ht="19.5" hidden="1" customHeight="1">
      <c r="A12" s="110">
        <v>45595.0</v>
      </c>
      <c r="B12" s="111" t="s">
        <v>31</v>
      </c>
      <c r="C12" s="111" t="s">
        <v>51</v>
      </c>
      <c r="D12" s="112" t="s">
        <v>74</v>
      </c>
      <c r="E12" s="115"/>
      <c r="F12" s="114" t="s">
        <v>57</v>
      </c>
    </row>
    <row r="13" ht="19.5" hidden="1" customHeight="1">
      <c r="A13" s="110">
        <v>45595.0</v>
      </c>
      <c r="B13" s="111" t="s">
        <v>34</v>
      </c>
      <c r="C13" s="111" t="s">
        <v>51</v>
      </c>
      <c r="D13" s="112" t="s">
        <v>75</v>
      </c>
      <c r="E13" s="115"/>
      <c r="F13" s="114" t="s">
        <v>57</v>
      </c>
    </row>
    <row r="14" ht="19.5" customHeight="1">
      <c r="A14" s="110">
        <v>45596.0</v>
      </c>
      <c r="B14" s="111" t="s">
        <v>26</v>
      </c>
      <c r="C14" s="111" t="s">
        <v>51</v>
      </c>
      <c r="D14" s="112" t="s">
        <v>70</v>
      </c>
      <c r="E14" s="112" t="s">
        <v>76</v>
      </c>
      <c r="F14" s="114" t="s">
        <v>57</v>
      </c>
    </row>
    <row r="15" ht="19.5" hidden="1" customHeight="1">
      <c r="A15" s="46">
        <v>45596.0</v>
      </c>
      <c r="B15" s="18" t="s">
        <v>30</v>
      </c>
      <c r="C15" s="18" t="s">
        <v>51</v>
      </c>
      <c r="D15" s="108" t="s">
        <v>61</v>
      </c>
      <c r="E15" s="108" t="s">
        <v>77</v>
      </c>
      <c r="F15" s="109" t="s">
        <v>54</v>
      </c>
    </row>
    <row r="16" ht="19.5" hidden="1" customHeight="1">
      <c r="A16" s="110">
        <v>45596.0</v>
      </c>
      <c r="B16" s="111" t="s">
        <v>32</v>
      </c>
      <c r="C16" s="111" t="s">
        <v>51</v>
      </c>
      <c r="D16" s="112" t="s">
        <v>78</v>
      </c>
      <c r="E16" s="115"/>
      <c r="F16" s="114" t="s">
        <v>57</v>
      </c>
    </row>
    <row r="17">
      <c r="A17" s="116">
        <v>45601.0</v>
      </c>
      <c r="B17" s="1" t="s">
        <v>26</v>
      </c>
      <c r="C17" s="1" t="s">
        <v>51</v>
      </c>
      <c r="D17" s="117" t="s">
        <v>79</v>
      </c>
      <c r="E17" s="118" t="s">
        <v>80</v>
      </c>
      <c r="F17" s="119"/>
    </row>
    <row r="18" hidden="1">
      <c r="A18" s="116">
        <v>45601.0</v>
      </c>
      <c r="B18" s="1" t="s">
        <v>28</v>
      </c>
      <c r="C18" s="1" t="s">
        <v>51</v>
      </c>
      <c r="D18" s="117" t="s">
        <v>81</v>
      </c>
      <c r="E18" s="118" t="s">
        <v>82</v>
      </c>
      <c r="F18" s="119"/>
    </row>
    <row r="19" hidden="1">
      <c r="A19" s="116">
        <v>45601.0</v>
      </c>
      <c r="B19" s="1" t="s">
        <v>30</v>
      </c>
      <c r="C19" s="1" t="s">
        <v>51</v>
      </c>
      <c r="D19" s="117" t="s">
        <v>83</v>
      </c>
      <c r="E19" s="118" t="s">
        <v>84</v>
      </c>
      <c r="F19" s="119"/>
    </row>
    <row r="20" hidden="1">
      <c r="A20" s="116">
        <v>45601.0</v>
      </c>
      <c r="B20" s="1" t="s">
        <v>31</v>
      </c>
      <c r="C20" s="1" t="s">
        <v>51</v>
      </c>
      <c r="D20" s="117" t="s">
        <v>83</v>
      </c>
      <c r="E20" s="118" t="s">
        <v>85</v>
      </c>
      <c r="F20" s="119"/>
    </row>
    <row r="21" hidden="1">
      <c r="A21" s="116">
        <v>45601.0</v>
      </c>
      <c r="B21" s="1" t="s">
        <v>32</v>
      </c>
      <c r="C21" s="1" t="s">
        <v>51</v>
      </c>
      <c r="D21" s="117" t="s">
        <v>86</v>
      </c>
      <c r="E21" s="118" t="s">
        <v>87</v>
      </c>
      <c r="F21" s="119"/>
    </row>
    <row r="22" hidden="1">
      <c r="A22" s="116">
        <v>45601.0</v>
      </c>
      <c r="B22" s="1" t="s">
        <v>34</v>
      </c>
      <c r="C22" s="1" t="s">
        <v>51</v>
      </c>
      <c r="D22" s="117" t="s">
        <v>70</v>
      </c>
      <c r="E22" s="118" t="s">
        <v>88</v>
      </c>
      <c r="F22" s="119"/>
    </row>
    <row r="23" hidden="1">
      <c r="A23" s="116">
        <v>45601.0</v>
      </c>
      <c r="B23" s="1" t="s">
        <v>35</v>
      </c>
      <c r="C23" s="1" t="s">
        <v>51</v>
      </c>
      <c r="D23" s="117" t="s">
        <v>89</v>
      </c>
      <c r="E23" s="118" t="s">
        <v>90</v>
      </c>
      <c r="F23" s="119"/>
    </row>
    <row r="24" hidden="1">
      <c r="A24" s="116">
        <v>45602.0</v>
      </c>
      <c r="B24" s="1" t="s">
        <v>21</v>
      </c>
      <c r="C24" s="1" t="s">
        <v>51</v>
      </c>
      <c r="D24" s="117" t="s">
        <v>91</v>
      </c>
      <c r="E24" s="120" t="s">
        <v>92</v>
      </c>
      <c r="F24" s="119"/>
    </row>
    <row r="25">
      <c r="A25" s="116">
        <v>45602.0</v>
      </c>
      <c r="B25" s="1" t="s">
        <v>26</v>
      </c>
      <c r="C25" s="1" t="s">
        <v>51</v>
      </c>
      <c r="D25" s="117" t="s">
        <v>83</v>
      </c>
      <c r="E25" s="120" t="s">
        <v>93</v>
      </c>
      <c r="F25" s="119"/>
    </row>
    <row r="26" hidden="1">
      <c r="A26" s="116">
        <v>45602.0</v>
      </c>
      <c r="B26" s="1" t="s">
        <v>30</v>
      </c>
      <c r="C26" s="1" t="s">
        <v>51</v>
      </c>
      <c r="D26" s="117" t="s">
        <v>94</v>
      </c>
      <c r="E26" s="120" t="s">
        <v>95</v>
      </c>
      <c r="F26" s="119"/>
    </row>
    <row r="27" hidden="1">
      <c r="A27" s="116">
        <v>45602.0</v>
      </c>
      <c r="B27" s="1" t="s">
        <v>31</v>
      </c>
      <c r="C27" s="1" t="s">
        <v>51</v>
      </c>
      <c r="D27" s="117" t="s">
        <v>83</v>
      </c>
      <c r="E27" s="120" t="s">
        <v>96</v>
      </c>
      <c r="F27" s="119"/>
    </row>
    <row r="28">
      <c r="A28" s="121">
        <v>45603.0</v>
      </c>
      <c r="B28" s="107" t="s">
        <v>26</v>
      </c>
      <c r="C28" s="107" t="s">
        <v>51</v>
      </c>
      <c r="D28" s="118" t="s">
        <v>83</v>
      </c>
      <c r="E28" s="120" t="s">
        <v>97</v>
      </c>
      <c r="F28" s="122"/>
    </row>
    <row r="29" hidden="1">
      <c r="A29" s="121">
        <v>45603.0</v>
      </c>
      <c r="B29" s="107" t="s">
        <v>28</v>
      </c>
      <c r="C29" s="107" t="s">
        <v>51</v>
      </c>
      <c r="D29" s="118" t="s">
        <v>89</v>
      </c>
      <c r="E29" s="120" t="s">
        <v>98</v>
      </c>
      <c r="F29" s="122"/>
    </row>
    <row r="30" hidden="1">
      <c r="A30" s="121">
        <v>45603.0</v>
      </c>
      <c r="B30" s="107" t="s">
        <v>30</v>
      </c>
      <c r="C30" s="107" t="s">
        <v>51</v>
      </c>
      <c r="D30" s="118" t="s">
        <v>99</v>
      </c>
      <c r="E30" s="120" t="s">
        <v>100</v>
      </c>
      <c r="F30" s="122"/>
    </row>
    <row r="31" hidden="1">
      <c r="A31" s="121">
        <v>45603.0</v>
      </c>
      <c r="B31" s="107" t="s">
        <v>32</v>
      </c>
      <c r="C31" s="107" t="s">
        <v>51</v>
      </c>
      <c r="D31" s="118" t="s">
        <v>86</v>
      </c>
      <c r="E31" s="118" t="s">
        <v>101</v>
      </c>
      <c r="F31" s="122"/>
    </row>
    <row r="32" hidden="1">
      <c r="A32" s="121">
        <v>45603.0</v>
      </c>
      <c r="B32" s="107" t="s">
        <v>34</v>
      </c>
      <c r="C32" s="107" t="s">
        <v>51</v>
      </c>
      <c r="D32" s="118" t="s">
        <v>102</v>
      </c>
      <c r="E32" s="120" t="s">
        <v>103</v>
      </c>
      <c r="F32" s="122"/>
    </row>
    <row r="33" hidden="1">
      <c r="A33" s="121">
        <v>45603.0</v>
      </c>
      <c r="B33" s="107" t="s">
        <v>35</v>
      </c>
      <c r="C33" s="107" t="s">
        <v>51</v>
      </c>
      <c r="D33" s="118" t="s">
        <v>89</v>
      </c>
      <c r="E33" s="120" t="s">
        <v>104</v>
      </c>
      <c r="F33" s="122"/>
    </row>
    <row r="34" hidden="1">
      <c r="A34" s="116">
        <v>45608.0</v>
      </c>
      <c r="B34" s="1" t="s">
        <v>28</v>
      </c>
      <c r="C34" s="1" t="s">
        <v>51</v>
      </c>
      <c r="D34" s="117" t="s">
        <v>89</v>
      </c>
      <c r="E34" s="118" t="s">
        <v>105</v>
      </c>
      <c r="F34" s="119"/>
    </row>
    <row r="35" hidden="1">
      <c r="A35" s="116">
        <v>45608.0</v>
      </c>
      <c r="B35" s="1" t="s">
        <v>30</v>
      </c>
      <c r="C35" s="1" t="s">
        <v>51</v>
      </c>
      <c r="D35" s="117" t="s">
        <v>99</v>
      </c>
      <c r="E35" s="120" t="s">
        <v>106</v>
      </c>
      <c r="F35" s="119"/>
    </row>
    <row r="36" hidden="1">
      <c r="A36" s="46">
        <v>45608.0</v>
      </c>
      <c r="B36" s="18" t="s">
        <v>31</v>
      </c>
      <c r="C36" s="18" t="s">
        <v>51</v>
      </c>
      <c r="D36" s="108" t="s">
        <v>83</v>
      </c>
      <c r="E36" s="123" t="s">
        <v>107</v>
      </c>
      <c r="F36" s="108" t="s">
        <v>108</v>
      </c>
    </row>
    <row r="37" hidden="1">
      <c r="A37" s="116">
        <v>45608.0</v>
      </c>
      <c r="B37" s="1" t="s">
        <v>35</v>
      </c>
      <c r="C37" s="1" t="s">
        <v>51</v>
      </c>
      <c r="D37" s="117" t="s">
        <v>99</v>
      </c>
      <c r="E37" s="120" t="s">
        <v>109</v>
      </c>
      <c r="F37" s="119"/>
    </row>
    <row r="38" hidden="1">
      <c r="A38" s="116">
        <v>45609.0</v>
      </c>
      <c r="B38" s="1" t="s">
        <v>21</v>
      </c>
      <c r="C38" s="1" t="s">
        <v>51</v>
      </c>
      <c r="D38" s="117" t="s">
        <v>110</v>
      </c>
      <c r="E38" s="124" t="s">
        <v>111</v>
      </c>
      <c r="F38" s="119"/>
    </row>
    <row r="39">
      <c r="A39" s="46">
        <v>45609.0</v>
      </c>
      <c r="B39" s="18" t="s">
        <v>26</v>
      </c>
      <c r="C39" s="18" t="s">
        <v>51</v>
      </c>
      <c r="D39" s="108" t="s">
        <v>112</v>
      </c>
      <c r="E39" s="109" t="s">
        <v>113</v>
      </c>
      <c r="F39" s="108" t="s">
        <v>114</v>
      </c>
    </row>
    <row r="40" hidden="1">
      <c r="A40" s="116">
        <v>45609.0</v>
      </c>
      <c r="B40" s="1" t="s">
        <v>32</v>
      </c>
      <c r="C40" s="1" t="s">
        <v>51</v>
      </c>
      <c r="D40" s="117" t="s">
        <v>115</v>
      </c>
      <c r="E40" s="120" t="s">
        <v>116</v>
      </c>
      <c r="F40" s="119"/>
    </row>
    <row r="41" ht="19.5" hidden="1" customHeight="1">
      <c r="A41" s="46">
        <v>45615.0</v>
      </c>
      <c r="B41" s="18" t="s">
        <v>24</v>
      </c>
      <c r="C41" s="18" t="s">
        <v>58</v>
      </c>
      <c r="D41" s="108" t="s">
        <v>83</v>
      </c>
      <c r="E41" s="108" t="s">
        <v>117</v>
      </c>
      <c r="F41" s="108" t="s">
        <v>118</v>
      </c>
    </row>
    <row r="42" ht="120.75" hidden="1" customHeight="1">
      <c r="A42" s="116">
        <v>45616.0</v>
      </c>
      <c r="B42" s="1" t="s">
        <v>32</v>
      </c>
      <c r="C42" s="1" t="s">
        <v>51</v>
      </c>
      <c r="D42" s="117" t="s">
        <v>86</v>
      </c>
      <c r="E42" s="117" t="s">
        <v>119</v>
      </c>
      <c r="F42" s="119"/>
    </row>
    <row r="43" ht="47.25" customHeight="1">
      <c r="A43" s="46">
        <v>45616.0</v>
      </c>
      <c r="B43" s="1" t="s">
        <v>26</v>
      </c>
      <c r="C43" s="1" t="s">
        <v>51</v>
      </c>
      <c r="D43" s="117" t="s">
        <v>120</v>
      </c>
      <c r="E43" s="117" t="s">
        <v>121</v>
      </c>
      <c r="F43" s="119"/>
    </row>
    <row r="44" ht="19.5" hidden="1" customHeight="1">
      <c r="A44" s="116">
        <v>45617.0</v>
      </c>
      <c r="B44" s="1" t="s">
        <v>32</v>
      </c>
      <c r="C44" s="1" t="s">
        <v>51</v>
      </c>
      <c r="D44" s="117" t="s">
        <v>120</v>
      </c>
      <c r="E44" s="117" t="s">
        <v>122</v>
      </c>
      <c r="F44" s="119"/>
    </row>
    <row r="45" ht="27.75" customHeight="1">
      <c r="A45" s="46">
        <v>45617.0</v>
      </c>
      <c r="B45" s="1" t="s">
        <v>26</v>
      </c>
      <c r="C45" s="1" t="s">
        <v>51</v>
      </c>
      <c r="D45" s="117" t="s">
        <v>120</v>
      </c>
      <c r="E45" s="117" t="s">
        <v>123</v>
      </c>
      <c r="F45" s="119"/>
    </row>
    <row r="46" ht="19.5" hidden="1" customHeight="1">
      <c r="A46" s="116">
        <v>45622.0</v>
      </c>
      <c r="B46" s="1" t="s">
        <v>24</v>
      </c>
      <c r="C46" s="1" t="s">
        <v>58</v>
      </c>
      <c r="D46" s="117" t="s">
        <v>83</v>
      </c>
      <c r="E46" s="117" t="s">
        <v>124</v>
      </c>
      <c r="F46" s="119"/>
    </row>
    <row r="47" ht="19.5" customHeight="1">
      <c r="A47" s="46">
        <v>45622.0</v>
      </c>
      <c r="B47" s="1" t="s">
        <v>26</v>
      </c>
      <c r="C47" s="1" t="s">
        <v>51</v>
      </c>
      <c r="D47" s="117" t="s">
        <v>125</v>
      </c>
      <c r="E47" s="117" t="s">
        <v>126</v>
      </c>
      <c r="F47" s="119"/>
    </row>
    <row r="48" ht="19.5" hidden="1" customHeight="1">
      <c r="A48" s="116">
        <v>45623.0</v>
      </c>
      <c r="B48" s="1" t="s">
        <v>32</v>
      </c>
      <c r="C48" s="1" t="s">
        <v>51</v>
      </c>
      <c r="D48" s="117" t="s">
        <v>127</v>
      </c>
      <c r="E48" s="117" t="s">
        <v>128</v>
      </c>
      <c r="F48" s="119"/>
    </row>
    <row r="49" ht="70.5" hidden="1" customHeight="1">
      <c r="A49" s="116">
        <v>45623.0</v>
      </c>
      <c r="B49" s="1" t="s">
        <v>30</v>
      </c>
      <c r="C49" s="1" t="s">
        <v>51</v>
      </c>
      <c r="D49" s="117" t="s">
        <v>129</v>
      </c>
      <c r="E49" s="117" t="s">
        <v>130</v>
      </c>
      <c r="F49" s="119"/>
    </row>
    <row r="50" ht="19.5" hidden="1" customHeight="1">
      <c r="A50" s="116">
        <v>45623.0</v>
      </c>
      <c r="B50" s="1" t="s">
        <v>35</v>
      </c>
      <c r="C50" s="1" t="s">
        <v>51</v>
      </c>
      <c r="D50" s="117" t="s">
        <v>131</v>
      </c>
      <c r="E50" s="117" t="s">
        <v>132</v>
      </c>
      <c r="F50" s="119"/>
    </row>
    <row r="51" ht="19.5" hidden="1" customHeight="1">
      <c r="A51" s="116">
        <v>45623.0</v>
      </c>
      <c r="B51" s="1" t="s">
        <v>28</v>
      </c>
      <c r="C51" s="1" t="s">
        <v>51</v>
      </c>
      <c r="D51" s="117" t="s">
        <v>89</v>
      </c>
      <c r="E51" s="117" t="s">
        <v>133</v>
      </c>
      <c r="F51" s="119"/>
    </row>
    <row r="52" ht="19.5" hidden="1" customHeight="1">
      <c r="A52" s="116">
        <v>45623.0</v>
      </c>
      <c r="B52" s="1" t="s">
        <v>24</v>
      </c>
      <c r="C52" s="1" t="s">
        <v>51</v>
      </c>
      <c r="D52" s="117" t="s">
        <v>89</v>
      </c>
      <c r="E52" s="117" t="s">
        <v>134</v>
      </c>
      <c r="F52" s="119"/>
    </row>
    <row r="53" ht="63.0" customHeight="1">
      <c r="A53" s="116">
        <v>45623.0</v>
      </c>
      <c r="B53" s="1" t="s">
        <v>26</v>
      </c>
      <c r="C53" s="1" t="s">
        <v>51</v>
      </c>
      <c r="D53" s="117" t="s">
        <v>127</v>
      </c>
      <c r="E53" s="117" t="s">
        <v>135</v>
      </c>
      <c r="F53" s="119"/>
    </row>
    <row r="54" ht="19.5" hidden="1" customHeight="1">
      <c r="A54" s="116">
        <v>45623.0</v>
      </c>
      <c r="B54" s="1" t="s">
        <v>31</v>
      </c>
      <c r="C54" s="1" t="s">
        <v>51</v>
      </c>
      <c r="D54" s="117" t="s">
        <v>136</v>
      </c>
      <c r="E54" s="117" t="s">
        <v>137</v>
      </c>
      <c r="F54" s="119"/>
    </row>
    <row r="55" ht="19.5" hidden="1" customHeight="1">
      <c r="A55" s="116">
        <v>45624.0</v>
      </c>
      <c r="B55" s="1" t="s">
        <v>24</v>
      </c>
      <c r="C55" s="1" t="s">
        <v>58</v>
      </c>
      <c r="D55" s="117" t="s">
        <v>138</v>
      </c>
      <c r="E55" s="117" t="s">
        <v>139</v>
      </c>
      <c r="F55" s="119"/>
    </row>
    <row r="56" ht="19.5" hidden="1" customHeight="1">
      <c r="A56" s="116">
        <v>45624.0</v>
      </c>
      <c r="B56" s="1" t="s">
        <v>35</v>
      </c>
      <c r="C56" s="1" t="s">
        <v>51</v>
      </c>
      <c r="D56" s="117" t="s">
        <v>140</v>
      </c>
      <c r="E56" s="117" t="s">
        <v>141</v>
      </c>
      <c r="F56" s="119"/>
    </row>
    <row r="57" ht="19.5" hidden="1" customHeight="1">
      <c r="A57" s="116">
        <v>45624.0</v>
      </c>
      <c r="B57" s="1" t="s">
        <v>28</v>
      </c>
      <c r="C57" s="1" t="s">
        <v>51</v>
      </c>
      <c r="D57" s="117" t="s">
        <v>99</v>
      </c>
      <c r="E57" s="117" t="s">
        <v>142</v>
      </c>
      <c r="F57" s="119"/>
    </row>
    <row r="58" ht="19.5" hidden="1" customHeight="1">
      <c r="A58" s="116">
        <v>45624.0</v>
      </c>
      <c r="B58" s="1" t="s">
        <v>34</v>
      </c>
      <c r="C58" s="1" t="s">
        <v>51</v>
      </c>
      <c r="D58" s="117" t="s">
        <v>89</v>
      </c>
      <c r="E58" s="117" t="s">
        <v>143</v>
      </c>
      <c r="F58" s="119"/>
    </row>
    <row r="59" ht="19.5" customHeight="1">
      <c r="A59" s="116">
        <v>45624.0</v>
      </c>
      <c r="B59" s="1" t="s">
        <v>26</v>
      </c>
      <c r="C59" s="1" t="s">
        <v>51</v>
      </c>
      <c r="D59" s="117" t="s">
        <v>144</v>
      </c>
      <c r="E59" s="117" t="s">
        <v>145</v>
      </c>
      <c r="F59" s="119"/>
    </row>
    <row r="60" ht="19.5" hidden="1" customHeight="1">
      <c r="A60" s="91"/>
      <c r="B60" s="91"/>
      <c r="C60" s="91"/>
      <c r="D60" s="119"/>
      <c r="E60" s="119"/>
      <c r="F60" s="119"/>
    </row>
    <row r="61" ht="19.5" hidden="1" customHeight="1">
      <c r="A61" s="91"/>
      <c r="B61" s="91"/>
      <c r="C61" s="91"/>
      <c r="D61" s="119"/>
      <c r="E61" s="119"/>
      <c r="F61" s="119"/>
    </row>
    <row r="62" ht="19.5" hidden="1" customHeight="1">
      <c r="A62" s="91"/>
      <c r="B62" s="91"/>
      <c r="C62" s="91"/>
      <c r="D62" s="119"/>
      <c r="E62" s="119"/>
      <c r="F62" s="119"/>
    </row>
    <row r="63" ht="19.5" hidden="1" customHeight="1">
      <c r="A63" s="91"/>
      <c r="B63" s="91"/>
      <c r="C63" s="91"/>
      <c r="D63" s="119"/>
      <c r="E63" s="119"/>
      <c r="F63" s="119"/>
    </row>
    <row r="64" ht="19.5" hidden="1" customHeight="1">
      <c r="A64" s="91"/>
      <c r="B64" s="91"/>
      <c r="C64" s="91"/>
      <c r="D64" s="119"/>
      <c r="E64" s="119"/>
      <c r="F64" s="119"/>
    </row>
    <row r="65" ht="19.5" hidden="1" customHeight="1">
      <c r="A65" s="91"/>
      <c r="B65" s="91"/>
      <c r="C65" s="91"/>
      <c r="D65" s="119"/>
      <c r="E65" s="119"/>
      <c r="F65" s="119"/>
    </row>
    <row r="66" ht="19.5" hidden="1" customHeight="1">
      <c r="A66" s="91"/>
      <c r="B66" s="91"/>
      <c r="C66" s="91"/>
      <c r="D66" s="119"/>
      <c r="E66" s="119"/>
      <c r="F66" s="119"/>
    </row>
    <row r="67" ht="19.5" hidden="1" customHeight="1">
      <c r="A67" s="91"/>
      <c r="B67" s="91"/>
      <c r="C67" s="91"/>
      <c r="D67" s="119"/>
      <c r="E67" s="119"/>
      <c r="F67" s="119"/>
    </row>
    <row r="68" ht="19.5" hidden="1" customHeight="1">
      <c r="A68" s="91"/>
      <c r="B68" s="91"/>
      <c r="C68" s="91"/>
      <c r="D68" s="119"/>
      <c r="E68" s="119"/>
      <c r="F68" s="119"/>
    </row>
    <row r="69" ht="19.5" hidden="1" customHeight="1">
      <c r="A69" s="91"/>
      <c r="B69" s="91"/>
      <c r="C69" s="91"/>
      <c r="D69" s="119"/>
      <c r="E69" s="119"/>
      <c r="F69" s="119"/>
    </row>
    <row r="70" ht="19.5" hidden="1" customHeight="1">
      <c r="A70" s="91"/>
      <c r="B70" s="91"/>
      <c r="C70" s="91"/>
      <c r="D70" s="119"/>
      <c r="E70" s="119"/>
      <c r="F70" s="119"/>
    </row>
    <row r="71" ht="19.5" hidden="1" customHeight="1">
      <c r="A71" s="91"/>
      <c r="B71" s="91"/>
      <c r="C71" s="91"/>
      <c r="D71" s="119"/>
      <c r="E71" s="119"/>
      <c r="F71" s="119"/>
    </row>
    <row r="72" ht="19.5" hidden="1" customHeight="1">
      <c r="A72" s="91"/>
      <c r="B72" s="91"/>
      <c r="C72" s="91"/>
      <c r="D72" s="119"/>
      <c r="E72" s="119"/>
      <c r="F72" s="119"/>
    </row>
    <row r="73" ht="19.5" hidden="1" customHeight="1">
      <c r="A73" s="91"/>
      <c r="B73" s="91"/>
      <c r="C73" s="91"/>
      <c r="D73" s="119"/>
      <c r="E73" s="119"/>
      <c r="F73" s="119"/>
    </row>
    <row r="74" ht="19.5" hidden="1" customHeight="1">
      <c r="A74" s="91"/>
      <c r="B74" s="91"/>
      <c r="C74" s="91"/>
      <c r="D74" s="119"/>
      <c r="E74" s="119"/>
      <c r="F74" s="119"/>
    </row>
    <row r="75" ht="19.5" hidden="1" customHeight="1">
      <c r="A75" s="91"/>
      <c r="B75" s="91"/>
      <c r="C75" s="91"/>
      <c r="D75" s="119"/>
      <c r="E75" s="119"/>
      <c r="F75" s="119"/>
    </row>
    <row r="76" ht="19.5" hidden="1" customHeight="1">
      <c r="A76" s="91"/>
      <c r="B76" s="91"/>
      <c r="C76" s="91"/>
      <c r="D76" s="119"/>
      <c r="E76" s="119"/>
      <c r="F76" s="119"/>
    </row>
    <row r="77" ht="19.5" hidden="1" customHeight="1">
      <c r="A77" s="91"/>
      <c r="B77" s="91"/>
      <c r="C77" s="91"/>
      <c r="D77" s="119"/>
      <c r="E77" s="119"/>
      <c r="F77" s="119"/>
    </row>
    <row r="78" ht="19.5" hidden="1" customHeight="1">
      <c r="A78" s="91"/>
      <c r="B78" s="91"/>
      <c r="C78" s="91"/>
      <c r="D78" s="119"/>
      <c r="E78" s="119"/>
      <c r="F78" s="119"/>
    </row>
    <row r="79" ht="19.5" hidden="1" customHeight="1">
      <c r="A79" s="91"/>
      <c r="B79" s="91"/>
      <c r="C79" s="91"/>
      <c r="D79" s="119"/>
      <c r="E79" s="119"/>
      <c r="F79" s="119"/>
    </row>
    <row r="80" ht="19.5" hidden="1" customHeight="1">
      <c r="A80" s="91"/>
      <c r="B80" s="91"/>
      <c r="C80" s="91"/>
      <c r="D80" s="119"/>
      <c r="E80" s="119"/>
      <c r="F80" s="119"/>
    </row>
    <row r="81" ht="19.5" hidden="1" customHeight="1">
      <c r="A81" s="91"/>
      <c r="B81" s="91"/>
      <c r="C81" s="91"/>
      <c r="D81" s="119"/>
      <c r="E81" s="119"/>
      <c r="F81" s="119"/>
    </row>
    <row r="82" ht="19.5" hidden="1" customHeight="1">
      <c r="A82" s="91"/>
      <c r="B82" s="91"/>
      <c r="C82" s="91"/>
      <c r="D82" s="119"/>
      <c r="E82" s="119"/>
      <c r="F82" s="119"/>
    </row>
    <row r="83" ht="19.5" hidden="1" customHeight="1">
      <c r="A83" s="91"/>
      <c r="B83" s="91"/>
      <c r="C83" s="91"/>
      <c r="D83" s="119"/>
      <c r="E83" s="119"/>
      <c r="F83" s="119"/>
    </row>
    <row r="84" ht="19.5" hidden="1" customHeight="1">
      <c r="A84" s="91"/>
      <c r="B84" s="91"/>
      <c r="C84" s="91"/>
      <c r="D84" s="119"/>
      <c r="E84" s="119"/>
      <c r="F84" s="119"/>
    </row>
    <row r="85" ht="19.5" hidden="1" customHeight="1">
      <c r="A85" s="91"/>
      <c r="B85" s="91"/>
      <c r="C85" s="91"/>
      <c r="D85" s="119"/>
      <c r="E85" s="119"/>
      <c r="F85" s="119"/>
    </row>
    <row r="86" ht="19.5" hidden="1" customHeight="1">
      <c r="A86" s="91"/>
      <c r="B86" s="91"/>
      <c r="C86" s="91"/>
      <c r="D86" s="119"/>
      <c r="E86" s="119"/>
      <c r="F86" s="119"/>
    </row>
    <row r="87" ht="19.5" hidden="1" customHeight="1">
      <c r="A87" s="91"/>
      <c r="B87" s="91"/>
      <c r="C87" s="91"/>
      <c r="D87" s="119"/>
      <c r="E87" s="119"/>
      <c r="F87" s="119"/>
    </row>
    <row r="88" ht="19.5" hidden="1" customHeight="1">
      <c r="A88" s="91"/>
      <c r="B88" s="91"/>
      <c r="C88" s="91"/>
      <c r="D88" s="119"/>
      <c r="E88" s="119"/>
      <c r="F88" s="119"/>
    </row>
    <row r="89" ht="19.5" hidden="1" customHeight="1">
      <c r="A89" s="91"/>
      <c r="B89" s="91"/>
      <c r="C89" s="91"/>
      <c r="D89" s="119"/>
      <c r="E89" s="119"/>
      <c r="F89" s="119"/>
    </row>
    <row r="90" ht="19.5" hidden="1" customHeight="1">
      <c r="A90" s="91"/>
      <c r="B90" s="91"/>
      <c r="C90" s="91"/>
      <c r="D90" s="119"/>
      <c r="E90" s="119"/>
      <c r="F90" s="119"/>
    </row>
    <row r="91" ht="19.5" hidden="1" customHeight="1">
      <c r="A91" s="91"/>
      <c r="B91" s="91"/>
      <c r="C91" s="91"/>
      <c r="D91" s="119"/>
      <c r="E91" s="119"/>
      <c r="F91" s="119"/>
    </row>
    <row r="92" ht="19.5" hidden="1" customHeight="1">
      <c r="A92" s="91"/>
      <c r="B92" s="91"/>
      <c r="C92" s="91"/>
      <c r="D92" s="119"/>
      <c r="E92" s="119"/>
      <c r="F92" s="119"/>
    </row>
    <row r="93" ht="19.5" hidden="1" customHeight="1">
      <c r="A93" s="91"/>
      <c r="B93" s="91"/>
      <c r="C93" s="91"/>
      <c r="D93" s="119"/>
      <c r="E93" s="119"/>
      <c r="F93" s="119"/>
    </row>
    <row r="94" ht="19.5" hidden="1" customHeight="1">
      <c r="A94" s="91"/>
      <c r="B94" s="91"/>
      <c r="C94" s="91"/>
      <c r="D94" s="119"/>
      <c r="E94" s="119"/>
      <c r="F94" s="119"/>
    </row>
    <row r="95" ht="19.5" hidden="1" customHeight="1">
      <c r="A95" s="91"/>
      <c r="B95" s="91"/>
      <c r="C95" s="91"/>
      <c r="D95" s="119"/>
      <c r="E95" s="119"/>
      <c r="F95" s="119"/>
    </row>
    <row r="96" hidden="1">
      <c r="A96" s="91"/>
      <c r="B96" s="91"/>
      <c r="C96" s="91"/>
      <c r="D96" s="119"/>
      <c r="E96" s="119"/>
      <c r="F96" s="119"/>
    </row>
    <row r="97" hidden="1">
      <c r="A97" s="91"/>
      <c r="B97" s="91"/>
      <c r="C97" s="91"/>
      <c r="D97" s="119"/>
      <c r="E97" s="119"/>
      <c r="F97" s="119"/>
    </row>
    <row r="98" hidden="1">
      <c r="A98" s="91"/>
      <c r="B98" s="91"/>
      <c r="C98" s="91"/>
      <c r="D98" s="119"/>
      <c r="E98" s="119"/>
      <c r="F98" s="119"/>
    </row>
    <row r="99" hidden="1">
      <c r="A99" s="91"/>
      <c r="B99" s="91"/>
      <c r="C99" s="91"/>
      <c r="D99" s="119"/>
      <c r="E99" s="119"/>
      <c r="F99" s="119"/>
    </row>
    <row r="100" hidden="1">
      <c r="A100" s="91"/>
      <c r="B100" s="91"/>
      <c r="C100" s="91"/>
      <c r="D100" s="119"/>
      <c r="E100" s="119"/>
      <c r="F100" s="119"/>
    </row>
    <row r="101" hidden="1">
      <c r="A101" s="91"/>
      <c r="B101" s="91"/>
      <c r="C101" s="91"/>
      <c r="D101" s="119"/>
      <c r="E101" s="119"/>
      <c r="F101" s="119"/>
    </row>
    <row r="102" hidden="1">
      <c r="A102" s="91"/>
      <c r="B102" s="91"/>
      <c r="C102" s="91"/>
      <c r="D102" s="119"/>
      <c r="E102" s="119"/>
      <c r="F102" s="119"/>
    </row>
    <row r="103" hidden="1">
      <c r="A103" s="91"/>
      <c r="B103" s="91"/>
      <c r="C103" s="91"/>
      <c r="D103" s="119"/>
      <c r="E103" s="119"/>
      <c r="F103" s="119"/>
    </row>
    <row r="104" hidden="1">
      <c r="A104" s="91"/>
      <c r="B104" s="91"/>
      <c r="C104" s="91"/>
      <c r="D104" s="119"/>
      <c r="E104" s="119"/>
      <c r="F104" s="119"/>
    </row>
    <row r="105" hidden="1">
      <c r="A105" s="91"/>
      <c r="B105" s="91"/>
      <c r="C105" s="91"/>
      <c r="D105" s="119"/>
      <c r="E105" s="119"/>
      <c r="F105" s="119"/>
    </row>
    <row r="106" hidden="1">
      <c r="A106" s="91"/>
      <c r="B106" s="91"/>
      <c r="C106" s="91"/>
      <c r="D106" s="119"/>
      <c r="E106" s="119"/>
      <c r="F106" s="119"/>
    </row>
    <row r="107" hidden="1">
      <c r="A107" s="91"/>
      <c r="B107" s="91"/>
      <c r="C107" s="91"/>
      <c r="D107" s="119"/>
      <c r="E107" s="119"/>
      <c r="F107" s="119"/>
    </row>
    <row r="108" hidden="1">
      <c r="A108" s="91"/>
      <c r="B108" s="91"/>
      <c r="C108" s="91"/>
      <c r="D108" s="119"/>
      <c r="E108" s="119"/>
      <c r="F108" s="119"/>
    </row>
    <row r="109" hidden="1">
      <c r="A109" s="91"/>
      <c r="B109" s="91"/>
      <c r="C109" s="91"/>
      <c r="D109" s="119"/>
      <c r="E109" s="119"/>
      <c r="F109" s="119"/>
    </row>
    <row r="110" hidden="1">
      <c r="A110" s="91"/>
      <c r="B110" s="91"/>
      <c r="C110" s="91"/>
      <c r="D110" s="119"/>
      <c r="E110" s="119"/>
      <c r="F110" s="119"/>
    </row>
    <row r="111" hidden="1">
      <c r="A111" s="91"/>
      <c r="B111" s="91"/>
      <c r="C111" s="91"/>
      <c r="D111" s="119"/>
      <c r="E111" s="119"/>
      <c r="F111" s="119"/>
    </row>
    <row r="112" hidden="1">
      <c r="A112" s="91"/>
      <c r="B112" s="91"/>
      <c r="C112" s="91"/>
      <c r="D112" s="119"/>
      <c r="E112" s="119"/>
      <c r="F112" s="119"/>
    </row>
    <row r="113" hidden="1">
      <c r="A113" s="91"/>
      <c r="B113" s="91"/>
      <c r="C113" s="91"/>
      <c r="D113" s="119"/>
      <c r="E113" s="119"/>
      <c r="F113" s="119"/>
    </row>
    <row r="114" hidden="1">
      <c r="A114" s="91"/>
      <c r="B114" s="91"/>
      <c r="C114" s="91"/>
      <c r="D114" s="119"/>
      <c r="E114" s="119"/>
      <c r="F114" s="119"/>
    </row>
    <row r="115" hidden="1">
      <c r="A115" s="91"/>
      <c r="B115" s="91"/>
      <c r="C115" s="91"/>
      <c r="D115" s="119"/>
      <c r="E115" s="119"/>
      <c r="F115" s="119"/>
    </row>
    <row r="116" hidden="1">
      <c r="A116" s="91"/>
      <c r="B116" s="91"/>
      <c r="C116" s="91"/>
      <c r="D116" s="119"/>
      <c r="E116" s="119"/>
      <c r="F116" s="119"/>
    </row>
    <row r="117" hidden="1">
      <c r="A117" s="91"/>
      <c r="B117" s="91"/>
      <c r="C117" s="91"/>
      <c r="D117" s="119"/>
      <c r="E117" s="119"/>
      <c r="F117" s="119"/>
    </row>
    <row r="118" hidden="1">
      <c r="A118" s="91"/>
      <c r="B118" s="91"/>
      <c r="C118" s="91"/>
      <c r="D118" s="119"/>
      <c r="E118" s="119"/>
      <c r="F118" s="119"/>
    </row>
    <row r="119" hidden="1">
      <c r="A119" s="91"/>
      <c r="B119" s="91"/>
      <c r="C119" s="91"/>
      <c r="D119" s="119"/>
      <c r="E119" s="119"/>
      <c r="F119" s="119"/>
    </row>
    <row r="120" hidden="1">
      <c r="A120" s="91"/>
      <c r="B120" s="91"/>
      <c r="C120" s="91"/>
      <c r="D120" s="119"/>
      <c r="E120" s="119"/>
      <c r="F120" s="119"/>
    </row>
    <row r="121" hidden="1">
      <c r="A121" s="91"/>
      <c r="B121" s="91"/>
      <c r="C121" s="91"/>
      <c r="D121" s="119"/>
      <c r="E121" s="119"/>
      <c r="F121" s="119"/>
    </row>
    <row r="122" hidden="1">
      <c r="A122" s="91"/>
      <c r="B122" s="91"/>
      <c r="C122" s="91"/>
      <c r="D122" s="119"/>
      <c r="E122" s="119"/>
      <c r="F122" s="119"/>
    </row>
    <row r="123" hidden="1">
      <c r="A123" s="91"/>
      <c r="B123" s="91"/>
      <c r="C123" s="91"/>
      <c r="D123" s="119"/>
      <c r="E123" s="119"/>
      <c r="F123" s="119"/>
    </row>
    <row r="124" hidden="1">
      <c r="A124" s="91"/>
      <c r="B124" s="91"/>
      <c r="C124" s="91"/>
      <c r="D124" s="119"/>
      <c r="E124" s="119"/>
      <c r="F124" s="119"/>
    </row>
    <row r="125" hidden="1">
      <c r="A125" s="91"/>
      <c r="B125" s="91"/>
      <c r="C125" s="91"/>
      <c r="D125" s="119"/>
      <c r="E125" s="119"/>
      <c r="F125" s="119"/>
    </row>
    <row r="126" hidden="1">
      <c r="A126" s="91"/>
      <c r="B126" s="91"/>
      <c r="C126" s="91"/>
      <c r="D126" s="119"/>
      <c r="E126" s="119"/>
      <c r="F126" s="119"/>
    </row>
    <row r="127" hidden="1">
      <c r="A127" s="91"/>
      <c r="B127" s="91"/>
      <c r="C127" s="91"/>
      <c r="D127" s="119"/>
      <c r="E127" s="119"/>
      <c r="F127" s="119"/>
    </row>
    <row r="128" hidden="1">
      <c r="A128" s="91"/>
      <c r="B128" s="91"/>
      <c r="C128" s="91"/>
      <c r="D128" s="119"/>
      <c r="E128" s="119"/>
      <c r="F128" s="119"/>
    </row>
    <row r="129" hidden="1">
      <c r="A129" s="91"/>
      <c r="B129" s="91"/>
      <c r="C129" s="91"/>
      <c r="D129" s="119"/>
      <c r="E129" s="119"/>
      <c r="F129" s="119"/>
    </row>
    <row r="130" hidden="1">
      <c r="A130" s="91"/>
      <c r="B130" s="91"/>
      <c r="C130" s="91"/>
      <c r="D130" s="119"/>
      <c r="E130" s="119"/>
      <c r="F130" s="119"/>
    </row>
    <row r="131" hidden="1">
      <c r="A131" s="91"/>
      <c r="B131" s="91"/>
      <c r="C131" s="91"/>
      <c r="D131" s="119"/>
      <c r="E131" s="119"/>
      <c r="F131" s="119"/>
    </row>
    <row r="132" hidden="1">
      <c r="A132" s="91"/>
      <c r="B132" s="91"/>
      <c r="C132" s="91"/>
      <c r="D132" s="119"/>
      <c r="E132" s="119"/>
      <c r="F132" s="119"/>
    </row>
    <row r="133" hidden="1">
      <c r="A133" s="91"/>
      <c r="B133" s="91"/>
      <c r="C133" s="91"/>
      <c r="D133" s="119"/>
      <c r="E133" s="119"/>
      <c r="F133" s="119"/>
    </row>
    <row r="134" hidden="1">
      <c r="A134" s="91"/>
      <c r="B134" s="91"/>
      <c r="C134" s="91"/>
      <c r="D134" s="119"/>
      <c r="E134" s="119"/>
      <c r="F134" s="119"/>
    </row>
    <row r="135" hidden="1">
      <c r="A135" s="91"/>
      <c r="B135" s="91"/>
      <c r="C135" s="91"/>
      <c r="D135" s="119"/>
      <c r="E135" s="119"/>
      <c r="F135" s="119"/>
    </row>
    <row r="136" hidden="1">
      <c r="A136" s="91"/>
      <c r="B136" s="91"/>
      <c r="C136" s="91"/>
      <c r="D136" s="119"/>
      <c r="E136" s="119"/>
      <c r="F136" s="119"/>
    </row>
    <row r="137" hidden="1">
      <c r="A137" s="91"/>
      <c r="B137" s="91"/>
      <c r="C137" s="91"/>
      <c r="D137" s="119"/>
      <c r="E137" s="119"/>
      <c r="F137" s="119"/>
    </row>
    <row r="138" hidden="1">
      <c r="A138" s="91"/>
      <c r="B138" s="91"/>
      <c r="C138" s="91"/>
      <c r="D138" s="119"/>
      <c r="E138" s="119"/>
      <c r="F138" s="119"/>
    </row>
    <row r="139" hidden="1">
      <c r="A139" s="91"/>
      <c r="B139" s="91"/>
      <c r="C139" s="91"/>
      <c r="D139" s="119"/>
      <c r="E139" s="119"/>
      <c r="F139" s="119"/>
    </row>
    <row r="140" hidden="1">
      <c r="A140" s="91"/>
      <c r="B140" s="91"/>
      <c r="C140" s="91"/>
      <c r="D140" s="119"/>
      <c r="E140" s="119"/>
      <c r="F140" s="119"/>
    </row>
    <row r="141" hidden="1">
      <c r="A141" s="91"/>
      <c r="B141" s="91"/>
      <c r="C141" s="91"/>
      <c r="D141" s="119"/>
      <c r="E141" s="119"/>
      <c r="F141" s="119"/>
    </row>
    <row r="142" hidden="1">
      <c r="A142" s="91"/>
      <c r="B142" s="91"/>
      <c r="C142" s="91"/>
      <c r="D142" s="119"/>
      <c r="E142" s="119"/>
      <c r="F142" s="119"/>
    </row>
    <row r="143" hidden="1">
      <c r="A143" s="91"/>
      <c r="B143" s="91"/>
      <c r="C143" s="91"/>
      <c r="D143" s="119"/>
      <c r="E143" s="119"/>
      <c r="F143" s="119"/>
    </row>
    <row r="144" hidden="1">
      <c r="A144" s="91"/>
      <c r="B144" s="91"/>
      <c r="C144" s="91"/>
      <c r="D144" s="119"/>
      <c r="E144" s="119"/>
      <c r="F144" s="119"/>
    </row>
    <row r="145" hidden="1">
      <c r="A145" s="91"/>
      <c r="B145" s="91"/>
      <c r="C145" s="91"/>
      <c r="D145" s="119"/>
      <c r="E145" s="119"/>
      <c r="F145" s="119"/>
    </row>
    <row r="146" hidden="1">
      <c r="A146" s="91"/>
      <c r="B146" s="91"/>
      <c r="C146" s="91"/>
      <c r="D146" s="119"/>
      <c r="E146" s="119"/>
      <c r="F146" s="119"/>
    </row>
    <row r="147" hidden="1">
      <c r="A147" s="91"/>
      <c r="B147" s="91"/>
      <c r="C147" s="91"/>
      <c r="D147" s="119"/>
      <c r="E147" s="119"/>
      <c r="F147" s="119"/>
    </row>
    <row r="148" hidden="1">
      <c r="A148" s="91"/>
      <c r="B148" s="91"/>
      <c r="C148" s="91"/>
      <c r="D148" s="119"/>
      <c r="E148" s="119"/>
      <c r="F148" s="119"/>
    </row>
    <row r="149" hidden="1">
      <c r="A149" s="91"/>
      <c r="B149" s="91"/>
      <c r="C149" s="91"/>
      <c r="D149" s="119"/>
      <c r="E149" s="119"/>
      <c r="F149" s="119"/>
    </row>
    <row r="150" hidden="1">
      <c r="A150" s="91"/>
      <c r="B150" s="91"/>
      <c r="C150" s="91"/>
      <c r="D150" s="119"/>
      <c r="E150" s="119"/>
      <c r="F150" s="119"/>
    </row>
    <row r="151" hidden="1">
      <c r="A151" s="91"/>
      <c r="B151" s="91"/>
      <c r="C151" s="91"/>
      <c r="D151" s="119"/>
      <c r="E151" s="119"/>
      <c r="F151" s="119"/>
    </row>
    <row r="152" hidden="1">
      <c r="A152" s="91"/>
      <c r="B152" s="91"/>
      <c r="C152" s="91"/>
      <c r="D152" s="119"/>
      <c r="E152" s="119"/>
      <c r="F152" s="119"/>
    </row>
    <row r="153" hidden="1">
      <c r="A153" s="91"/>
      <c r="B153" s="91"/>
      <c r="C153" s="91"/>
      <c r="D153" s="119"/>
      <c r="E153" s="119"/>
      <c r="F153" s="119"/>
    </row>
    <row r="154" hidden="1">
      <c r="A154" s="91"/>
      <c r="B154" s="91"/>
      <c r="C154" s="91"/>
      <c r="D154" s="119"/>
      <c r="E154" s="119"/>
      <c r="F154" s="119"/>
    </row>
    <row r="155" hidden="1">
      <c r="A155" s="91"/>
      <c r="B155" s="91"/>
      <c r="C155" s="91"/>
      <c r="D155" s="119"/>
      <c r="E155" s="119"/>
      <c r="F155" s="119"/>
    </row>
    <row r="156" hidden="1">
      <c r="A156" s="91"/>
      <c r="B156" s="91"/>
      <c r="C156" s="91"/>
      <c r="D156" s="119"/>
      <c r="E156" s="119"/>
      <c r="F156" s="119"/>
    </row>
    <row r="157" hidden="1">
      <c r="A157" s="91"/>
      <c r="B157" s="91"/>
      <c r="C157" s="91"/>
      <c r="D157" s="119"/>
      <c r="E157" s="119"/>
      <c r="F157" s="119"/>
    </row>
    <row r="158" hidden="1">
      <c r="A158" s="91"/>
      <c r="B158" s="91"/>
      <c r="C158" s="91"/>
      <c r="D158" s="119"/>
      <c r="E158" s="119"/>
      <c r="F158" s="119"/>
    </row>
    <row r="159" hidden="1">
      <c r="A159" s="91"/>
      <c r="B159" s="91"/>
      <c r="C159" s="91"/>
      <c r="D159" s="119"/>
      <c r="E159" s="119"/>
      <c r="F159" s="119"/>
    </row>
    <row r="160" hidden="1">
      <c r="A160" s="91"/>
      <c r="B160" s="91"/>
      <c r="C160" s="91"/>
      <c r="D160" s="119"/>
      <c r="E160" s="119"/>
      <c r="F160" s="119"/>
    </row>
    <row r="161" hidden="1">
      <c r="A161" s="91"/>
      <c r="B161" s="91"/>
      <c r="C161" s="91"/>
      <c r="D161" s="119"/>
      <c r="E161" s="119"/>
      <c r="F161" s="119"/>
    </row>
    <row r="162" hidden="1">
      <c r="A162" s="91"/>
      <c r="B162" s="91"/>
      <c r="C162" s="91"/>
      <c r="D162" s="119"/>
      <c r="E162" s="119"/>
      <c r="F162" s="119"/>
    </row>
    <row r="163" hidden="1">
      <c r="A163" s="91"/>
      <c r="B163" s="91"/>
      <c r="C163" s="91"/>
      <c r="D163" s="119"/>
      <c r="E163" s="119"/>
      <c r="F163" s="119"/>
    </row>
    <row r="164" hidden="1">
      <c r="A164" s="91"/>
      <c r="B164" s="91"/>
      <c r="C164" s="91"/>
      <c r="D164" s="119"/>
      <c r="E164" s="119"/>
      <c r="F164" s="119"/>
    </row>
    <row r="165" hidden="1">
      <c r="A165" s="91"/>
      <c r="B165" s="91"/>
      <c r="C165" s="91"/>
      <c r="D165" s="119"/>
      <c r="E165" s="119"/>
      <c r="F165" s="119"/>
    </row>
    <row r="166" hidden="1">
      <c r="A166" s="91"/>
      <c r="B166" s="91"/>
      <c r="C166" s="91"/>
      <c r="D166" s="119"/>
      <c r="E166" s="119"/>
      <c r="F166" s="119"/>
    </row>
    <row r="167" hidden="1">
      <c r="A167" s="91"/>
      <c r="B167" s="91"/>
      <c r="C167" s="91"/>
      <c r="D167" s="119"/>
      <c r="E167" s="119"/>
      <c r="F167" s="119"/>
    </row>
    <row r="168" hidden="1">
      <c r="A168" s="91"/>
      <c r="B168" s="91"/>
      <c r="C168" s="91"/>
      <c r="D168" s="119"/>
      <c r="E168" s="119"/>
      <c r="F168" s="119"/>
    </row>
    <row r="169" hidden="1">
      <c r="A169" s="91"/>
      <c r="B169" s="91"/>
      <c r="C169" s="91"/>
      <c r="D169" s="119"/>
      <c r="E169" s="119"/>
      <c r="F169" s="119"/>
    </row>
    <row r="170" hidden="1">
      <c r="A170" s="91"/>
      <c r="B170" s="91"/>
      <c r="C170" s="91"/>
      <c r="D170" s="119"/>
      <c r="E170" s="119"/>
      <c r="F170" s="119"/>
    </row>
    <row r="171" hidden="1">
      <c r="A171" s="91"/>
      <c r="B171" s="91"/>
      <c r="C171" s="91"/>
      <c r="D171" s="119"/>
      <c r="E171" s="119"/>
      <c r="F171" s="119"/>
    </row>
    <row r="172" hidden="1">
      <c r="A172" s="91"/>
      <c r="B172" s="91"/>
      <c r="C172" s="91"/>
      <c r="D172" s="119"/>
      <c r="E172" s="119"/>
      <c r="F172" s="119"/>
    </row>
    <row r="173" hidden="1">
      <c r="A173" s="91"/>
      <c r="B173" s="91"/>
      <c r="C173" s="91"/>
      <c r="D173" s="119"/>
      <c r="E173" s="119"/>
      <c r="F173" s="119"/>
    </row>
    <row r="174" hidden="1">
      <c r="A174" s="91"/>
      <c r="B174" s="91"/>
      <c r="C174" s="91"/>
      <c r="D174" s="119"/>
      <c r="E174" s="119"/>
      <c r="F174" s="119"/>
    </row>
    <row r="175" hidden="1">
      <c r="A175" s="91"/>
      <c r="B175" s="91"/>
      <c r="C175" s="91"/>
      <c r="D175" s="119"/>
      <c r="E175" s="119"/>
      <c r="F175" s="119"/>
    </row>
    <row r="176" hidden="1">
      <c r="A176" s="91"/>
      <c r="B176" s="91"/>
      <c r="C176" s="91"/>
      <c r="D176" s="119"/>
      <c r="E176" s="119"/>
      <c r="F176" s="119"/>
    </row>
    <row r="177" hidden="1">
      <c r="A177" s="91"/>
      <c r="B177" s="91"/>
      <c r="C177" s="91"/>
      <c r="D177" s="119"/>
      <c r="E177" s="119"/>
      <c r="F177" s="119"/>
    </row>
    <row r="178" hidden="1">
      <c r="A178" s="91"/>
      <c r="B178" s="91"/>
      <c r="C178" s="91"/>
      <c r="D178" s="119"/>
      <c r="E178" s="119"/>
      <c r="F178" s="119"/>
    </row>
    <row r="179" hidden="1">
      <c r="A179" s="91"/>
      <c r="B179" s="91"/>
      <c r="C179" s="91"/>
      <c r="D179" s="119"/>
      <c r="E179" s="119"/>
      <c r="F179" s="119"/>
    </row>
    <row r="180" hidden="1">
      <c r="A180" s="91"/>
      <c r="B180" s="91"/>
      <c r="C180" s="91"/>
      <c r="D180" s="119"/>
      <c r="E180" s="119"/>
      <c r="F180" s="119"/>
    </row>
    <row r="181" hidden="1">
      <c r="A181" s="91"/>
      <c r="B181" s="91"/>
      <c r="C181" s="91"/>
      <c r="D181" s="119"/>
      <c r="E181" s="119"/>
      <c r="F181" s="119"/>
    </row>
    <row r="182" hidden="1">
      <c r="A182" s="91"/>
      <c r="B182" s="91"/>
      <c r="C182" s="91"/>
      <c r="D182" s="119"/>
      <c r="E182" s="119"/>
      <c r="F182" s="119"/>
    </row>
    <row r="183" hidden="1">
      <c r="A183" s="91"/>
      <c r="B183" s="91"/>
      <c r="C183" s="91"/>
      <c r="D183" s="119"/>
      <c r="E183" s="119"/>
      <c r="F183" s="119"/>
    </row>
    <row r="184" hidden="1">
      <c r="A184" s="91"/>
      <c r="B184" s="91"/>
      <c r="C184" s="91"/>
      <c r="D184" s="119"/>
      <c r="E184" s="119"/>
      <c r="F184" s="119"/>
    </row>
    <row r="185" hidden="1">
      <c r="A185" s="91"/>
      <c r="B185" s="91"/>
      <c r="C185" s="91"/>
      <c r="D185" s="119"/>
      <c r="E185" s="119"/>
      <c r="F185" s="119"/>
    </row>
    <row r="186" hidden="1">
      <c r="A186" s="91"/>
      <c r="B186" s="91"/>
      <c r="C186" s="91"/>
      <c r="D186" s="119"/>
      <c r="E186" s="119"/>
      <c r="F186" s="119"/>
    </row>
    <row r="187" hidden="1">
      <c r="A187" s="91"/>
      <c r="B187" s="91"/>
      <c r="C187" s="91"/>
      <c r="D187" s="119"/>
      <c r="E187" s="119"/>
      <c r="F187" s="119"/>
    </row>
    <row r="188" hidden="1">
      <c r="A188" s="91"/>
      <c r="B188" s="91"/>
      <c r="C188" s="91"/>
      <c r="D188" s="119"/>
      <c r="E188" s="119"/>
      <c r="F188" s="119"/>
    </row>
    <row r="189" hidden="1">
      <c r="A189" s="91"/>
      <c r="B189" s="91"/>
      <c r="C189" s="91"/>
      <c r="D189" s="119"/>
      <c r="E189" s="119"/>
      <c r="F189" s="119"/>
    </row>
    <row r="190" hidden="1">
      <c r="A190" s="91"/>
      <c r="B190" s="91"/>
      <c r="C190" s="91"/>
      <c r="D190" s="119"/>
      <c r="E190" s="119"/>
      <c r="F190" s="119"/>
    </row>
    <row r="191" hidden="1">
      <c r="A191" s="91"/>
      <c r="B191" s="91"/>
      <c r="C191" s="91"/>
      <c r="D191" s="119"/>
      <c r="E191" s="119"/>
      <c r="F191" s="119"/>
    </row>
    <row r="192" hidden="1">
      <c r="A192" s="91"/>
      <c r="B192" s="91"/>
      <c r="C192" s="91"/>
      <c r="D192" s="119"/>
      <c r="E192" s="119"/>
      <c r="F192" s="119"/>
    </row>
    <row r="193" hidden="1">
      <c r="A193" s="91"/>
      <c r="B193" s="91"/>
      <c r="C193" s="91"/>
      <c r="D193" s="119"/>
      <c r="E193" s="119"/>
      <c r="F193" s="119"/>
    </row>
    <row r="194" hidden="1">
      <c r="A194" s="91"/>
      <c r="B194" s="91"/>
      <c r="C194" s="91"/>
      <c r="D194" s="119"/>
      <c r="E194" s="119"/>
      <c r="F194" s="119"/>
    </row>
    <row r="195" hidden="1">
      <c r="A195" s="91"/>
      <c r="B195" s="91"/>
      <c r="C195" s="91"/>
      <c r="D195" s="119"/>
      <c r="E195" s="119"/>
      <c r="F195" s="119"/>
    </row>
    <row r="196" hidden="1">
      <c r="A196" s="91"/>
      <c r="B196" s="91"/>
      <c r="C196" s="91"/>
      <c r="D196" s="119"/>
      <c r="E196" s="119"/>
      <c r="F196" s="119"/>
    </row>
    <row r="197" hidden="1">
      <c r="A197" s="91"/>
      <c r="B197" s="91"/>
      <c r="C197" s="91"/>
      <c r="D197" s="119"/>
      <c r="E197" s="119"/>
      <c r="F197" s="119"/>
    </row>
    <row r="198" hidden="1">
      <c r="A198" s="91"/>
      <c r="B198" s="91"/>
      <c r="C198" s="91"/>
      <c r="D198" s="119"/>
      <c r="E198" s="119"/>
      <c r="F198" s="119"/>
    </row>
    <row r="199" hidden="1">
      <c r="A199" s="91"/>
      <c r="B199" s="91"/>
      <c r="C199" s="91"/>
      <c r="D199" s="119"/>
      <c r="E199" s="119"/>
      <c r="F199" s="119"/>
    </row>
    <row r="200" hidden="1">
      <c r="A200" s="91"/>
      <c r="B200" s="91"/>
      <c r="C200" s="91"/>
      <c r="D200" s="119"/>
      <c r="E200" s="119"/>
      <c r="F200" s="119"/>
    </row>
    <row r="201" hidden="1">
      <c r="A201" s="91"/>
      <c r="B201" s="91"/>
      <c r="C201" s="91"/>
      <c r="D201" s="119"/>
      <c r="E201" s="119"/>
      <c r="F201" s="119"/>
    </row>
    <row r="202" hidden="1">
      <c r="A202" s="91"/>
      <c r="B202" s="91"/>
      <c r="C202" s="91"/>
      <c r="D202" s="119"/>
      <c r="E202" s="119"/>
      <c r="F202" s="119"/>
    </row>
    <row r="203" hidden="1">
      <c r="A203" s="91"/>
      <c r="B203" s="91"/>
      <c r="C203" s="91"/>
      <c r="D203" s="119"/>
      <c r="E203" s="119"/>
      <c r="F203" s="119"/>
    </row>
    <row r="204" hidden="1">
      <c r="A204" s="91"/>
      <c r="B204" s="91"/>
      <c r="C204" s="91"/>
      <c r="D204" s="119"/>
      <c r="E204" s="119"/>
      <c r="F204" s="119"/>
    </row>
    <row r="205" hidden="1">
      <c r="A205" s="91"/>
      <c r="B205" s="91"/>
      <c r="C205" s="91"/>
      <c r="D205" s="119"/>
      <c r="E205" s="119"/>
      <c r="F205" s="119"/>
    </row>
    <row r="206" hidden="1">
      <c r="A206" s="91"/>
      <c r="B206" s="91"/>
      <c r="C206" s="91"/>
      <c r="D206" s="119"/>
      <c r="E206" s="119"/>
      <c r="F206" s="119"/>
    </row>
    <row r="207" hidden="1">
      <c r="A207" s="91"/>
      <c r="B207" s="91"/>
      <c r="C207" s="91"/>
      <c r="D207" s="119"/>
      <c r="E207" s="119"/>
      <c r="F207" s="119"/>
    </row>
    <row r="208" hidden="1">
      <c r="A208" s="91"/>
      <c r="B208" s="91"/>
      <c r="C208" s="91"/>
      <c r="D208" s="119"/>
      <c r="E208" s="119"/>
      <c r="F208" s="119"/>
    </row>
    <row r="209" hidden="1">
      <c r="A209" s="91"/>
      <c r="B209" s="91"/>
      <c r="C209" s="91"/>
      <c r="D209" s="119"/>
      <c r="E209" s="119"/>
      <c r="F209" s="119"/>
    </row>
    <row r="210" hidden="1">
      <c r="A210" s="91"/>
      <c r="B210" s="91"/>
      <c r="C210" s="91"/>
      <c r="D210" s="119"/>
      <c r="E210" s="119"/>
      <c r="F210" s="119"/>
    </row>
    <row r="211" hidden="1">
      <c r="A211" s="91"/>
      <c r="B211" s="91"/>
      <c r="C211" s="91"/>
      <c r="D211" s="119"/>
      <c r="E211" s="119"/>
      <c r="F211" s="119"/>
    </row>
    <row r="212" hidden="1">
      <c r="A212" s="91"/>
      <c r="B212" s="91"/>
      <c r="C212" s="91"/>
      <c r="D212" s="119"/>
      <c r="E212" s="119"/>
      <c r="F212" s="119"/>
    </row>
    <row r="213" hidden="1">
      <c r="A213" s="91"/>
      <c r="B213" s="91"/>
      <c r="C213" s="91"/>
      <c r="D213" s="119"/>
      <c r="E213" s="119"/>
      <c r="F213" s="119"/>
    </row>
    <row r="214" hidden="1">
      <c r="A214" s="91"/>
      <c r="B214" s="91"/>
      <c r="C214" s="91"/>
      <c r="D214" s="119"/>
      <c r="E214" s="119"/>
      <c r="F214" s="119"/>
    </row>
    <row r="215" hidden="1">
      <c r="A215" s="91"/>
      <c r="B215" s="91"/>
      <c r="C215" s="91"/>
      <c r="D215" s="119"/>
      <c r="E215" s="119"/>
      <c r="F215" s="119"/>
    </row>
    <row r="216" hidden="1">
      <c r="A216" s="91"/>
      <c r="B216" s="91"/>
      <c r="C216" s="91"/>
      <c r="D216" s="119"/>
      <c r="E216" s="119"/>
      <c r="F216" s="119"/>
    </row>
    <row r="217" hidden="1">
      <c r="A217" s="91"/>
      <c r="B217" s="91"/>
      <c r="C217" s="91"/>
      <c r="D217" s="119"/>
      <c r="E217" s="119"/>
      <c r="F217" s="119"/>
    </row>
    <row r="218" hidden="1">
      <c r="A218" s="91"/>
      <c r="B218" s="91"/>
      <c r="C218" s="91"/>
      <c r="D218" s="119"/>
      <c r="E218" s="119"/>
      <c r="F218" s="119"/>
    </row>
    <row r="219" hidden="1">
      <c r="A219" s="91"/>
      <c r="B219" s="91"/>
      <c r="C219" s="91"/>
      <c r="D219" s="119"/>
      <c r="E219" s="119"/>
      <c r="F219" s="119"/>
    </row>
    <row r="220" hidden="1">
      <c r="A220" s="91"/>
      <c r="B220" s="91"/>
      <c r="C220" s="91"/>
      <c r="D220" s="119"/>
      <c r="E220" s="119"/>
      <c r="F220" s="119"/>
    </row>
    <row r="221" hidden="1">
      <c r="A221" s="91"/>
      <c r="B221" s="91"/>
      <c r="C221" s="91"/>
      <c r="D221" s="119"/>
      <c r="E221" s="119"/>
      <c r="F221" s="119"/>
    </row>
    <row r="222" hidden="1">
      <c r="A222" s="91"/>
      <c r="B222" s="91"/>
      <c r="C222" s="91"/>
      <c r="D222" s="119"/>
      <c r="E222" s="119"/>
      <c r="F222" s="119"/>
    </row>
    <row r="223" hidden="1">
      <c r="A223" s="91"/>
      <c r="B223" s="91"/>
      <c r="C223" s="91"/>
      <c r="D223" s="119"/>
      <c r="E223" s="119"/>
      <c r="F223" s="119"/>
    </row>
    <row r="224" hidden="1">
      <c r="A224" s="91"/>
      <c r="B224" s="91"/>
      <c r="C224" s="91"/>
      <c r="D224" s="119"/>
      <c r="E224" s="119"/>
      <c r="F224" s="119"/>
    </row>
    <row r="225" hidden="1">
      <c r="A225" s="91"/>
      <c r="B225" s="91"/>
      <c r="C225" s="91"/>
      <c r="D225" s="119"/>
      <c r="E225" s="119"/>
      <c r="F225" s="119"/>
    </row>
    <row r="226" hidden="1">
      <c r="A226" s="91"/>
      <c r="B226" s="91"/>
      <c r="C226" s="91"/>
      <c r="D226" s="119"/>
      <c r="E226" s="119"/>
      <c r="F226" s="119"/>
    </row>
    <row r="227" hidden="1">
      <c r="A227" s="91"/>
      <c r="B227" s="91"/>
      <c r="C227" s="91"/>
      <c r="D227" s="119"/>
      <c r="E227" s="119"/>
      <c r="F227" s="119"/>
    </row>
    <row r="228" hidden="1">
      <c r="A228" s="91"/>
      <c r="B228" s="91"/>
      <c r="C228" s="91"/>
      <c r="D228" s="119"/>
      <c r="E228" s="119"/>
      <c r="F228" s="119"/>
    </row>
    <row r="229" hidden="1">
      <c r="A229" s="91"/>
      <c r="B229" s="91"/>
      <c r="C229" s="91"/>
      <c r="D229" s="119"/>
      <c r="E229" s="119"/>
      <c r="F229" s="119"/>
    </row>
    <row r="230" hidden="1">
      <c r="A230" s="91"/>
      <c r="B230" s="91"/>
      <c r="C230" s="91"/>
      <c r="D230" s="119"/>
      <c r="E230" s="119"/>
      <c r="F230" s="119"/>
    </row>
    <row r="231" hidden="1">
      <c r="A231" s="91"/>
      <c r="B231" s="91"/>
      <c r="C231" s="91"/>
      <c r="D231" s="119"/>
      <c r="E231" s="119"/>
      <c r="F231" s="119"/>
    </row>
    <row r="232" hidden="1">
      <c r="A232" s="91"/>
      <c r="B232" s="91"/>
      <c r="C232" s="91"/>
      <c r="D232" s="119"/>
      <c r="E232" s="119"/>
      <c r="F232" s="119"/>
    </row>
    <row r="233" hidden="1">
      <c r="A233" s="91"/>
      <c r="B233" s="91"/>
      <c r="C233" s="91"/>
      <c r="D233" s="119"/>
      <c r="E233" s="119"/>
      <c r="F233" s="119"/>
    </row>
    <row r="234" hidden="1">
      <c r="A234" s="91"/>
      <c r="B234" s="91"/>
      <c r="C234" s="91"/>
      <c r="D234" s="119"/>
      <c r="E234" s="119"/>
      <c r="F234" s="119"/>
    </row>
    <row r="235" hidden="1">
      <c r="A235" s="91"/>
      <c r="B235" s="91"/>
      <c r="C235" s="91"/>
      <c r="D235" s="119"/>
      <c r="E235" s="119"/>
      <c r="F235" s="119"/>
    </row>
    <row r="236" hidden="1">
      <c r="A236" s="91"/>
      <c r="B236" s="91"/>
      <c r="C236" s="91"/>
      <c r="D236" s="119"/>
      <c r="E236" s="119"/>
      <c r="F236" s="119"/>
    </row>
    <row r="237" hidden="1">
      <c r="A237" s="91"/>
      <c r="B237" s="91"/>
      <c r="C237" s="91"/>
      <c r="D237" s="119"/>
      <c r="E237" s="119"/>
      <c r="F237" s="119"/>
    </row>
    <row r="238" hidden="1">
      <c r="A238" s="91"/>
      <c r="B238" s="91"/>
      <c r="C238" s="91"/>
      <c r="D238" s="119"/>
      <c r="E238" s="119"/>
      <c r="F238" s="119"/>
    </row>
    <row r="239" hidden="1">
      <c r="A239" s="91"/>
      <c r="B239" s="91"/>
      <c r="C239" s="91"/>
      <c r="D239" s="119"/>
      <c r="E239" s="119"/>
      <c r="F239" s="119"/>
    </row>
    <row r="240" hidden="1">
      <c r="A240" s="91"/>
      <c r="B240" s="91"/>
      <c r="C240" s="91"/>
      <c r="D240" s="119"/>
      <c r="E240" s="119"/>
      <c r="F240" s="119"/>
    </row>
    <row r="241" hidden="1">
      <c r="A241" s="91"/>
      <c r="B241" s="91"/>
      <c r="C241" s="91"/>
      <c r="D241" s="119"/>
      <c r="E241" s="119"/>
      <c r="F241" s="119"/>
    </row>
    <row r="242" hidden="1">
      <c r="A242" s="91"/>
      <c r="B242" s="91"/>
      <c r="C242" s="91"/>
      <c r="D242" s="119"/>
      <c r="E242" s="119"/>
      <c r="F242" s="119"/>
    </row>
    <row r="243" hidden="1">
      <c r="A243" s="91"/>
      <c r="B243" s="91"/>
      <c r="C243" s="91"/>
      <c r="D243" s="119"/>
      <c r="E243" s="119"/>
      <c r="F243" s="119"/>
    </row>
    <row r="244" hidden="1">
      <c r="A244" s="91"/>
      <c r="B244" s="91"/>
      <c r="C244" s="91"/>
      <c r="D244" s="119"/>
      <c r="E244" s="119"/>
      <c r="F244" s="119"/>
    </row>
    <row r="245" hidden="1">
      <c r="A245" s="91"/>
      <c r="B245" s="91"/>
      <c r="C245" s="91"/>
      <c r="D245" s="119"/>
      <c r="E245" s="119"/>
      <c r="F245" s="119"/>
    </row>
    <row r="246" hidden="1">
      <c r="A246" s="91"/>
      <c r="B246" s="91"/>
      <c r="C246" s="91"/>
      <c r="D246" s="119"/>
      <c r="E246" s="119"/>
      <c r="F246" s="119"/>
    </row>
    <row r="247" hidden="1">
      <c r="A247" s="91"/>
      <c r="B247" s="91"/>
      <c r="C247" s="91"/>
      <c r="D247" s="119"/>
      <c r="E247" s="119"/>
      <c r="F247" s="119"/>
    </row>
    <row r="248" hidden="1">
      <c r="A248" s="91"/>
      <c r="B248" s="91"/>
      <c r="C248" s="91"/>
      <c r="D248" s="119"/>
      <c r="E248" s="119"/>
      <c r="F248" s="119"/>
    </row>
    <row r="249" hidden="1">
      <c r="A249" s="91"/>
      <c r="B249" s="91"/>
      <c r="C249" s="91"/>
      <c r="D249" s="119"/>
      <c r="E249" s="119"/>
      <c r="F249" s="119"/>
    </row>
    <row r="250" hidden="1">
      <c r="A250" s="91"/>
      <c r="B250" s="91"/>
      <c r="C250" s="91"/>
      <c r="D250" s="119"/>
      <c r="E250" s="119"/>
      <c r="F250" s="119"/>
    </row>
    <row r="251" hidden="1">
      <c r="A251" s="91"/>
      <c r="B251" s="91"/>
      <c r="C251" s="91"/>
      <c r="D251" s="119"/>
      <c r="E251" s="119"/>
      <c r="F251" s="119"/>
    </row>
    <row r="252" hidden="1">
      <c r="A252" s="91"/>
      <c r="B252" s="91"/>
      <c r="C252" s="91"/>
      <c r="D252" s="119"/>
      <c r="E252" s="119"/>
      <c r="F252" s="119"/>
    </row>
    <row r="253" hidden="1">
      <c r="A253" s="91"/>
      <c r="B253" s="91"/>
      <c r="C253" s="91"/>
      <c r="D253" s="119"/>
      <c r="E253" s="119"/>
      <c r="F253" s="119"/>
    </row>
    <row r="254" hidden="1">
      <c r="A254" s="91"/>
      <c r="B254" s="91"/>
      <c r="C254" s="91"/>
      <c r="D254" s="119"/>
      <c r="E254" s="119"/>
      <c r="F254" s="119"/>
    </row>
    <row r="255" hidden="1">
      <c r="A255" s="91"/>
      <c r="B255" s="91"/>
      <c r="C255" s="91"/>
      <c r="D255" s="119"/>
      <c r="E255" s="119"/>
      <c r="F255" s="119"/>
    </row>
    <row r="256" hidden="1">
      <c r="A256" s="91"/>
      <c r="B256" s="91"/>
      <c r="C256" s="91"/>
      <c r="D256" s="119"/>
      <c r="E256" s="119"/>
      <c r="F256" s="119"/>
    </row>
    <row r="257" hidden="1">
      <c r="A257" s="91"/>
      <c r="B257" s="91"/>
      <c r="C257" s="91"/>
      <c r="D257" s="119"/>
      <c r="E257" s="119"/>
      <c r="F257" s="119"/>
    </row>
    <row r="258" hidden="1">
      <c r="A258" s="91"/>
      <c r="B258" s="91"/>
      <c r="C258" s="91"/>
      <c r="D258" s="119"/>
      <c r="E258" s="119"/>
      <c r="F258" s="119"/>
    </row>
    <row r="259" hidden="1">
      <c r="A259" s="91"/>
      <c r="B259" s="91"/>
      <c r="C259" s="91"/>
      <c r="D259" s="119"/>
      <c r="E259" s="119"/>
      <c r="F259" s="119"/>
    </row>
    <row r="260" hidden="1">
      <c r="A260" s="91"/>
      <c r="B260" s="91"/>
      <c r="C260" s="91"/>
      <c r="D260" s="119"/>
      <c r="E260" s="119"/>
      <c r="F260" s="119"/>
    </row>
    <row r="261" hidden="1">
      <c r="A261" s="91"/>
      <c r="B261" s="91"/>
      <c r="C261" s="91"/>
      <c r="D261" s="119"/>
      <c r="E261" s="119"/>
      <c r="F261" s="119"/>
    </row>
    <row r="262" hidden="1">
      <c r="A262" s="91"/>
      <c r="B262" s="91"/>
      <c r="C262" s="91"/>
      <c r="D262" s="119"/>
      <c r="E262" s="119"/>
      <c r="F262" s="119"/>
    </row>
    <row r="263" hidden="1">
      <c r="A263" s="91"/>
      <c r="B263" s="91"/>
      <c r="C263" s="91"/>
      <c r="D263" s="119"/>
      <c r="E263" s="119"/>
      <c r="F263" s="119"/>
    </row>
    <row r="264" hidden="1">
      <c r="A264" s="91"/>
      <c r="B264" s="91"/>
      <c r="C264" s="91"/>
      <c r="D264" s="119"/>
      <c r="E264" s="119"/>
      <c r="F264" s="119"/>
    </row>
    <row r="265" hidden="1">
      <c r="A265" s="91"/>
      <c r="B265" s="91"/>
      <c r="C265" s="91"/>
      <c r="D265" s="119"/>
      <c r="E265" s="119"/>
      <c r="F265" s="119"/>
    </row>
    <row r="266" hidden="1">
      <c r="A266" s="91"/>
      <c r="B266" s="91"/>
      <c r="C266" s="91"/>
      <c r="D266" s="119"/>
      <c r="E266" s="119"/>
      <c r="F266" s="119"/>
    </row>
    <row r="267" hidden="1">
      <c r="A267" s="91"/>
      <c r="B267" s="91"/>
      <c r="C267" s="91"/>
      <c r="D267" s="119"/>
      <c r="E267" s="119"/>
      <c r="F267" s="119"/>
    </row>
    <row r="268" hidden="1">
      <c r="A268" s="91"/>
      <c r="B268" s="91"/>
      <c r="C268" s="91"/>
      <c r="D268" s="119"/>
      <c r="E268" s="119"/>
      <c r="F268" s="119"/>
    </row>
    <row r="269" hidden="1">
      <c r="A269" s="91"/>
      <c r="B269" s="91"/>
      <c r="C269" s="91"/>
      <c r="D269" s="119"/>
      <c r="E269" s="119"/>
      <c r="F269" s="119"/>
    </row>
    <row r="270" hidden="1">
      <c r="A270" s="91"/>
      <c r="B270" s="91"/>
      <c r="C270" s="91"/>
      <c r="D270" s="119"/>
      <c r="E270" s="119"/>
      <c r="F270" s="119"/>
    </row>
    <row r="271" hidden="1">
      <c r="A271" s="91"/>
      <c r="B271" s="91"/>
      <c r="C271" s="91"/>
      <c r="D271" s="119"/>
      <c r="E271" s="119"/>
      <c r="F271" s="119"/>
    </row>
    <row r="272" hidden="1">
      <c r="A272" s="91"/>
      <c r="B272" s="91"/>
      <c r="C272" s="91"/>
      <c r="D272" s="119"/>
      <c r="E272" s="119"/>
      <c r="F272" s="119"/>
    </row>
    <row r="273" hidden="1">
      <c r="A273" s="91"/>
      <c r="B273" s="91"/>
      <c r="C273" s="91"/>
      <c r="D273" s="119"/>
      <c r="E273" s="119"/>
      <c r="F273" s="119"/>
    </row>
    <row r="274" hidden="1">
      <c r="A274" s="91"/>
      <c r="B274" s="91"/>
      <c r="C274" s="91"/>
      <c r="D274" s="119"/>
      <c r="E274" s="119"/>
      <c r="F274" s="119"/>
    </row>
    <row r="275" hidden="1">
      <c r="A275" s="91"/>
      <c r="B275" s="91"/>
      <c r="C275" s="91"/>
      <c r="D275" s="119"/>
      <c r="E275" s="119"/>
      <c r="F275" s="119"/>
    </row>
    <row r="276" hidden="1">
      <c r="A276" s="91"/>
      <c r="B276" s="91"/>
      <c r="C276" s="91"/>
      <c r="D276" s="119"/>
      <c r="E276" s="119"/>
      <c r="F276" s="119"/>
    </row>
    <row r="277" hidden="1">
      <c r="A277" s="91"/>
      <c r="B277" s="91"/>
      <c r="C277" s="91"/>
      <c r="D277" s="119"/>
      <c r="E277" s="119"/>
      <c r="F277" s="119"/>
    </row>
    <row r="278" hidden="1">
      <c r="A278" s="91"/>
      <c r="B278" s="91"/>
      <c r="C278" s="91"/>
      <c r="D278" s="119"/>
      <c r="E278" s="119"/>
      <c r="F278" s="119"/>
    </row>
    <row r="279" hidden="1">
      <c r="A279" s="91"/>
      <c r="B279" s="91"/>
      <c r="C279" s="91"/>
      <c r="D279" s="119"/>
      <c r="E279" s="119"/>
      <c r="F279" s="119"/>
    </row>
    <row r="280" hidden="1">
      <c r="A280" s="91"/>
      <c r="B280" s="91"/>
      <c r="C280" s="91"/>
      <c r="D280" s="119"/>
      <c r="E280" s="119"/>
      <c r="F280" s="119"/>
    </row>
    <row r="281" hidden="1">
      <c r="A281" s="91"/>
      <c r="B281" s="91"/>
      <c r="C281" s="91"/>
      <c r="D281" s="119"/>
      <c r="E281" s="119"/>
      <c r="F281" s="119"/>
    </row>
    <row r="282" hidden="1">
      <c r="A282" s="91"/>
      <c r="B282" s="91"/>
      <c r="C282" s="91"/>
      <c r="D282" s="119"/>
      <c r="E282" s="119"/>
      <c r="F282" s="119"/>
    </row>
    <row r="283" hidden="1">
      <c r="A283" s="91"/>
      <c r="B283" s="91"/>
      <c r="C283" s="91"/>
      <c r="D283" s="119"/>
      <c r="E283" s="119"/>
      <c r="F283" s="119"/>
    </row>
    <row r="284" hidden="1">
      <c r="A284" s="91"/>
      <c r="B284" s="91"/>
      <c r="C284" s="91"/>
      <c r="D284" s="119"/>
      <c r="E284" s="119"/>
      <c r="F284" s="119"/>
    </row>
    <row r="285" hidden="1">
      <c r="A285" s="91"/>
      <c r="B285" s="91"/>
      <c r="C285" s="91"/>
      <c r="D285" s="119"/>
      <c r="E285" s="119"/>
      <c r="F285" s="119"/>
    </row>
    <row r="286" hidden="1">
      <c r="A286" s="91"/>
      <c r="B286" s="91"/>
      <c r="C286" s="91"/>
      <c r="D286" s="119"/>
      <c r="E286" s="119"/>
      <c r="F286" s="119"/>
    </row>
    <row r="287" hidden="1">
      <c r="A287" s="91"/>
      <c r="B287" s="91"/>
      <c r="C287" s="91"/>
      <c r="D287" s="119"/>
      <c r="E287" s="119"/>
      <c r="F287" s="119"/>
    </row>
    <row r="288" hidden="1">
      <c r="A288" s="91"/>
      <c r="B288" s="91"/>
      <c r="C288" s="91"/>
      <c r="D288" s="119"/>
      <c r="E288" s="119"/>
      <c r="F288" s="119"/>
    </row>
    <row r="289" hidden="1">
      <c r="A289" s="91"/>
      <c r="B289" s="91"/>
      <c r="C289" s="91"/>
      <c r="D289" s="119"/>
      <c r="E289" s="119"/>
      <c r="F289" s="119"/>
    </row>
    <row r="290" hidden="1">
      <c r="A290" s="91"/>
      <c r="B290" s="91"/>
      <c r="C290" s="91"/>
      <c r="D290" s="119"/>
      <c r="E290" s="119"/>
      <c r="F290" s="119"/>
    </row>
    <row r="291" hidden="1">
      <c r="A291" s="91"/>
      <c r="B291" s="91"/>
      <c r="C291" s="91"/>
      <c r="D291" s="119"/>
      <c r="E291" s="119"/>
      <c r="F291" s="119"/>
    </row>
    <row r="292" hidden="1">
      <c r="A292" s="91"/>
      <c r="B292" s="91"/>
      <c r="C292" s="91"/>
      <c r="D292" s="119"/>
      <c r="E292" s="119"/>
      <c r="F292" s="119"/>
    </row>
    <row r="293" hidden="1">
      <c r="A293" s="91"/>
      <c r="B293" s="91"/>
      <c r="C293" s="91"/>
      <c r="D293" s="119"/>
      <c r="E293" s="119"/>
      <c r="F293" s="119"/>
    </row>
    <row r="294" hidden="1">
      <c r="A294" s="91"/>
      <c r="B294" s="91"/>
      <c r="C294" s="91"/>
      <c r="D294" s="119"/>
      <c r="E294" s="119"/>
      <c r="F294" s="119"/>
    </row>
    <row r="295" hidden="1">
      <c r="A295" s="91"/>
      <c r="B295" s="91"/>
      <c r="C295" s="91"/>
      <c r="D295" s="119"/>
      <c r="E295" s="119"/>
      <c r="F295" s="119"/>
    </row>
    <row r="296" hidden="1">
      <c r="A296" s="91"/>
      <c r="B296" s="91"/>
      <c r="C296" s="91"/>
      <c r="D296" s="119"/>
      <c r="E296" s="119"/>
      <c r="F296" s="119"/>
    </row>
    <row r="297" hidden="1">
      <c r="A297" s="91"/>
      <c r="B297" s="91"/>
      <c r="C297" s="91"/>
      <c r="D297" s="119"/>
      <c r="E297" s="119"/>
      <c r="F297" s="119"/>
    </row>
    <row r="298" hidden="1">
      <c r="A298" s="91"/>
      <c r="B298" s="91"/>
      <c r="C298" s="91"/>
      <c r="D298" s="119"/>
      <c r="E298" s="119"/>
      <c r="F298" s="119"/>
    </row>
    <row r="299" hidden="1">
      <c r="A299" s="91"/>
      <c r="B299" s="91"/>
      <c r="C299" s="91"/>
      <c r="D299" s="119"/>
      <c r="E299" s="119"/>
      <c r="F299" s="119"/>
    </row>
    <row r="300" hidden="1">
      <c r="A300" s="91"/>
      <c r="B300" s="91"/>
      <c r="C300" s="91"/>
      <c r="D300" s="119"/>
      <c r="E300" s="119"/>
      <c r="F300" s="119"/>
    </row>
    <row r="301" hidden="1">
      <c r="A301" s="91"/>
      <c r="B301" s="91"/>
      <c r="C301" s="91"/>
      <c r="D301" s="119"/>
      <c r="E301" s="119"/>
      <c r="F301" s="119"/>
    </row>
    <row r="302" hidden="1">
      <c r="A302" s="91"/>
      <c r="B302" s="91"/>
      <c r="C302" s="91"/>
      <c r="D302" s="119"/>
      <c r="E302" s="119"/>
      <c r="F302" s="119"/>
    </row>
    <row r="303" hidden="1">
      <c r="A303" s="91"/>
      <c r="B303" s="91"/>
      <c r="C303" s="91"/>
      <c r="D303" s="119"/>
      <c r="E303" s="119"/>
      <c r="F303" s="119"/>
    </row>
    <row r="304" hidden="1">
      <c r="A304" s="91"/>
      <c r="B304" s="91"/>
      <c r="C304" s="91"/>
      <c r="D304" s="119"/>
      <c r="E304" s="119"/>
      <c r="F304" s="119"/>
    </row>
    <row r="305" hidden="1">
      <c r="A305" s="91"/>
      <c r="B305" s="91"/>
      <c r="C305" s="91"/>
      <c r="D305" s="119"/>
      <c r="E305" s="119"/>
      <c r="F305" s="119"/>
    </row>
    <row r="306" hidden="1">
      <c r="A306" s="91"/>
      <c r="B306" s="91"/>
      <c r="C306" s="91"/>
      <c r="D306" s="119"/>
      <c r="E306" s="119"/>
      <c r="F306" s="119"/>
    </row>
    <row r="307" hidden="1">
      <c r="A307" s="91"/>
      <c r="B307" s="91"/>
      <c r="C307" s="91"/>
      <c r="D307" s="119"/>
      <c r="E307" s="119"/>
      <c r="F307" s="119"/>
    </row>
    <row r="308" hidden="1">
      <c r="A308" s="91"/>
      <c r="B308" s="91"/>
      <c r="C308" s="91"/>
      <c r="D308" s="119"/>
      <c r="E308" s="119"/>
      <c r="F308" s="119"/>
    </row>
    <row r="309" hidden="1">
      <c r="A309" s="91"/>
      <c r="B309" s="91"/>
      <c r="C309" s="91"/>
      <c r="D309" s="119"/>
      <c r="E309" s="119"/>
      <c r="F309" s="119"/>
    </row>
    <row r="310" hidden="1">
      <c r="A310" s="91"/>
      <c r="B310" s="91"/>
      <c r="C310" s="91"/>
      <c r="D310" s="119"/>
      <c r="E310" s="119"/>
      <c r="F310" s="119"/>
    </row>
    <row r="311" hidden="1">
      <c r="A311" s="91"/>
      <c r="B311" s="91"/>
      <c r="C311" s="91"/>
      <c r="D311" s="119"/>
      <c r="E311" s="119"/>
      <c r="F311" s="119"/>
    </row>
    <row r="312" hidden="1">
      <c r="A312" s="91"/>
      <c r="B312" s="91"/>
      <c r="C312" s="91"/>
      <c r="D312" s="119"/>
      <c r="E312" s="119"/>
      <c r="F312" s="119"/>
    </row>
    <row r="313" hidden="1">
      <c r="A313" s="91"/>
      <c r="B313" s="91"/>
      <c r="C313" s="91"/>
      <c r="D313" s="119"/>
      <c r="E313" s="119"/>
      <c r="F313" s="119"/>
    </row>
    <row r="314" hidden="1">
      <c r="A314" s="91"/>
      <c r="B314" s="91"/>
      <c r="C314" s="91"/>
      <c r="D314" s="119"/>
      <c r="E314" s="119"/>
      <c r="F314" s="119"/>
    </row>
    <row r="315" hidden="1">
      <c r="A315" s="91"/>
      <c r="B315" s="91"/>
      <c r="C315" s="91"/>
      <c r="D315" s="119"/>
      <c r="E315" s="119"/>
      <c r="F315" s="119"/>
    </row>
    <row r="316" hidden="1">
      <c r="A316" s="91"/>
      <c r="B316" s="91"/>
      <c r="C316" s="91"/>
      <c r="D316" s="119"/>
      <c r="E316" s="119"/>
      <c r="F316" s="119"/>
    </row>
    <row r="317" hidden="1">
      <c r="A317" s="91"/>
      <c r="B317" s="91"/>
      <c r="C317" s="91"/>
      <c r="D317" s="119"/>
      <c r="E317" s="119"/>
      <c r="F317" s="119"/>
    </row>
    <row r="318" hidden="1">
      <c r="A318" s="91"/>
      <c r="B318" s="91"/>
      <c r="C318" s="91"/>
      <c r="D318" s="119"/>
      <c r="E318" s="119"/>
      <c r="F318" s="119"/>
    </row>
    <row r="319" hidden="1">
      <c r="A319" s="91"/>
      <c r="B319" s="91"/>
      <c r="C319" s="91"/>
      <c r="D319" s="119"/>
      <c r="E319" s="119"/>
      <c r="F319" s="119"/>
    </row>
    <row r="320" hidden="1">
      <c r="A320" s="91"/>
      <c r="B320" s="91"/>
      <c r="C320" s="91"/>
      <c r="D320" s="119"/>
      <c r="E320" s="119"/>
      <c r="F320" s="119"/>
    </row>
    <row r="321" hidden="1">
      <c r="A321" s="91"/>
      <c r="B321" s="91"/>
      <c r="C321" s="91"/>
      <c r="D321" s="119"/>
      <c r="E321" s="119"/>
      <c r="F321" s="119"/>
    </row>
    <row r="322" hidden="1">
      <c r="A322" s="91"/>
      <c r="B322" s="91"/>
      <c r="C322" s="91"/>
      <c r="D322" s="119"/>
      <c r="E322" s="119"/>
      <c r="F322" s="119"/>
    </row>
    <row r="323" hidden="1">
      <c r="A323" s="91"/>
      <c r="B323" s="91"/>
      <c r="C323" s="91"/>
      <c r="D323" s="119"/>
      <c r="E323" s="119"/>
      <c r="F323" s="119"/>
    </row>
    <row r="324" hidden="1">
      <c r="A324" s="91"/>
      <c r="B324" s="91"/>
      <c r="C324" s="91"/>
      <c r="D324" s="119"/>
      <c r="E324" s="119"/>
      <c r="F324" s="119"/>
    </row>
    <row r="325" hidden="1">
      <c r="A325" s="91"/>
      <c r="B325" s="91"/>
      <c r="C325" s="91"/>
      <c r="D325" s="119"/>
      <c r="E325" s="119"/>
      <c r="F325" s="119"/>
    </row>
    <row r="326" hidden="1">
      <c r="A326" s="91"/>
      <c r="B326" s="91"/>
      <c r="C326" s="91"/>
      <c r="D326" s="119"/>
      <c r="E326" s="119"/>
      <c r="F326" s="119"/>
    </row>
    <row r="327" hidden="1">
      <c r="A327" s="91"/>
      <c r="B327" s="91"/>
      <c r="C327" s="91"/>
      <c r="D327" s="119"/>
      <c r="E327" s="119"/>
      <c r="F327" s="119"/>
    </row>
    <row r="328" hidden="1">
      <c r="A328" s="91"/>
      <c r="B328" s="91"/>
      <c r="C328" s="91"/>
      <c r="D328" s="119"/>
      <c r="E328" s="119"/>
      <c r="F328" s="119"/>
    </row>
    <row r="329" hidden="1">
      <c r="A329" s="91"/>
      <c r="B329" s="91"/>
      <c r="C329" s="91"/>
      <c r="D329" s="119"/>
      <c r="E329" s="119"/>
      <c r="F329" s="119"/>
    </row>
    <row r="330" hidden="1">
      <c r="A330" s="91"/>
      <c r="B330" s="91"/>
      <c r="C330" s="91"/>
      <c r="D330" s="119"/>
      <c r="E330" s="119"/>
      <c r="F330" s="119"/>
    </row>
    <row r="331" hidden="1">
      <c r="A331" s="91"/>
      <c r="B331" s="91"/>
      <c r="C331" s="91"/>
      <c r="D331" s="119"/>
      <c r="E331" s="119"/>
      <c r="F331" s="119"/>
    </row>
    <row r="332" hidden="1">
      <c r="A332" s="91"/>
      <c r="B332" s="91"/>
      <c r="C332" s="91"/>
      <c r="D332" s="119"/>
      <c r="E332" s="119"/>
      <c r="F332" s="119"/>
    </row>
    <row r="333" hidden="1">
      <c r="A333" s="91"/>
      <c r="B333" s="91"/>
      <c r="C333" s="91"/>
      <c r="D333" s="119"/>
      <c r="E333" s="119"/>
      <c r="F333" s="119"/>
    </row>
    <row r="334" hidden="1">
      <c r="A334" s="91"/>
      <c r="B334" s="91"/>
      <c r="C334" s="91"/>
      <c r="D334" s="119"/>
      <c r="E334" s="119"/>
      <c r="F334" s="119"/>
    </row>
    <row r="335" hidden="1">
      <c r="A335" s="91"/>
      <c r="B335" s="91"/>
      <c r="C335" s="91"/>
      <c r="D335" s="119"/>
      <c r="E335" s="119"/>
      <c r="F335" s="119"/>
    </row>
    <row r="336" hidden="1">
      <c r="A336" s="91"/>
      <c r="B336" s="91"/>
      <c r="C336" s="91"/>
      <c r="D336" s="119"/>
      <c r="E336" s="119"/>
      <c r="F336" s="119"/>
    </row>
    <row r="337" hidden="1">
      <c r="A337" s="91"/>
      <c r="B337" s="91"/>
      <c r="C337" s="91"/>
      <c r="D337" s="119"/>
      <c r="E337" s="119"/>
      <c r="F337" s="119"/>
    </row>
    <row r="338" hidden="1">
      <c r="A338" s="91"/>
      <c r="B338" s="91"/>
      <c r="C338" s="91"/>
      <c r="D338" s="119"/>
      <c r="E338" s="119"/>
      <c r="F338" s="119"/>
    </row>
    <row r="339" hidden="1">
      <c r="A339" s="91"/>
      <c r="B339" s="91"/>
      <c r="C339" s="91"/>
      <c r="D339" s="119"/>
      <c r="E339" s="119"/>
      <c r="F339" s="119"/>
    </row>
    <row r="340" hidden="1">
      <c r="A340" s="91"/>
      <c r="B340" s="91"/>
      <c r="C340" s="91"/>
      <c r="D340" s="119"/>
      <c r="E340" s="119"/>
      <c r="F340" s="119"/>
    </row>
    <row r="341" hidden="1">
      <c r="A341" s="91"/>
      <c r="B341" s="91"/>
      <c r="C341" s="91"/>
      <c r="D341" s="119"/>
      <c r="E341" s="119"/>
      <c r="F341" s="119"/>
    </row>
    <row r="342" hidden="1">
      <c r="A342" s="91"/>
      <c r="B342" s="91"/>
      <c r="C342" s="91"/>
      <c r="D342" s="119"/>
      <c r="E342" s="119"/>
      <c r="F342" s="119"/>
    </row>
    <row r="343" hidden="1">
      <c r="A343" s="91"/>
      <c r="B343" s="91"/>
      <c r="C343" s="91"/>
      <c r="D343" s="119"/>
      <c r="E343" s="119"/>
      <c r="F343" s="119"/>
    </row>
    <row r="344" hidden="1">
      <c r="A344" s="91"/>
      <c r="B344" s="91"/>
      <c r="C344" s="91"/>
      <c r="D344" s="119"/>
      <c r="E344" s="119"/>
      <c r="F344" s="119"/>
    </row>
    <row r="345" hidden="1">
      <c r="A345" s="91"/>
      <c r="B345" s="91"/>
      <c r="C345" s="91"/>
      <c r="D345" s="119"/>
      <c r="E345" s="119"/>
      <c r="F345" s="119"/>
    </row>
    <row r="346" hidden="1">
      <c r="A346" s="91"/>
      <c r="B346" s="91"/>
      <c r="C346" s="91"/>
      <c r="D346" s="119"/>
      <c r="E346" s="119"/>
      <c r="F346" s="119"/>
    </row>
    <row r="347" hidden="1">
      <c r="A347" s="91"/>
      <c r="B347" s="91"/>
      <c r="C347" s="91"/>
      <c r="D347" s="119"/>
      <c r="E347" s="119"/>
      <c r="F347" s="119"/>
    </row>
    <row r="348" hidden="1">
      <c r="A348" s="91"/>
      <c r="B348" s="91"/>
      <c r="C348" s="91"/>
      <c r="D348" s="119"/>
      <c r="E348" s="119"/>
      <c r="F348" s="119"/>
    </row>
    <row r="349" hidden="1">
      <c r="A349" s="91"/>
      <c r="B349" s="91"/>
      <c r="C349" s="91"/>
      <c r="D349" s="119"/>
      <c r="E349" s="119"/>
      <c r="F349" s="119"/>
    </row>
    <row r="350" hidden="1">
      <c r="A350" s="91"/>
      <c r="B350" s="91"/>
      <c r="C350" s="91"/>
      <c r="D350" s="119"/>
      <c r="E350" s="119"/>
      <c r="F350" s="119"/>
    </row>
    <row r="351" hidden="1">
      <c r="A351" s="91"/>
      <c r="B351" s="91"/>
      <c r="C351" s="91"/>
      <c r="D351" s="119"/>
      <c r="E351" s="119"/>
      <c r="F351" s="119"/>
    </row>
    <row r="352" hidden="1">
      <c r="A352" s="91"/>
      <c r="B352" s="91"/>
      <c r="C352" s="91"/>
      <c r="D352" s="119"/>
      <c r="E352" s="119"/>
      <c r="F352" s="119"/>
    </row>
    <row r="353" hidden="1">
      <c r="A353" s="91"/>
      <c r="B353" s="91"/>
      <c r="C353" s="91"/>
      <c r="D353" s="119"/>
      <c r="E353" s="119"/>
      <c r="F353" s="119"/>
    </row>
    <row r="354" hidden="1">
      <c r="A354" s="91"/>
      <c r="B354" s="91"/>
      <c r="C354" s="91"/>
      <c r="D354" s="119"/>
      <c r="E354" s="119"/>
      <c r="F354" s="119"/>
    </row>
    <row r="355" hidden="1">
      <c r="A355" s="91"/>
      <c r="B355" s="91"/>
      <c r="C355" s="91"/>
      <c r="D355" s="119"/>
      <c r="E355" s="119"/>
      <c r="F355" s="119"/>
    </row>
    <row r="356" hidden="1">
      <c r="A356" s="91"/>
      <c r="B356" s="91"/>
      <c r="C356" s="91"/>
      <c r="D356" s="119"/>
      <c r="E356" s="119"/>
      <c r="F356" s="119"/>
    </row>
    <row r="357" hidden="1">
      <c r="A357" s="91"/>
      <c r="B357" s="91"/>
      <c r="C357" s="91"/>
      <c r="D357" s="119"/>
      <c r="E357" s="119"/>
      <c r="F357" s="119"/>
    </row>
    <row r="358" hidden="1">
      <c r="A358" s="91"/>
      <c r="B358" s="91"/>
      <c r="C358" s="91"/>
      <c r="D358" s="119"/>
      <c r="E358" s="119"/>
      <c r="F358" s="119"/>
    </row>
    <row r="359" hidden="1">
      <c r="A359" s="91"/>
      <c r="B359" s="91"/>
      <c r="C359" s="91"/>
      <c r="D359" s="119"/>
      <c r="E359" s="119"/>
      <c r="F359" s="119"/>
    </row>
    <row r="360" hidden="1">
      <c r="A360" s="91"/>
      <c r="B360" s="91"/>
      <c r="C360" s="91"/>
      <c r="D360" s="119"/>
      <c r="E360" s="119"/>
      <c r="F360" s="119"/>
    </row>
    <row r="361" hidden="1">
      <c r="A361" s="91"/>
      <c r="B361" s="91"/>
      <c r="C361" s="91"/>
      <c r="D361" s="119"/>
      <c r="E361" s="119"/>
      <c r="F361" s="119"/>
    </row>
    <row r="362" hidden="1">
      <c r="A362" s="91"/>
      <c r="B362" s="91"/>
      <c r="C362" s="91"/>
      <c r="D362" s="119"/>
      <c r="E362" s="119"/>
      <c r="F362" s="119"/>
    </row>
    <row r="363" hidden="1">
      <c r="A363" s="91"/>
      <c r="B363" s="91"/>
      <c r="C363" s="91"/>
      <c r="D363" s="119"/>
      <c r="E363" s="119"/>
      <c r="F363" s="119"/>
    </row>
    <row r="364" hidden="1">
      <c r="A364" s="91"/>
      <c r="B364" s="91"/>
      <c r="C364" s="91"/>
      <c r="D364" s="119"/>
      <c r="E364" s="119"/>
      <c r="F364" s="119"/>
    </row>
    <row r="365" hidden="1">
      <c r="A365" s="91"/>
      <c r="B365" s="91"/>
      <c r="C365" s="91"/>
      <c r="D365" s="119"/>
      <c r="E365" s="119"/>
      <c r="F365" s="119"/>
    </row>
    <row r="366" hidden="1">
      <c r="A366" s="91"/>
      <c r="B366" s="91"/>
      <c r="C366" s="91"/>
      <c r="D366" s="119"/>
      <c r="E366" s="119"/>
      <c r="F366" s="119"/>
    </row>
    <row r="367" hidden="1">
      <c r="A367" s="91"/>
      <c r="B367" s="91"/>
      <c r="C367" s="91"/>
      <c r="D367" s="119"/>
      <c r="E367" s="119"/>
      <c r="F367" s="119"/>
    </row>
    <row r="368" hidden="1">
      <c r="A368" s="91"/>
      <c r="B368" s="91"/>
      <c r="C368" s="91"/>
      <c r="D368" s="119"/>
      <c r="E368" s="119"/>
      <c r="F368" s="119"/>
    </row>
    <row r="369" hidden="1">
      <c r="A369" s="91"/>
      <c r="B369" s="91"/>
      <c r="C369" s="91"/>
      <c r="D369" s="119"/>
      <c r="E369" s="119"/>
      <c r="F369" s="119"/>
    </row>
    <row r="370" hidden="1">
      <c r="A370" s="91"/>
      <c r="B370" s="91"/>
      <c r="C370" s="91"/>
      <c r="D370" s="119"/>
      <c r="E370" s="119"/>
      <c r="F370" s="119"/>
    </row>
    <row r="371" hidden="1">
      <c r="A371" s="91"/>
      <c r="B371" s="91"/>
      <c r="C371" s="91"/>
      <c r="D371" s="119"/>
      <c r="E371" s="119"/>
      <c r="F371" s="119"/>
    </row>
    <row r="372" hidden="1">
      <c r="A372" s="91"/>
      <c r="B372" s="91"/>
      <c r="C372" s="91"/>
      <c r="D372" s="119"/>
      <c r="E372" s="119"/>
      <c r="F372" s="119"/>
    </row>
    <row r="373" hidden="1">
      <c r="A373" s="91"/>
      <c r="B373" s="91"/>
      <c r="C373" s="91"/>
      <c r="D373" s="119"/>
      <c r="E373" s="119"/>
      <c r="F373" s="119"/>
    </row>
    <row r="374" hidden="1">
      <c r="A374" s="91"/>
      <c r="B374" s="91"/>
      <c r="C374" s="91"/>
      <c r="D374" s="119"/>
      <c r="E374" s="119"/>
      <c r="F374" s="119"/>
    </row>
    <row r="375" hidden="1">
      <c r="A375" s="91"/>
      <c r="B375" s="91"/>
      <c r="C375" s="91"/>
      <c r="D375" s="119"/>
      <c r="E375" s="119"/>
      <c r="F375" s="119"/>
    </row>
    <row r="376" hidden="1">
      <c r="A376" s="91"/>
      <c r="B376" s="91"/>
      <c r="C376" s="91"/>
      <c r="D376" s="119"/>
      <c r="E376" s="119"/>
      <c r="F376" s="119"/>
    </row>
    <row r="377" hidden="1">
      <c r="A377" s="91"/>
      <c r="B377" s="91"/>
      <c r="C377" s="91"/>
      <c r="D377" s="119"/>
      <c r="E377" s="119"/>
      <c r="F377" s="119"/>
    </row>
    <row r="378" hidden="1">
      <c r="A378" s="91"/>
      <c r="B378" s="91"/>
      <c r="C378" s="91"/>
      <c r="D378" s="119"/>
      <c r="E378" s="119"/>
      <c r="F378" s="119"/>
    </row>
    <row r="379" hidden="1">
      <c r="A379" s="91"/>
      <c r="B379" s="91"/>
      <c r="C379" s="91"/>
      <c r="D379" s="119"/>
      <c r="E379" s="119"/>
      <c r="F379" s="119"/>
    </row>
    <row r="380" hidden="1">
      <c r="A380" s="91"/>
      <c r="B380" s="91"/>
      <c r="C380" s="91"/>
      <c r="D380" s="119"/>
      <c r="E380" s="119"/>
      <c r="F380" s="119"/>
    </row>
    <row r="381" hidden="1">
      <c r="A381" s="91"/>
      <c r="B381" s="91"/>
      <c r="C381" s="91"/>
      <c r="D381" s="119"/>
      <c r="E381" s="119"/>
      <c r="F381" s="119"/>
    </row>
    <row r="382" hidden="1">
      <c r="A382" s="91"/>
      <c r="B382" s="91"/>
      <c r="C382" s="91"/>
      <c r="D382" s="119"/>
      <c r="E382" s="119"/>
      <c r="F382" s="119"/>
    </row>
    <row r="383" hidden="1">
      <c r="A383" s="91"/>
      <c r="B383" s="91"/>
      <c r="C383" s="91"/>
      <c r="D383" s="119"/>
      <c r="E383" s="119"/>
      <c r="F383" s="119"/>
    </row>
    <row r="384" hidden="1">
      <c r="A384" s="91"/>
      <c r="B384" s="91"/>
      <c r="C384" s="91"/>
      <c r="D384" s="119"/>
      <c r="E384" s="119"/>
      <c r="F384" s="119"/>
    </row>
    <row r="385" hidden="1">
      <c r="A385" s="91"/>
      <c r="B385" s="91"/>
      <c r="C385" s="91"/>
      <c r="D385" s="119"/>
      <c r="E385" s="119"/>
      <c r="F385" s="119"/>
    </row>
    <row r="386" hidden="1">
      <c r="A386" s="91"/>
      <c r="B386" s="91"/>
      <c r="C386" s="91"/>
      <c r="D386" s="119"/>
      <c r="E386" s="119"/>
      <c r="F386" s="119"/>
    </row>
    <row r="387" hidden="1">
      <c r="A387" s="91"/>
      <c r="B387" s="91"/>
      <c r="C387" s="91"/>
      <c r="D387" s="119"/>
      <c r="E387" s="119"/>
      <c r="F387" s="119"/>
    </row>
    <row r="388" hidden="1">
      <c r="A388" s="91"/>
      <c r="B388" s="91"/>
      <c r="C388" s="91"/>
      <c r="D388" s="119"/>
      <c r="E388" s="119"/>
      <c r="F388" s="119"/>
    </row>
    <row r="389" hidden="1">
      <c r="A389" s="91"/>
      <c r="B389" s="91"/>
      <c r="C389" s="91"/>
      <c r="D389" s="119"/>
      <c r="E389" s="119"/>
      <c r="F389" s="119"/>
    </row>
    <row r="390" hidden="1">
      <c r="A390" s="91"/>
      <c r="B390" s="91"/>
      <c r="C390" s="91"/>
      <c r="D390" s="119"/>
      <c r="E390" s="119"/>
      <c r="F390" s="119"/>
    </row>
    <row r="391" hidden="1">
      <c r="A391" s="91"/>
      <c r="B391" s="91"/>
      <c r="C391" s="91"/>
      <c r="D391" s="119"/>
      <c r="E391" s="119"/>
      <c r="F391" s="119"/>
    </row>
    <row r="392" hidden="1">
      <c r="A392" s="91"/>
      <c r="B392" s="91"/>
      <c r="C392" s="91"/>
      <c r="D392" s="119"/>
      <c r="E392" s="119"/>
      <c r="F392" s="119"/>
    </row>
    <row r="393" hidden="1">
      <c r="A393" s="91"/>
      <c r="B393" s="91"/>
      <c r="C393" s="91"/>
      <c r="D393" s="119"/>
      <c r="E393" s="119"/>
      <c r="F393" s="119"/>
    </row>
    <row r="394" hidden="1">
      <c r="A394" s="91"/>
      <c r="B394" s="91"/>
      <c r="C394" s="91"/>
      <c r="D394" s="119"/>
      <c r="E394" s="119"/>
      <c r="F394" s="119"/>
    </row>
    <row r="395" hidden="1">
      <c r="A395" s="91"/>
      <c r="B395" s="91"/>
      <c r="C395" s="91"/>
      <c r="D395" s="119"/>
      <c r="E395" s="119"/>
      <c r="F395" s="119"/>
    </row>
    <row r="396" hidden="1">
      <c r="A396" s="91"/>
      <c r="B396" s="91"/>
      <c r="C396" s="91"/>
      <c r="D396" s="119"/>
      <c r="E396" s="119"/>
      <c r="F396" s="119"/>
    </row>
    <row r="397" hidden="1">
      <c r="A397" s="91"/>
      <c r="B397" s="91"/>
      <c r="C397" s="91"/>
      <c r="D397" s="119"/>
      <c r="E397" s="119"/>
      <c r="F397" s="119"/>
    </row>
    <row r="398" hidden="1">
      <c r="A398" s="91"/>
      <c r="B398" s="91"/>
      <c r="C398" s="91"/>
      <c r="D398" s="119"/>
      <c r="E398" s="119"/>
      <c r="F398" s="119"/>
    </row>
    <row r="399" hidden="1">
      <c r="A399" s="91"/>
      <c r="B399" s="91"/>
      <c r="C399" s="91"/>
      <c r="D399" s="119"/>
      <c r="E399" s="119"/>
      <c r="F399" s="119"/>
    </row>
    <row r="400" hidden="1">
      <c r="A400" s="91"/>
      <c r="B400" s="91"/>
      <c r="C400" s="91"/>
      <c r="D400" s="119"/>
      <c r="E400" s="119"/>
      <c r="F400" s="119"/>
    </row>
    <row r="401" hidden="1">
      <c r="A401" s="91"/>
      <c r="B401" s="91"/>
      <c r="C401" s="91"/>
      <c r="D401" s="119"/>
      <c r="E401" s="119"/>
      <c r="F401" s="119"/>
    </row>
    <row r="402" hidden="1">
      <c r="A402" s="91"/>
      <c r="B402" s="91"/>
      <c r="C402" s="91"/>
      <c r="D402" s="119"/>
      <c r="E402" s="119"/>
      <c r="F402" s="119"/>
    </row>
    <row r="403" hidden="1">
      <c r="A403" s="91"/>
      <c r="B403" s="91"/>
      <c r="C403" s="91"/>
      <c r="D403" s="119"/>
      <c r="E403" s="119"/>
      <c r="F403" s="119"/>
    </row>
    <row r="404" hidden="1">
      <c r="A404" s="91"/>
      <c r="B404" s="91"/>
      <c r="C404" s="91"/>
      <c r="D404" s="119"/>
      <c r="E404" s="119"/>
      <c r="F404" s="119"/>
    </row>
    <row r="405" hidden="1">
      <c r="A405" s="91"/>
      <c r="B405" s="91"/>
      <c r="C405" s="91"/>
      <c r="D405" s="119"/>
      <c r="E405" s="119"/>
      <c r="F405" s="119"/>
    </row>
    <row r="406" hidden="1">
      <c r="A406" s="91"/>
      <c r="B406" s="91"/>
      <c r="C406" s="91"/>
      <c r="D406" s="119"/>
      <c r="E406" s="119"/>
      <c r="F406" s="119"/>
    </row>
    <row r="407" hidden="1">
      <c r="A407" s="91"/>
      <c r="B407" s="91"/>
      <c r="C407" s="91"/>
      <c r="D407" s="119"/>
      <c r="E407" s="119"/>
      <c r="F407" s="119"/>
    </row>
    <row r="408" hidden="1">
      <c r="A408" s="91"/>
      <c r="B408" s="91"/>
      <c r="C408" s="91"/>
      <c r="D408" s="119"/>
      <c r="E408" s="119"/>
      <c r="F408" s="119"/>
    </row>
    <row r="409" hidden="1">
      <c r="A409" s="91"/>
      <c r="B409" s="91"/>
      <c r="C409" s="91"/>
      <c r="D409" s="119"/>
      <c r="E409" s="119"/>
      <c r="F409" s="119"/>
    </row>
    <row r="410" hidden="1">
      <c r="A410" s="91"/>
      <c r="B410" s="91"/>
      <c r="C410" s="91"/>
      <c r="D410" s="119"/>
      <c r="E410" s="119"/>
      <c r="F410" s="119"/>
    </row>
    <row r="411" hidden="1">
      <c r="A411" s="91"/>
      <c r="B411" s="91"/>
      <c r="C411" s="91"/>
      <c r="D411" s="119"/>
      <c r="E411" s="119"/>
      <c r="F411" s="119"/>
    </row>
    <row r="412" hidden="1">
      <c r="A412" s="91"/>
      <c r="B412" s="91"/>
      <c r="C412" s="91"/>
      <c r="D412" s="119"/>
      <c r="E412" s="119"/>
      <c r="F412" s="119"/>
    </row>
    <row r="413" hidden="1">
      <c r="A413" s="91"/>
      <c r="B413" s="91"/>
      <c r="C413" s="91"/>
      <c r="D413" s="119"/>
      <c r="E413" s="119"/>
      <c r="F413" s="119"/>
    </row>
    <row r="414" hidden="1">
      <c r="A414" s="91"/>
      <c r="B414" s="91"/>
      <c r="C414" s="91"/>
      <c r="D414" s="119"/>
      <c r="E414" s="119"/>
      <c r="F414" s="119"/>
    </row>
    <row r="415" hidden="1">
      <c r="A415" s="91"/>
      <c r="B415" s="91"/>
      <c r="C415" s="91"/>
      <c r="D415" s="119"/>
      <c r="E415" s="119"/>
      <c r="F415" s="119"/>
    </row>
    <row r="416" hidden="1">
      <c r="A416" s="91"/>
      <c r="B416" s="91"/>
      <c r="C416" s="91"/>
      <c r="D416" s="119"/>
      <c r="E416" s="119"/>
      <c r="F416" s="119"/>
    </row>
    <row r="417" hidden="1">
      <c r="A417" s="91"/>
      <c r="B417" s="91"/>
      <c r="C417" s="91"/>
      <c r="D417" s="119"/>
      <c r="E417" s="119"/>
      <c r="F417" s="119"/>
    </row>
    <row r="418" hidden="1">
      <c r="A418" s="91"/>
      <c r="B418" s="91"/>
      <c r="C418" s="91"/>
      <c r="D418" s="119"/>
      <c r="E418" s="119"/>
      <c r="F418" s="119"/>
    </row>
    <row r="419" hidden="1">
      <c r="A419" s="91"/>
      <c r="B419" s="91"/>
      <c r="C419" s="91"/>
      <c r="D419" s="119"/>
      <c r="E419" s="119"/>
      <c r="F419" s="119"/>
    </row>
    <row r="420" hidden="1">
      <c r="A420" s="91"/>
      <c r="B420" s="91"/>
      <c r="C420" s="91"/>
      <c r="D420" s="119"/>
      <c r="E420" s="119"/>
      <c r="F420" s="119"/>
    </row>
    <row r="421" hidden="1">
      <c r="A421" s="91"/>
      <c r="B421" s="91"/>
      <c r="C421" s="91"/>
      <c r="D421" s="119"/>
      <c r="E421" s="119"/>
      <c r="F421" s="119"/>
    </row>
    <row r="422" hidden="1">
      <c r="A422" s="91"/>
      <c r="B422" s="91"/>
      <c r="C422" s="91"/>
      <c r="D422" s="119"/>
      <c r="E422" s="119"/>
      <c r="F422" s="119"/>
    </row>
    <row r="423" hidden="1">
      <c r="A423" s="91"/>
      <c r="B423" s="91"/>
      <c r="C423" s="91"/>
      <c r="D423" s="119"/>
      <c r="E423" s="119"/>
      <c r="F423" s="119"/>
    </row>
    <row r="424" hidden="1">
      <c r="A424" s="91"/>
      <c r="B424" s="91"/>
      <c r="C424" s="91"/>
      <c r="D424" s="119"/>
      <c r="E424" s="119"/>
      <c r="F424" s="119"/>
    </row>
    <row r="425" hidden="1">
      <c r="A425" s="91"/>
      <c r="B425" s="91"/>
      <c r="C425" s="91"/>
      <c r="D425" s="119"/>
      <c r="E425" s="119"/>
      <c r="F425" s="119"/>
    </row>
    <row r="426" hidden="1">
      <c r="A426" s="91"/>
      <c r="B426" s="91"/>
      <c r="C426" s="91"/>
      <c r="D426" s="119"/>
      <c r="E426" s="119"/>
      <c r="F426" s="119"/>
    </row>
    <row r="427" hidden="1">
      <c r="A427" s="91"/>
      <c r="B427" s="91"/>
      <c r="C427" s="91"/>
      <c r="D427" s="119"/>
      <c r="E427" s="119"/>
      <c r="F427" s="119"/>
    </row>
    <row r="428" hidden="1">
      <c r="A428" s="91"/>
      <c r="B428" s="91"/>
      <c r="C428" s="91"/>
      <c r="D428" s="119"/>
      <c r="E428" s="119"/>
      <c r="F428" s="119"/>
    </row>
    <row r="429" hidden="1">
      <c r="A429" s="91"/>
      <c r="B429" s="91"/>
      <c r="C429" s="91"/>
      <c r="D429" s="119"/>
      <c r="E429" s="119"/>
      <c r="F429" s="119"/>
    </row>
    <row r="430" hidden="1">
      <c r="A430" s="91"/>
      <c r="B430" s="91"/>
      <c r="C430" s="91"/>
      <c r="D430" s="119"/>
      <c r="E430" s="119"/>
      <c r="F430" s="119"/>
    </row>
    <row r="431" hidden="1">
      <c r="A431" s="91"/>
      <c r="B431" s="91"/>
      <c r="C431" s="91"/>
      <c r="D431" s="119"/>
      <c r="E431" s="119"/>
      <c r="F431" s="119"/>
    </row>
    <row r="432" hidden="1">
      <c r="A432" s="91"/>
      <c r="B432" s="91"/>
      <c r="C432" s="91"/>
      <c r="D432" s="119"/>
      <c r="E432" s="119"/>
      <c r="F432" s="119"/>
    </row>
    <row r="433" hidden="1">
      <c r="A433" s="91"/>
      <c r="B433" s="91"/>
      <c r="C433" s="91"/>
      <c r="D433" s="119"/>
      <c r="E433" s="119"/>
      <c r="F433" s="119"/>
    </row>
    <row r="434" hidden="1">
      <c r="A434" s="91"/>
      <c r="B434" s="91"/>
      <c r="C434" s="91"/>
      <c r="D434" s="119"/>
      <c r="E434" s="119"/>
      <c r="F434" s="119"/>
    </row>
    <row r="435" hidden="1">
      <c r="A435" s="91"/>
      <c r="B435" s="91"/>
      <c r="C435" s="91"/>
      <c r="D435" s="119"/>
      <c r="E435" s="119"/>
      <c r="F435" s="119"/>
    </row>
    <row r="436" hidden="1">
      <c r="A436" s="91"/>
      <c r="B436" s="91"/>
      <c r="C436" s="91"/>
      <c r="D436" s="119"/>
      <c r="E436" s="119"/>
      <c r="F436" s="119"/>
    </row>
    <row r="437" hidden="1">
      <c r="A437" s="91"/>
      <c r="B437" s="91"/>
      <c r="C437" s="91"/>
      <c r="D437" s="119"/>
      <c r="E437" s="119"/>
      <c r="F437" s="119"/>
    </row>
    <row r="438" hidden="1">
      <c r="A438" s="91"/>
      <c r="B438" s="91"/>
      <c r="C438" s="91"/>
      <c r="D438" s="119"/>
      <c r="E438" s="119"/>
      <c r="F438" s="119"/>
    </row>
    <row r="439" hidden="1">
      <c r="A439" s="91"/>
      <c r="B439" s="91"/>
      <c r="C439" s="91"/>
      <c r="D439" s="119"/>
      <c r="E439" s="119"/>
      <c r="F439" s="119"/>
    </row>
    <row r="440" hidden="1">
      <c r="A440" s="91"/>
      <c r="B440" s="91"/>
      <c r="C440" s="91"/>
      <c r="D440" s="119"/>
      <c r="E440" s="119"/>
      <c r="F440" s="119"/>
    </row>
    <row r="441" hidden="1">
      <c r="A441" s="91"/>
      <c r="B441" s="91"/>
      <c r="C441" s="91"/>
      <c r="D441" s="119"/>
      <c r="E441" s="119"/>
      <c r="F441" s="119"/>
    </row>
    <row r="442" hidden="1">
      <c r="A442" s="91"/>
      <c r="B442" s="91"/>
      <c r="C442" s="91"/>
      <c r="D442" s="119"/>
      <c r="E442" s="119"/>
      <c r="F442" s="119"/>
    </row>
    <row r="443" hidden="1">
      <c r="A443" s="91"/>
      <c r="B443" s="91"/>
      <c r="C443" s="91"/>
      <c r="D443" s="119"/>
      <c r="E443" s="119"/>
      <c r="F443" s="119"/>
    </row>
    <row r="444" hidden="1">
      <c r="A444" s="91"/>
      <c r="B444" s="91"/>
      <c r="C444" s="91"/>
      <c r="D444" s="119"/>
      <c r="E444" s="119"/>
      <c r="F444" s="119"/>
    </row>
    <row r="445" hidden="1">
      <c r="A445" s="91"/>
      <c r="B445" s="91"/>
      <c r="C445" s="91"/>
      <c r="D445" s="119"/>
      <c r="E445" s="119"/>
      <c r="F445" s="119"/>
    </row>
    <row r="446" hidden="1">
      <c r="A446" s="91"/>
      <c r="B446" s="91"/>
      <c r="C446" s="91"/>
      <c r="D446" s="119"/>
      <c r="E446" s="119"/>
      <c r="F446" s="119"/>
    </row>
    <row r="447" hidden="1">
      <c r="A447" s="91"/>
      <c r="B447" s="91"/>
      <c r="C447" s="91"/>
      <c r="D447" s="119"/>
      <c r="E447" s="119"/>
      <c r="F447" s="119"/>
    </row>
    <row r="448" hidden="1">
      <c r="A448" s="91"/>
      <c r="B448" s="91"/>
      <c r="C448" s="91"/>
      <c r="D448" s="119"/>
      <c r="E448" s="119"/>
      <c r="F448" s="119"/>
    </row>
    <row r="449" hidden="1">
      <c r="A449" s="91"/>
      <c r="B449" s="91"/>
      <c r="C449" s="91"/>
      <c r="D449" s="119"/>
      <c r="E449" s="119"/>
      <c r="F449" s="119"/>
    </row>
    <row r="450" hidden="1">
      <c r="A450" s="91"/>
      <c r="B450" s="91"/>
      <c r="C450" s="91"/>
      <c r="D450" s="119"/>
      <c r="E450" s="119"/>
      <c r="F450" s="119"/>
    </row>
    <row r="451" hidden="1">
      <c r="A451" s="91"/>
      <c r="B451" s="91"/>
      <c r="C451" s="91"/>
      <c r="D451" s="119"/>
      <c r="E451" s="119"/>
      <c r="F451" s="119"/>
    </row>
    <row r="452" hidden="1">
      <c r="A452" s="91"/>
      <c r="B452" s="91"/>
      <c r="C452" s="91"/>
      <c r="D452" s="119"/>
      <c r="E452" s="119"/>
      <c r="F452" s="119"/>
    </row>
    <row r="453" hidden="1">
      <c r="A453" s="91"/>
      <c r="B453" s="91"/>
      <c r="C453" s="91"/>
      <c r="D453" s="119"/>
      <c r="E453" s="119"/>
      <c r="F453" s="119"/>
    </row>
    <row r="454" hidden="1">
      <c r="A454" s="91"/>
      <c r="B454" s="91"/>
      <c r="C454" s="91"/>
      <c r="D454" s="119"/>
      <c r="E454" s="119"/>
      <c r="F454" s="119"/>
    </row>
    <row r="455" hidden="1">
      <c r="A455" s="91"/>
      <c r="B455" s="91"/>
      <c r="C455" s="91"/>
      <c r="D455" s="119"/>
      <c r="E455" s="119"/>
      <c r="F455" s="119"/>
    </row>
    <row r="456" hidden="1">
      <c r="A456" s="91"/>
      <c r="B456" s="91"/>
      <c r="C456" s="91"/>
      <c r="D456" s="119"/>
      <c r="E456" s="119"/>
      <c r="F456" s="119"/>
    </row>
    <row r="457" hidden="1">
      <c r="A457" s="91"/>
      <c r="B457" s="91"/>
      <c r="C457" s="91"/>
      <c r="D457" s="119"/>
      <c r="E457" s="119"/>
      <c r="F457" s="119"/>
    </row>
    <row r="458" hidden="1">
      <c r="A458" s="91"/>
      <c r="B458" s="91"/>
      <c r="C458" s="91"/>
      <c r="D458" s="119"/>
      <c r="E458" s="119"/>
      <c r="F458" s="119"/>
    </row>
    <row r="459" hidden="1">
      <c r="A459" s="91"/>
      <c r="B459" s="91"/>
      <c r="C459" s="91"/>
      <c r="D459" s="119"/>
      <c r="E459" s="119"/>
      <c r="F459" s="119"/>
    </row>
    <row r="460" hidden="1">
      <c r="A460" s="91"/>
      <c r="B460" s="91"/>
      <c r="C460" s="91"/>
      <c r="D460" s="119"/>
      <c r="E460" s="119"/>
      <c r="F460" s="119"/>
    </row>
    <row r="461" hidden="1">
      <c r="A461" s="91"/>
      <c r="B461" s="91"/>
      <c r="C461" s="91"/>
      <c r="D461" s="119"/>
      <c r="E461" s="119"/>
      <c r="F461" s="119"/>
    </row>
    <row r="462" hidden="1">
      <c r="A462" s="91"/>
      <c r="B462" s="91"/>
      <c r="C462" s="91"/>
      <c r="D462" s="119"/>
      <c r="E462" s="119"/>
      <c r="F462" s="119"/>
    </row>
    <row r="463" hidden="1">
      <c r="A463" s="91"/>
      <c r="B463" s="91"/>
      <c r="C463" s="91"/>
      <c r="D463" s="119"/>
      <c r="E463" s="119"/>
      <c r="F463" s="119"/>
    </row>
    <row r="464" hidden="1">
      <c r="A464" s="91"/>
      <c r="B464" s="91"/>
      <c r="C464" s="91"/>
      <c r="D464" s="119"/>
      <c r="E464" s="119"/>
      <c r="F464" s="119"/>
    </row>
    <row r="465" hidden="1">
      <c r="A465" s="91"/>
      <c r="B465" s="91"/>
      <c r="C465" s="91"/>
      <c r="D465" s="119"/>
      <c r="E465" s="119"/>
      <c r="F465" s="119"/>
    </row>
    <row r="466" hidden="1">
      <c r="A466" s="91"/>
      <c r="B466" s="91"/>
      <c r="C466" s="91"/>
      <c r="D466" s="119"/>
      <c r="E466" s="119"/>
      <c r="F466" s="119"/>
    </row>
    <row r="467" hidden="1">
      <c r="A467" s="91"/>
      <c r="B467" s="91"/>
      <c r="C467" s="91"/>
      <c r="D467" s="119"/>
      <c r="E467" s="119"/>
      <c r="F467" s="119"/>
    </row>
    <row r="468" hidden="1">
      <c r="A468" s="91"/>
      <c r="B468" s="91"/>
      <c r="C468" s="91"/>
      <c r="D468" s="119"/>
      <c r="E468" s="119"/>
      <c r="F468" s="119"/>
    </row>
    <row r="469" hidden="1">
      <c r="A469" s="91"/>
      <c r="B469" s="91"/>
      <c r="C469" s="91"/>
      <c r="D469" s="119"/>
      <c r="E469" s="119"/>
      <c r="F469" s="119"/>
    </row>
    <row r="470" hidden="1">
      <c r="A470" s="91"/>
      <c r="B470" s="91"/>
      <c r="C470" s="91"/>
      <c r="D470" s="119"/>
      <c r="E470" s="119"/>
      <c r="F470" s="119"/>
    </row>
    <row r="471" hidden="1">
      <c r="A471" s="91"/>
      <c r="B471" s="91"/>
      <c r="C471" s="91"/>
      <c r="D471" s="119"/>
      <c r="E471" s="119"/>
      <c r="F471" s="119"/>
    </row>
    <row r="472" hidden="1">
      <c r="A472" s="91"/>
      <c r="B472" s="91"/>
      <c r="C472" s="91"/>
      <c r="D472" s="119"/>
      <c r="E472" s="119"/>
      <c r="F472" s="119"/>
    </row>
    <row r="473" hidden="1">
      <c r="A473" s="91"/>
      <c r="B473" s="91"/>
      <c r="C473" s="91"/>
      <c r="D473" s="119"/>
      <c r="E473" s="119"/>
      <c r="F473" s="119"/>
    </row>
    <row r="474" hidden="1">
      <c r="A474" s="91"/>
      <c r="B474" s="91"/>
      <c r="C474" s="91"/>
      <c r="D474" s="119"/>
      <c r="E474" s="119"/>
      <c r="F474" s="119"/>
    </row>
    <row r="475" hidden="1">
      <c r="A475" s="91"/>
      <c r="B475" s="91"/>
      <c r="C475" s="91"/>
      <c r="D475" s="119"/>
      <c r="E475" s="119"/>
      <c r="F475" s="119"/>
    </row>
    <row r="476" hidden="1">
      <c r="A476" s="91"/>
      <c r="B476" s="91"/>
      <c r="C476" s="91"/>
      <c r="D476" s="119"/>
      <c r="E476" s="119"/>
      <c r="F476" s="119"/>
    </row>
    <row r="477" hidden="1">
      <c r="A477" s="91"/>
      <c r="B477" s="91"/>
      <c r="C477" s="91"/>
      <c r="D477" s="119"/>
      <c r="E477" s="119"/>
      <c r="F477" s="119"/>
    </row>
    <row r="478" hidden="1">
      <c r="A478" s="91"/>
      <c r="B478" s="91"/>
      <c r="C478" s="91"/>
      <c r="D478" s="119"/>
      <c r="E478" s="119"/>
      <c r="F478" s="119"/>
    </row>
    <row r="479" hidden="1">
      <c r="A479" s="91"/>
      <c r="B479" s="91"/>
      <c r="C479" s="91"/>
      <c r="D479" s="119"/>
      <c r="E479" s="119"/>
      <c r="F479" s="119"/>
    </row>
    <row r="480" hidden="1">
      <c r="A480" s="91"/>
      <c r="B480" s="91"/>
      <c r="C480" s="91"/>
      <c r="D480" s="119"/>
      <c r="E480" s="119"/>
      <c r="F480" s="119"/>
    </row>
    <row r="481" hidden="1">
      <c r="A481" s="91"/>
      <c r="B481" s="91"/>
      <c r="C481" s="91"/>
      <c r="D481" s="119"/>
      <c r="E481" s="119"/>
      <c r="F481" s="119"/>
    </row>
    <row r="482" hidden="1">
      <c r="A482" s="91"/>
      <c r="B482" s="91"/>
      <c r="C482" s="91"/>
      <c r="D482" s="119"/>
      <c r="E482" s="119"/>
      <c r="F482" s="119"/>
    </row>
    <row r="483" hidden="1">
      <c r="A483" s="91"/>
      <c r="B483" s="91"/>
      <c r="C483" s="91"/>
      <c r="D483" s="119"/>
      <c r="E483" s="119"/>
      <c r="F483" s="119"/>
    </row>
    <row r="484" hidden="1">
      <c r="A484" s="91"/>
      <c r="B484" s="91"/>
      <c r="C484" s="91"/>
      <c r="D484" s="119"/>
      <c r="E484" s="119"/>
      <c r="F484" s="119"/>
    </row>
    <row r="485" hidden="1">
      <c r="A485" s="91"/>
      <c r="B485" s="91"/>
      <c r="C485" s="91"/>
      <c r="D485" s="119"/>
      <c r="E485" s="119"/>
      <c r="F485" s="119"/>
    </row>
    <row r="486" hidden="1">
      <c r="A486" s="91"/>
      <c r="B486" s="91"/>
      <c r="C486" s="91"/>
      <c r="D486" s="119"/>
      <c r="E486" s="119"/>
      <c r="F486" s="119"/>
    </row>
    <row r="487" hidden="1">
      <c r="A487" s="91"/>
      <c r="B487" s="91"/>
      <c r="C487" s="91"/>
      <c r="D487" s="119"/>
      <c r="E487" s="119"/>
      <c r="F487" s="119"/>
    </row>
    <row r="488" hidden="1">
      <c r="A488" s="91"/>
      <c r="B488" s="91"/>
      <c r="C488" s="91"/>
      <c r="D488" s="119"/>
      <c r="E488" s="119"/>
      <c r="F488" s="119"/>
    </row>
    <row r="489" hidden="1">
      <c r="A489" s="91"/>
      <c r="B489" s="91"/>
      <c r="C489" s="91"/>
      <c r="D489" s="119"/>
      <c r="E489" s="119"/>
      <c r="F489" s="119"/>
    </row>
    <row r="490" hidden="1">
      <c r="A490" s="91"/>
      <c r="B490" s="91"/>
      <c r="C490" s="91"/>
      <c r="D490" s="119"/>
      <c r="E490" s="119"/>
      <c r="F490" s="119"/>
    </row>
    <row r="491" hidden="1">
      <c r="A491" s="91"/>
      <c r="B491" s="91"/>
      <c r="C491" s="91"/>
      <c r="D491" s="119"/>
      <c r="E491" s="119"/>
      <c r="F491" s="119"/>
    </row>
    <row r="492" hidden="1">
      <c r="A492" s="91"/>
      <c r="B492" s="91"/>
      <c r="C492" s="91"/>
      <c r="D492" s="119"/>
      <c r="E492" s="119"/>
      <c r="F492" s="119"/>
    </row>
    <row r="493" hidden="1">
      <c r="A493" s="91"/>
      <c r="B493" s="91"/>
      <c r="C493" s="91"/>
      <c r="D493" s="119"/>
      <c r="E493" s="119"/>
      <c r="F493" s="119"/>
    </row>
    <row r="494" hidden="1">
      <c r="A494" s="91"/>
      <c r="B494" s="91"/>
      <c r="C494" s="91"/>
      <c r="D494" s="119"/>
      <c r="E494" s="119"/>
      <c r="F494" s="119"/>
    </row>
    <row r="495" hidden="1">
      <c r="A495" s="91"/>
      <c r="B495" s="91"/>
      <c r="C495" s="91"/>
      <c r="D495" s="119"/>
      <c r="E495" s="119"/>
      <c r="F495" s="119"/>
    </row>
    <row r="496" hidden="1">
      <c r="A496" s="91"/>
      <c r="B496" s="91"/>
      <c r="C496" s="91"/>
      <c r="D496" s="119"/>
      <c r="E496" s="119"/>
      <c r="F496" s="119"/>
    </row>
    <row r="497" hidden="1">
      <c r="A497" s="91"/>
      <c r="B497" s="91"/>
      <c r="C497" s="91"/>
      <c r="D497" s="119"/>
      <c r="E497" s="119"/>
      <c r="F497" s="119"/>
    </row>
    <row r="498" hidden="1">
      <c r="A498" s="91"/>
      <c r="B498" s="91"/>
      <c r="C498" s="91"/>
      <c r="D498" s="119"/>
      <c r="E498" s="119"/>
      <c r="F498" s="119"/>
    </row>
    <row r="499" hidden="1">
      <c r="A499" s="91"/>
      <c r="B499" s="91"/>
      <c r="C499" s="91"/>
      <c r="D499" s="119"/>
      <c r="E499" s="119"/>
      <c r="F499" s="119"/>
    </row>
    <row r="500" hidden="1">
      <c r="A500" s="91"/>
      <c r="B500" s="91"/>
      <c r="C500" s="91"/>
      <c r="D500" s="119"/>
      <c r="E500" s="119"/>
      <c r="F500" s="119"/>
    </row>
    <row r="501" hidden="1">
      <c r="A501" s="91"/>
      <c r="B501" s="91"/>
      <c r="C501" s="91"/>
      <c r="D501" s="119"/>
      <c r="E501" s="119"/>
      <c r="F501" s="119"/>
    </row>
    <row r="502" hidden="1">
      <c r="A502" s="91"/>
      <c r="B502" s="91"/>
      <c r="C502" s="91"/>
      <c r="D502" s="119"/>
      <c r="E502" s="119"/>
      <c r="F502" s="119"/>
    </row>
    <row r="503" hidden="1">
      <c r="A503" s="91"/>
      <c r="B503" s="91"/>
      <c r="C503" s="91"/>
      <c r="D503" s="119"/>
      <c r="E503" s="119"/>
      <c r="F503" s="119"/>
    </row>
    <row r="504" hidden="1">
      <c r="A504" s="91"/>
      <c r="B504" s="91"/>
      <c r="C504" s="91"/>
      <c r="D504" s="119"/>
      <c r="E504" s="119"/>
      <c r="F504" s="119"/>
    </row>
    <row r="505" hidden="1">
      <c r="A505" s="91"/>
      <c r="B505" s="91"/>
      <c r="C505" s="91"/>
      <c r="D505" s="119"/>
      <c r="E505" s="119"/>
      <c r="F505" s="119"/>
    </row>
    <row r="506" hidden="1">
      <c r="A506" s="91"/>
      <c r="B506" s="91"/>
      <c r="C506" s="91"/>
      <c r="D506" s="119"/>
      <c r="E506" s="119"/>
      <c r="F506" s="119"/>
    </row>
    <row r="507" hidden="1">
      <c r="A507" s="91"/>
      <c r="B507" s="91"/>
      <c r="C507" s="91"/>
      <c r="D507" s="119"/>
      <c r="E507" s="119"/>
      <c r="F507" s="119"/>
    </row>
    <row r="508" hidden="1">
      <c r="A508" s="91"/>
      <c r="B508" s="91"/>
      <c r="C508" s="91"/>
      <c r="D508" s="119"/>
      <c r="E508" s="119"/>
      <c r="F508" s="119"/>
    </row>
    <row r="509" hidden="1">
      <c r="A509" s="91"/>
      <c r="B509" s="91"/>
      <c r="C509" s="91"/>
      <c r="D509" s="119"/>
      <c r="E509" s="119"/>
      <c r="F509" s="119"/>
    </row>
    <row r="510" hidden="1">
      <c r="A510" s="91"/>
      <c r="B510" s="91"/>
      <c r="C510" s="91"/>
      <c r="D510" s="119"/>
      <c r="E510" s="119"/>
      <c r="F510" s="119"/>
    </row>
    <row r="511" hidden="1">
      <c r="A511" s="91"/>
      <c r="B511" s="91"/>
      <c r="C511" s="91"/>
      <c r="D511" s="119"/>
      <c r="E511" s="119"/>
      <c r="F511" s="119"/>
    </row>
    <row r="512" hidden="1">
      <c r="A512" s="91"/>
      <c r="B512" s="91"/>
      <c r="C512" s="91"/>
      <c r="D512" s="119"/>
      <c r="E512" s="119"/>
      <c r="F512" s="119"/>
    </row>
    <row r="513" hidden="1">
      <c r="A513" s="91"/>
      <c r="B513" s="91"/>
      <c r="C513" s="91"/>
      <c r="D513" s="119"/>
      <c r="E513" s="119"/>
      <c r="F513" s="119"/>
    </row>
    <row r="514" hidden="1">
      <c r="A514" s="91"/>
      <c r="B514" s="91"/>
      <c r="C514" s="91"/>
      <c r="D514" s="119"/>
      <c r="E514" s="119"/>
      <c r="F514" s="119"/>
    </row>
    <row r="515" hidden="1">
      <c r="A515" s="91"/>
      <c r="B515" s="91"/>
      <c r="C515" s="91"/>
      <c r="D515" s="119"/>
      <c r="E515" s="119"/>
      <c r="F515" s="119"/>
    </row>
    <row r="516" hidden="1">
      <c r="A516" s="91"/>
      <c r="B516" s="91"/>
      <c r="C516" s="91"/>
      <c r="D516" s="119"/>
      <c r="E516" s="119"/>
      <c r="F516" s="119"/>
    </row>
    <row r="517" hidden="1">
      <c r="A517" s="91"/>
      <c r="B517" s="91"/>
      <c r="C517" s="91"/>
      <c r="D517" s="119"/>
      <c r="E517" s="119"/>
      <c r="F517" s="119"/>
    </row>
    <row r="518" hidden="1">
      <c r="A518" s="91"/>
      <c r="B518" s="91"/>
      <c r="C518" s="91"/>
      <c r="D518" s="119"/>
      <c r="E518" s="119"/>
      <c r="F518" s="119"/>
    </row>
    <row r="519" hidden="1">
      <c r="A519" s="91"/>
      <c r="B519" s="91"/>
      <c r="C519" s="91"/>
      <c r="D519" s="119"/>
      <c r="E519" s="119"/>
      <c r="F519" s="119"/>
    </row>
    <row r="520" hidden="1">
      <c r="A520" s="91"/>
      <c r="B520" s="91"/>
      <c r="C520" s="91"/>
      <c r="D520" s="119"/>
      <c r="E520" s="119"/>
      <c r="F520" s="119"/>
    </row>
    <row r="521" hidden="1">
      <c r="A521" s="91"/>
      <c r="B521" s="91"/>
      <c r="C521" s="91"/>
      <c r="D521" s="119"/>
      <c r="E521" s="119"/>
      <c r="F521" s="119"/>
    </row>
    <row r="522" hidden="1">
      <c r="A522" s="91"/>
      <c r="B522" s="91"/>
      <c r="C522" s="91"/>
      <c r="D522" s="119"/>
      <c r="E522" s="119"/>
      <c r="F522" s="119"/>
    </row>
    <row r="523" hidden="1">
      <c r="A523" s="91"/>
      <c r="B523" s="91"/>
      <c r="C523" s="91"/>
      <c r="D523" s="119"/>
      <c r="E523" s="119"/>
      <c r="F523" s="119"/>
    </row>
    <row r="524" hidden="1">
      <c r="A524" s="91"/>
      <c r="B524" s="91"/>
      <c r="C524" s="91"/>
      <c r="D524" s="119"/>
      <c r="E524" s="119"/>
      <c r="F524" s="119"/>
    </row>
    <row r="525" hidden="1">
      <c r="A525" s="91"/>
      <c r="B525" s="91"/>
      <c r="C525" s="91"/>
      <c r="D525" s="119"/>
      <c r="E525" s="119"/>
      <c r="F525" s="119"/>
    </row>
    <row r="526" hidden="1">
      <c r="A526" s="91"/>
      <c r="B526" s="91"/>
      <c r="C526" s="91"/>
      <c r="D526" s="119"/>
      <c r="E526" s="119"/>
      <c r="F526" s="119"/>
    </row>
    <row r="527" hidden="1">
      <c r="A527" s="91"/>
      <c r="B527" s="91"/>
      <c r="C527" s="91"/>
      <c r="D527" s="119"/>
      <c r="E527" s="119"/>
      <c r="F527" s="119"/>
    </row>
    <row r="528" hidden="1">
      <c r="A528" s="91"/>
      <c r="B528" s="91"/>
      <c r="C528" s="91"/>
      <c r="D528" s="119"/>
      <c r="E528" s="119"/>
      <c r="F528" s="119"/>
    </row>
    <row r="529" hidden="1">
      <c r="A529" s="91"/>
      <c r="B529" s="91"/>
      <c r="C529" s="91"/>
      <c r="D529" s="119"/>
      <c r="E529" s="119"/>
      <c r="F529" s="119"/>
    </row>
    <row r="530" hidden="1">
      <c r="A530" s="91"/>
      <c r="B530" s="91"/>
      <c r="C530" s="91"/>
      <c r="D530" s="119"/>
      <c r="E530" s="119"/>
      <c r="F530" s="119"/>
    </row>
    <row r="531" hidden="1">
      <c r="A531" s="91"/>
      <c r="B531" s="91"/>
      <c r="C531" s="91"/>
      <c r="D531" s="119"/>
      <c r="E531" s="119"/>
      <c r="F531" s="119"/>
    </row>
    <row r="532" hidden="1">
      <c r="A532" s="91"/>
      <c r="B532" s="91"/>
      <c r="C532" s="91"/>
      <c r="D532" s="119"/>
      <c r="E532" s="119"/>
      <c r="F532" s="119"/>
    </row>
    <row r="533" hidden="1">
      <c r="A533" s="91"/>
      <c r="B533" s="91"/>
      <c r="C533" s="91"/>
      <c r="D533" s="119"/>
      <c r="E533" s="119"/>
      <c r="F533" s="119"/>
    </row>
    <row r="534" hidden="1">
      <c r="A534" s="91"/>
      <c r="B534" s="91"/>
      <c r="C534" s="91"/>
      <c r="D534" s="119"/>
      <c r="E534" s="119"/>
      <c r="F534" s="119"/>
    </row>
    <row r="535" hidden="1">
      <c r="A535" s="91"/>
      <c r="B535" s="91"/>
      <c r="C535" s="91"/>
      <c r="D535" s="119"/>
      <c r="E535" s="119"/>
      <c r="F535" s="119"/>
    </row>
    <row r="536" hidden="1">
      <c r="A536" s="91"/>
      <c r="B536" s="91"/>
      <c r="C536" s="91"/>
      <c r="D536" s="119"/>
      <c r="E536" s="119"/>
      <c r="F536" s="119"/>
    </row>
    <row r="537" hidden="1">
      <c r="A537" s="91"/>
      <c r="B537" s="91"/>
      <c r="C537" s="91"/>
      <c r="D537" s="119"/>
      <c r="E537" s="119"/>
      <c r="F537" s="119"/>
    </row>
    <row r="538" hidden="1">
      <c r="A538" s="91"/>
      <c r="B538" s="91"/>
      <c r="C538" s="91"/>
      <c r="D538" s="119"/>
      <c r="E538" s="119"/>
      <c r="F538" s="119"/>
    </row>
    <row r="539" hidden="1">
      <c r="A539" s="91"/>
      <c r="B539" s="91"/>
      <c r="C539" s="91"/>
      <c r="D539" s="119"/>
      <c r="E539" s="119"/>
      <c r="F539" s="119"/>
    </row>
    <row r="540" hidden="1">
      <c r="A540" s="91"/>
      <c r="B540" s="91"/>
      <c r="C540" s="91"/>
      <c r="D540" s="119"/>
      <c r="E540" s="119"/>
      <c r="F540" s="119"/>
    </row>
    <row r="541" hidden="1">
      <c r="A541" s="91"/>
      <c r="B541" s="91"/>
      <c r="C541" s="91"/>
      <c r="D541" s="119"/>
      <c r="E541" s="119"/>
      <c r="F541" s="119"/>
    </row>
    <row r="542" hidden="1">
      <c r="A542" s="91"/>
      <c r="B542" s="91"/>
      <c r="C542" s="91"/>
      <c r="D542" s="119"/>
      <c r="E542" s="119"/>
      <c r="F542" s="119"/>
    </row>
    <row r="543" hidden="1">
      <c r="A543" s="91"/>
      <c r="B543" s="91"/>
      <c r="C543" s="91"/>
      <c r="D543" s="119"/>
      <c r="E543" s="119"/>
      <c r="F543" s="119"/>
    </row>
    <row r="544" hidden="1">
      <c r="A544" s="91"/>
      <c r="B544" s="91"/>
      <c r="C544" s="91"/>
      <c r="D544" s="119"/>
      <c r="E544" s="119"/>
      <c r="F544" s="119"/>
    </row>
    <row r="545" hidden="1">
      <c r="A545" s="91"/>
      <c r="B545" s="91"/>
      <c r="C545" s="91"/>
      <c r="D545" s="119"/>
      <c r="E545" s="119"/>
      <c r="F545" s="119"/>
    </row>
    <row r="546" hidden="1">
      <c r="A546" s="91"/>
      <c r="B546" s="91"/>
      <c r="C546" s="91"/>
      <c r="D546" s="119"/>
      <c r="E546" s="119"/>
      <c r="F546" s="119"/>
    </row>
    <row r="547" hidden="1">
      <c r="A547" s="91"/>
      <c r="B547" s="91"/>
      <c r="C547" s="91"/>
      <c r="D547" s="119"/>
      <c r="E547" s="119"/>
      <c r="F547" s="119"/>
    </row>
    <row r="548" hidden="1">
      <c r="A548" s="91"/>
      <c r="B548" s="91"/>
      <c r="C548" s="91"/>
      <c r="D548" s="119"/>
      <c r="E548" s="119"/>
      <c r="F548" s="119"/>
    </row>
    <row r="549" hidden="1">
      <c r="A549" s="91"/>
      <c r="B549" s="91"/>
      <c r="C549" s="91"/>
      <c r="D549" s="119"/>
      <c r="E549" s="119"/>
      <c r="F549" s="119"/>
    </row>
    <row r="550" hidden="1">
      <c r="A550" s="91"/>
      <c r="B550" s="91"/>
      <c r="C550" s="91"/>
      <c r="D550" s="119"/>
      <c r="E550" s="119"/>
      <c r="F550" s="119"/>
    </row>
    <row r="551" hidden="1">
      <c r="A551" s="91"/>
      <c r="B551" s="91"/>
      <c r="C551" s="91"/>
      <c r="D551" s="119"/>
      <c r="E551" s="119"/>
      <c r="F551" s="119"/>
    </row>
    <row r="552" hidden="1">
      <c r="A552" s="91"/>
      <c r="B552" s="91"/>
      <c r="C552" s="91"/>
      <c r="D552" s="119"/>
      <c r="E552" s="119"/>
      <c r="F552" s="119"/>
    </row>
    <row r="553" hidden="1">
      <c r="A553" s="91"/>
      <c r="B553" s="91"/>
      <c r="C553" s="91"/>
      <c r="D553" s="119"/>
      <c r="E553" s="119"/>
      <c r="F553" s="119"/>
    </row>
    <row r="554" hidden="1">
      <c r="A554" s="91"/>
      <c r="B554" s="91"/>
      <c r="C554" s="91"/>
      <c r="D554" s="119"/>
      <c r="E554" s="119"/>
      <c r="F554" s="119"/>
    </row>
    <row r="555" hidden="1">
      <c r="A555" s="91"/>
      <c r="B555" s="91"/>
      <c r="C555" s="91"/>
      <c r="D555" s="119"/>
      <c r="E555" s="119"/>
      <c r="F555" s="119"/>
    </row>
    <row r="556" hidden="1">
      <c r="A556" s="91"/>
      <c r="B556" s="91"/>
      <c r="C556" s="91"/>
      <c r="D556" s="119"/>
      <c r="E556" s="119"/>
      <c r="F556" s="119"/>
    </row>
    <row r="557" hidden="1">
      <c r="A557" s="91"/>
      <c r="B557" s="91"/>
      <c r="C557" s="91"/>
      <c r="D557" s="119"/>
      <c r="E557" s="119"/>
      <c r="F557" s="119"/>
    </row>
    <row r="558" hidden="1">
      <c r="A558" s="91"/>
      <c r="B558" s="91"/>
      <c r="C558" s="91"/>
      <c r="D558" s="119"/>
      <c r="E558" s="119"/>
      <c r="F558" s="119"/>
    </row>
    <row r="559" hidden="1">
      <c r="A559" s="91"/>
      <c r="B559" s="91"/>
      <c r="C559" s="91"/>
      <c r="D559" s="119"/>
      <c r="E559" s="119"/>
      <c r="F559" s="119"/>
    </row>
    <row r="560" hidden="1">
      <c r="A560" s="91"/>
      <c r="B560" s="91"/>
      <c r="C560" s="91"/>
      <c r="D560" s="119"/>
      <c r="E560" s="119"/>
      <c r="F560" s="119"/>
    </row>
    <row r="561" hidden="1">
      <c r="A561" s="91"/>
      <c r="B561" s="91"/>
      <c r="C561" s="91"/>
      <c r="D561" s="119"/>
      <c r="E561" s="119"/>
      <c r="F561" s="119"/>
    </row>
    <row r="562" hidden="1">
      <c r="A562" s="91"/>
      <c r="B562" s="91"/>
      <c r="C562" s="91"/>
      <c r="D562" s="119"/>
      <c r="E562" s="119"/>
      <c r="F562" s="119"/>
    </row>
    <row r="563" hidden="1">
      <c r="A563" s="91"/>
      <c r="B563" s="91"/>
      <c r="C563" s="91"/>
      <c r="D563" s="119"/>
      <c r="E563" s="119"/>
      <c r="F563" s="119"/>
    </row>
    <row r="564" hidden="1">
      <c r="A564" s="91"/>
      <c r="B564" s="91"/>
      <c r="C564" s="91"/>
      <c r="D564" s="119"/>
      <c r="E564" s="119"/>
      <c r="F564" s="119"/>
    </row>
    <row r="565" hidden="1">
      <c r="A565" s="91"/>
      <c r="B565" s="91"/>
      <c r="C565" s="91"/>
      <c r="D565" s="119"/>
      <c r="E565" s="119"/>
      <c r="F565" s="119"/>
    </row>
    <row r="566" hidden="1">
      <c r="A566" s="91"/>
      <c r="B566" s="91"/>
      <c r="C566" s="91"/>
      <c r="D566" s="119"/>
      <c r="E566" s="119"/>
      <c r="F566" s="119"/>
    </row>
    <row r="567" hidden="1">
      <c r="A567" s="91"/>
      <c r="B567" s="91"/>
      <c r="C567" s="91"/>
      <c r="D567" s="119"/>
      <c r="E567" s="119"/>
      <c r="F567" s="119"/>
    </row>
    <row r="568" hidden="1">
      <c r="A568" s="91"/>
      <c r="B568" s="91"/>
      <c r="C568" s="91"/>
      <c r="D568" s="119"/>
      <c r="E568" s="119"/>
      <c r="F568" s="119"/>
    </row>
    <row r="569" hidden="1">
      <c r="A569" s="91"/>
      <c r="B569" s="91"/>
      <c r="C569" s="91"/>
      <c r="D569" s="119"/>
      <c r="E569" s="119"/>
      <c r="F569" s="119"/>
    </row>
    <row r="570" hidden="1">
      <c r="A570" s="91"/>
      <c r="B570" s="91"/>
      <c r="C570" s="91"/>
      <c r="D570" s="119"/>
      <c r="E570" s="119"/>
      <c r="F570" s="119"/>
    </row>
    <row r="571" hidden="1">
      <c r="A571" s="91"/>
      <c r="B571" s="91"/>
      <c r="C571" s="91"/>
      <c r="D571" s="119"/>
      <c r="E571" s="119"/>
      <c r="F571" s="119"/>
    </row>
    <row r="572" hidden="1">
      <c r="A572" s="91"/>
      <c r="B572" s="91"/>
      <c r="C572" s="91"/>
      <c r="D572" s="119"/>
      <c r="E572" s="119"/>
      <c r="F572" s="119"/>
    </row>
    <row r="573" hidden="1">
      <c r="A573" s="91"/>
      <c r="B573" s="91"/>
      <c r="C573" s="91"/>
      <c r="D573" s="119"/>
      <c r="E573" s="119"/>
      <c r="F573" s="119"/>
    </row>
    <row r="574" hidden="1">
      <c r="A574" s="91"/>
      <c r="B574" s="91"/>
      <c r="C574" s="91"/>
      <c r="D574" s="119"/>
      <c r="E574" s="119"/>
      <c r="F574" s="119"/>
    </row>
    <row r="575" hidden="1">
      <c r="A575" s="91"/>
      <c r="B575" s="91"/>
      <c r="C575" s="91"/>
      <c r="D575" s="119"/>
      <c r="E575" s="119"/>
      <c r="F575" s="119"/>
    </row>
    <row r="576" hidden="1">
      <c r="A576" s="91"/>
      <c r="B576" s="91"/>
      <c r="C576" s="91"/>
      <c r="D576" s="119"/>
      <c r="E576" s="119"/>
      <c r="F576" s="119"/>
    </row>
    <row r="577" hidden="1">
      <c r="A577" s="91"/>
      <c r="B577" s="91"/>
      <c r="C577" s="91"/>
      <c r="D577" s="119"/>
      <c r="E577" s="119"/>
      <c r="F577" s="119"/>
    </row>
    <row r="578" hidden="1">
      <c r="A578" s="91"/>
      <c r="B578" s="91"/>
      <c r="C578" s="91"/>
      <c r="D578" s="119"/>
      <c r="E578" s="119"/>
      <c r="F578" s="119"/>
    </row>
    <row r="579" hidden="1">
      <c r="A579" s="91"/>
      <c r="B579" s="91"/>
      <c r="C579" s="91"/>
      <c r="D579" s="119"/>
      <c r="E579" s="119"/>
      <c r="F579" s="119"/>
    </row>
    <row r="580" hidden="1">
      <c r="A580" s="91"/>
      <c r="B580" s="91"/>
      <c r="C580" s="91"/>
      <c r="D580" s="119"/>
      <c r="E580" s="119"/>
      <c r="F580" s="119"/>
    </row>
    <row r="581" hidden="1">
      <c r="A581" s="91"/>
      <c r="B581" s="91"/>
      <c r="C581" s="91"/>
      <c r="D581" s="119"/>
      <c r="E581" s="119"/>
      <c r="F581" s="119"/>
    </row>
    <row r="582" hidden="1">
      <c r="A582" s="91"/>
      <c r="B582" s="91"/>
      <c r="C582" s="91"/>
      <c r="D582" s="119"/>
      <c r="E582" s="119"/>
      <c r="F582" s="119"/>
    </row>
    <row r="583" hidden="1">
      <c r="A583" s="91"/>
      <c r="B583" s="91"/>
      <c r="C583" s="91"/>
      <c r="D583" s="119"/>
      <c r="E583" s="119"/>
      <c r="F583" s="119"/>
    </row>
    <row r="584" hidden="1">
      <c r="A584" s="91"/>
      <c r="B584" s="91"/>
      <c r="C584" s="91"/>
      <c r="D584" s="119"/>
      <c r="E584" s="119"/>
      <c r="F584" s="119"/>
    </row>
    <row r="585" hidden="1">
      <c r="A585" s="91"/>
      <c r="B585" s="91"/>
      <c r="C585" s="91"/>
      <c r="D585" s="119"/>
      <c r="E585" s="119"/>
      <c r="F585" s="119"/>
    </row>
    <row r="586" hidden="1">
      <c r="A586" s="91"/>
      <c r="B586" s="91"/>
      <c r="C586" s="91"/>
      <c r="D586" s="119"/>
      <c r="E586" s="119"/>
      <c r="F586" s="119"/>
    </row>
    <row r="587" hidden="1">
      <c r="A587" s="91"/>
      <c r="B587" s="91"/>
      <c r="C587" s="91"/>
      <c r="D587" s="119"/>
      <c r="E587" s="119"/>
      <c r="F587" s="119"/>
    </row>
    <row r="588" hidden="1">
      <c r="A588" s="91"/>
      <c r="B588" s="91"/>
      <c r="C588" s="91"/>
      <c r="D588" s="119"/>
      <c r="E588" s="119"/>
      <c r="F588" s="119"/>
    </row>
    <row r="589" hidden="1">
      <c r="A589" s="91"/>
      <c r="B589" s="91"/>
      <c r="C589" s="91"/>
      <c r="D589" s="119"/>
      <c r="E589" s="119"/>
      <c r="F589" s="119"/>
    </row>
    <row r="590" hidden="1">
      <c r="A590" s="91"/>
      <c r="B590" s="91"/>
      <c r="C590" s="91"/>
      <c r="D590" s="119"/>
      <c r="E590" s="119"/>
      <c r="F590" s="119"/>
    </row>
    <row r="591" hidden="1">
      <c r="A591" s="91"/>
      <c r="B591" s="91"/>
      <c r="C591" s="91"/>
      <c r="D591" s="119"/>
      <c r="E591" s="119"/>
      <c r="F591" s="119"/>
    </row>
    <row r="592" hidden="1">
      <c r="A592" s="91"/>
      <c r="B592" s="91"/>
      <c r="C592" s="91"/>
      <c r="D592" s="119"/>
      <c r="E592" s="119"/>
      <c r="F592" s="119"/>
    </row>
    <row r="593" hidden="1">
      <c r="A593" s="91"/>
      <c r="B593" s="91"/>
      <c r="C593" s="91"/>
      <c r="D593" s="119"/>
      <c r="E593" s="119"/>
      <c r="F593" s="119"/>
    </row>
    <row r="594" hidden="1">
      <c r="A594" s="91"/>
      <c r="B594" s="91"/>
      <c r="C594" s="91"/>
      <c r="D594" s="119"/>
      <c r="E594" s="119"/>
      <c r="F594" s="119"/>
    </row>
    <row r="595" hidden="1">
      <c r="A595" s="91"/>
      <c r="B595" s="91"/>
      <c r="C595" s="91"/>
      <c r="D595" s="119"/>
      <c r="E595" s="119"/>
      <c r="F595" s="119"/>
    </row>
    <row r="596" hidden="1">
      <c r="A596" s="91"/>
      <c r="B596" s="91"/>
      <c r="C596" s="91"/>
      <c r="D596" s="119"/>
      <c r="E596" s="119"/>
      <c r="F596" s="119"/>
    </row>
    <row r="597" hidden="1">
      <c r="A597" s="91"/>
      <c r="B597" s="91"/>
      <c r="C597" s="91"/>
      <c r="D597" s="119"/>
      <c r="E597" s="119"/>
      <c r="F597" s="119"/>
    </row>
    <row r="598" hidden="1">
      <c r="A598" s="91"/>
      <c r="B598" s="91"/>
      <c r="C598" s="91"/>
      <c r="D598" s="119"/>
      <c r="E598" s="119"/>
      <c r="F598" s="119"/>
    </row>
    <row r="599" hidden="1">
      <c r="A599" s="91"/>
      <c r="B599" s="91"/>
      <c r="C599" s="91"/>
      <c r="D599" s="119"/>
      <c r="E599" s="119"/>
      <c r="F599" s="119"/>
    </row>
    <row r="600" hidden="1">
      <c r="A600" s="91"/>
      <c r="B600" s="91"/>
      <c r="C600" s="91"/>
      <c r="D600" s="119"/>
      <c r="E600" s="119"/>
      <c r="F600" s="119"/>
    </row>
    <row r="601" hidden="1">
      <c r="A601" s="91"/>
      <c r="B601" s="91"/>
      <c r="C601" s="91"/>
      <c r="D601" s="119"/>
      <c r="E601" s="119"/>
      <c r="F601" s="119"/>
    </row>
    <row r="602" hidden="1">
      <c r="A602" s="91"/>
      <c r="B602" s="91"/>
      <c r="C602" s="91"/>
      <c r="D602" s="119"/>
      <c r="E602" s="119"/>
      <c r="F602" s="119"/>
    </row>
    <row r="603" hidden="1">
      <c r="A603" s="91"/>
      <c r="B603" s="91"/>
      <c r="C603" s="91"/>
      <c r="D603" s="119"/>
      <c r="E603" s="119"/>
      <c r="F603" s="119"/>
    </row>
    <row r="604" hidden="1">
      <c r="A604" s="91"/>
      <c r="B604" s="91"/>
      <c r="C604" s="91"/>
      <c r="D604" s="119"/>
      <c r="E604" s="119"/>
      <c r="F604" s="119"/>
    </row>
    <row r="605" hidden="1">
      <c r="A605" s="91"/>
      <c r="B605" s="91"/>
      <c r="C605" s="91"/>
      <c r="D605" s="119"/>
      <c r="E605" s="119"/>
      <c r="F605" s="119"/>
    </row>
    <row r="606" hidden="1">
      <c r="A606" s="91"/>
      <c r="B606" s="91"/>
      <c r="C606" s="91"/>
      <c r="D606" s="119"/>
      <c r="E606" s="119"/>
      <c r="F606" s="119"/>
    </row>
    <row r="607" hidden="1">
      <c r="A607" s="91"/>
      <c r="B607" s="91"/>
      <c r="C607" s="91"/>
      <c r="D607" s="119"/>
      <c r="E607" s="119"/>
      <c r="F607" s="119"/>
    </row>
    <row r="608" hidden="1">
      <c r="A608" s="91"/>
      <c r="B608" s="91"/>
      <c r="C608" s="91"/>
      <c r="D608" s="119"/>
      <c r="E608" s="119"/>
      <c r="F608" s="119"/>
    </row>
    <row r="609" hidden="1">
      <c r="A609" s="91"/>
      <c r="B609" s="91"/>
      <c r="C609" s="91"/>
      <c r="D609" s="119"/>
      <c r="E609" s="119"/>
      <c r="F609" s="119"/>
    </row>
    <row r="610" hidden="1">
      <c r="A610" s="91"/>
      <c r="B610" s="91"/>
      <c r="C610" s="91"/>
      <c r="D610" s="119"/>
      <c r="E610" s="119"/>
      <c r="F610" s="119"/>
    </row>
    <row r="611" hidden="1">
      <c r="A611" s="91"/>
      <c r="B611" s="91"/>
      <c r="C611" s="91"/>
      <c r="D611" s="119"/>
      <c r="E611" s="119"/>
      <c r="F611" s="119"/>
    </row>
    <row r="612" hidden="1">
      <c r="A612" s="91"/>
      <c r="B612" s="91"/>
      <c r="C612" s="91"/>
      <c r="D612" s="119"/>
      <c r="E612" s="119"/>
      <c r="F612" s="119"/>
    </row>
    <row r="613" hidden="1">
      <c r="A613" s="91"/>
      <c r="B613" s="91"/>
      <c r="C613" s="91"/>
      <c r="D613" s="119"/>
      <c r="E613" s="119"/>
      <c r="F613" s="119"/>
    </row>
    <row r="614" hidden="1">
      <c r="A614" s="91"/>
      <c r="B614" s="91"/>
      <c r="C614" s="91"/>
      <c r="D614" s="119"/>
      <c r="E614" s="119"/>
      <c r="F614" s="119"/>
    </row>
    <row r="615" hidden="1">
      <c r="A615" s="91"/>
      <c r="B615" s="91"/>
      <c r="C615" s="91"/>
      <c r="D615" s="119"/>
      <c r="E615" s="119"/>
      <c r="F615" s="119"/>
    </row>
    <row r="616" hidden="1">
      <c r="A616" s="91"/>
      <c r="B616" s="91"/>
      <c r="C616" s="91"/>
      <c r="D616" s="119"/>
      <c r="E616" s="119"/>
      <c r="F616" s="119"/>
    </row>
    <row r="617" hidden="1">
      <c r="A617" s="91"/>
      <c r="B617" s="91"/>
      <c r="C617" s="91"/>
      <c r="D617" s="119"/>
      <c r="E617" s="119"/>
      <c r="F617" s="119"/>
    </row>
    <row r="618" hidden="1">
      <c r="A618" s="91"/>
      <c r="B618" s="91"/>
      <c r="C618" s="91"/>
      <c r="D618" s="119"/>
      <c r="E618" s="119"/>
      <c r="F618" s="119"/>
    </row>
    <row r="619" hidden="1">
      <c r="A619" s="91"/>
      <c r="B619" s="91"/>
      <c r="C619" s="91"/>
      <c r="D619" s="119"/>
      <c r="E619" s="119"/>
      <c r="F619" s="119"/>
    </row>
    <row r="620" hidden="1">
      <c r="A620" s="91"/>
      <c r="B620" s="91"/>
      <c r="C620" s="91"/>
      <c r="D620" s="119"/>
      <c r="E620" s="119"/>
      <c r="F620" s="119"/>
    </row>
    <row r="621" hidden="1">
      <c r="A621" s="91"/>
      <c r="B621" s="91"/>
      <c r="C621" s="91"/>
      <c r="D621" s="119"/>
      <c r="E621" s="119"/>
      <c r="F621" s="119"/>
    </row>
    <row r="622" hidden="1">
      <c r="A622" s="91"/>
      <c r="B622" s="91"/>
      <c r="C622" s="91"/>
      <c r="D622" s="119"/>
      <c r="E622" s="119"/>
      <c r="F622" s="119"/>
    </row>
    <row r="623" hidden="1">
      <c r="A623" s="91"/>
      <c r="B623" s="91"/>
      <c r="C623" s="91"/>
      <c r="D623" s="119"/>
      <c r="E623" s="119"/>
      <c r="F623" s="119"/>
    </row>
    <row r="624" hidden="1">
      <c r="A624" s="91"/>
      <c r="B624" s="91"/>
      <c r="C624" s="91"/>
      <c r="D624" s="119"/>
      <c r="E624" s="119"/>
      <c r="F624" s="119"/>
    </row>
    <row r="625" hidden="1">
      <c r="A625" s="91"/>
      <c r="B625" s="91"/>
      <c r="C625" s="91"/>
      <c r="D625" s="119"/>
      <c r="E625" s="119"/>
      <c r="F625" s="119"/>
    </row>
    <row r="626" hidden="1">
      <c r="A626" s="91"/>
      <c r="B626" s="91"/>
      <c r="C626" s="91"/>
      <c r="D626" s="119"/>
      <c r="E626" s="119"/>
      <c r="F626" s="119"/>
    </row>
    <row r="627" hidden="1">
      <c r="A627" s="91"/>
      <c r="B627" s="91"/>
      <c r="C627" s="91"/>
      <c r="D627" s="119"/>
      <c r="E627" s="119"/>
      <c r="F627" s="119"/>
    </row>
    <row r="628" hidden="1">
      <c r="A628" s="91"/>
      <c r="B628" s="91"/>
      <c r="C628" s="91"/>
      <c r="D628" s="119"/>
      <c r="E628" s="119"/>
      <c r="F628" s="119"/>
    </row>
    <row r="629" hidden="1">
      <c r="A629" s="91"/>
      <c r="B629" s="91"/>
      <c r="C629" s="91"/>
      <c r="D629" s="119"/>
      <c r="E629" s="119"/>
      <c r="F629" s="119"/>
    </row>
    <row r="630" hidden="1">
      <c r="A630" s="91"/>
      <c r="B630" s="91"/>
      <c r="C630" s="91"/>
      <c r="D630" s="119"/>
      <c r="E630" s="119"/>
      <c r="F630" s="119"/>
    </row>
    <row r="631" hidden="1">
      <c r="A631" s="91"/>
      <c r="B631" s="91"/>
      <c r="C631" s="91"/>
      <c r="D631" s="119"/>
      <c r="E631" s="119"/>
      <c r="F631" s="119"/>
    </row>
    <row r="632" hidden="1">
      <c r="A632" s="91"/>
      <c r="B632" s="91"/>
      <c r="C632" s="91"/>
      <c r="D632" s="119"/>
      <c r="E632" s="119"/>
      <c r="F632" s="119"/>
    </row>
    <row r="633" hidden="1">
      <c r="A633" s="91"/>
      <c r="B633" s="91"/>
      <c r="C633" s="91"/>
      <c r="D633" s="119"/>
      <c r="E633" s="119"/>
      <c r="F633" s="119"/>
    </row>
    <row r="634" hidden="1">
      <c r="A634" s="91"/>
      <c r="B634" s="91"/>
      <c r="C634" s="91"/>
      <c r="D634" s="119"/>
      <c r="E634" s="119"/>
      <c r="F634" s="119"/>
    </row>
    <row r="635" hidden="1">
      <c r="A635" s="91"/>
      <c r="B635" s="91"/>
      <c r="C635" s="91"/>
      <c r="D635" s="119"/>
      <c r="E635" s="119"/>
      <c r="F635" s="119"/>
    </row>
    <row r="636" hidden="1">
      <c r="A636" s="91"/>
      <c r="B636" s="91"/>
      <c r="C636" s="91"/>
      <c r="D636" s="119"/>
      <c r="E636" s="119"/>
      <c r="F636" s="119"/>
    </row>
    <row r="637" hidden="1">
      <c r="A637" s="91"/>
      <c r="B637" s="91"/>
      <c r="C637" s="91"/>
      <c r="D637" s="119"/>
      <c r="E637" s="119"/>
      <c r="F637" s="119"/>
    </row>
    <row r="638" hidden="1">
      <c r="A638" s="91"/>
      <c r="B638" s="91"/>
      <c r="C638" s="91"/>
      <c r="D638" s="119"/>
      <c r="E638" s="119"/>
      <c r="F638" s="119"/>
    </row>
    <row r="639" hidden="1">
      <c r="A639" s="91"/>
      <c r="B639" s="91"/>
      <c r="C639" s="91"/>
      <c r="D639" s="119"/>
      <c r="E639" s="119"/>
      <c r="F639" s="119"/>
    </row>
    <row r="640" hidden="1">
      <c r="A640" s="91"/>
      <c r="B640" s="91"/>
      <c r="C640" s="91"/>
      <c r="D640" s="119"/>
      <c r="E640" s="119"/>
      <c r="F640" s="119"/>
    </row>
    <row r="641" hidden="1">
      <c r="A641" s="91"/>
      <c r="B641" s="91"/>
      <c r="C641" s="91"/>
      <c r="D641" s="119"/>
      <c r="E641" s="119"/>
      <c r="F641" s="119"/>
    </row>
    <row r="642" hidden="1">
      <c r="A642" s="91"/>
      <c r="B642" s="91"/>
      <c r="C642" s="91"/>
      <c r="D642" s="119"/>
      <c r="E642" s="119"/>
      <c r="F642" s="119"/>
    </row>
    <row r="643" hidden="1">
      <c r="A643" s="91"/>
      <c r="B643" s="91"/>
      <c r="C643" s="91"/>
      <c r="D643" s="119"/>
      <c r="E643" s="119"/>
      <c r="F643" s="119"/>
    </row>
    <row r="644" hidden="1">
      <c r="A644" s="91"/>
      <c r="B644" s="91"/>
      <c r="C644" s="91"/>
      <c r="D644" s="119"/>
      <c r="E644" s="119"/>
      <c r="F644" s="119"/>
    </row>
    <row r="645" hidden="1">
      <c r="A645" s="91"/>
      <c r="B645" s="91"/>
      <c r="C645" s="91"/>
      <c r="D645" s="119"/>
      <c r="E645" s="119"/>
      <c r="F645" s="119"/>
    </row>
    <row r="646" hidden="1">
      <c r="A646" s="91"/>
      <c r="B646" s="91"/>
      <c r="C646" s="91"/>
      <c r="D646" s="119"/>
      <c r="E646" s="119"/>
      <c r="F646" s="119"/>
    </row>
    <row r="647" hidden="1">
      <c r="A647" s="91"/>
      <c r="B647" s="91"/>
      <c r="C647" s="91"/>
      <c r="D647" s="119"/>
      <c r="E647" s="119"/>
      <c r="F647" s="119"/>
    </row>
    <row r="648" hidden="1">
      <c r="A648" s="91"/>
      <c r="B648" s="91"/>
      <c r="C648" s="91"/>
      <c r="D648" s="119"/>
      <c r="E648" s="119"/>
      <c r="F648" s="119"/>
    </row>
    <row r="649" hidden="1">
      <c r="A649" s="91"/>
      <c r="B649" s="91"/>
      <c r="C649" s="91"/>
      <c r="D649" s="119"/>
      <c r="E649" s="119"/>
      <c r="F649" s="119"/>
    </row>
    <row r="650" hidden="1">
      <c r="A650" s="91"/>
      <c r="B650" s="91"/>
      <c r="C650" s="91"/>
      <c r="D650" s="119"/>
      <c r="E650" s="119"/>
      <c r="F650" s="119"/>
    </row>
    <row r="651" hidden="1">
      <c r="A651" s="91"/>
      <c r="B651" s="91"/>
      <c r="C651" s="91"/>
      <c r="D651" s="119"/>
      <c r="E651" s="119"/>
      <c r="F651" s="119"/>
    </row>
    <row r="652" hidden="1">
      <c r="A652" s="91"/>
      <c r="B652" s="91"/>
      <c r="C652" s="91"/>
      <c r="D652" s="119"/>
      <c r="E652" s="119"/>
      <c r="F652" s="119"/>
    </row>
    <row r="653" hidden="1">
      <c r="A653" s="91"/>
      <c r="B653" s="91"/>
      <c r="C653" s="91"/>
      <c r="D653" s="119"/>
      <c r="E653" s="119"/>
      <c r="F653" s="119"/>
    </row>
    <row r="654" hidden="1">
      <c r="A654" s="91"/>
      <c r="B654" s="91"/>
      <c r="C654" s="91"/>
      <c r="D654" s="119"/>
      <c r="E654" s="119"/>
      <c r="F654" s="119"/>
    </row>
    <row r="655" hidden="1">
      <c r="A655" s="91"/>
      <c r="B655" s="91"/>
      <c r="C655" s="91"/>
      <c r="D655" s="119"/>
      <c r="E655" s="119"/>
      <c r="F655" s="119"/>
    </row>
    <row r="656" hidden="1">
      <c r="A656" s="91"/>
      <c r="B656" s="91"/>
      <c r="C656" s="91"/>
      <c r="D656" s="119"/>
      <c r="E656" s="119"/>
      <c r="F656" s="119"/>
    </row>
    <row r="657" hidden="1">
      <c r="A657" s="91"/>
      <c r="B657" s="91"/>
      <c r="C657" s="91"/>
      <c r="D657" s="119"/>
      <c r="E657" s="119"/>
      <c r="F657" s="119"/>
    </row>
    <row r="658" hidden="1">
      <c r="A658" s="91"/>
      <c r="B658" s="91"/>
      <c r="C658" s="91"/>
      <c r="D658" s="119"/>
      <c r="E658" s="119"/>
      <c r="F658" s="119"/>
    </row>
    <row r="659" hidden="1">
      <c r="A659" s="91"/>
      <c r="B659" s="91"/>
      <c r="C659" s="91"/>
      <c r="D659" s="119"/>
      <c r="E659" s="119"/>
      <c r="F659" s="119"/>
    </row>
    <row r="660" hidden="1">
      <c r="A660" s="91"/>
      <c r="B660" s="91"/>
      <c r="C660" s="91"/>
      <c r="D660" s="119"/>
      <c r="E660" s="119"/>
      <c r="F660" s="119"/>
    </row>
    <row r="661" hidden="1">
      <c r="A661" s="91"/>
      <c r="B661" s="91"/>
      <c r="C661" s="91"/>
      <c r="D661" s="119"/>
      <c r="E661" s="119"/>
      <c r="F661" s="119"/>
    </row>
    <row r="662" hidden="1">
      <c r="A662" s="91"/>
      <c r="B662" s="91"/>
      <c r="C662" s="91"/>
      <c r="D662" s="119"/>
      <c r="E662" s="119"/>
      <c r="F662" s="119"/>
    </row>
    <row r="663" hidden="1">
      <c r="A663" s="91"/>
      <c r="B663" s="91"/>
      <c r="C663" s="91"/>
      <c r="D663" s="119"/>
      <c r="E663" s="119"/>
      <c r="F663" s="119"/>
    </row>
    <row r="664" hidden="1">
      <c r="A664" s="91"/>
      <c r="B664" s="91"/>
      <c r="C664" s="91"/>
      <c r="D664" s="119"/>
      <c r="E664" s="119"/>
      <c r="F664" s="119"/>
    </row>
    <row r="665" hidden="1">
      <c r="A665" s="91"/>
      <c r="B665" s="91"/>
      <c r="C665" s="91"/>
      <c r="D665" s="119"/>
      <c r="E665" s="119"/>
      <c r="F665" s="119"/>
    </row>
    <row r="666" hidden="1">
      <c r="A666" s="91"/>
      <c r="B666" s="91"/>
      <c r="C666" s="91"/>
      <c r="D666" s="119"/>
      <c r="E666" s="119"/>
      <c r="F666" s="119"/>
    </row>
    <row r="667" hidden="1">
      <c r="A667" s="91"/>
      <c r="B667" s="91"/>
      <c r="C667" s="91"/>
      <c r="D667" s="119"/>
      <c r="E667" s="119"/>
      <c r="F667" s="119"/>
    </row>
    <row r="668" hidden="1">
      <c r="A668" s="91"/>
      <c r="B668" s="91"/>
      <c r="C668" s="91"/>
      <c r="D668" s="119"/>
      <c r="E668" s="119"/>
      <c r="F668" s="119"/>
    </row>
    <row r="669" hidden="1">
      <c r="A669" s="91"/>
      <c r="B669" s="91"/>
      <c r="C669" s="91"/>
      <c r="D669" s="119"/>
      <c r="E669" s="119"/>
      <c r="F669" s="119"/>
    </row>
    <row r="670" hidden="1">
      <c r="A670" s="91"/>
      <c r="B670" s="91"/>
      <c r="C670" s="91"/>
      <c r="D670" s="119"/>
      <c r="E670" s="119"/>
      <c r="F670" s="119"/>
    </row>
    <row r="671" hidden="1">
      <c r="A671" s="91"/>
      <c r="B671" s="91"/>
      <c r="C671" s="91"/>
      <c r="D671" s="119"/>
      <c r="E671" s="119"/>
      <c r="F671" s="119"/>
    </row>
    <row r="672" hidden="1">
      <c r="A672" s="91"/>
      <c r="B672" s="91"/>
      <c r="C672" s="91"/>
      <c r="D672" s="119"/>
      <c r="E672" s="119"/>
      <c r="F672" s="119"/>
    </row>
    <row r="673" hidden="1">
      <c r="A673" s="91"/>
      <c r="B673" s="91"/>
      <c r="C673" s="91"/>
      <c r="D673" s="119"/>
      <c r="E673" s="119"/>
      <c r="F673" s="119"/>
    </row>
    <row r="674" hidden="1">
      <c r="A674" s="91"/>
      <c r="B674" s="91"/>
      <c r="C674" s="91"/>
      <c r="D674" s="119"/>
      <c r="E674" s="119"/>
      <c r="F674" s="119"/>
    </row>
    <row r="675" hidden="1">
      <c r="A675" s="91"/>
      <c r="B675" s="91"/>
      <c r="C675" s="91"/>
      <c r="D675" s="119"/>
      <c r="E675" s="119"/>
      <c r="F675" s="119"/>
    </row>
    <row r="676" hidden="1">
      <c r="A676" s="91"/>
      <c r="B676" s="91"/>
      <c r="C676" s="91"/>
      <c r="D676" s="119"/>
      <c r="E676" s="119"/>
      <c r="F676" s="119"/>
    </row>
    <row r="677" hidden="1">
      <c r="A677" s="91"/>
      <c r="B677" s="91"/>
      <c r="C677" s="91"/>
      <c r="D677" s="119"/>
      <c r="E677" s="119"/>
      <c r="F677" s="119"/>
    </row>
    <row r="678" hidden="1">
      <c r="A678" s="91"/>
      <c r="B678" s="91"/>
      <c r="C678" s="91"/>
      <c r="D678" s="119"/>
      <c r="E678" s="119"/>
      <c r="F678" s="119"/>
    </row>
    <row r="679" hidden="1">
      <c r="A679" s="91"/>
      <c r="B679" s="91"/>
      <c r="C679" s="91"/>
      <c r="D679" s="119"/>
      <c r="E679" s="119"/>
      <c r="F679" s="119"/>
    </row>
    <row r="680" hidden="1">
      <c r="A680" s="91"/>
      <c r="B680" s="91"/>
      <c r="C680" s="91"/>
      <c r="D680" s="119"/>
      <c r="E680" s="119"/>
      <c r="F680" s="119"/>
    </row>
    <row r="681" hidden="1">
      <c r="A681" s="91"/>
      <c r="B681" s="91"/>
      <c r="C681" s="91"/>
      <c r="D681" s="119"/>
      <c r="E681" s="119"/>
      <c r="F681" s="119"/>
    </row>
    <row r="682" hidden="1">
      <c r="A682" s="91"/>
      <c r="B682" s="91"/>
      <c r="C682" s="91"/>
      <c r="D682" s="119"/>
      <c r="E682" s="119"/>
      <c r="F682" s="119"/>
    </row>
    <row r="683" hidden="1">
      <c r="A683" s="91"/>
      <c r="B683" s="91"/>
      <c r="C683" s="91"/>
      <c r="D683" s="119"/>
      <c r="E683" s="119"/>
      <c r="F683" s="119"/>
    </row>
    <row r="684" hidden="1">
      <c r="A684" s="91"/>
      <c r="B684" s="91"/>
      <c r="C684" s="91"/>
      <c r="D684" s="119"/>
      <c r="E684" s="119"/>
      <c r="F684" s="119"/>
    </row>
    <row r="685" hidden="1">
      <c r="A685" s="91"/>
      <c r="B685" s="91"/>
      <c r="C685" s="91"/>
      <c r="D685" s="119"/>
      <c r="E685" s="119"/>
      <c r="F685" s="119"/>
    </row>
    <row r="686" hidden="1">
      <c r="A686" s="91"/>
      <c r="B686" s="91"/>
      <c r="C686" s="91"/>
      <c r="D686" s="119"/>
      <c r="E686" s="119"/>
      <c r="F686" s="119"/>
    </row>
    <row r="687" hidden="1">
      <c r="A687" s="91"/>
      <c r="B687" s="91"/>
      <c r="C687" s="91"/>
      <c r="D687" s="119"/>
      <c r="E687" s="119"/>
      <c r="F687" s="119"/>
    </row>
    <row r="688" hidden="1">
      <c r="A688" s="91"/>
      <c r="B688" s="91"/>
      <c r="C688" s="91"/>
      <c r="D688" s="119"/>
      <c r="E688" s="119"/>
      <c r="F688" s="119"/>
    </row>
    <row r="689" hidden="1">
      <c r="A689" s="91"/>
      <c r="B689" s="91"/>
      <c r="C689" s="91"/>
      <c r="D689" s="119"/>
      <c r="E689" s="119"/>
      <c r="F689" s="119"/>
    </row>
    <row r="690" hidden="1">
      <c r="A690" s="91"/>
      <c r="B690" s="91"/>
      <c r="C690" s="91"/>
      <c r="D690" s="119"/>
      <c r="E690" s="119"/>
      <c r="F690" s="119"/>
    </row>
    <row r="691" hidden="1">
      <c r="A691" s="91"/>
      <c r="B691" s="91"/>
      <c r="C691" s="91"/>
      <c r="D691" s="119"/>
      <c r="E691" s="119"/>
      <c r="F691" s="119"/>
    </row>
    <row r="692" hidden="1">
      <c r="A692" s="91"/>
      <c r="B692" s="91"/>
      <c r="C692" s="91"/>
      <c r="D692" s="119"/>
      <c r="E692" s="119"/>
      <c r="F692" s="119"/>
    </row>
    <row r="693" hidden="1">
      <c r="A693" s="91"/>
      <c r="B693" s="91"/>
      <c r="C693" s="91"/>
      <c r="D693" s="119"/>
      <c r="E693" s="119"/>
      <c r="F693" s="119"/>
    </row>
    <row r="694" hidden="1">
      <c r="A694" s="91"/>
      <c r="B694" s="91"/>
      <c r="C694" s="91"/>
      <c r="D694" s="119"/>
      <c r="E694" s="119"/>
      <c r="F694" s="119"/>
    </row>
    <row r="695" hidden="1">
      <c r="A695" s="91"/>
      <c r="B695" s="91"/>
      <c r="C695" s="91"/>
      <c r="D695" s="119"/>
      <c r="E695" s="119"/>
      <c r="F695" s="119"/>
    </row>
    <row r="696" hidden="1">
      <c r="A696" s="91"/>
      <c r="B696" s="91"/>
      <c r="C696" s="91"/>
      <c r="D696" s="119"/>
      <c r="E696" s="119"/>
      <c r="F696" s="119"/>
    </row>
    <row r="697" hidden="1">
      <c r="A697" s="91"/>
      <c r="B697" s="91"/>
      <c r="C697" s="91"/>
      <c r="D697" s="119"/>
      <c r="E697" s="119"/>
      <c r="F697" s="119"/>
    </row>
    <row r="698" hidden="1">
      <c r="A698" s="91"/>
      <c r="B698" s="91"/>
      <c r="C698" s="91"/>
      <c r="D698" s="119"/>
      <c r="E698" s="119"/>
      <c r="F698" s="119"/>
    </row>
    <row r="699" hidden="1">
      <c r="A699" s="91"/>
      <c r="B699" s="91"/>
      <c r="C699" s="91"/>
      <c r="D699" s="119"/>
      <c r="E699" s="119"/>
      <c r="F699" s="119"/>
    </row>
    <row r="700" hidden="1">
      <c r="A700" s="91"/>
      <c r="B700" s="91"/>
      <c r="C700" s="91"/>
      <c r="D700" s="119"/>
      <c r="E700" s="119"/>
      <c r="F700" s="119"/>
    </row>
    <row r="701" hidden="1">
      <c r="A701" s="91"/>
      <c r="B701" s="91"/>
      <c r="C701" s="91"/>
      <c r="D701" s="119"/>
      <c r="E701" s="119"/>
      <c r="F701" s="119"/>
    </row>
    <row r="702" hidden="1">
      <c r="A702" s="91"/>
      <c r="B702" s="91"/>
      <c r="C702" s="91"/>
      <c r="D702" s="119"/>
      <c r="E702" s="119"/>
      <c r="F702" s="119"/>
    </row>
    <row r="703" hidden="1">
      <c r="A703" s="91"/>
      <c r="B703" s="91"/>
      <c r="C703" s="91"/>
      <c r="D703" s="119"/>
      <c r="E703" s="119"/>
      <c r="F703" s="119"/>
    </row>
    <row r="704" hidden="1">
      <c r="A704" s="91"/>
      <c r="B704" s="91"/>
      <c r="C704" s="91"/>
      <c r="D704" s="119"/>
      <c r="E704" s="119"/>
      <c r="F704" s="119"/>
    </row>
    <row r="705" hidden="1">
      <c r="A705" s="91"/>
      <c r="B705" s="91"/>
      <c r="C705" s="91"/>
      <c r="D705" s="119"/>
      <c r="E705" s="119"/>
      <c r="F705" s="119"/>
    </row>
    <row r="706" hidden="1">
      <c r="A706" s="91"/>
      <c r="B706" s="91"/>
      <c r="C706" s="91"/>
      <c r="D706" s="119"/>
      <c r="E706" s="119"/>
      <c r="F706" s="119"/>
    </row>
    <row r="707" hidden="1">
      <c r="A707" s="91"/>
      <c r="B707" s="91"/>
      <c r="C707" s="91"/>
      <c r="D707" s="119"/>
      <c r="E707" s="119"/>
      <c r="F707" s="119"/>
    </row>
    <row r="708" hidden="1">
      <c r="A708" s="91"/>
      <c r="B708" s="91"/>
      <c r="C708" s="91"/>
      <c r="D708" s="119"/>
      <c r="E708" s="119"/>
      <c r="F708" s="119"/>
    </row>
    <row r="709" hidden="1">
      <c r="A709" s="91"/>
      <c r="B709" s="91"/>
      <c r="C709" s="91"/>
      <c r="D709" s="119"/>
      <c r="E709" s="119"/>
      <c r="F709" s="119"/>
    </row>
    <row r="710" hidden="1">
      <c r="A710" s="91"/>
      <c r="B710" s="91"/>
      <c r="C710" s="91"/>
      <c r="D710" s="119"/>
      <c r="E710" s="119"/>
      <c r="F710" s="119"/>
    </row>
    <row r="711" hidden="1">
      <c r="A711" s="91"/>
      <c r="B711" s="91"/>
      <c r="C711" s="91"/>
      <c r="D711" s="119"/>
      <c r="E711" s="119"/>
      <c r="F711" s="119"/>
    </row>
    <row r="712" hidden="1">
      <c r="A712" s="91"/>
      <c r="B712" s="91"/>
      <c r="C712" s="91"/>
      <c r="D712" s="119"/>
      <c r="E712" s="119"/>
      <c r="F712" s="119"/>
    </row>
    <row r="713" hidden="1">
      <c r="A713" s="91"/>
      <c r="B713" s="91"/>
      <c r="C713" s="91"/>
      <c r="D713" s="119"/>
      <c r="E713" s="119"/>
      <c r="F713" s="119"/>
    </row>
    <row r="714" hidden="1">
      <c r="A714" s="91"/>
      <c r="B714" s="91"/>
      <c r="C714" s="91"/>
      <c r="D714" s="119"/>
      <c r="E714" s="119"/>
      <c r="F714" s="119"/>
    </row>
    <row r="715" hidden="1">
      <c r="A715" s="91"/>
      <c r="B715" s="91"/>
      <c r="C715" s="91"/>
      <c r="D715" s="119"/>
      <c r="E715" s="119"/>
      <c r="F715" s="119"/>
    </row>
    <row r="716" hidden="1">
      <c r="A716" s="91"/>
      <c r="B716" s="91"/>
      <c r="C716" s="91"/>
      <c r="D716" s="119"/>
      <c r="E716" s="119"/>
      <c r="F716" s="119"/>
    </row>
    <row r="717" hidden="1">
      <c r="A717" s="91"/>
      <c r="B717" s="91"/>
      <c r="C717" s="91"/>
      <c r="D717" s="119"/>
      <c r="E717" s="119"/>
      <c r="F717" s="119"/>
    </row>
    <row r="718" hidden="1">
      <c r="A718" s="91"/>
      <c r="B718" s="91"/>
      <c r="C718" s="91"/>
      <c r="D718" s="119"/>
      <c r="E718" s="119"/>
      <c r="F718" s="119"/>
    </row>
    <row r="719" hidden="1">
      <c r="A719" s="91"/>
      <c r="B719" s="91"/>
      <c r="C719" s="91"/>
      <c r="D719" s="119"/>
      <c r="E719" s="119"/>
      <c r="F719" s="119"/>
    </row>
    <row r="720" hidden="1">
      <c r="A720" s="91"/>
      <c r="B720" s="91"/>
      <c r="C720" s="91"/>
      <c r="D720" s="119"/>
      <c r="E720" s="119"/>
      <c r="F720" s="119"/>
    </row>
    <row r="721" hidden="1">
      <c r="A721" s="91"/>
      <c r="B721" s="91"/>
      <c r="C721" s="91"/>
      <c r="D721" s="119"/>
      <c r="E721" s="119"/>
      <c r="F721" s="119"/>
    </row>
    <row r="722" hidden="1">
      <c r="A722" s="91"/>
      <c r="B722" s="91"/>
      <c r="C722" s="91"/>
      <c r="D722" s="119"/>
      <c r="E722" s="119"/>
      <c r="F722" s="119"/>
    </row>
    <row r="723" hidden="1">
      <c r="A723" s="91"/>
      <c r="B723" s="91"/>
      <c r="C723" s="91"/>
      <c r="D723" s="119"/>
      <c r="E723" s="119"/>
      <c r="F723" s="119"/>
    </row>
    <row r="724" hidden="1">
      <c r="A724" s="91"/>
      <c r="B724" s="91"/>
      <c r="C724" s="91"/>
      <c r="D724" s="119"/>
      <c r="E724" s="119"/>
      <c r="F724" s="119"/>
    </row>
    <row r="725" hidden="1">
      <c r="A725" s="91"/>
      <c r="B725" s="91"/>
      <c r="C725" s="91"/>
      <c r="D725" s="119"/>
      <c r="E725" s="119"/>
      <c r="F725" s="119"/>
    </row>
    <row r="726" hidden="1">
      <c r="A726" s="91"/>
      <c r="B726" s="91"/>
      <c r="C726" s="91"/>
      <c r="D726" s="119"/>
      <c r="E726" s="119"/>
      <c r="F726" s="119"/>
    </row>
    <row r="727" hidden="1">
      <c r="A727" s="91"/>
      <c r="B727" s="91"/>
      <c r="C727" s="91"/>
      <c r="D727" s="119"/>
      <c r="E727" s="119"/>
      <c r="F727" s="119"/>
    </row>
    <row r="728" hidden="1">
      <c r="A728" s="91"/>
      <c r="B728" s="91"/>
      <c r="C728" s="91"/>
      <c r="D728" s="119"/>
      <c r="E728" s="119"/>
      <c r="F728" s="119"/>
    </row>
    <row r="729" hidden="1">
      <c r="A729" s="91"/>
      <c r="B729" s="91"/>
      <c r="C729" s="91"/>
      <c r="D729" s="119"/>
      <c r="E729" s="119"/>
      <c r="F729" s="119"/>
    </row>
    <row r="730" hidden="1">
      <c r="A730" s="91"/>
      <c r="B730" s="91"/>
      <c r="C730" s="91"/>
      <c r="D730" s="119"/>
      <c r="E730" s="119"/>
      <c r="F730" s="119"/>
    </row>
    <row r="731" hidden="1">
      <c r="A731" s="91"/>
      <c r="B731" s="91"/>
      <c r="C731" s="91"/>
      <c r="D731" s="119"/>
      <c r="E731" s="119"/>
      <c r="F731" s="119"/>
    </row>
    <row r="732" hidden="1">
      <c r="A732" s="91"/>
      <c r="B732" s="91"/>
      <c r="C732" s="91"/>
      <c r="D732" s="119"/>
      <c r="E732" s="119"/>
      <c r="F732" s="119"/>
    </row>
    <row r="733" hidden="1">
      <c r="A733" s="91"/>
      <c r="B733" s="91"/>
      <c r="C733" s="91"/>
      <c r="D733" s="119"/>
      <c r="E733" s="119"/>
      <c r="F733" s="119"/>
    </row>
    <row r="734" hidden="1">
      <c r="A734" s="91"/>
      <c r="B734" s="91"/>
      <c r="C734" s="91"/>
      <c r="D734" s="119"/>
      <c r="E734" s="119"/>
      <c r="F734" s="119"/>
    </row>
    <row r="735" hidden="1">
      <c r="A735" s="91"/>
      <c r="B735" s="91"/>
      <c r="C735" s="91"/>
      <c r="D735" s="119"/>
      <c r="E735" s="119"/>
      <c r="F735" s="119"/>
    </row>
    <row r="736" hidden="1">
      <c r="A736" s="91"/>
      <c r="B736" s="91"/>
      <c r="C736" s="91"/>
      <c r="D736" s="119"/>
      <c r="E736" s="119"/>
      <c r="F736" s="119"/>
    </row>
    <row r="737" hidden="1">
      <c r="A737" s="91"/>
      <c r="B737" s="91"/>
      <c r="C737" s="91"/>
      <c r="D737" s="119"/>
      <c r="E737" s="119"/>
      <c r="F737" s="119"/>
    </row>
    <row r="738" hidden="1">
      <c r="A738" s="91"/>
      <c r="B738" s="91"/>
      <c r="C738" s="91"/>
      <c r="D738" s="119"/>
      <c r="E738" s="119"/>
      <c r="F738" s="119"/>
    </row>
    <row r="739" hidden="1">
      <c r="A739" s="91"/>
      <c r="B739" s="91"/>
      <c r="C739" s="91"/>
      <c r="D739" s="119"/>
      <c r="E739" s="119"/>
      <c r="F739" s="119"/>
    </row>
    <row r="740" hidden="1">
      <c r="A740" s="91"/>
      <c r="B740" s="91"/>
      <c r="C740" s="91"/>
      <c r="D740" s="119"/>
      <c r="E740" s="119"/>
      <c r="F740" s="119"/>
    </row>
    <row r="741" hidden="1">
      <c r="A741" s="91"/>
      <c r="B741" s="91"/>
      <c r="C741" s="91"/>
      <c r="D741" s="119"/>
      <c r="E741" s="119"/>
      <c r="F741" s="119"/>
    </row>
    <row r="742" hidden="1">
      <c r="A742" s="91"/>
      <c r="B742" s="91"/>
      <c r="C742" s="91"/>
      <c r="D742" s="119"/>
      <c r="E742" s="119"/>
      <c r="F742" s="119"/>
    </row>
    <row r="743" hidden="1">
      <c r="A743" s="91"/>
      <c r="B743" s="91"/>
      <c r="C743" s="91"/>
      <c r="D743" s="119"/>
      <c r="E743" s="119"/>
      <c r="F743" s="119"/>
    </row>
    <row r="744" hidden="1">
      <c r="A744" s="91"/>
      <c r="B744" s="91"/>
      <c r="C744" s="91"/>
      <c r="D744" s="119"/>
      <c r="E744" s="119"/>
      <c r="F744" s="119"/>
    </row>
    <row r="745" hidden="1">
      <c r="A745" s="91"/>
      <c r="B745" s="91"/>
      <c r="C745" s="91"/>
      <c r="D745" s="119"/>
      <c r="E745" s="119"/>
      <c r="F745" s="119"/>
    </row>
    <row r="746" hidden="1">
      <c r="A746" s="91"/>
      <c r="B746" s="91"/>
      <c r="C746" s="91"/>
      <c r="D746" s="119"/>
      <c r="E746" s="119"/>
      <c r="F746" s="119"/>
    </row>
    <row r="747" hidden="1">
      <c r="A747" s="91"/>
      <c r="B747" s="91"/>
      <c r="C747" s="91"/>
      <c r="D747" s="119"/>
      <c r="E747" s="119"/>
      <c r="F747" s="119"/>
    </row>
    <row r="748" hidden="1">
      <c r="A748" s="91"/>
      <c r="B748" s="91"/>
      <c r="C748" s="91"/>
      <c r="D748" s="119"/>
      <c r="E748" s="119"/>
      <c r="F748" s="119"/>
    </row>
    <row r="749" hidden="1">
      <c r="A749" s="91"/>
      <c r="B749" s="91"/>
      <c r="C749" s="91"/>
      <c r="D749" s="119"/>
      <c r="E749" s="119"/>
      <c r="F749" s="119"/>
    </row>
    <row r="750" hidden="1">
      <c r="A750" s="91"/>
      <c r="B750" s="91"/>
      <c r="C750" s="91"/>
      <c r="D750" s="119"/>
      <c r="E750" s="119"/>
      <c r="F750" s="119"/>
    </row>
    <row r="751" hidden="1">
      <c r="A751" s="91"/>
      <c r="B751" s="91"/>
      <c r="C751" s="91"/>
      <c r="D751" s="119"/>
      <c r="E751" s="119"/>
      <c r="F751" s="119"/>
    </row>
    <row r="752" hidden="1">
      <c r="A752" s="91"/>
      <c r="B752" s="91"/>
      <c r="C752" s="91"/>
      <c r="D752" s="119"/>
      <c r="E752" s="119"/>
      <c r="F752" s="119"/>
    </row>
    <row r="753" hidden="1">
      <c r="A753" s="91"/>
      <c r="B753" s="91"/>
      <c r="C753" s="91"/>
      <c r="D753" s="119"/>
      <c r="E753" s="119"/>
      <c r="F753" s="119"/>
    </row>
    <row r="754" hidden="1">
      <c r="A754" s="91"/>
      <c r="B754" s="91"/>
      <c r="C754" s="91"/>
      <c r="D754" s="119"/>
      <c r="E754" s="119"/>
      <c r="F754" s="119"/>
    </row>
    <row r="755" hidden="1">
      <c r="A755" s="91"/>
      <c r="B755" s="91"/>
      <c r="C755" s="91"/>
      <c r="D755" s="119"/>
      <c r="E755" s="119"/>
      <c r="F755" s="119"/>
    </row>
    <row r="756" hidden="1">
      <c r="A756" s="91"/>
      <c r="B756" s="91"/>
      <c r="C756" s="91"/>
      <c r="D756" s="119"/>
      <c r="E756" s="119"/>
      <c r="F756" s="119"/>
    </row>
    <row r="757" hidden="1">
      <c r="A757" s="91"/>
      <c r="B757" s="91"/>
      <c r="C757" s="91"/>
      <c r="D757" s="119"/>
      <c r="E757" s="119"/>
      <c r="F757" s="119"/>
    </row>
    <row r="758" hidden="1">
      <c r="A758" s="91"/>
      <c r="B758" s="91"/>
      <c r="C758" s="91"/>
      <c r="D758" s="119"/>
      <c r="E758" s="119"/>
      <c r="F758" s="119"/>
    </row>
    <row r="759" hidden="1">
      <c r="A759" s="91"/>
      <c r="B759" s="91"/>
      <c r="C759" s="91"/>
      <c r="D759" s="119"/>
      <c r="E759" s="119"/>
      <c r="F759" s="119"/>
    </row>
    <row r="760" hidden="1">
      <c r="A760" s="91"/>
      <c r="B760" s="91"/>
      <c r="C760" s="91"/>
      <c r="D760" s="119"/>
      <c r="E760" s="119"/>
      <c r="F760" s="119"/>
    </row>
    <row r="761" hidden="1">
      <c r="A761" s="91"/>
      <c r="B761" s="91"/>
      <c r="C761" s="91"/>
      <c r="D761" s="119"/>
      <c r="E761" s="119"/>
      <c r="F761" s="119"/>
    </row>
    <row r="762" hidden="1">
      <c r="A762" s="91"/>
      <c r="B762" s="91"/>
      <c r="C762" s="91"/>
      <c r="D762" s="119"/>
      <c r="E762" s="119"/>
      <c r="F762" s="119"/>
    </row>
    <row r="763" hidden="1">
      <c r="A763" s="91"/>
      <c r="B763" s="91"/>
      <c r="C763" s="91"/>
      <c r="D763" s="119"/>
      <c r="E763" s="119"/>
      <c r="F763" s="119"/>
    </row>
    <row r="764" hidden="1">
      <c r="A764" s="91"/>
      <c r="B764" s="91"/>
      <c r="C764" s="91"/>
      <c r="D764" s="119"/>
      <c r="E764" s="119"/>
      <c r="F764" s="119"/>
    </row>
    <row r="765" hidden="1">
      <c r="A765" s="91"/>
      <c r="B765" s="91"/>
      <c r="C765" s="91"/>
      <c r="D765" s="119"/>
      <c r="E765" s="119"/>
      <c r="F765" s="119"/>
    </row>
    <row r="766" hidden="1">
      <c r="A766" s="91"/>
      <c r="B766" s="91"/>
      <c r="C766" s="91"/>
      <c r="D766" s="119"/>
      <c r="E766" s="119"/>
      <c r="F766" s="119"/>
    </row>
    <row r="767" hidden="1">
      <c r="A767" s="91"/>
      <c r="B767" s="91"/>
      <c r="C767" s="91"/>
      <c r="D767" s="119"/>
      <c r="E767" s="119"/>
      <c r="F767" s="119"/>
    </row>
    <row r="768" hidden="1">
      <c r="A768" s="91"/>
      <c r="B768" s="91"/>
      <c r="C768" s="91"/>
      <c r="D768" s="119"/>
      <c r="E768" s="119"/>
      <c r="F768" s="119"/>
    </row>
    <row r="769" hidden="1">
      <c r="A769" s="91"/>
      <c r="B769" s="91"/>
      <c r="C769" s="91"/>
      <c r="D769" s="119"/>
      <c r="E769" s="119"/>
      <c r="F769" s="119"/>
    </row>
    <row r="770" hidden="1">
      <c r="A770" s="91"/>
      <c r="B770" s="91"/>
      <c r="C770" s="91"/>
      <c r="D770" s="119"/>
      <c r="E770" s="119"/>
      <c r="F770" s="119"/>
    </row>
    <row r="771" hidden="1">
      <c r="A771" s="91"/>
      <c r="B771" s="91"/>
      <c r="C771" s="91"/>
      <c r="D771" s="119"/>
      <c r="E771" s="119"/>
      <c r="F771" s="119"/>
    </row>
    <row r="772" hidden="1">
      <c r="A772" s="91"/>
      <c r="B772" s="91"/>
      <c r="C772" s="91"/>
      <c r="D772" s="119"/>
      <c r="E772" s="119"/>
      <c r="F772" s="119"/>
    </row>
    <row r="773" hidden="1">
      <c r="A773" s="91"/>
      <c r="B773" s="91"/>
      <c r="C773" s="91"/>
      <c r="D773" s="119"/>
      <c r="E773" s="119"/>
      <c r="F773" s="119"/>
    </row>
    <row r="774" hidden="1">
      <c r="A774" s="91"/>
      <c r="B774" s="91"/>
      <c r="C774" s="91"/>
      <c r="D774" s="119"/>
      <c r="E774" s="119"/>
      <c r="F774" s="119"/>
    </row>
    <row r="775" hidden="1">
      <c r="A775" s="91"/>
      <c r="B775" s="91"/>
      <c r="C775" s="91"/>
      <c r="D775" s="119"/>
      <c r="E775" s="119"/>
      <c r="F775" s="119"/>
    </row>
    <row r="776" hidden="1">
      <c r="A776" s="91"/>
      <c r="B776" s="91"/>
      <c r="C776" s="91"/>
      <c r="D776" s="119"/>
      <c r="E776" s="119"/>
      <c r="F776" s="119"/>
    </row>
    <row r="777" hidden="1">
      <c r="A777" s="91"/>
      <c r="B777" s="91"/>
      <c r="C777" s="91"/>
      <c r="D777" s="119"/>
      <c r="E777" s="119"/>
      <c r="F777" s="119"/>
    </row>
    <row r="778" hidden="1">
      <c r="A778" s="91"/>
      <c r="B778" s="91"/>
      <c r="C778" s="91"/>
      <c r="D778" s="119"/>
      <c r="E778" s="119"/>
      <c r="F778" s="119"/>
    </row>
    <row r="779" hidden="1">
      <c r="A779" s="91"/>
      <c r="B779" s="91"/>
      <c r="C779" s="91"/>
      <c r="D779" s="119"/>
      <c r="E779" s="119"/>
      <c r="F779" s="119"/>
    </row>
    <row r="780" hidden="1">
      <c r="A780" s="91"/>
      <c r="B780" s="91"/>
      <c r="C780" s="91"/>
      <c r="D780" s="119"/>
      <c r="E780" s="119"/>
      <c r="F780" s="119"/>
    </row>
    <row r="781" hidden="1">
      <c r="A781" s="91"/>
      <c r="B781" s="91"/>
      <c r="C781" s="91"/>
      <c r="D781" s="119"/>
      <c r="E781" s="119"/>
      <c r="F781" s="119"/>
    </row>
    <row r="782" hidden="1">
      <c r="A782" s="91"/>
      <c r="B782" s="91"/>
      <c r="C782" s="91"/>
      <c r="D782" s="119"/>
      <c r="E782" s="119"/>
      <c r="F782" s="119"/>
    </row>
    <row r="783" hidden="1">
      <c r="A783" s="91"/>
      <c r="B783" s="91"/>
      <c r="C783" s="91"/>
      <c r="D783" s="119"/>
      <c r="E783" s="119"/>
      <c r="F783" s="119"/>
    </row>
    <row r="784" hidden="1">
      <c r="A784" s="91"/>
      <c r="B784" s="91"/>
      <c r="C784" s="91"/>
      <c r="D784" s="119"/>
      <c r="E784" s="119"/>
      <c r="F784" s="119"/>
    </row>
    <row r="785" hidden="1">
      <c r="A785" s="91"/>
      <c r="B785" s="91"/>
      <c r="C785" s="91"/>
      <c r="D785" s="119"/>
      <c r="E785" s="119"/>
      <c r="F785" s="119"/>
    </row>
    <row r="786" hidden="1">
      <c r="A786" s="91"/>
      <c r="B786" s="91"/>
      <c r="C786" s="91"/>
      <c r="D786" s="119"/>
      <c r="E786" s="119"/>
      <c r="F786" s="119"/>
    </row>
    <row r="787" hidden="1">
      <c r="A787" s="91"/>
      <c r="B787" s="91"/>
      <c r="C787" s="91"/>
      <c r="D787" s="119"/>
      <c r="E787" s="119"/>
      <c r="F787" s="119"/>
    </row>
    <row r="788" hidden="1">
      <c r="A788" s="91"/>
      <c r="B788" s="91"/>
      <c r="C788" s="91"/>
      <c r="D788" s="119"/>
      <c r="E788" s="119"/>
      <c r="F788" s="119"/>
    </row>
    <row r="789" hidden="1">
      <c r="A789" s="91"/>
      <c r="B789" s="91"/>
      <c r="C789" s="91"/>
      <c r="D789" s="119"/>
      <c r="E789" s="119"/>
      <c r="F789" s="119"/>
    </row>
    <row r="790" hidden="1">
      <c r="A790" s="91"/>
      <c r="B790" s="91"/>
      <c r="C790" s="91"/>
      <c r="D790" s="119"/>
      <c r="E790" s="119"/>
      <c r="F790" s="119"/>
    </row>
    <row r="791" hidden="1">
      <c r="A791" s="91"/>
      <c r="B791" s="91"/>
      <c r="C791" s="91"/>
      <c r="D791" s="119"/>
      <c r="E791" s="119"/>
      <c r="F791" s="119"/>
    </row>
    <row r="792" hidden="1">
      <c r="A792" s="91"/>
      <c r="B792" s="91"/>
      <c r="C792" s="91"/>
      <c r="D792" s="119"/>
      <c r="E792" s="119"/>
      <c r="F792" s="119"/>
    </row>
    <row r="793" hidden="1">
      <c r="A793" s="91"/>
      <c r="B793" s="91"/>
      <c r="C793" s="91"/>
      <c r="D793" s="119"/>
      <c r="E793" s="119"/>
      <c r="F793" s="119"/>
    </row>
    <row r="794" hidden="1">
      <c r="A794" s="91"/>
      <c r="B794" s="91"/>
      <c r="C794" s="91"/>
      <c r="D794" s="119"/>
      <c r="E794" s="119"/>
      <c r="F794" s="119"/>
    </row>
    <row r="795" hidden="1">
      <c r="A795" s="91"/>
      <c r="B795" s="91"/>
      <c r="C795" s="91"/>
      <c r="D795" s="119"/>
      <c r="E795" s="119"/>
      <c r="F795" s="119"/>
    </row>
    <row r="796" hidden="1">
      <c r="A796" s="91"/>
      <c r="B796" s="91"/>
      <c r="C796" s="91"/>
      <c r="D796" s="119"/>
      <c r="E796" s="119"/>
      <c r="F796" s="119"/>
    </row>
    <row r="797" hidden="1">
      <c r="A797" s="91"/>
      <c r="B797" s="91"/>
      <c r="C797" s="91"/>
      <c r="D797" s="119"/>
      <c r="E797" s="119"/>
      <c r="F797" s="119"/>
    </row>
    <row r="798" hidden="1">
      <c r="A798" s="91"/>
      <c r="B798" s="91"/>
      <c r="C798" s="91"/>
      <c r="D798" s="119"/>
      <c r="E798" s="119"/>
      <c r="F798" s="119"/>
    </row>
    <row r="799" hidden="1">
      <c r="A799" s="91"/>
      <c r="B799" s="91"/>
      <c r="C799" s="91"/>
      <c r="D799" s="119"/>
      <c r="E799" s="119"/>
      <c r="F799" s="119"/>
    </row>
    <row r="800" hidden="1">
      <c r="A800" s="91"/>
      <c r="B800" s="91"/>
      <c r="C800" s="91"/>
      <c r="D800" s="119"/>
      <c r="E800" s="119"/>
      <c r="F800" s="119"/>
    </row>
    <row r="801" hidden="1">
      <c r="A801" s="91"/>
      <c r="B801" s="91"/>
      <c r="C801" s="91"/>
      <c r="D801" s="119"/>
      <c r="E801" s="119"/>
      <c r="F801" s="119"/>
    </row>
    <row r="802" hidden="1">
      <c r="A802" s="91"/>
      <c r="B802" s="91"/>
      <c r="C802" s="91"/>
      <c r="D802" s="119"/>
      <c r="E802" s="119"/>
      <c r="F802" s="119"/>
    </row>
    <row r="803" hidden="1">
      <c r="A803" s="91"/>
      <c r="B803" s="91"/>
      <c r="C803" s="91"/>
      <c r="D803" s="119"/>
      <c r="E803" s="119"/>
      <c r="F803" s="119"/>
    </row>
    <row r="804" hidden="1">
      <c r="A804" s="91"/>
      <c r="B804" s="91"/>
      <c r="C804" s="91"/>
      <c r="D804" s="119"/>
      <c r="E804" s="119"/>
      <c r="F804" s="119"/>
    </row>
    <row r="805" hidden="1">
      <c r="A805" s="91"/>
      <c r="B805" s="91"/>
      <c r="C805" s="91"/>
      <c r="D805" s="119"/>
      <c r="E805" s="119"/>
      <c r="F805" s="119"/>
    </row>
    <row r="806" hidden="1">
      <c r="A806" s="91"/>
      <c r="B806" s="91"/>
      <c r="C806" s="91"/>
      <c r="D806" s="119"/>
      <c r="E806" s="119"/>
      <c r="F806" s="119"/>
    </row>
    <row r="807" hidden="1">
      <c r="A807" s="91"/>
      <c r="B807" s="91"/>
      <c r="C807" s="91"/>
      <c r="D807" s="119"/>
      <c r="E807" s="119"/>
      <c r="F807" s="119"/>
    </row>
    <row r="808" hidden="1">
      <c r="A808" s="91"/>
      <c r="B808" s="91"/>
      <c r="C808" s="91"/>
      <c r="D808" s="119"/>
      <c r="E808" s="119"/>
      <c r="F808" s="119"/>
    </row>
    <row r="809" hidden="1">
      <c r="A809" s="91"/>
      <c r="B809" s="91"/>
      <c r="C809" s="91"/>
      <c r="D809" s="119"/>
      <c r="E809" s="119"/>
      <c r="F809" s="119"/>
    </row>
    <row r="810" hidden="1">
      <c r="A810" s="91"/>
      <c r="B810" s="91"/>
      <c r="C810" s="91"/>
      <c r="D810" s="119"/>
      <c r="E810" s="119"/>
      <c r="F810" s="119"/>
    </row>
    <row r="811" hidden="1">
      <c r="A811" s="91"/>
      <c r="B811" s="91"/>
      <c r="C811" s="91"/>
      <c r="D811" s="119"/>
      <c r="E811" s="119"/>
      <c r="F811" s="119"/>
    </row>
    <row r="812" hidden="1">
      <c r="A812" s="91"/>
      <c r="B812" s="91"/>
      <c r="C812" s="91"/>
      <c r="D812" s="119"/>
      <c r="E812" s="119"/>
      <c r="F812" s="119"/>
    </row>
    <row r="813" hidden="1">
      <c r="A813" s="91"/>
      <c r="B813" s="91"/>
      <c r="C813" s="91"/>
      <c r="D813" s="119"/>
      <c r="E813" s="119"/>
      <c r="F813" s="119"/>
    </row>
    <row r="814" hidden="1">
      <c r="A814" s="91"/>
      <c r="B814" s="91"/>
      <c r="C814" s="91"/>
      <c r="D814" s="119"/>
      <c r="E814" s="119"/>
      <c r="F814" s="119"/>
    </row>
    <row r="815" hidden="1">
      <c r="A815" s="91"/>
      <c r="B815" s="91"/>
      <c r="C815" s="91"/>
      <c r="D815" s="119"/>
      <c r="E815" s="119"/>
      <c r="F815" s="119"/>
    </row>
    <row r="816" hidden="1">
      <c r="A816" s="91"/>
      <c r="B816" s="91"/>
      <c r="C816" s="91"/>
      <c r="D816" s="119"/>
      <c r="E816" s="119"/>
      <c r="F816" s="119"/>
    </row>
    <row r="817" hidden="1">
      <c r="A817" s="91"/>
      <c r="B817" s="91"/>
      <c r="C817" s="91"/>
      <c r="D817" s="119"/>
      <c r="E817" s="119"/>
      <c r="F817" s="119"/>
    </row>
    <row r="818" hidden="1">
      <c r="A818" s="91"/>
      <c r="B818" s="91"/>
      <c r="C818" s="91"/>
      <c r="D818" s="119"/>
      <c r="E818" s="119"/>
      <c r="F818" s="119"/>
    </row>
    <row r="819" hidden="1">
      <c r="A819" s="91"/>
      <c r="B819" s="91"/>
      <c r="C819" s="91"/>
      <c r="D819" s="119"/>
      <c r="E819" s="119"/>
      <c r="F819" s="119"/>
    </row>
    <row r="820" hidden="1">
      <c r="A820" s="91"/>
      <c r="B820" s="91"/>
      <c r="C820" s="91"/>
      <c r="D820" s="119"/>
      <c r="E820" s="119"/>
      <c r="F820" s="119"/>
    </row>
    <row r="821" hidden="1">
      <c r="A821" s="91"/>
      <c r="B821" s="91"/>
      <c r="C821" s="91"/>
      <c r="D821" s="119"/>
      <c r="E821" s="119"/>
      <c r="F821" s="119"/>
    </row>
    <row r="822" hidden="1">
      <c r="A822" s="91"/>
      <c r="B822" s="91"/>
      <c r="C822" s="91"/>
      <c r="D822" s="119"/>
      <c r="E822" s="119"/>
      <c r="F822" s="119"/>
    </row>
    <row r="823" hidden="1">
      <c r="A823" s="91"/>
      <c r="B823" s="91"/>
      <c r="C823" s="91"/>
      <c r="D823" s="119"/>
      <c r="E823" s="119"/>
      <c r="F823" s="119"/>
    </row>
    <row r="824" hidden="1">
      <c r="A824" s="91"/>
      <c r="B824" s="91"/>
      <c r="C824" s="91"/>
      <c r="D824" s="119"/>
      <c r="E824" s="119"/>
      <c r="F824" s="119"/>
    </row>
    <row r="825" hidden="1">
      <c r="A825" s="91"/>
      <c r="B825" s="91"/>
      <c r="C825" s="91"/>
      <c r="D825" s="119"/>
      <c r="E825" s="119"/>
      <c r="F825" s="119"/>
    </row>
    <row r="826" hidden="1">
      <c r="A826" s="91"/>
      <c r="B826" s="91"/>
      <c r="C826" s="91"/>
      <c r="D826" s="119"/>
      <c r="E826" s="119"/>
      <c r="F826" s="119"/>
    </row>
    <row r="827" hidden="1">
      <c r="A827" s="91"/>
      <c r="B827" s="91"/>
      <c r="C827" s="91"/>
      <c r="D827" s="119"/>
      <c r="E827" s="119"/>
      <c r="F827" s="119"/>
    </row>
    <row r="828" hidden="1">
      <c r="A828" s="91"/>
      <c r="B828" s="91"/>
      <c r="C828" s="91"/>
      <c r="D828" s="119"/>
      <c r="E828" s="119"/>
      <c r="F828" s="119"/>
    </row>
    <row r="829" hidden="1">
      <c r="A829" s="91"/>
      <c r="B829" s="91"/>
      <c r="C829" s="91"/>
      <c r="D829" s="119"/>
      <c r="E829" s="119"/>
      <c r="F829" s="119"/>
    </row>
    <row r="830" hidden="1">
      <c r="A830" s="91"/>
      <c r="B830" s="91"/>
      <c r="C830" s="91"/>
      <c r="D830" s="119"/>
      <c r="E830" s="119"/>
      <c r="F830" s="119"/>
    </row>
    <row r="831" hidden="1">
      <c r="A831" s="91"/>
      <c r="B831" s="91"/>
      <c r="C831" s="91"/>
      <c r="D831" s="119"/>
      <c r="E831" s="119"/>
      <c r="F831" s="119"/>
    </row>
    <row r="832" hidden="1">
      <c r="A832" s="91"/>
      <c r="B832" s="91"/>
      <c r="C832" s="91"/>
      <c r="D832" s="119"/>
      <c r="E832" s="119"/>
      <c r="F832" s="119"/>
    </row>
    <row r="833" hidden="1">
      <c r="A833" s="91"/>
      <c r="B833" s="91"/>
      <c r="C833" s="91"/>
      <c r="D833" s="119"/>
      <c r="E833" s="119"/>
      <c r="F833" s="119"/>
    </row>
    <row r="834" hidden="1">
      <c r="A834" s="91"/>
      <c r="B834" s="91"/>
      <c r="C834" s="91"/>
      <c r="D834" s="119"/>
      <c r="E834" s="119"/>
      <c r="F834" s="119"/>
    </row>
    <row r="835" hidden="1">
      <c r="A835" s="91"/>
      <c r="B835" s="91"/>
      <c r="C835" s="91"/>
      <c r="D835" s="119"/>
      <c r="E835" s="119"/>
      <c r="F835" s="119"/>
    </row>
    <row r="836" hidden="1">
      <c r="A836" s="91"/>
      <c r="B836" s="91"/>
      <c r="C836" s="91"/>
      <c r="D836" s="119"/>
      <c r="E836" s="119"/>
      <c r="F836" s="119"/>
    </row>
    <row r="837" hidden="1">
      <c r="A837" s="91"/>
      <c r="B837" s="91"/>
      <c r="C837" s="91"/>
      <c r="D837" s="119"/>
      <c r="E837" s="119"/>
      <c r="F837" s="119"/>
    </row>
    <row r="838" hidden="1">
      <c r="A838" s="91"/>
      <c r="B838" s="91"/>
      <c r="C838" s="91"/>
      <c r="D838" s="119"/>
      <c r="E838" s="119"/>
      <c r="F838" s="119"/>
    </row>
    <row r="839" hidden="1">
      <c r="A839" s="91"/>
      <c r="B839" s="91"/>
      <c r="C839" s="91"/>
      <c r="D839" s="119"/>
      <c r="E839" s="119"/>
      <c r="F839" s="119"/>
    </row>
    <row r="840" hidden="1">
      <c r="A840" s="91"/>
      <c r="B840" s="91"/>
      <c r="C840" s="91"/>
      <c r="D840" s="119"/>
      <c r="E840" s="119"/>
      <c r="F840" s="119"/>
    </row>
    <row r="841" hidden="1">
      <c r="A841" s="91"/>
      <c r="B841" s="91"/>
      <c r="C841" s="91"/>
      <c r="D841" s="119"/>
      <c r="E841" s="119"/>
      <c r="F841" s="119"/>
    </row>
    <row r="842" hidden="1">
      <c r="A842" s="91"/>
      <c r="B842" s="91"/>
      <c r="C842" s="91"/>
      <c r="D842" s="119"/>
      <c r="E842" s="119"/>
      <c r="F842" s="119"/>
    </row>
    <row r="843" hidden="1">
      <c r="A843" s="91"/>
      <c r="B843" s="91"/>
      <c r="C843" s="91"/>
      <c r="D843" s="119"/>
      <c r="E843" s="119"/>
      <c r="F843" s="119"/>
    </row>
    <row r="844" hidden="1">
      <c r="A844" s="91"/>
      <c r="B844" s="91"/>
      <c r="C844" s="91"/>
      <c r="D844" s="119"/>
      <c r="E844" s="119"/>
      <c r="F844" s="119"/>
    </row>
    <row r="845" hidden="1">
      <c r="A845" s="91"/>
      <c r="B845" s="91"/>
      <c r="C845" s="91"/>
      <c r="D845" s="119"/>
      <c r="E845" s="119"/>
      <c r="F845" s="119"/>
    </row>
    <row r="846" hidden="1">
      <c r="A846" s="91"/>
      <c r="B846" s="91"/>
      <c r="C846" s="91"/>
      <c r="D846" s="119"/>
      <c r="E846" s="119"/>
      <c r="F846" s="119"/>
    </row>
    <row r="847" hidden="1">
      <c r="A847" s="91"/>
      <c r="B847" s="91"/>
      <c r="C847" s="91"/>
      <c r="D847" s="119"/>
      <c r="E847" s="119"/>
      <c r="F847" s="119"/>
    </row>
    <row r="848" hidden="1">
      <c r="A848" s="91"/>
      <c r="B848" s="91"/>
      <c r="C848" s="91"/>
      <c r="D848" s="119"/>
      <c r="E848" s="119"/>
      <c r="F848" s="119"/>
    </row>
    <row r="849" hidden="1">
      <c r="A849" s="91"/>
      <c r="B849" s="91"/>
      <c r="C849" s="91"/>
      <c r="D849" s="119"/>
      <c r="E849" s="119"/>
      <c r="F849" s="119"/>
    </row>
    <row r="850" hidden="1">
      <c r="A850" s="91"/>
      <c r="B850" s="91"/>
      <c r="C850" s="91"/>
      <c r="D850" s="119"/>
      <c r="E850" s="119"/>
      <c r="F850" s="119"/>
    </row>
    <row r="851" hidden="1">
      <c r="A851" s="91"/>
      <c r="B851" s="91"/>
      <c r="C851" s="91"/>
      <c r="D851" s="119"/>
      <c r="E851" s="119"/>
      <c r="F851" s="119"/>
    </row>
    <row r="852" hidden="1">
      <c r="A852" s="91"/>
      <c r="B852" s="91"/>
      <c r="C852" s="91"/>
      <c r="D852" s="119"/>
      <c r="E852" s="119"/>
      <c r="F852" s="119"/>
    </row>
    <row r="853" hidden="1">
      <c r="A853" s="91"/>
      <c r="B853" s="91"/>
      <c r="C853" s="91"/>
      <c r="D853" s="119"/>
      <c r="E853" s="119"/>
      <c r="F853" s="119"/>
    </row>
    <row r="854" hidden="1">
      <c r="A854" s="91"/>
      <c r="B854" s="91"/>
      <c r="C854" s="91"/>
      <c r="D854" s="119"/>
      <c r="E854" s="119"/>
      <c r="F854" s="119"/>
    </row>
    <row r="855" hidden="1">
      <c r="A855" s="91"/>
      <c r="B855" s="91"/>
      <c r="C855" s="91"/>
      <c r="D855" s="119"/>
      <c r="E855" s="119"/>
      <c r="F855" s="119"/>
    </row>
    <row r="856" hidden="1">
      <c r="A856" s="91"/>
      <c r="B856" s="91"/>
      <c r="C856" s="91"/>
      <c r="D856" s="119"/>
      <c r="E856" s="119"/>
      <c r="F856" s="119"/>
    </row>
    <row r="857" hidden="1">
      <c r="A857" s="91"/>
      <c r="B857" s="91"/>
      <c r="C857" s="91"/>
      <c r="D857" s="119"/>
      <c r="E857" s="119"/>
      <c r="F857" s="119"/>
    </row>
    <row r="858" hidden="1">
      <c r="A858" s="91"/>
      <c r="B858" s="91"/>
      <c r="C858" s="91"/>
      <c r="D858" s="119"/>
      <c r="E858" s="119"/>
      <c r="F858" s="119"/>
    </row>
    <row r="859" hidden="1">
      <c r="A859" s="91"/>
      <c r="B859" s="91"/>
      <c r="C859" s="91"/>
      <c r="D859" s="119"/>
      <c r="E859" s="119"/>
      <c r="F859" s="119"/>
    </row>
    <row r="860" hidden="1">
      <c r="A860" s="91"/>
      <c r="B860" s="91"/>
      <c r="C860" s="91"/>
      <c r="D860" s="119"/>
      <c r="E860" s="119"/>
      <c r="F860" s="119"/>
    </row>
    <row r="861" hidden="1">
      <c r="A861" s="91"/>
      <c r="B861" s="91"/>
      <c r="C861" s="91"/>
      <c r="D861" s="119"/>
      <c r="E861" s="119"/>
      <c r="F861" s="119"/>
    </row>
    <row r="862" hidden="1">
      <c r="A862" s="91"/>
      <c r="B862" s="91"/>
      <c r="C862" s="91"/>
      <c r="D862" s="119"/>
      <c r="E862" s="119"/>
      <c r="F862" s="119"/>
    </row>
    <row r="863" hidden="1">
      <c r="A863" s="91"/>
      <c r="B863" s="91"/>
      <c r="C863" s="91"/>
      <c r="D863" s="119"/>
      <c r="E863" s="119"/>
      <c r="F863" s="119"/>
    </row>
    <row r="864" hidden="1">
      <c r="A864" s="91"/>
      <c r="B864" s="91"/>
      <c r="C864" s="91"/>
      <c r="D864" s="119"/>
      <c r="E864" s="119"/>
      <c r="F864" s="119"/>
    </row>
    <row r="865" hidden="1">
      <c r="A865" s="91"/>
      <c r="B865" s="91"/>
      <c r="C865" s="91"/>
      <c r="D865" s="119"/>
      <c r="E865" s="119"/>
      <c r="F865" s="119"/>
    </row>
    <row r="866" hidden="1">
      <c r="A866" s="91"/>
      <c r="B866" s="91"/>
      <c r="C866" s="91"/>
      <c r="D866" s="119"/>
      <c r="E866" s="119"/>
      <c r="F866" s="119"/>
    </row>
    <row r="867" hidden="1">
      <c r="A867" s="91"/>
      <c r="B867" s="91"/>
      <c r="C867" s="91"/>
      <c r="D867" s="119"/>
      <c r="E867" s="119"/>
      <c r="F867" s="119"/>
    </row>
    <row r="868" hidden="1">
      <c r="A868" s="91"/>
      <c r="B868" s="91"/>
      <c r="C868" s="91"/>
      <c r="D868" s="119"/>
      <c r="E868" s="119"/>
      <c r="F868" s="119"/>
    </row>
    <row r="869" hidden="1">
      <c r="A869" s="91"/>
      <c r="B869" s="91"/>
      <c r="C869" s="91"/>
      <c r="D869" s="119"/>
      <c r="E869" s="119"/>
      <c r="F869" s="119"/>
    </row>
    <row r="870" hidden="1">
      <c r="A870" s="91"/>
      <c r="B870" s="91"/>
      <c r="C870" s="91"/>
      <c r="D870" s="119"/>
      <c r="E870" s="119"/>
      <c r="F870" s="119"/>
    </row>
    <row r="871" hidden="1">
      <c r="A871" s="91"/>
      <c r="B871" s="91"/>
      <c r="C871" s="91"/>
      <c r="D871" s="119"/>
      <c r="E871" s="119"/>
      <c r="F871" s="119"/>
    </row>
    <row r="872" hidden="1">
      <c r="A872" s="91"/>
      <c r="B872" s="91"/>
      <c r="C872" s="91"/>
      <c r="D872" s="119"/>
      <c r="E872" s="119"/>
      <c r="F872" s="119"/>
    </row>
    <row r="873" hidden="1">
      <c r="A873" s="91"/>
      <c r="B873" s="91"/>
      <c r="C873" s="91"/>
      <c r="D873" s="119"/>
      <c r="E873" s="119"/>
      <c r="F873" s="119"/>
    </row>
    <row r="874" hidden="1">
      <c r="A874" s="91"/>
      <c r="B874" s="91"/>
      <c r="C874" s="91"/>
      <c r="D874" s="119"/>
      <c r="E874" s="119"/>
      <c r="F874" s="119"/>
    </row>
    <row r="875" hidden="1">
      <c r="A875" s="91"/>
      <c r="B875" s="91"/>
      <c r="C875" s="91"/>
      <c r="D875" s="119"/>
      <c r="E875" s="119"/>
      <c r="F875" s="119"/>
    </row>
    <row r="876" hidden="1">
      <c r="A876" s="91"/>
      <c r="B876" s="91"/>
      <c r="C876" s="91"/>
      <c r="D876" s="119"/>
      <c r="E876" s="119"/>
      <c r="F876" s="119"/>
    </row>
    <row r="877" hidden="1">
      <c r="A877" s="91"/>
      <c r="B877" s="91"/>
      <c r="C877" s="91"/>
      <c r="D877" s="119"/>
      <c r="E877" s="119"/>
      <c r="F877" s="119"/>
    </row>
    <row r="878" hidden="1">
      <c r="A878" s="91"/>
      <c r="B878" s="91"/>
      <c r="C878" s="91"/>
      <c r="D878" s="119"/>
      <c r="E878" s="119"/>
      <c r="F878" s="119"/>
    </row>
    <row r="879" hidden="1">
      <c r="A879" s="91"/>
      <c r="B879" s="91"/>
      <c r="C879" s="91"/>
      <c r="D879" s="119"/>
      <c r="E879" s="119"/>
      <c r="F879" s="119"/>
    </row>
    <row r="880" hidden="1">
      <c r="A880" s="91"/>
      <c r="B880" s="91"/>
      <c r="C880" s="91"/>
      <c r="D880" s="119"/>
      <c r="E880" s="119"/>
      <c r="F880" s="119"/>
    </row>
    <row r="881" hidden="1">
      <c r="A881" s="91"/>
      <c r="B881" s="91"/>
      <c r="C881" s="91"/>
      <c r="D881" s="119"/>
      <c r="E881" s="119"/>
      <c r="F881" s="119"/>
    </row>
    <row r="882" hidden="1">
      <c r="A882" s="91"/>
      <c r="B882" s="91"/>
      <c r="C882" s="91"/>
      <c r="D882" s="119"/>
      <c r="E882" s="119"/>
      <c r="F882" s="119"/>
    </row>
    <row r="883" hidden="1">
      <c r="A883" s="91"/>
      <c r="B883" s="91"/>
      <c r="C883" s="91"/>
      <c r="D883" s="119"/>
      <c r="E883" s="119"/>
      <c r="F883" s="119"/>
    </row>
    <row r="884" hidden="1">
      <c r="A884" s="91"/>
      <c r="B884" s="91"/>
      <c r="C884" s="91"/>
      <c r="D884" s="119"/>
      <c r="E884" s="119"/>
      <c r="F884" s="119"/>
    </row>
    <row r="885" hidden="1">
      <c r="A885" s="91"/>
      <c r="B885" s="91"/>
      <c r="C885" s="91"/>
      <c r="D885" s="119"/>
      <c r="E885" s="119"/>
      <c r="F885" s="119"/>
    </row>
    <row r="886" hidden="1">
      <c r="A886" s="91"/>
      <c r="B886" s="91"/>
      <c r="C886" s="91"/>
      <c r="D886" s="119"/>
      <c r="E886" s="119"/>
      <c r="F886" s="119"/>
    </row>
    <row r="887" hidden="1">
      <c r="A887" s="91"/>
      <c r="B887" s="91"/>
      <c r="C887" s="91"/>
      <c r="D887" s="119"/>
      <c r="E887" s="119"/>
      <c r="F887" s="119"/>
    </row>
    <row r="888" hidden="1">
      <c r="A888" s="91"/>
      <c r="B888" s="91"/>
      <c r="C888" s="91"/>
      <c r="D888" s="119"/>
      <c r="E888" s="119"/>
      <c r="F888" s="119"/>
    </row>
    <row r="889" hidden="1">
      <c r="A889" s="91"/>
      <c r="B889" s="91"/>
      <c r="C889" s="91"/>
      <c r="D889" s="119"/>
      <c r="E889" s="119"/>
      <c r="F889" s="119"/>
    </row>
    <row r="890" hidden="1">
      <c r="A890" s="91"/>
      <c r="B890" s="91"/>
      <c r="C890" s="91"/>
      <c r="D890" s="119"/>
      <c r="E890" s="119"/>
      <c r="F890" s="119"/>
    </row>
    <row r="891" hidden="1">
      <c r="A891" s="91"/>
      <c r="B891" s="91"/>
      <c r="C891" s="91"/>
      <c r="D891" s="119"/>
      <c r="E891" s="119"/>
      <c r="F891" s="119"/>
    </row>
    <row r="892" hidden="1">
      <c r="A892" s="91"/>
      <c r="B892" s="91"/>
      <c r="C892" s="91"/>
      <c r="D892" s="119"/>
      <c r="E892" s="119"/>
      <c r="F892" s="119"/>
    </row>
    <row r="893" hidden="1">
      <c r="A893" s="91"/>
      <c r="B893" s="91"/>
      <c r="C893" s="91"/>
      <c r="D893" s="119"/>
      <c r="E893" s="119"/>
      <c r="F893" s="119"/>
    </row>
    <row r="894" hidden="1">
      <c r="A894" s="91"/>
      <c r="B894" s="91"/>
      <c r="C894" s="91"/>
      <c r="D894" s="119"/>
      <c r="E894" s="119"/>
      <c r="F894" s="119"/>
    </row>
    <row r="895" hidden="1">
      <c r="A895" s="91"/>
      <c r="B895" s="91"/>
      <c r="C895" s="91"/>
      <c r="D895" s="119"/>
      <c r="E895" s="119"/>
      <c r="F895" s="119"/>
    </row>
    <row r="896" hidden="1">
      <c r="A896" s="91"/>
      <c r="B896" s="91"/>
      <c r="C896" s="91"/>
      <c r="D896" s="119"/>
      <c r="E896" s="119"/>
      <c r="F896" s="119"/>
    </row>
    <row r="897" hidden="1">
      <c r="A897" s="91"/>
      <c r="B897" s="91"/>
      <c r="C897" s="91"/>
      <c r="D897" s="119"/>
      <c r="E897" s="119"/>
      <c r="F897" s="119"/>
    </row>
    <row r="898" hidden="1">
      <c r="A898" s="91"/>
      <c r="B898" s="91"/>
      <c r="C898" s="91"/>
      <c r="D898" s="119"/>
      <c r="E898" s="119"/>
      <c r="F898" s="119"/>
    </row>
    <row r="899" hidden="1">
      <c r="A899" s="91"/>
      <c r="B899" s="91"/>
      <c r="C899" s="91"/>
      <c r="D899" s="119"/>
      <c r="E899" s="119"/>
      <c r="F899" s="119"/>
    </row>
    <row r="900" hidden="1">
      <c r="A900" s="91"/>
      <c r="B900" s="91"/>
      <c r="C900" s="91"/>
      <c r="D900" s="119"/>
      <c r="E900" s="119"/>
      <c r="F900" s="119"/>
    </row>
    <row r="901" hidden="1">
      <c r="A901" s="91"/>
      <c r="B901" s="91"/>
      <c r="C901" s="91"/>
      <c r="D901" s="119"/>
      <c r="E901" s="119"/>
      <c r="F901" s="119"/>
    </row>
    <row r="902" hidden="1">
      <c r="A902" s="91"/>
      <c r="B902" s="91"/>
      <c r="C902" s="91"/>
      <c r="D902" s="119"/>
      <c r="E902" s="119"/>
      <c r="F902" s="119"/>
    </row>
    <row r="903" hidden="1">
      <c r="A903" s="91"/>
      <c r="B903" s="91"/>
      <c r="C903" s="91"/>
      <c r="D903" s="119"/>
      <c r="E903" s="119"/>
      <c r="F903" s="119"/>
    </row>
    <row r="904" hidden="1">
      <c r="A904" s="91"/>
      <c r="B904" s="91"/>
      <c r="C904" s="91"/>
      <c r="D904" s="119"/>
      <c r="E904" s="119"/>
      <c r="F904" s="119"/>
    </row>
    <row r="905" hidden="1">
      <c r="A905" s="91"/>
      <c r="B905" s="91"/>
      <c r="C905" s="91"/>
      <c r="D905" s="119"/>
      <c r="E905" s="119"/>
      <c r="F905" s="119"/>
    </row>
    <row r="906" hidden="1">
      <c r="A906" s="91"/>
      <c r="B906" s="91"/>
      <c r="C906" s="91"/>
      <c r="D906" s="119"/>
      <c r="E906" s="119"/>
      <c r="F906" s="119"/>
    </row>
    <row r="907" hidden="1">
      <c r="A907" s="91"/>
      <c r="B907" s="91"/>
      <c r="C907" s="91"/>
      <c r="D907" s="119"/>
      <c r="E907" s="119"/>
      <c r="F907" s="119"/>
    </row>
    <row r="908" hidden="1">
      <c r="A908" s="91"/>
      <c r="B908" s="91"/>
      <c r="C908" s="91"/>
      <c r="D908" s="119"/>
      <c r="E908" s="119"/>
      <c r="F908" s="119"/>
    </row>
    <row r="909" hidden="1">
      <c r="A909" s="91"/>
      <c r="B909" s="91"/>
      <c r="C909" s="91"/>
      <c r="D909" s="119"/>
      <c r="E909" s="119"/>
      <c r="F909" s="119"/>
    </row>
    <row r="910" hidden="1">
      <c r="A910" s="91"/>
      <c r="B910" s="91"/>
      <c r="C910" s="91"/>
      <c r="D910" s="119"/>
      <c r="E910" s="119"/>
      <c r="F910" s="119"/>
    </row>
    <row r="911" hidden="1">
      <c r="A911" s="91"/>
      <c r="B911" s="91"/>
      <c r="C911" s="91"/>
      <c r="D911" s="119"/>
      <c r="E911" s="119"/>
      <c r="F911" s="119"/>
    </row>
    <row r="912" hidden="1">
      <c r="A912" s="91"/>
      <c r="B912" s="91"/>
      <c r="C912" s="91"/>
      <c r="D912" s="119"/>
      <c r="E912" s="119"/>
      <c r="F912" s="119"/>
    </row>
    <row r="913" hidden="1">
      <c r="A913" s="91"/>
      <c r="B913" s="91"/>
      <c r="C913" s="91"/>
      <c r="D913" s="119"/>
      <c r="E913" s="119"/>
      <c r="F913" s="119"/>
    </row>
    <row r="914" hidden="1">
      <c r="A914" s="91"/>
      <c r="B914" s="91"/>
      <c r="C914" s="91"/>
      <c r="D914" s="119"/>
      <c r="E914" s="119"/>
      <c r="F914" s="119"/>
    </row>
    <row r="915" hidden="1">
      <c r="A915" s="91"/>
      <c r="B915" s="91"/>
      <c r="C915" s="91"/>
      <c r="D915" s="119"/>
      <c r="E915" s="119"/>
      <c r="F915" s="119"/>
    </row>
    <row r="916" hidden="1">
      <c r="A916" s="91"/>
      <c r="B916" s="91"/>
      <c r="C916" s="91"/>
      <c r="D916" s="119"/>
      <c r="E916" s="119"/>
      <c r="F916" s="119"/>
    </row>
    <row r="917" hidden="1">
      <c r="A917" s="91"/>
      <c r="B917" s="91"/>
      <c r="C917" s="91"/>
      <c r="D917" s="119"/>
      <c r="E917" s="119"/>
      <c r="F917" s="119"/>
    </row>
    <row r="918" hidden="1">
      <c r="A918" s="91"/>
      <c r="B918" s="91"/>
      <c r="C918" s="91"/>
      <c r="D918" s="119"/>
      <c r="E918" s="119"/>
      <c r="F918" s="119"/>
    </row>
    <row r="919" hidden="1">
      <c r="A919" s="91"/>
      <c r="B919" s="91"/>
      <c r="C919" s="91"/>
      <c r="D919" s="119"/>
      <c r="E919" s="119"/>
      <c r="F919" s="119"/>
    </row>
    <row r="920" hidden="1">
      <c r="A920" s="91"/>
      <c r="B920" s="91"/>
      <c r="C920" s="91"/>
      <c r="D920" s="119"/>
      <c r="E920" s="119"/>
      <c r="F920" s="119"/>
    </row>
    <row r="921" hidden="1">
      <c r="A921" s="91"/>
      <c r="B921" s="91"/>
      <c r="C921" s="91"/>
      <c r="D921" s="119"/>
      <c r="E921" s="119"/>
      <c r="F921" s="119"/>
    </row>
    <row r="922" hidden="1">
      <c r="A922" s="91"/>
      <c r="B922" s="91"/>
      <c r="C922" s="91"/>
      <c r="D922" s="119"/>
      <c r="E922" s="119"/>
      <c r="F922" s="119"/>
    </row>
    <row r="923" hidden="1">
      <c r="A923" s="91"/>
      <c r="B923" s="91"/>
      <c r="C923" s="91"/>
      <c r="D923" s="119"/>
      <c r="E923" s="119"/>
      <c r="F923" s="119"/>
    </row>
    <row r="924" hidden="1">
      <c r="A924" s="91"/>
      <c r="B924" s="91"/>
      <c r="C924" s="91"/>
      <c r="D924" s="119"/>
      <c r="E924" s="119"/>
      <c r="F924" s="119"/>
    </row>
    <row r="925" hidden="1">
      <c r="A925" s="91"/>
      <c r="B925" s="91"/>
      <c r="C925" s="91"/>
      <c r="D925" s="119"/>
      <c r="E925" s="119"/>
      <c r="F925" s="119"/>
    </row>
    <row r="926" hidden="1">
      <c r="A926" s="91"/>
      <c r="B926" s="91"/>
      <c r="C926" s="91"/>
      <c r="D926" s="119"/>
      <c r="E926" s="119"/>
      <c r="F926" s="119"/>
    </row>
    <row r="927" hidden="1">
      <c r="A927" s="91"/>
      <c r="B927" s="91"/>
      <c r="C927" s="91"/>
      <c r="D927" s="119"/>
      <c r="E927" s="119"/>
      <c r="F927" s="119"/>
    </row>
    <row r="928" hidden="1">
      <c r="A928" s="91"/>
      <c r="B928" s="91"/>
      <c r="C928" s="91"/>
      <c r="D928" s="119"/>
      <c r="E928" s="119"/>
      <c r="F928" s="119"/>
    </row>
    <row r="929" hidden="1">
      <c r="A929" s="91"/>
      <c r="B929" s="91"/>
      <c r="C929" s="91"/>
      <c r="D929" s="119"/>
      <c r="E929" s="119"/>
      <c r="F929" s="119"/>
    </row>
    <row r="930" hidden="1">
      <c r="A930" s="91"/>
      <c r="B930" s="91"/>
      <c r="C930" s="91"/>
      <c r="D930" s="119"/>
      <c r="E930" s="119"/>
      <c r="F930" s="119"/>
    </row>
    <row r="931" hidden="1">
      <c r="A931" s="91"/>
      <c r="B931" s="91"/>
      <c r="C931" s="91"/>
      <c r="D931" s="119"/>
      <c r="E931" s="119"/>
      <c r="F931" s="119"/>
    </row>
    <row r="932" hidden="1">
      <c r="A932" s="91"/>
      <c r="B932" s="91"/>
      <c r="C932" s="91"/>
      <c r="D932" s="119"/>
      <c r="E932" s="119"/>
      <c r="F932" s="119"/>
    </row>
    <row r="933" hidden="1">
      <c r="A933" s="91"/>
      <c r="B933" s="91"/>
      <c r="C933" s="91"/>
      <c r="D933" s="119"/>
      <c r="E933" s="119"/>
      <c r="F933" s="119"/>
    </row>
    <row r="934" hidden="1">
      <c r="A934" s="91"/>
      <c r="B934" s="91"/>
      <c r="C934" s="91"/>
      <c r="D934" s="119"/>
      <c r="E934" s="119"/>
      <c r="F934" s="119"/>
    </row>
    <row r="935" hidden="1">
      <c r="A935" s="91"/>
      <c r="B935" s="91"/>
      <c r="C935" s="91"/>
      <c r="D935" s="119"/>
      <c r="E935" s="119"/>
      <c r="F935" s="119"/>
    </row>
    <row r="936" hidden="1">
      <c r="A936" s="91"/>
      <c r="B936" s="91"/>
      <c r="C936" s="91"/>
      <c r="D936" s="119"/>
      <c r="E936" s="119"/>
      <c r="F936" s="119"/>
    </row>
    <row r="937" hidden="1">
      <c r="A937" s="91"/>
      <c r="B937" s="91"/>
      <c r="C937" s="91"/>
      <c r="D937" s="119"/>
      <c r="E937" s="119"/>
      <c r="F937" s="119"/>
    </row>
    <row r="938" hidden="1">
      <c r="A938" s="91"/>
      <c r="B938" s="91"/>
      <c r="C938" s="91"/>
      <c r="D938" s="119"/>
      <c r="E938" s="119"/>
      <c r="F938" s="119"/>
    </row>
    <row r="939" hidden="1">
      <c r="A939" s="91"/>
      <c r="B939" s="91"/>
      <c r="C939" s="91"/>
      <c r="D939" s="119"/>
      <c r="E939" s="119"/>
      <c r="F939" s="119"/>
    </row>
    <row r="940" hidden="1">
      <c r="A940" s="91"/>
      <c r="B940" s="91"/>
      <c r="C940" s="91"/>
      <c r="D940" s="119"/>
      <c r="E940" s="119"/>
      <c r="F940" s="119"/>
    </row>
    <row r="941" hidden="1">
      <c r="A941" s="91"/>
      <c r="B941" s="91"/>
      <c r="C941" s="91"/>
      <c r="D941" s="119"/>
      <c r="E941" s="119"/>
      <c r="F941" s="119"/>
    </row>
    <row r="942" hidden="1">
      <c r="A942" s="91"/>
      <c r="B942" s="91"/>
      <c r="C942" s="91"/>
      <c r="D942" s="119"/>
      <c r="E942" s="119"/>
      <c r="F942" s="119"/>
    </row>
    <row r="943" hidden="1">
      <c r="A943" s="91"/>
      <c r="B943" s="91"/>
      <c r="C943" s="91"/>
      <c r="D943" s="119"/>
      <c r="E943" s="119"/>
      <c r="F943" s="119"/>
    </row>
    <row r="944" hidden="1">
      <c r="A944" s="91"/>
      <c r="B944" s="91"/>
      <c r="C944" s="91"/>
      <c r="D944" s="119"/>
      <c r="E944" s="119"/>
      <c r="F944" s="119"/>
    </row>
    <row r="945" hidden="1">
      <c r="A945" s="91"/>
      <c r="B945" s="91"/>
      <c r="C945" s="91"/>
      <c r="D945" s="119"/>
      <c r="E945" s="119"/>
      <c r="F945" s="119"/>
    </row>
    <row r="946" hidden="1">
      <c r="A946" s="91"/>
      <c r="B946" s="91"/>
      <c r="C946" s="91"/>
      <c r="D946" s="119"/>
      <c r="E946" s="119"/>
      <c r="F946" s="119"/>
    </row>
    <row r="947" hidden="1">
      <c r="A947" s="91"/>
      <c r="B947" s="91"/>
      <c r="C947" s="91"/>
      <c r="D947" s="119"/>
      <c r="E947" s="119"/>
      <c r="F947" s="119"/>
    </row>
    <row r="948" hidden="1">
      <c r="A948" s="91"/>
      <c r="B948" s="91"/>
      <c r="C948" s="91"/>
      <c r="D948" s="119"/>
      <c r="E948" s="119"/>
      <c r="F948" s="119"/>
    </row>
    <row r="949" hidden="1">
      <c r="A949" s="91"/>
      <c r="B949" s="91"/>
      <c r="C949" s="91"/>
      <c r="D949" s="119"/>
      <c r="E949" s="119"/>
      <c r="F949" s="119"/>
    </row>
    <row r="950" hidden="1">
      <c r="A950" s="91"/>
      <c r="B950" s="91"/>
      <c r="C950" s="91"/>
      <c r="D950" s="119"/>
      <c r="E950" s="119"/>
      <c r="F950" s="119"/>
    </row>
    <row r="951" hidden="1">
      <c r="A951" s="91"/>
      <c r="B951" s="91"/>
      <c r="C951" s="91"/>
      <c r="D951" s="119"/>
      <c r="E951" s="119"/>
      <c r="F951" s="119"/>
    </row>
    <row r="952" hidden="1">
      <c r="A952" s="91"/>
      <c r="B952" s="91"/>
      <c r="C952" s="91"/>
      <c r="D952" s="119"/>
      <c r="E952" s="119"/>
      <c r="F952" s="119"/>
    </row>
    <row r="953" hidden="1">
      <c r="A953" s="91"/>
      <c r="B953" s="91"/>
      <c r="C953" s="91"/>
      <c r="D953" s="119"/>
      <c r="E953" s="119"/>
      <c r="F953" s="119"/>
    </row>
    <row r="954" hidden="1">
      <c r="A954" s="91"/>
      <c r="B954" s="91"/>
      <c r="C954" s="91"/>
      <c r="D954" s="119"/>
      <c r="E954" s="119"/>
      <c r="F954" s="119"/>
    </row>
    <row r="955" hidden="1">
      <c r="A955" s="91"/>
      <c r="B955" s="91"/>
      <c r="C955" s="91"/>
      <c r="D955" s="119"/>
      <c r="E955" s="119"/>
      <c r="F955" s="119"/>
    </row>
    <row r="956" hidden="1">
      <c r="A956" s="91"/>
      <c r="B956" s="91"/>
      <c r="C956" s="91"/>
      <c r="D956" s="119"/>
      <c r="E956" s="119"/>
      <c r="F956" s="119"/>
    </row>
    <row r="957" hidden="1">
      <c r="A957" s="91"/>
      <c r="B957" s="91"/>
      <c r="C957" s="91"/>
      <c r="D957" s="119"/>
      <c r="E957" s="119"/>
      <c r="F957" s="119"/>
    </row>
    <row r="958" hidden="1">
      <c r="A958" s="91"/>
      <c r="B958" s="91"/>
      <c r="C958" s="91"/>
      <c r="D958" s="119"/>
      <c r="E958" s="119"/>
      <c r="F958" s="119"/>
    </row>
    <row r="959" hidden="1">
      <c r="A959" s="91"/>
      <c r="B959" s="91"/>
      <c r="C959" s="91"/>
      <c r="D959" s="119"/>
      <c r="E959" s="119"/>
      <c r="F959" s="119"/>
    </row>
    <row r="960" hidden="1">
      <c r="A960" s="91"/>
      <c r="B960" s="91"/>
      <c r="C960" s="91"/>
      <c r="D960" s="119"/>
      <c r="E960" s="119"/>
      <c r="F960" s="119"/>
    </row>
    <row r="961" hidden="1">
      <c r="A961" s="91"/>
      <c r="B961" s="91"/>
      <c r="C961" s="91"/>
      <c r="D961" s="119"/>
      <c r="E961" s="119"/>
      <c r="F961" s="119"/>
    </row>
    <row r="962" hidden="1">
      <c r="A962" s="91"/>
      <c r="B962" s="91"/>
      <c r="C962" s="91"/>
      <c r="D962" s="119"/>
      <c r="E962" s="119"/>
      <c r="F962" s="119"/>
    </row>
    <row r="963" hidden="1">
      <c r="A963" s="91"/>
      <c r="B963" s="91"/>
      <c r="C963" s="91"/>
      <c r="D963" s="119"/>
      <c r="E963" s="119"/>
      <c r="F963" s="119"/>
    </row>
    <row r="964" hidden="1">
      <c r="A964" s="91"/>
      <c r="B964" s="91"/>
      <c r="C964" s="91"/>
      <c r="D964" s="119"/>
      <c r="E964" s="119"/>
      <c r="F964" s="119"/>
    </row>
    <row r="965" hidden="1">
      <c r="A965" s="91"/>
      <c r="B965" s="91"/>
      <c r="C965" s="91"/>
      <c r="D965" s="119"/>
      <c r="E965" s="119"/>
      <c r="F965" s="119"/>
    </row>
    <row r="966" hidden="1">
      <c r="A966" s="91"/>
      <c r="B966" s="91"/>
      <c r="C966" s="91"/>
      <c r="D966" s="119"/>
      <c r="E966" s="119"/>
      <c r="F966" s="119"/>
    </row>
    <row r="967" hidden="1">
      <c r="A967" s="91"/>
      <c r="B967" s="91"/>
      <c r="C967" s="91"/>
      <c r="D967" s="119"/>
      <c r="E967" s="119"/>
      <c r="F967" s="119"/>
    </row>
    <row r="968" hidden="1">
      <c r="A968" s="91"/>
      <c r="B968" s="91"/>
      <c r="C968" s="91"/>
      <c r="D968" s="119"/>
      <c r="E968" s="119"/>
      <c r="F968" s="119"/>
    </row>
    <row r="969" hidden="1">
      <c r="A969" s="91"/>
      <c r="B969" s="91"/>
      <c r="C969" s="91"/>
      <c r="D969" s="119"/>
      <c r="E969" s="119"/>
      <c r="F969" s="119"/>
    </row>
    <row r="970" hidden="1">
      <c r="A970" s="91"/>
      <c r="B970" s="91"/>
      <c r="C970" s="91"/>
      <c r="D970" s="119"/>
      <c r="E970" s="119"/>
      <c r="F970" s="119"/>
    </row>
    <row r="971" hidden="1">
      <c r="A971" s="91"/>
      <c r="B971" s="91"/>
      <c r="C971" s="91"/>
      <c r="D971" s="119"/>
      <c r="E971" s="119"/>
      <c r="F971" s="119"/>
    </row>
    <row r="972" hidden="1">
      <c r="A972" s="91"/>
      <c r="B972" s="91"/>
      <c r="C972" s="91"/>
      <c r="D972" s="119"/>
      <c r="E972" s="119"/>
      <c r="F972" s="119"/>
    </row>
    <row r="973" hidden="1">
      <c r="A973" s="91"/>
      <c r="B973" s="91"/>
      <c r="C973" s="91"/>
      <c r="D973" s="119"/>
      <c r="E973" s="119"/>
      <c r="F973" s="119"/>
    </row>
    <row r="974" hidden="1">
      <c r="A974" s="91"/>
      <c r="B974" s="91"/>
      <c r="C974" s="91"/>
      <c r="D974" s="119"/>
      <c r="E974" s="119"/>
      <c r="F974" s="119"/>
    </row>
    <row r="975" hidden="1">
      <c r="A975" s="91"/>
      <c r="B975" s="91"/>
      <c r="C975" s="91"/>
      <c r="D975" s="119"/>
      <c r="E975" s="119"/>
      <c r="F975" s="119"/>
    </row>
    <row r="976" hidden="1">
      <c r="A976" s="91"/>
      <c r="B976" s="91"/>
      <c r="C976" s="91"/>
      <c r="D976" s="119"/>
      <c r="E976" s="119"/>
      <c r="F976" s="119"/>
    </row>
    <row r="977" hidden="1">
      <c r="A977" s="91"/>
      <c r="B977" s="91"/>
      <c r="C977" s="91"/>
      <c r="D977" s="119"/>
      <c r="E977" s="119"/>
      <c r="F977" s="119"/>
    </row>
    <row r="978" hidden="1">
      <c r="A978" s="91"/>
      <c r="B978" s="91"/>
      <c r="C978" s="91"/>
      <c r="D978" s="119"/>
      <c r="E978" s="119"/>
      <c r="F978" s="119"/>
    </row>
    <row r="979" hidden="1">
      <c r="A979" s="91"/>
      <c r="B979" s="91"/>
      <c r="C979" s="91"/>
      <c r="D979" s="119"/>
      <c r="E979" s="119"/>
      <c r="F979" s="119"/>
    </row>
    <row r="980" hidden="1">
      <c r="A980" s="91"/>
      <c r="B980" s="91"/>
      <c r="C980" s="91"/>
      <c r="D980" s="119"/>
      <c r="E980" s="119"/>
      <c r="F980" s="119"/>
    </row>
    <row r="981" hidden="1">
      <c r="A981" s="91"/>
      <c r="B981" s="91"/>
      <c r="C981" s="91"/>
      <c r="D981" s="119"/>
      <c r="E981" s="119"/>
      <c r="F981" s="119"/>
    </row>
    <row r="982" hidden="1">
      <c r="A982" s="91"/>
      <c r="B982" s="91"/>
      <c r="C982" s="91"/>
      <c r="D982" s="119"/>
      <c r="E982" s="119"/>
      <c r="F982" s="119"/>
    </row>
    <row r="983" hidden="1">
      <c r="A983" s="91"/>
      <c r="B983" s="91"/>
      <c r="C983" s="91"/>
      <c r="D983" s="119"/>
      <c r="E983" s="119"/>
      <c r="F983" s="119"/>
    </row>
    <row r="984" hidden="1">
      <c r="A984" s="91"/>
      <c r="B984" s="91"/>
      <c r="C984" s="91"/>
      <c r="D984" s="119"/>
      <c r="E984" s="119"/>
      <c r="F984" s="119"/>
    </row>
    <row r="985" hidden="1">
      <c r="A985" s="91"/>
      <c r="B985" s="91"/>
      <c r="C985" s="91"/>
      <c r="D985" s="119"/>
      <c r="E985" s="119"/>
      <c r="F985" s="119"/>
    </row>
    <row r="986" hidden="1">
      <c r="A986" s="91"/>
      <c r="B986" s="91"/>
      <c r="C986" s="91"/>
      <c r="D986" s="119"/>
      <c r="E986" s="119"/>
      <c r="F986" s="119"/>
    </row>
    <row r="987" hidden="1">
      <c r="A987" s="91"/>
      <c r="B987" s="91"/>
      <c r="C987" s="91"/>
      <c r="D987" s="119"/>
      <c r="E987" s="119"/>
      <c r="F987" s="119"/>
    </row>
    <row r="988" hidden="1">
      <c r="A988" s="91"/>
      <c r="B988" s="91"/>
      <c r="C988" s="91"/>
      <c r="D988" s="119"/>
      <c r="E988" s="119"/>
      <c r="F988" s="119"/>
    </row>
    <row r="989" hidden="1">
      <c r="A989" s="91"/>
      <c r="B989" s="91"/>
      <c r="C989" s="91"/>
      <c r="D989" s="119"/>
      <c r="E989" s="119"/>
      <c r="F989" s="119"/>
    </row>
    <row r="990" hidden="1">
      <c r="A990" s="91"/>
      <c r="B990" s="91"/>
      <c r="C990" s="91"/>
      <c r="D990" s="119"/>
      <c r="E990" s="119"/>
      <c r="F990" s="119"/>
    </row>
    <row r="991" hidden="1">
      <c r="A991" s="91"/>
      <c r="B991" s="91"/>
      <c r="C991" s="91"/>
      <c r="D991" s="119"/>
      <c r="E991" s="119"/>
      <c r="F991" s="119"/>
    </row>
    <row r="992" hidden="1">
      <c r="A992" s="91"/>
      <c r="B992" s="91"/>
      <c r="C992" s="91"/>
      <c r="D992" s="119"/>
      <c r="E992" s="119"/>
      <c r="F992" s="119"/>
    </row>
    <row r="993" hidden="1">
      <c r="A993" s="91"/>
      <c r="B993" s="91"/>
      <c r="C993" s="91"/>
      <c r="D993" s="119"/>
      <c r="E993" s="119"/>
      <c r="F993" s="119"/>
    </row>
    <row r="994" hidden="1">
      <c r="A994" s="91"/>
      <c r="B994" s="91"/>
      <c r="C994" s="91"/>
      <c r="D994" s="119"/>
      <c r="E994" s="119"/>
      <c r="F994" s="119"/>
    </row>
    <row r="995" hidden="1">
      <c r="A995" s="91"/>
      <c r="B995" s="91"/>
      <c r="C995" s="91"/>
      <c r="D995" s="119"/>
      <c r="E995" s="119"/>
      <c r="F995" s="119"/>
    </row>
  </sheetData>
  <autoFilter ref="$A$1:$F$995">
    <filterColumn colId="1">
      <filters>
        <filter val="김해인"/>
      </filters>
    </filterColumn>
  </autoFilter>
  <dataValidations>
    <dataValidation type="list" allowBlank="1" showErrorMessage="1" sqref="C2:C95">
      <formula1>"18:30~19:30 ,18:30~20:30 "</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
    <col customWidth="1" min="4" max="13" width="13.0"/>
    <col customWidth="1" min="14" max="14" width="25.25"/>
    <col customWidth="1" min="15" max="15" width="2.75"/>
    <col customWidth="1" min="16" max="16" width="8.0"/>
    <col customWidth="1" min="22" max="22" width="14.0"/>
  </cols>
  <sheetData>
    <row r="1">
      <c r="A1" s="91"/>
      <c r="B1" s="125"/>
      <c r="C1" s="126" t="s">
        <v>146</v>
      </c>
      <c r="D1" s="127" t="s">
        <v>21</v>
      </c>
      <c r="E1" s="128" t="s">
        <v>24</v>
      </c>
      <c r="F1" s="128" t="s">
        <v>26</v>
      </c>
      <c r="G1" s="128" t="s">
        <v>28</v>
      </c>
      <c r="H1" s="128" t="s">
        <v>29</v>
      </c>
      <c r="I1" s="129" t="s">
        <v>30</v>
      </c>
      <c r="J1" s="129" t="s">
        <v>31</v>
      </c>
      <c r="K1" s="129" t="s">
        <v>32</v>
      </c>
      <c r="L1" s="128" t="s">
        <v>34</v>
      </c>
      <c r="M1" s="129" t="s">
        <v>35</v>
      </c>
      <c r="N1" s="81" t="s">
        <v>50</v>
      </c>
      <c r="O1" s="91"/>
      <c r="P1" s="91"/>
      <c r="Q1" s="91"/>
      <c r="R1" s="91"/>
      <c r="S1" s="91"/>
      <c r="T1" s="91"/>
      <c r="U1" s="91"/>
      <c r="V1" s="91"/>
      <c r="W1" s="91"/>
      <c r="X1" s="91"/>
      <c r="Y1" s="91"/>
      <c r="Z1" s="91"/>
    </row>
    <row r="2">
      <c r="A2" s="91"/>
      <c r="B2" s="130" t="s">
        <v>147</v>
      </c>
      <c r="C2" s="131">
        <v>45594.0</v>
      </c>
      <c r="D2" s="132" t="s">
        <v>23</v>
      </c>
      <c r="E2" s="130" t="s">
        <v>148</v>
      </c>
      <c r="F2" s="132" t="s">
        <v>23</v>
      </c>
      <c r="G2" s="130" t="s">
        <v>148</v>
      </c>
      <c r="H2" s="130" t="s">
        <v>149</v>
      </c>
      <c r="I2" s="130" t="s">
        <v>148</v>
      </c>
      <c r="J2" s="130" t="s">
        <v>148</v>
      </c>
      <c r="K2" s="130" t="s">
        <v>148</v>
      </c>
      <c r="L2" s="132" t="s">
        <v>23</v>
      </c>
      <c r="M2" s="130" t="s">
        <v>148</v>
      </c>
      <c r="N2" s="133"/>
      <c r="O2" s="91"/>
      <c r="P2" s="134" t="s">
        <v>150</v>
      </c>
      <c r="Q2" s="135" t="s">
        <v>151</v>
      </c>
      <c r="R2" s="136" t="s">
        <v>152</v>
      </c>
      <c r="S2" s="136" t="s">
        <v>153</v>
      </c>
      <c r="T2" s="136" t="s">
        <v>154</v>
      </c>
      <c r="U2" s="137" t="s">
        <v>155</v>
      </c>
      <c r="V2" s="138" t="s">
        <v>156</v>
      </c>
      <c r="W2" s="91"/>
      <c r="X2" s="91"/>
      <c r="Y2" s="91"/>
      <c r="Z2" s="91"/>
    </row>
    <row r="3">
      <c r="A3" s="91"/>
      <c r="B3" s="81" t="s">
        <v>157</v>
      </c>
      <c r="C3" s="93"/>
      <c r="D3" s="89" t="s">
        <v>23</v>
      </c>
      <c r="E3" s="81">
        <v>2.0</v>
      </c>
      <c r="F3" s="89" t="s">
        <v>23</v>
      </c>
      <c r="G3" s="81">
        <v>2.0</v>
      </c>
      <c r="H3" s="81">
        <v>1.0</v>
      </c>
      <c r="I3" s="81">
        <v>2.0</v>
      </c>
      <c r="J3" s="81">
        <v>2.0</v>
      </c>
      <c r="K3" s="81">
        <v>2.0</v>
      </c>
      <c r="L3" s="89" t="s">
        <v>23</v>
      </c>
      <c r="M3" s="81">
        <v>2.0</v>
      </c>
      <c r="N3" s="133"/>
      <c r="O3" s="91"/>
      <c r="P3" s="48"/>
      <c r="Q3" s="139">
        <f>sum(U3:V3)</f>
        <v>3328450</v>
      </c>
      <c r="R3" s="136">
        <v>11000.0</v>
      </c>
      <c r="S3" s="140">
        <v>182.0</v>
      </c>
      <c r="T3" s="141">
        <v>1.5</v>
      </c>
      <c r="U3" s="142">
        <f>R3*S3*T3</f>
        <v>3003000</v>
      </c>
      <c r="V3" s="143">
        <v>325450.0</v>
      </c>
      <c r="W3" s="91"/>
      <c r="X3" s="91"/>
      <c r="Y3" s="91"/>
      <c r="Z3" s="91"/>
    </row>
    <row r="4">
      <c r="A4" s="91"/>
      <c r="B4" s="130" t="s">
        <v>158</v>
      </c>
      <c r="C4" s="131">
        <v>45595.0</v>
      </c>
      <c r="D4" s="130" t="s">
        <v>148</v>
      </c>
      <c r="E4" s="132" t="s">
        <v>23</v>
      </c>
      <c r="F4" s="130" t="s">
        <v>148</v>
      </c>
      <c r="G4" s="132" t="s">
        <v>23</v>
      </c>
      <c r="H4" s="130" t="s">
        <v>148</v>
      </c>
      <c r="I4" s="132" t="s">
        <v>23</v>
      </c>
      <c r="J4" s="130" t="s">
        <v>148</v>
      </c>
      <c r="K4" s="132" t="s">
        <v>23</v>
      </c>
      <c r="L4" s="130" t="s">
        <v>148</v>
      </c>
      <c r="M4" s="132" t="s">
        <v>23</v>
      </c>
      <c r="N4" s="133"/>
      <c r="O4" s="91"/>
      <c r="P4" s="134" t="s">
        <v>153</v>
      </c>
      <c r="Q4" s="144" t="s">
        <v>159</v>
      </c>
      <c r="R4" s="136" t="s">
        <v>160</v>
      </c>
      <c r="S4" s="136" t="s">
        <v>153</v>
      </c>
      <c r="T4" s="136" t="s">
        <v>154</v>
      </c>
      <c r="U4" s="145" t="s">
        <v>161</v>
      </c>
      <c r="V4" s="146"/>
      <c r="W4" s="91"/>
      <c r="X4" s="91"/>
      <c r="Y4" s="91"/>
      <c r="Z4" s="91"/>
    </row>
    <row r="5">
      <c r="A5" s="91"/>
      <c r="B5" s="81" t="s">
        <v>162</v>
      </c>
      <c r="C5" s="93"/>
      <c r="D5" s="81">
        <v>2.0</v>
      </c>
      <c r="E5" s="89" t="s">
        <v>23</v>
      </c>
      <c r="F5" s="81">
        <v>2.0</v>
      </c>
      <c r="G5" s="89" t="s">
        <v>23</v>
      </c>
      <c r="H5" s="81">
        <v>2.0</v>
      </c>
      <c r="I5" s="89" t="s">
        <v>23</v>
      </c>
      <c r="J5" s="81">
        <v>2.0</v>
      </c>
      <c r="K5" s="89" t="s">
        <v>23</v>
      </c>
      <c r="L5" s="81">
        <v>2.0</v>
      </c>
      <c r="M5" s="89" t="s">
        <v>23</v>
      </c>
      <c r="N5" s="133"/>
      <c r="O5" s="91"/>
      <c r="P5" s="48"/>
      <c r="Q5" s="139">
        <f>R5*S5*T5</f>
        <v>150</v>
      </c>
      <c r="R5" s="136">
        <v>10.0</v>
      </c>
      <c r="S5" s="140">
        <v>10.0</v>
      </c>
      <c r="T5" s="141">
        <v>1.5</v>
      </c>
      <c r="U5" s="49"/>
      <c r="V5" s="147"/>
      <c r="W5" s="91"/>
      <c r="X5" s="91"/>
      <c r="Y5" s="91"/>
      <c r="Z5" s="91"/>
    </row>
    <row r="6">
      <c r="A6" s="91"/>
      <c r="B6" s="130" t="s">
        <v>163</v>
      </c>
      <c r="C6" s="131">
        <v>45596.0</v>
      </c>
      <c r="D6" s="132" t="s">
        <v>23</v>
      </c>
      <c r="E6" s="132" t="s">
        <v>23</v>
      </c>
      <c r="F6" s="130" t="s">
        <v>148</v>
      </c>
      <c r="G6" s="132" t="s">
        <v>23</v>
      </c>
      <c r="H6" s="132" t="s">
        <v>23</v>
      </c>
      <c r="I6" s="130" t="s">
        <v>148</v>
      </c>
      <c r="J6" s="132" t="s">
        <v>23</v>
      </c>
      <c r="K6" s="130" t="s">
        <v>148</v>
      </c>
      <c r="L6" s="132" t="s">
        <v>23</v>
      </c>
      <c r="M6" s="132" t="s">
        <v>23</v>
      </c>
      <c r="N6" s="133"/>
      <c r="O6" s="91"/>
      <c r="P6" s="91"/>
      <c r="Q6" s="91"/>
      <c r="R6" s="91"/>
      <c r="S6" s="91"/>
      <c r="T6" s="91"/>
      <c r="U6" s="91"/>
      <c r="V6" s="91"/>
      <c r="W6" s="91"/>
      <c r="X6" s="91"/>
      <c r="Y6" s="91"/>
      <c r="Z6" s="91"/>
    </row>
    <row r="7">
      <c r="A7" s="91"/>
      <c r="B7" s="81" t="s">
        <v>164</v>
      </c>
      <c r="C7" s="93"/>
      <c r="D7" s="89" t="s">
        <v>23</v>
      </c>
      <c r="E7" s="89" t="s">
        <v>23</v>
      </c>
      <c r="F7" s="81">
        <v>2.0</v>
      </c>
      <c r="G7" s="89" t="s">
        <v>23</v>
      </c>
      <c r="H7" s="89" t="s">
        <v>23</v>
      </c>
      <c r="I7" s="81">
        <v>2.0</v>
      </c>
      <c r="J7" s="89" t="s">
        <v>23</v>
      </c>
      <c r="K7" s="81">
        <v>2.0</v>
      </c>
      <c r="L7" s="89" t="s">
        <v>23</v>
      </c>
      <c r="M7" s="89" t="s">
        <v>23</v>
      </c>
      <c r="N7" s="133"/>
      <c r="O7" s="91"/>
      <c r="P7" s="91"/>
      <c r="Q7" s="91"/>
      <c r="R7" s="91"/>
      <c r="S7" s="91"/>
      <c r="T7" s="91"/>
      <c r="U7" s="91"/>
      <c r="V7" s="91"/>
      <c r="W7" s="91"/>
      <c r="X7" s="91"/>
      <c r="Y7" s="91"/>
      <c r="Z7" s="91"/>
    </row>
    <row r="8">
      <c r="A8" s="91"/>
      <c r="B8" s="148" t="s">
        <v>165</v>
      </c>
      <c r="C8" s="149">
        <v>45601.0</v>
      </c>
      <c r="D8" s="150" t="s">
        <v>23</v>
      </c>
      <c r="E8" s="150" t="s">
        <v>23</v>
      </c>
      <c r="F8" s="148" t="s">
        <v>148</v>
      </c>
      <c r="G8" s="148" t="s">
        <v>148</v>
      </c>
      <c r="H8" s="150" t="s">
        <v>23</v>
      </c>
      <c r="I8" s="148" t="s">
        <v>148</v>
      </c>
      <c r="J8" s="148" t="s">
        <v>148</v>
      </c>
      <c r="K8" s="148" t="s">
        <v>148</v>
      </c>
      <c r="L8" s="148" t="s">
        <v>148</v>
      </c>
      <c r="M8" s="148" t="s">
        <v>148</v>
      </c>
      <c r="N8" s="133"/>
      <c r="O8" s="91"/>
      <c r="P8" s="91"/>
      <c r="Q8" s="91"/>
      <c r="R8" s="151">
        <v>11000.0</v>
      </c>
      <c r="S8" s="151">
        <v>75.0</v>
      </c>
      <c r="T8" s="152">
        <v>1.5</v>
      </c>
      <c r="U8" s="153">
        <f>R8*S8*T8</f>
        <v>1237500</v>
      </c>
      <c r="V8" s="91"/>
      <c r="W8" s="91"/>
      <c r="X8" s="91"/>
      <c r="Y8" s="91"/>
      <c r="Z8" s="91"/>
    </row>
    <row r="9">
      <c r="A9" s="91"/>
      <c r="B9" s="81" t="s">
        <v>166</v>
      </c>
      <c r="C9" s="93"/>
      <c r="D9" s="89" t="s">
        <v>23</v>
      </c>
      <c r="E9" s="89" t="s">
        <v>23</v>
      </c>
      <c r="F9" s="81">
        <v>2.0</v>
      </c>
      <c r="G9" s="81">
        <v>2.0</v>
      </c>
      <c r="H9" s="89" t="s">
        <v>23</v>
      </c>
      <c r="I9" s="81">
        <v>2.0</v>
      </c>
      <c r="J9" s="81">
        <v>2.0</v>
      </c>
      <c r="K9" s="81">
        <v>2.0</v>
      </c>
      <c r="L9" s="81">
        <v>2.0</v>
      </c>
      <c r="M9" s="81">
        <v>2.0</v>
      </c>
      <c r="N9" s="133"/>
      <c r="O9" s="91"/>
      <c r="P9" s="91"/>
      <c r="Q9" s="91"/>
      <c r="R9" s="91"/>
      <c r="S9" s="91"/>
      <c r="T9" s="91"/>
      <c r="U9" s="91"/>
      <c r="V9" s="91"/>
      <c r="W9" s="91"/>
      <c r="X9" s="91"/>
      <c r="Y9" s="91"/>
      <c r="Z9" s="91"/>
    </row>
    <row r="10">
      <c r="A10" s="91"/>
      <c r="B10" s="67" t="s">
        <v>167</v>
      </c>
      <c r="C10" s="154">
        <v>45602.0</v>
      </c>
      <c r="D10" s="67" t="s">
        <v>148</v>
      </c>
      <c r="E10" s="155" t="s">
        <v>23</v>
      </c>
      <c r="F10" s="67" t="s">
        <v>148</v>
      </c>
      <c r="G10" s="155" t="s">
        <v>23</v>
      </c>
      <c r="H10" s="155" t="s">
        <v>23</v>
      </c>
      <c r="I10" s="67" t="s">
        <v>148</v>
      </c>
      <c r="J10" s="67" t="s">
        <v>148</v>
      </c>
      <c r="K10" s="155" t="s">
        <v>23</v>
      </c>
      <c r="L10" s="155" t="s">
        <v>23</v>
      </c>
      <c r="M10" s="155" t="s">
        <v>23</v>
      </c>
      <c r="N10" s="133"/>
      <c r="O10" s="91"/>
      <c r="P10" s="91"/>
      <c r="Q10" s="91"/>
      <c r="R10" s="91"/>
      <c r="S10" s="91"/>
      <c r="T10" s="91"/>
      <c r="U10" s="91"/>
      <c r="V10" s="91"/>
      <c r="W10" s="91"/>
      <c r="X10" s="91"/>
      <c r="Y10" s="91"/>
      <c r="Z10" s="91"/>
    </row>
    <row r="11">
      <c r="A11" s="91"/>
      <c r="B11" s="81" t="s">
        <v>168</v>
      </c>
      <c r="C11" s="93"/>
      <c r="D11" s="81">
        <v>2.0</v>
      </c>
      <c r="E11" s="89" t="s">
        <v>23</v>
      </c>
      <c r="F11" s="81">
        <v>2.0</v>
      </c>
      <c r="G11" s="89" t="s">
        <v>23</v>
      </c>
      <c r="H11" s="89" t="s">
        <v>23</v>
      </c>
      <c r="I11" s="81">
        <v>2.0</v>
      </c>
      <c r="J11" s="81">
        <v>2.0</v>
      </c>
      <c r="K11" s="89" t="s">
        <v>23</v>
      </c>
      <c r="L11" s="89" t="s">
        <v>23</v>
      </c>
      <c r="M11" s="89" t="s">
        <v>23</v>
      </c>
      <c r="N11" s="133"/>
      <c r="O11" s="91"/>
      <c r="P11" s="91"/>
      <c r="Q11" s="91"/>
      <c r="R11" s="91"/>
      <c r="S11" s="91"/>
      <c r="T11" s="91"/>
      <c r="U11" s="91"/>
      <c r="V11" s="91"/>
      <c r="W11" s="91"/>
      <c r="X11" s="91"/>
      <c r="Y11" s="91"/>
      <c r="Z11" s="91"/>
    </row>
    <row r="12">
      <c r="A12" s="91"/>
      <c r="B12" s="67" t="s">
        <v>169</v>
      </c>
      <c r="C12" s="154">
        <v>45603.0</v>
      </c>
      <c r="D12" s="155" t="s">
        <v>23</v>
      </c>
      <c r="E12" s="155" t="s">
        <v>23</v>
      </c>
      <c r="F12" s="67" t="s">
        <v>148</v>
      </c>
      <c r="G12" s="67" t="s">
        <v>148</v>
      </c>
      <c r="H12" s="155" t="s">
        <v>23</v>
      </c>
      <c r="I12" s="67" t="s">
        <v>148</v>
      </c>
      <c r="J12" s="155" t="s">
        <v>23</v>
      </c>
      <c r="K12" s="67" t="s">
        <v>148</v>
      </c>
      <c r="L12" s="67" t="s">
        <v>148</v>
      </c>
      <c r="M12" s="67" t="s">
        <v>148</v>
      </c>
      <c r="N12" s="133"/>
      <c r="O12" s="91"/>
      <c r="P12" s="91"/>
      <c r="Q12" s="91"/>
      <c r="R12" s="91"/>
      <c r="S12" s="91"/>
      <c r="T12" s="91"/>
      <c r="U12" s="91"/>
      <c r="V12" s="91"/>
      <c r="W12" s="91"/>
      <c r="X12" s="91"/>
      <c r="Y12" s="91"/>
      <c r="Z12" s="91"/>
    </row>
    <row r="13">
      <c r="A13" s="91"/>
      <c r="B13" s="81" t="s">
        <v>170</v>
      </c>
      <c r="C13" s="93"/>
      <c r="D13" s="89" t="s">
        <v>23</v>
      </c>
      <c r="E13" s="89" t="s">
        <v>23</v>
      </c>
      <c r="F13" s="81">
        <v>2.0</v>
      </c>
      <c r="G13" s="81">
        <v>2.0</v>
      </c>
      <c r="H13" s="89" t="s">
        <v>23</v>
      </c>
      <c r="I13" s="81">
        <v>2.0</v>
      </c>
      <c r="J13" s="89" t="s">
        <v>23</v>
      </c>
      <c r="K13" s="81">
        <v>2.0</v>
      </c>
      <c r="L13" s="81">
        <v>2.0</v>
      </c>
      <c r="M13" s="81">
        <v>2.0</v>
      </c>
      <c r="N13" s="133"/>
      <c r="O13" s="91"/>
      <c r="P13" s="91"/>
      <c r="Q13" s="91"/>
      <c r="R13" s="91"/>
      <c r="S13" s="91"/>
      <c r="T13" s="91"/>
      <c r="U13" s="91"/>
      <c r="V13" s="91"/>
      <c r="W13" s="91"/>
      <c r="X13" s="91"/>
      <c r="Y13" s="91"/>
      <c r="Z13" s="91"/>
    </row>
    <row r="14">
      <c r="A14" s="91"/>
      <c r="B14" s="67" t="s">
        <v>171</v>
      </c>
      <c r="C14" s="154">
        <v>45608.0</v>
      </c>
      <c r="D14" s="155" t="s">
        <v>23</v>
      </c>
      <c r="E14" s="155" t="s">
        <v>23</v>
      </c>
      <c r="F14" s="155" t="s">
        <v>23</v>
      </c>
      <c r="G14" s="67" t="s">
        <v>148</v>
      </c>
      <c r="H14" s="155" t="s">
        <v>23</v>
      </c>
      <c r="I14" s="156" t="s">
        <v>148</v>
      </c>
      <c r="J14" s="156" t="s">
        <v>148</v>
      </c>
      <c r="K14" s="155" t="s">
        <v>23</v>
      </c>
      <c r="L14" s="155" t="s">
        <v>23</v>
      </c>
      <c r="M14" s="156" t="s">
        <v>148</v>
      </c>
      <c r="N14" s="133"/>
      <c r="O14" s="91"/>
      <c r="U14" s="91"/>
      <c r="V14" s="91"/>
      <c r="W14" s="91"/>
      <c r="X14" s="91"/>
      <c r="Y14" s="91"/>
      <c r="Z14" s="91"/>
    </row>
    <row r="15">
      <c r="A15" s="91"/>
      <c r="B15" s="81" t="s">
        <v>172</v>
      </c>
      <c r="C15" s="93"/>
      <c r="D15" s="89" t="s">
        <v>23</v>
      </c>
      <c r="E15" s="89" t="s">
        <v>23</v>
      </c>
      <c r="F15" s="89" t="s">
        <v>23</v>
      </c>
      <c r="G15" s="81">
        <v>2.0</v>
      </c>
      <c r="H15" s="89" t="s">
        <v>23</v>
      </c>
      <c r="I15" s="81">
        <v>2.0</v>
      </c>
      <c r="J15" s="81">
        <v>2.0</v>
      </c>
      <c r="K15" s="89" t="s">
        <v>23</v>
      </c>
      <c r="L15" s="89" t="s">
        <v>23</v>
      </c>
      <c r="M15" s="81">
        <v>2.0</v>
      </c>
      <c r="N15" s="133"/>
      <c r="O15" s="91"/>
      <c r="U15" s="91"/>
      <c r="V15" s="91"/>
      <c r="W15" s="91"/>
      <c r="X15" s="91"/>
      <c r="Y15" s="91"/>
      <c r="Z15" s="91"/>
    </row>
    <row r="16">
      <c r="A16" s="91"/>
      <c r="B16" s="67" t="s">
        <v>173</v>
      </c>
      <c r="C16" s="154">
        <v>45609.0</v>
      </c>
      <c r="D16" s="67" t="s">
        <v>148</v>
      </c>
      <c r="E16" s="155" t="s">
        <v>23</v>
      </c>
      <c r="F16" s="67" t="s">
        <v>148</v>
      </c>
      <c r="G16" s="155" t="s">
        <v>23</v>
      </c>
      <c r="H16" s="155" t="s">
        <v>23</v>
      </c>
      <c r="I16" s="155" t="s">
        <v>23</v>
      </c>
      <c r="J16" s="155" t="s">
        <v>23</v>
      </c>
      <c r="K16" s="67" t="s">
        <v>148</v>
      </c>
      <c r="L16" s="155" t="s">
        <v>23</v>
      </c>
      <c r="M16" s="155" t="s">
        <v>23</v>
      </c>
      <c r="N16" s="133"/>
      <c r="O16" s="91"/>
      <c r="U16" s="91"/>
      <c r="V16" s="91"/>
      <c r="W16" s="91"/>
      <c r="X16" s="91"/>
      <c r="Y16" s="91"/>
      <c r="Z16" s="91"/>
    </row>
    <row r="17">
      <c r="A17" s="91"/>
      <c r="B17" s="81" t="s">
        <v>174</v>
      </c>
      <c r="C17" s="93"/>
      <c r="D17" s="81">
        <v>2.0</v>
      </c>
      <c r="E17" s="89" t="s">
        <v>23</v>
      </c>
      <c r="F17" s="81">
        <v>2.0</v>
      </c>
      <c r="G17" s="89" t="s">
        <v>23</v>
      </c>
      <c r="H17" s="89" t="s">
        <v>23</v>
      </c>
      <c r="I17" s="89" t="s">
        <v>23</v>
      </c>
      <c r="J17" s="89" t="s">
        <v>23</v>
      </c>
      <c r="K17" s="81">
        <v>2.0</v>
      </c>
      <c r="L17" s="89" t="s">
        <v>23</v>
      </c>
      <c r="M17" s="89" t="s">
        <v>23</v>
      </c>
      <c r="N17" s="133"/>
      <c r="O17" s="91"/>
      <c r="U17" s="91"/>
      <c r="V17" s="91"/>
      <c r="W17" s="91"/>
      <c r="X17" s="91"/>
      <c r="Y17" s="91"/>
      <c r="Z17" s="91"/>
    </row>
    <row r="18">
      <c r="A18" s="91"/>
      <c r="B18" s="67" t="s">
        <v>175</v>
      </c>
      <c r="C18" s="154">
        <v>45615.0</v>
      </c>
      <c r="D18" s="155" t="s">
        <v>23</v>
      </c>
      <c r="E18" s="67" t="s">
        <v>149</v>
      </c>
      <c r="F18" s="155" t="s">
        <v>23</v>
      </c>
      <c r="G18" s="155" t="s">
        <v>23</v>
      </c>
      <c r="H18" s="155" t="s">
        <v>23</v>
      </c>
      <c r="I18" s="155" t="s">
        <v>23</v>
      </c>
      <c r="J18" s="155" t="s">
        <v>23</v>
      </c>
      <c r="K18" s="155" t="s">
        <v>23</v>
      </c>
      <c r="L18" s="155" t="s">
        <v>23</v>
      </c>
      <c r="M18" s="155" t="s">
        <v>23</v>
      </c>
      <c r="N18" s="133"/>
      <c r="O18" s="91"/>
      <c r="P18" s="91"/>
      <c r="Q18" s="91"/>
      <c r="R18" s="91"/>
      <c r="S18" s="91"/>
      <c r="T18" s="91"/>
      <c r="U18" s="91"/>
      <c r="V18" s="91"/>
      <c r="W18" s="91"/>
      <c r="X18" s="91"/>
      <c r="Y18" s="91"/>
      <c r="Z18" s="91"/>
    </row>
    <row r="19">
      <c r="A19" s="91"/>
      <c r="B19" s="81" t="s">
        <v>176</v>
      </c>
      <c r="C19" s="93"/>
      <c r="D19" s="89" t="s">
        <v>23</v>
      </c>
      <c r="E19" s="81">
        <v>1.0</v>
      </c>
      <c r="F19" s="89" t="s">
        <v>23</v>
      </c>
      <c r="G19" s="89" t="s">
        <v>23</v>
      </c>
      <c r="H19" s="89" t="s">
        <v>23</v>
      </c>
      <c r="I19" s="89" t="s">
        <v>23</v>
      </c>
      <c r="J19" s="89" t="s">
        <v>23</v>
      </c>
      <c r="K19" s="89" t="s">
        <v>23</v>
      </c>
      <c r="L19" s="89" t="s">
        <v>23</v>
      </c>
      <c r="M19" s="89" t="s">
        <v>23</v>
      </c>
      <c r="N19" s="133"/>
      <c r="O19" s="91"/>
      <c r="P19" s="91"/>
      <c r="Q19" s="91"/>
      <c r="R19" s="91"/>
      <c r="S19" s="91"/>
      <c r="T19" s="91"/>
      <c r="U19" s="91"/>
      <c r="V19" s="91"/>
      <c r="W19" s="91"/>
      <c r="X19" s="91"/>
      <c r="Y19" s="91"/>
      <c r="Z19" s="91"/>
    </row>
    <row r="20">
      <c r="A20" s="91"/>
      <c r="B20" s="67" t="s">
        <v>177</v>
      </c>
      <c r="C20" s="154">
        <v>45616.0</v>
      </c>
      <c r="D20" s="155" t="s">
        <v>23</v>
      </c>
      <c r="E20" s="155" t="s">
        <v>23</v>
      </c>
      <c r="F20" s="67" t="s">
        <v>148</v>
      </c>
      <c r="G20" s="155" t="s">
        <v>23</v>
      </c>
      <c r="H20" s="155" t="s">
        <v>23</v>
      </c>
      <c r="I20" s="155" t="s">
        <v>23</v>
      </c>
      <c r="J20" s="155" t="s">
        <v>23</v>
      </c>
      <c r="K20" s="67" t="s">
        <v>148</v>
      </c>
      <c r="L20" s="155" t="s">
        <v>23</v>
      </c>
      <c r="M20" s="155" t="s">
        <v>23</v>
      </c>
      <c r="N20" s="157"/>
      <c r="O20" s="91"/>
      <c r="P20" s="91"/>
      <c r="Q20" s="91"/>
      <c r="R20" s="91"/>
      <c r="S20" s="91"/>
      <c r="T20" s="91"/>
      <c r="U20" s="91"/>
      <c r="V20" s="91"/>
      <c r="W20" s="91"/>
      <c r="X20" s="91"/>
      <c r="Y20" s="91"/>
      <c r="Z20" s="91"/>
    </row>
    <row r="21">
      <c r="A21" s="91"/>
      <c r="B21" s="81" t="s">
        <v>178</v>
      </c>
      <c r="C21" s="82"/>
      <c r="D21" s="89" t="s">
        <v>23</v>
      </c>
      <c r="E21" s="89" t="s">
        <v>23</v>
      </c>
      <c r="F21" s="81">
        <v>2.0</v>
      </c>
      <c r="G21" s="89" t="s">
        <v>23</v>
      </c>
      <c r="H21" s="89" t="s">
        <v>23</v>
      </c>
      <c r="I21" s="89" t="s">
        <v>23</v>
      </c>
      <c r="J21" s="89" t="s">
        <v>23</v>
      </c>
      <c r="K21" s="81">
        <v>2.0</v>
      </c>
      <c r="L21" s="89" t="s">
        <v>23</v>
      </c>
      <c r="M21" s="89" t="s">
        <v>23</v>
      </c>
      <c r="N21" s="133"/>
      <c r="O21" s="91"/>
      <c r="P21" s="91"/>
      <c r="Q21" s="91"/>
      <c r="R21" s="91"/>
      <c r="S21" s="91"/>
      <c r="T21" s="91"/>
      <c r="U21" s="91"/>
      <c r="V21" s="91"/>
      <c r="W21" s="91"/>
      <c r="X21" s="91"/>
      <c r="Y21" s="91"/>
      <c r="Z21" s="91"/>
    </row>
    <row r="22">
      <c r="A22" s="91"/>
      <c r="B22" s="67" t="s">
        <v>179</v>
      </c>
      <c r="C22" s="154">
        <v>45617.0</v>
      </c>
      <c r="D22" s="155" t="s">
        <v>23</v>
      </c>
      <c r="E22" s="155" t="s">
        <v>23</v>
      </c>
      <c r="F22" s="67" t="s">
        <v>148</v>
      </c>
      <c r="G22" s="155" t="s">
        <v>23</v>
      </c>
      <c r="H22" s="155" t="s">
        <v>23</v>
      </c>
      <c r="I22" s="155" t="s">
        <v>23</v>
      </c>
      <c r="J22" s="155" t="s">
        <v>23</v>
      </c>
      <c r="K22" s="67" t="s">
        <v>148</v>
      </c>
      <c r="L22" s="155" t="s">
        <v>23</v>
      </c>
      <c r="M22" s="155" t="s">
        <v>23</v>
      </c>
      <c r="N22" s="133"/>
      <c r="O22" s="91"/>
      <c r="P22" s="91"/>
      <c r="Q22" s="91"/>
      <c r="R22" s="91"/>
      <c r="S22" s="91"/>
      <c r="T22" s="91"/>
      <c r="U22" s="91"/>
      <c r="V22" s="91"/>
      <c r="W22" s="91"/>
      <c r="X22" s="91"/>
      <c r="Y22" s="91"/>
      <c r="Z22" s="91"/>
    </row>
    <row r="23">
      <c r="A23" s="91"/>
      <c r="B23" s="83" t="s">
        <v>180</v>
      </c>
      <c r="C23" s="82"/>
      <c r="D23" s="89" t="s">
        <v>23</v>
      </c>
      <c r="E23" s="89" t="s">
        <v>23</v>
      </c>
      <c r="F23" s="81">
        <v>2.0</v>
      </c>
      <c r="G23" s="89" t="s">
        <v>23</v>
      </c>
      <c r="H23" s="89" t="s">
        <v>23</v>
      </c>
      <c r="I23" s="89" t="s">
        <v>23</v>
      </c>
      <c r="J23" s="89" t="s">
        <v>23</v>
      </c>
      <c r="K23" s="81">
        <v>2.0</v>
      </c>
      <c r="L23" s="89" t="s">
        <v>23</v>
      </c>
      <c r="M23" s="89" t="s">
        <v>23</v>
      </c>
      <c r="N23" s="133"/>
      <c r="O23" s="91"/>
      <c r="P23" s="91"/>
      <c r="Q23" s="91"/>
      <c r="R23" s="91"/>
      <c r="S23" s="91"/>
      <c r="T23" s="91"/>
      <c r="U23" s="91"/>
      <c r="V23" s="91"/>
      <c r="W23" s="91"/>
      <c r="X23" s="91"/>
      <c r="Y23" s="91"/>
      <c r="Z23" s="91"/>
    </row>
    <row r="24">
      <c r="A24" s="91"/>
      <c r="B24" s="67" t="s">
        <v>181</v>
      </c>
      <c r="C24" s="154">
        <v>45622.0</v>
      </c>
      <c r="D24" s="155" t="s">
        <v>23</v>
      </c>
      <c r="E24" s="67" t="s">
        <v>149</v>
      </c>
      <c r="F24" s="67" t="s">
        <v>148</v>
      </c>
      <c r="G24" s="155" t="s">
        <v>23</v>
      </c>
      <c r="H24" s="155" t="s">
        <v>23</v>
      </c>
      <c r="I24" s="155" t="s">
        <v>23</v>
      </c>
      <c r="J24" s="155" t="s">
        <v>23</v>
      </c>
      <c r="K24" s="155" t="s">
        <v>23</v>
      </c>
      <c r="L24" s="155" t="s">
        <v>23</v>
      </c>
      <c r="M24" s="155" t="s">
        <v>23</v>
      </c>
      <c r="N24" s="133"/>
      <c r="O24" s="91"/>
      <c r="P24" s="91"/>
      <c r="Q24" s="91"/>
      <c r="R24" s="91"/>
      <c r="S24" s="91"/>
      <c r="T24" s="91"/>
      <c r="U24" s="91"/>
      <c r="V24" s="91"/>
      <c r="W24" s="91"/>
      <c r="X24" s="91"/>
      <c r="Y24" s="91"/>
      <c r="Z24" s="91"/>
    </row>
    <row r="25">
      <c r="A25" s="91"/>
      <c r="B25" s="81" t="s">
        <v>182</v>
      </c>
      <c r="C25" s="93"/>
      <c r="D25" s="89" t="s">
        <v>23</v>
      </c>
      <c r="E25" s="81">
        <v>1.0</v>
      </c>
      <c r="F25" s="81">
        <v>2.0</v>
      </c>
      <c r="G25" s="89" t="s">
        <v>23</v>
      </c>
      <c r="H25" s="89" t="s">
        <v>23</v>
      </c>
      <c r="I25" s="89" t="s">
        <v>23</v>
      </c>
      <c r="J25" s="89" t="s">
        <v>23</v>
      </c>
      <c r="K25" s="89" t="s">
        <v>23</v>
      </c>
      <c r="L25" s="89" t="s">
        <v>23</v>
      </c>
      <c r="M25" s="89" t="s">
        <v>23</v>
      </c>
      <c r="N25" s="133"/>
      <c r="O25" s="91"/>
      <c r="P25" s="91"/>
      <c r="Q25" s="91"/>
      <c r="R25" s="91"/>
      <c r="S25" s="91"/>
      <c r="T25" s="91"/>
      <c r="U25" s="91"/>
      <c r="V25" s="91"/>
      <c r="W25" s="91"/>
      <c r="X25" s="91"/>
      <c r="Y25" s="91"/>
      <c r="Z25" s="91"/>
    </row>
    <row r="26">
      <c r="A26" s="91"/>
      <c r="B26" s="67" t="s">
        <v>183</v>
      </c>
      <c r="C26" s="154">
        <v>45623.0</v>
      </c>
      <c r="D26" s="155" t="s">
        <v>23</v>
      </c>
      <c r="E26" s="156" t="s">
        <v>148</v>
      </c>
      <c r="F26" s="156" t="s">
        <v>148</v>
      </c>
      <c r="G26" s="156" t="s">
        <v>148</v>
      </c>
      <c r="H26" s="155" t="s">
        <v>23</v>
      </c>
      <c r="I26" s="156" t="s">
        <v>148</v>
      </c>
      <c r="J26" s="156" t="s">
        <v>148</v>
      </c>
      <c r="K26" s="67" t="s">
        <v>148</v>
      </c>
      <c r="L26" s="155" t="s">
        <v>23</v>
      </c>
      <c r="M26" s="156" t="s">
        <v>148</v>
      </c>
      <c r="N26" s="133"/>
      <c r="O26" s="91"/>
      <c r="P26" s="91"/>
      <c r="Q26" s="91"/>
      <c r="R26" s="91"/>
      <c r="S26" s="91"/>
      <c r="T26" s="91"/>
      <c r="U26" s="91"/>
      <c r="V26" s="91"/>
      <c r="W26" s="91"/>
      <c r="X26" s="91"/>
      <c r="Y26" s="91"/>
      <c r="Z26" s="91"/>
    </row>
    <row r="27">
      <c r="A27" s="91"/>
      <c r="B27" s="81" t="s">
        <v>184</v>
      </c>
      <c r="C27" s="93"/>
      <c r="D27" s="89" t="s">
        <v>23</v>
      </c>
      <c r="E27" s="158">
        <v>2.0</v>
      </c>
      <c r="F27" s="158">
        <v>2.0</v>
      </c>
      <c r="G27" s="158">
        <v>2.0</v>
      </c>
      <c r="H27" s="89" t="s">
        <v>23</v>
      </c>
      <c r="I27" s="158">
        <v>2.0</v>
      </c>
      <c r="J27" s="158">
        <v>2.0</v>
      </c>
      <c r="K27" s="81">
        <v>2.0</v>
      </c>
      <c r="L27" s="89" t="s">
        <v>23</v>
      </c>
      <c r="M27" s="158">
        <v>2.0</v>
      </c>
      <c r="N27" s="133"/>
      <c r="O27" s="91"/>
      <c r="P27" s="91"/>
      <c r="Q27" s="91"/>
      <c r="R27" s="91"/>
      <c r="S27" s="91"/>
      <c r="T27" s="91"/>
      <c r="U27" s="91"/>
      <c r="V27" s="91"/>
      <c r="W27" s="91"/>
      <c r="X27" s="91"/>
      <c r="Y27" s="91"/>
      <c r="Z27" s="91"/>
    </row>
    <row r="28">
      <c r="A28" s="91"/>
      <c r="B28" s="67" t="s">
        <v>185</v>
      </c>
      <c r="C28" s="154">
        <v>45624.0</v>
      </c>
      <c r="D28" s="155" t="s">
        <v>23</v>
      </c>
      <c r="E28" s="67" t="s">
        <v>149</v>
      </c>
      <c r="F28" s="156" t="s">
        <v>148</v>
      </c>
      <c r="G28" s="156" t="s">
        <v>148</v>
      </c>
      <c r="H28" s="155" t="s">
        <v>23</v>
      </c>
      <c r="I28" s="155" t="s">
        <v>23</v>
      </c>
      <c r="J28" s="155" t="s">
        <v>23</v>
      </c>
      <c r="K28" s="155" t="s">
        <v>23</v>
      </c>
      <c r="L28" s="156" t="s">
        <v>148</v>
      </c>
      <c r="M28" s="156" t="s">
        <v>148</v>
      </c>
      <c r="N28" s="133"/>
      <c r="O28" s="91"/>
      <c r="P28" s="91"/>
      <c r="Q28" s="91"/>
      <c r="R28" s="91"/>
      <c r="S28" s="91"/>
      <c r="T28" s="91"/>
      <c r="U28" s="91"/>
      <c r="V28" s="91"/>
      <c r="W28" s="91"/>
      <c r="X28" s="91"/>
      <c r="Y28" s="91"/>
      <c r="Z28" s="91"/>
    </row>
    <row r="29">
      <c r="A29" s="91"/>
      <c r="B29" s="81" t="s">
        <v>186</v>
      </c>
      <c r="C29" s="93"/>
      <c r="D29" s="89" t="s">
        <v>23</v>
      </c>
      <c r="E29" s="81">
        <v>1.0</v>
      </c>
      <c r="F29" s="158">
        <v>2.0</v>
      </c>
      <c r="G29" s="158">
        <v>2.0</v>
      </c>
      <c r="H29" s="89" t="s">
        <v>23</v>
      </c>
      <c r="I29" s="89" t="s">
        <v>23</v>
      </c>
      <c r="J29" s="89" t="s">
        <v>23</v>
      </c>
      <c r="K29" s="89" t="s">
        <v>23</v>
      </c>
      <c r="L29" s="158">
        <v>2.0</v>
      </c>
      <c r="M29" s="158">
        <v>2.0</v>
      </c>
      <c r="N29" s="133"/>
      <c r="O29" s="91"/>
      <c r="P29" s="91"/>
      <c r="Q29" s="91"/>
      <c r="R29" s="91"/>
      <c r="S29" s="91"/>
      <c r="T29" s="91"/>
      <c r="U29" s="91"/>
      <c r="V29" s="91"/>
      <c r="W29" s="91"/>
      <c r="X29" s="91"/>
      <c r="Y29" s="91"/>
      <c r="Z29" s="91"/>
    </row>
    <row r="30" hidden="1">
      <c r="A30" s="91"/>
      <c r="B30" s="159" t="s">
        <v>187</v>
      </c>
      <c r="C30" s="160"/>
      <c r="D30" s="161"/>
      <c r="E30" s="161"/>
      <c r="F30" s="161"/>
      <c r="G30" s="161"/>
      <c r="H30" s="161"/>
      <c r="I30" s="161"/>
      <c r="J30" s="161"/>
      <c r="K30" s="161"/>
      <c r="L30" s="161"/>
      <c r="M30" s="161"/>
      <c r="N30" s="133"/>
      <c r="O30" s="91"/>
      <c r="P30" s="91"/>
      <c r="Q30" s="91"/>
      <c r="R30" s="91"/>
      <c r="S30" s="91"/>
      <c r="T30" s="91"/>
      <c r="U30" s="91"/>
      <c r="V30" s="91"/>
      <c r="W30" s="91"/>
      <c r="X30" s="91"/>
      <c r="Y30" s="91"/>
      <c r="Z30" s="91"/>
    </row>
    <row r="31" hidden="1">
      <c r="A31" s="91"/>
      <c r="B31" s="159" t="s">
        <v>188</v>
      </c>
      <c r="C31" s="161"/>
      <c r="D31" s="161"/>
      <c r="E31" s="161"/>
      <c r="F31" s="161"/>
      <c r="G31" s="161"/>
      <c r="H31" s="161"/>
      <c r="I31" s="161"/>
      <c r="J31" s="161"/>
      <c r="K31" s="161"/>
      <c r="L31" s="161"/>
      <c r="M31" s="161"/>
      <c r="N31" s="133"/>
      <c r="O31" s="91"/>
      <c r="P31" s="91"/>
      <c r="Q31" s="91"/>
      <c r="R31" s="91"/>
      <c r="S31" s="91"/>
      <c r="T31" s="91"/>
      <c r="U31" s="91"/>
      <c r="V31" s="91"/>
      <c r="W31" s="91"/>
      <c r="X31" s="91"/>
      <c r="Y31" s="91"/>
      <c r="Z31" s="91"/>
    </row>
    <row r="32" hidden="1">
      <c r="A32" s="91"/>
      <c r="B32" s="159" t="s">
        <v>189</v>
      </c>
      <c r="C32" s="160"/>
      <c r="D32" s="161"/>
      <c r="E32" s="161"/>
      <c r="F32" s="161"/>
      <c r="G32" s="161"/>
      <c r="H32" s="161"/>
      <c r="I32" s="161"/>
      <c r="J32" s="161"/>
      <c r="K32" s="161"/>
      <c r="L32" s="161"/>
      <c r="M32" s="161"/>
      <c r="N32" s="133"/>
      <c r="O32" s="91"/>
      <c r="P32" s="91"/>
      <c r="Q32" s="91"/>
      <c r="R32" s="91"/>
      <c r="S32" s="91"/>
      <c r="T32" s="91"/>
      <c r="U32" s="91"/>
      <c r="V32" s="91"/>
      <c r="W32" s="91"/>
      <c r="X32" s="91"/>
      <c r="Y32" s="91"/>
      <c r="Z32" s="91"/>
    </row>
    <row r="33" hidden="1">
      <c r="A33" s="91"/>
      <c r="B33" s="159" t="s">
        <v>190</v>
      </c>
      <c r="C33" s="161"/>
      <c r="D33" s="161"/>
      <c r="E33" s="161"/>
      <c r="F33" s="161"/>
      <c r="G33" s="161"/>
      <c r="H33" s="161"/>
      <c r="I33" s="161"/>
      <c r="J33" s="161"/>
      <c r="K33" s="161"/>
      <c r="L33" s="161"/>
      <c r="M33" s="161"/>
      <c r="N33" s="133"/>
      <c r="O33" s="91"/>
      <c r="P33" s="91"/>
      <c r="Q33" s="91"/>
      <c r="R33" s="91"/>
      <c r="S33" s="91"/>
      <c r="T33" s="91"/>
      <c r="U33" s="91"/>
      <c r="V33" s="91"/>
      <c r="W33" s="91"/>
      <c r="X33" s="91"/>
      <c r="Y33" s="91"/>
      <c r="Z33" s="91"/>
    </row>
    <row r="34" hidden="1">
      <c r="A34" s="91"/>
      <c r="B34" s="159" t="s">
        <v>191</v>
      </c>
      <c r="C34" s="160"/>
      <c r="D34" s="161"/>
      <c r="E34" s="161"/>
      <c r="F34" s="161"/>
      <c r="G34" s="161"/>
      <c r="H34" s="161"/>
      <c r="I34" s="161"/>
      <c r="J34" s="161"/>
      <c r="K34" s="161"/>
      <c r="L34" s="161"/>
      <c r="M34" s="161"/>
      <c r="N34" s="133"/>
      <c r="O34" s="91"/>
      <c r="P34" s="91"/>
      <c r="Q34" s="91"/>
      <c r="R34" s="91"/>
      <c r="S34" s="91"/>
      <c r="T34" s="91"/>
      <c r="U34" s="91"/>
      <c r="V34" s="91"/>
      <c r="W34" s="91"/>
      <c r="X34" s="91"/>
      <c r="Y34" s="91"/>
      <c r="Z34" s="91"/>
    </row>
    <row r="35" hidden="1">
      <c r="A35" s="91"/>
      <c r="B35" s="159" t="s">
        <v>192</v>
      </c>
      <c r="C35" s="161"/>
      <c r="D35" s="161"/>
      <c r="E35" s="161"/>
      <c r="F35" s="161"/>
      <c r="G35" s="161"/>
      <c r="H35" s="161"/>
      <c r="I35" s="161"/>
      <c r="J35" s="161"/>
      <c r="K35" s="161"/>
      <c r="L35" s="161"/>
      <c r="M35" s="161"/>
      <c r="N35" s="133"/>
      <c r="O35" s="91"/>
      <c r="P35" s="91"/>
      <c r="Q35" s="91"/>
      <c r="R35" s="91"/>
      <c r="S35" s="91"/>
      <c r="T35" s="91"/>
      <c r="U35" s="91"/>
      <c r="V35" s="91"/>
      <c r="W35" s="91"/>
      <c r="X35" s="91"/>
      <c r="Y35" s="91"/>
      <c r="Z35" s="91"/>
    </row>
    <row r="36" hidden="1">
      <c r="A36" s="91"/>
      <c r="B36" s="159" t="s">
        <v>193</v>
      </c>
      <c r="C36" s="160"/>
      <c r="D36" s="161"/>
      <c r="E36" s="161"/>
      <c r="F36" s="161"/>
      <c r="G36" s="161"/>
      <c r="H36" s="161"/>
      <c r="I36" s="161"/>
      <c r="J36" s="161"/>
      <c r="K36" s="161"/>
      <c r="L36" s="161"/>
      <c r="M36" s="161"/>
      <c r="N36" s="133"/>
      <c r="O36" s="91"/>
      <c r="W36" s="91"/>
      <c r="X36" s="91"/>
      <c r="Y36" s="91"/>
      <c r="Z36" s="91"/>
    </row>
    <row r="37" hidden="1">
      <c r="A37" s="91"/>
      <c r="B37" s="159" t="s">
        <v>194</v>
      </c>
      <c r="C37" s="161"/>
      <c r="D37" s="161"/>
      <c r="E37" s="161"/>
      <c r="F37" s="161"/>
      <c r="G37" s="161"/>
      <c r="H37" s="161"/>
      <c r="I37" s="161"/>
      <c r="J37" s="161"/>
      <c r="K37" s="161"/>
      <c r="L37" s="161"/>
      <c r="M37" s="161"/>
      <c r="N37" s="133"/>
      <c r="O37" s="91"/>
      <c r="W37" s="91"/>
      <c r="X37" s="91"/>
      <c r="Y37" s="91"/>
      <c r="Z37" s="91"/>
    </row>
    <row r="38">
      <c r="A38" s="91"/>
      <c r="B38" s="162" t="s">
        <v>195</v>
      </c>
      <c r="C38" s="163">
        <f t="shared" ref="C38:C40" si="3">sum(D38:M38)</f>
        <v>75</v>
      </c>
      <c r="D38" s="164">
        <f>sum(D9,D11,D13,D15,D19,D21,D23,D25,D27,D29)</f>
        <v>2</v>
      </c>
      <c r="E38" s="164">
        <f>sum(E9,E11,E13,E15,E17,E19,E21,E23,E25,E27,E29)</f>
        <v>5</v>
      </c>
      <c r="F38" s="164">
        <f>sum(F9,F11,F13,F15,F19,F21,F23,F25)</f>
        <v>12</v>
      </c>
      <c r="G38" s="164">
        <f t="shared" ref="G38:J38" si="1">sum(G9,G11,G13,G15,G17,G19,G21,G23,G25,G27,G29)</f>
        <v>10</v>
      </c>
      <c r="H38" s="164">
        <f t="shared" si="1"/>
        <v>0</v>
      </c>
      <c r="I38" s="164">
        <f t="shared" si="1"/>
        <v>10</v>
      </c>
      <c r="J38" s="164">
        <f t="shared" si="1"/>
        <v>8</v>
      </c>
      <c r="K38" s="164">
        <f>sum(K9,K11,K13,K15,K17,K19,K21,K23,K25,K27)</f>
        <v>12</v>
      </c>
      <c r="L38" s="164">
        <f t="shared" ref="L38:M38" si="2">sum(L9,L11,L13,L15,L17,L19,L21,L23,L25,L27,L29)</f>
        <v>6</v>
      </c>
      <c r="M38" s="164">
        <f t="shared" si="2"/>
        <v>10</v>
      </c>
      <c r="N38" s="165" t="s">
        <v>196</v>
      </c>
      <c r="O38" s="91"/>
      <c r="W38" s="91"/>
      <c r="X38" s="91"/>
      <c r="Y38" s="91"/>
      <c r="Z38" s="91"/>
    </row>
    <row r="39">
      <c r="A39" s="91"/>
      <c r="B39" s="162" t="s">
        <v>197</v>
      </c>
      <c r="C39" s="166">
        <f t="shared" si="3"/>
        <v>29</v>
      </c>
      <c r="D39" s="164">
        <f t="shared" ref="D39:M39" si="4">sum(D3,D5,D7)</f>
        <v>2</v>
      </c>
      <c r="E39" s="164">
        <f t="shared" si="4"/>
        <v>2</v>
      </c>
      <c r="F39" s="164">
        <f t="shared" si="4"/>
        <v>4</v>
      </c>
      <c r="G39" s="164">
        <f t="shared" si="4"/>
        <v>2</v>
      </c>
      <c r="H39" s="164">
        <f t="shared" si="4"/>
        <v>3</v>
      </c>
      <c r="I39" s="164">
        <f t="shared" si="4"/>
        <v>4</v>
      </c>
      <c r="J39" s="164">
        <f t="shared" si="4"/>
        <v>4</v>
      </c>
      <c r="K39" s="164">
        <f t="shared" si="4"/>
        <v>4</v>
      </c>
      <c r="L39" s="164">
        <f t="shared" si="4"/>
        <v>2</v>
      </c>
      <c r="M39" s="164">
        <f t="shared" si="4"/>
        <v>2</v>
      </c>
      <c r="N39" s="167" t="s">
        <v>198</v>
      </c>
      <c r="O39" s="91"/>
      <c r="W39" s="91"/>
      <c r="X39" s="91"/>
      <c r="Y39" s="91"/>
      <c r="Z39" s="91"/>
    </row>
    <row r="40">
      <c r="A40" s="91"/>
      <c r="B40" s="162" t="s">
        <v>199</v>
      </c>
      <c r="C40" s="166">
        <f t="shared" si="3"/>
        <v>8</v>
      </c>
      <c r="D40" s="164">
        <f>D17</f>
        <v>2</v>
      </c>
      <c r="E40" s="168" t="s">
        <v>23</v>
      </c>
      <c r="F40" s="164">
        <f>sum(F17,F27,F29)</f>
        <v>6</v>
      </c>
      <c r="G40" s="168" t="s">
        <v>23</v>
      </c>
      <c r="H40" s="168" t="s">
        <v>23</v>
      </c>
      <c r="I40" s="168" t="s">
        <v>23</v>
      </c>
      <c r="J40" s="168" t="s">
        <v>23</v>
      </c>
      <c r="K40" s="164"/>
      <c r="L40" s="168" t="s">
        <v>23</v>
      </c>
      <c r="M40" s="168" t="s">
        <v>23</v>
      </c>
      <c r="N40" s="20"/>
      <c r="O40" s="91"/>
      <c r="P40" s="91"/>
      <c r="Q40" s="91"/>
      <c r="R40" s="91"/>
      <c r="S40" s="91"/>
      <c r="T40" s="91"/>
      <c r="U40" s="91"/>
      <c r="V40" s="91"/>
      <c r="W40" s="91"/>
      <c r="X40" s="91"/>
      <c r="Y40" s="91"/>
      <c r="Z40" s="91"/>
    </row>
    <row r="41">
      <c r="A41" s="91"/>
      <c r="B41" s="92" t="s">
        <v>200</v>
      </c>
      <c r="C41" s="169" t="s">
        <v>23</v>
      </c>
      <c r="D41" s="170">
        <f>(D39+D40)*1.5</f>
        <v>6</v>
      </c>
      <c r="E41" s="170">
        <f>E39*1.5</f>
        <v>3</v>
      </c>
      <c r="F41" s="170">
        <f>(F39+F40)*1.5</f>
        <v>15</v>
      </c>
      <c r="G41" s="170">
        <f t="shared" ref="G41:J41" si="5">G39*1.5</f>
        <v>3</v>
      </c>
      <c r="H41" s="170">
        <f t="shared" si="5"/>
        <v>4.5</v>
      </c>
      <c r="I41" s="170">
        <f t="shared" si="5"/>
        <v>6</v>
      </c>
      <c r="J41" s="170">
        <f t="shared" si="5"/>
        <v>6</v>
      </c>
      <c r="K41" s="170">
        <f>(K39+K40)*1.5</f>
        <v>6</v>
      </c>
      <c r="L41" s="170">
        <f t="shared" ref="L41:M41" si="6">L39*1.5</f>
        <v>3</v>
      </c>
      <c r="M41" s="170">
        <f t="shared" si="6"/>
        <v>3</v>
      </c>
      <c r="N41" s="48"/>
      <c r="O41" s="91"/>
      <c r="P41" s="91"/>
      <c r="Q41" s="91"/>
      <c r="R41" s="91"/>
      <c r="S41" s="91"/>
      <c r="T41" s="91"/>
      <c r="U41" s="91"/>
      <c r="V41" s="91"/>
      <c r="W41" s="91"/>
      <c r="X41" s="91"/>
      <c r="Y41" s="91"/>
      <c r="Z41" s="91"/>
    </row>
    <row r="42">
      <c r="A42" s="91"/>
      <c r="B42" s="91"/>
      <c r="C42" s="91"/>
      <c r="D42" s="91"/>
      <c r="E42" s="91"/>
      <c r="F42" s="1"/>
      <c r="G42" s="91"/>
      <c r="H42" s="91"/>
      <c r="I42" s="91"/>
      <c r="J42" s="91"/>
      <c r="K42" s="91"/>
      <c r="L42" s="91"/>
      <c r="M42" s="91"/>
      <c r="N42" s="91"/>
      <c r="O42" s="91"/>
      <c r="P42" s="91"/>
      <c r="Q42" s="91"/>
      <c r="R42" s="91"/>
      <c r="S42" s="91"/>
      <c r="T42" s="91"/>
      <c r="U42" s="91"/>
      <c r="V42" s="91"/>
      <c r="W42" s="91"/>
      <c r="X42" s="91"/>
      <c r="Y42" s="91"/>
      <c r="Z42" s="91"/>
    </row>
    <row r="43">
      <c r="A43" s="91"/>
      <c r="B43" s="87" t="s">
        <v>201</v>
      </c>
      <c r="C43" s="37"/>
      <c r="D43" s="171">
        <v>45625.0</v>
      </c>
      <c r="E43" s="171">
        <v>45609.0</v>
      </c>
      <c r="F43" s="172">
        <v>45644.0</v>
      </c>
      <c r="G43" s="171">
        <v>45645.0</v>
      </c>
      <c r="H43" s="173"/>
      <c r="I43" s="171">
        <v>45616.0</v>
      </c>
      <c r="J43" s="164"/>
      <c r="K43" s="171">
        <v>45645.0</v>
      </c>
      <c r="L43" s="171">
        <v>45645.0</v>
      </c>
      <c r="M43" s="171">
        <v>45645.0</v>
      </c>
      <c r="N43" s="91"/>
      <c r="O43" s="91"/>
      <c r="P43" s="91"/>
      <c r="Q43" s="91"/>
      <c r="R43" s="91"/>
      <c r="S43" s="91"/>
      <c r="T43" s="91"/>
      <c r="U43" s="91"/>
      <c r="V43" s="91"/>
      <c r="W43" s="91"/>
      <c r="X43" s="91"/>
      <c r="Y43" s="91"/>
      <c r="Z43" s="91"/>
    </row>
    <row r="44">
      <c r="A44" s="91"/>
      <c r="B44" s="87" t="s">
        <v>153</v>
      </c>
      <c r="C44" s="37"/>
      <c r="D44" s="162" t="s">
        <v>202</v>
      </c>
      <c r="E44" s="162" t="s">
        <v>202</v>
      </c>
      <c r="F44" s="174" t="s">
        <v>202</v>
      </c>
      <c r="G44" s="162" t="s">
        <v>202</v>
      </c>
      <c r="H44" s="173"/>
      <c r="I44" s="162" t="s">
        <v>203</v>
      </c>
      <c r="J44" s="164"/>
      <c r="K44" s="162" t="s">
        <v>202</v>
      </c>
      <c r="L44" s="162" t="s">
        <v>202</v>
      </c>
      <c r="M44" s="162" t="s">
        <v>202</v>
      </c>
      <c r="N44" s="91"/>
      <c r="O44" s="91"/>
      <c r="P44" s="91"/>
      <c r="Q44" s="91"/>
      <c r="R44" s="91"/>
      <c r="S44" s="91"/>
      <c r="T44" s="91"/>
      <c r="U44" s="91"/>
      <c r="V44" s="91"/>
      <c r="W44" s="91"/>
      <c r="X44" s="91"/>
      <c r="Y44" s="91"/>
      <c r="Z44" s="91"/>
    </row>
    <row r="45">
      <c r="A45" s="91"/>
      <c r="B45" s="87" t="s">
        <v>201</v>
      </c>
      <c r="C45" s="37"/>
      <c r="D45" s="164"/>
      <c r="E45" s="171">
        <v>45646.0</v>
      </c>
      <c r="F45" s="171">
        <v>45645.0</v>
      </c>
      <c r="G45" s="171">
        <v>45646.0</v>
      </c>
      <c r="H45" s="164"/>
      <c r="I45" s="171">
        <v>45638.0</v>
      </c>
      <c r="J45" s="164"/>
      <c r="K45" s="171">
        <v>45646.0</v>
      </c>
      <c r="L45" s="171">
        <v>45646.0</v>
      </c>
      <c r="M45" s="171">
        <v>45646.0</v>
      </c>
      <c r="N45" s="91"/>
      <c r="O45" s="91"/>
      <c r="P45" s="91"/>
      <c r="Q45" s="91"/>
      <c r="R45" s="91"/>
      <c r="S45" s="91"/>
      <c r="T45" s="91"/>
      <c r="U45" s="91"/>
      <c r="V45" s="91"/>
      <c r="W45" s="91"/>
      <c r="X45" s="91"/>
      <c r="Y45" s="91"/>
      <c r="Z45" s="91"/>
    </row>
    <row r="46">
      <c r="A46" s="91"/>
      <c r="B46" s="87" t="s">
        <v>153</v>
      </c>
      <c r="C46" s="37"/>
      <c r="D46" s="164"/>
      <c r="E46" s="162" t="s">
        <v>202</v>
      </c>
      <c r="F46" s="162" t="s">
        <v>202</v>
      </c>
      <c r="G46" s="162" t="s">
        <v>202</v>
      </c>
      <c r="H46" s="164"/>
      <c r="I46" s="162" t="s">
        <v>204</v>
      </c>
      <c r="J46" s="164"/>
      <c r="K46" s="162" t="s">
        <v>202</v>
      </c>
      <c r="L46" s="162" t="s">
        <v>202</v>
      </c>
      <c r="M46" s="162" t="s">
        <v>202</v>
      </c>
      <c r="N46" s="91"/>
      <c r="O46" s="91"/>
      <c r="P46" s="91"/>
      <c r="Q46" s="91"/>
      <c r="R46" s="91"/>
      <c r="S46" s="91"/>
      <c r="T46" s="91"/>
      <c r="U46" s="91"/>
      <c r="V46" s="91"/>
      <c r="W46" s="91"/>
      <c r="X46" s="91"/>
      <c r="Y46" s="91"/>
      <c r="Z46" s="91"/>
    </row>
    <row r="47">
      <c r="A47" s="91"/>
      <c r="B47" s="87" t="s">
        <v>201</v>
      </c>
      <c r="C47" s="37"/>
      <c r="D47" s="93"/>
      <c r="E47" s="175">
        <v>45645.0</v>
      </c>
      <c r="F47" s="176">
        <v>45629.0</v>
      </c>
      <c r="G47" s="175">
        <v>45644.0</v>
      </c>
      <c r="H47" s="176">
        <v>45630.0</v>
      </c>
      <c r="I47" s="175">
        <v>45646.0</v>
      </c>
      <c r="J47" s="93"/>
      <c r="K47" s="175">
        <v>45639.0</v>
      </c>
      <c r="L47" s="176">
        <v>45624.0</v>
      </c>
      <c r="M47" s="175">
        <v>45644.0</v>
      </c>
      <c r="N47" s="91"/>
      <c r="O47" s="91"/>
      <c r="P47" s="91"/>
      <c r="Q47" s="91"/>
      <c r="R47" s="91"/>
      <c r="S47" s="91"/>
      <c r="T47" s="91"/>
      <c r="U47" s="91"/>
      <c r="V47" s="91"/>
      <c r="W47" s="91"/>
      <c r="X47" s="91"/>
      <c r="Y47" s="91"/>
      <c r="Z47" s="91"/>
    </row>
    <row r="48">
      <c r="A48" s="91"/>
      <c r="B48" s="87" t="s">
        <v>153</v>
      </c>
      <c r="C48" s="37"/>
      <c r="D48" s="93"/>
      <c r="E48" s="81">
        <v>3.0</v>
      </c>
      <c r="F48" s="81">
        <v>0.5</v>
      </c>
      <c r="G48" s="81">
        <v>3.0</v>
      </c>
      <c r="H48" s="81">
        <v>1.5</v>
      </c>
      <c r="I48" s="81" t="s">
        <v>202</v>
      </c>
      <c r="J48" s="93"/>
      <c r="K48" s="81">
        <v>3.0</v>
      </c>
      <c r="L48" s="81">
        <v>0.25</v>
      </c>
      <c r="M48" s="81">
        <v>3.0</v>
      </c>
      <c r="N48" s="91"/>
      <c r="O48" s="91"/>
      <c r="P48" s="91"/>
      <c r="Q48" s="91"/>
      <c r="R48" s="91"/>
      <c r="S48" s="91"/>
      <c r="T48" s="91"/>
      <c r="U48" s="91"/>
      <c r="V48" s="91"/>
      <c r="W48" s="91"/>
      <c r="X48" s="91"/>
      <c r="Y48" s="91"/>
      <c r="Z48" s="91"/>
    </row>
    <row r="49">
      <c r="A49" s="91"/>
      <c r="B49" s="87" t="s">
        <v>201</v>
      </c>
      <c r="C49" s="37"/>
      <c r="D49" s="93"/>
      <c r="E49" s="93"/>
      <c r="F49" s="175">
        <v>45639.0</v>
      </c>
      <c r="G49" s="93"/>
      <c r="H49" s="93"/>
      <c r="I49" s="177">
        <v>45624.0</v>
      </c>
      <c r="J49" s="93"/>
      <c r="K49" s="175">
        <v>45644.0</v>
      </c>
      <c r="L49" s="93"/>
      <c r="M49" s="175"/>
      <c r="N49" s="91"/>
      <c r="O49" s="91"/>
      <c r="P49" s="91"/>
      <c r="Q49" s="91"/>
      <c r="R49" s="91"/>
      <c r="S49" s="91"/>
      <c r="T49" s="91"/>
      <c r="U49" s="91"/>
      <c r="V49" s="91"/>
      <c r="W49" s="91"/>
      <c r="X49" s="91"/>
      <c r="Y49" s="91"/>
      <c r="Z49" s="91"/>
    </row>
    <row r="50">
      <c r="A50" s="91"/>
      <c r="B50" s="87" t="s">
        <v>153</v>
      </c>
      <c r="C50" s="37"/>
      <c r="D50" s="93"/>
      <c r="E50" s="93"/>
      <c r="F50" s="81">
        <v>3.5</v>
      </c>
      <c r="G50" s="93"/>
      <c r="H50" s="93"/>
      <c r="I50" s="105">
        <v>0.25</v>
      </c>
      <c r="J50" s="93"/>
      <c r="K50" s="81">
        <v>3.0</v>
      </c>
      <c r="L50" s="93"/>
      <c r="M50" s="81"/>
      <c r="N50" s="91"/>
      <c r="O50" s="91"/>
      <c r="P50" s="91"/>
      <c r="Q50" s="91"/>
      <c r="R50" s="91"/>
      <c r="S50" s="91"/>
      <c r="T50" s="91"/>
      <c r="U50" s="91"/>
      <c r="V50" s="91"/>
      <c r="W50" s="91"/>
      <c r="X50" s="91"/>
      <c r="Y50" s="91"/>
      <c r="Z50" s="91"/>
    </row>
    <row r="51">
      <c r="A51" s="91"/>
      <c r="B51" s="87" t="s">
        <v>201</v>
      </c>
      <c r="C51" s="37"/>
      <c r="D51" s="93"/>
      <c r="E51" s="93"/>
      <c r="F51" s="175">
        <v>45643.0</v>
      </c>
      <c r="G51" s="93"/>
      <c r="H51" s="93"/>
      <c r="I51" s="177">
        <v>45625.0</v>
      </c>
      <c r="J51" s="93"/>
      <c r="K51" s="175"/>
      <c r="L51" s="93"/>
      <c r="M51" s="93"/>
      <c r="N51" s="91"/>
      <c r="O51" s="91"/>
      <c r="P51" s="91"/>
      <c r="Q51" s="91"/>
      <c r="R51" s="91"/>
      <c r="S51" s="91"/>
      <c r="T51" s="91"/>
      <c r="U51" s="91"/>
      <c r="V51" s="91"/>
      <c r="W51" s="91"/>
      <c r="X51" s="91"/>
      <c r="Y51" s="91"/>
      <c r="Z51" s="91"/>
    </row>
    <row r="52">
      <c r="A52" s="91"/>
      <c r="B52" s="87" t="s">
        <v>153</v>
      </c>
      <c r="C52" s="37"/>
      <c r="D52" s="93"/>
      <c r="E52" s="93"/>
      <c r="F52" s="81">
        <v>3.0</v>
      </c>
      <c r="G52" s="93"/>
      <c r="H52" s="93"/>
      <c r="I52" s="105">
        <v>1.75</v>
      </c>
      <c r="J52" s="93"/>
      <c r="K52" s="81"/>
      <c r="L52" s="93"/>
      <c r="M52" s="93"/>
      <c r="N52" s="91"/>
      <c r="O52" s="91"/>
      <c r="P52" s="91"/>
      <c r="Q52" s="91"/>
      <c r="R52" s="91"/>
      <c r="S52" s="91"/>
      <c r="T52" s="91"/>
      <c r="U52" s="91"/>
      <c r="V52" s="91"/>
      <c r="W52" s="91"/>
      <c r="X52" s="91"/>
      <c r="Y52" s="91"/>
      <c r="Z52" s="91"/>
    </row>
    <row r="53">
      <c r="A53" s="91"/>
      <c r="B53" s="87" t="s">
        <v>201</v>
      </c>
      <c r="C53" s="37"/>
      <c r="D53" s="93"/>
      <c r="E53" s="93"/>
      <c r="F53" s="178">
        <v>45646.0</v>
      </c>
      <c r="G53" s="93"/>
      <c r="H53" s="93"/>
      <c r="I53" s="179">
        <v>45635.0</v>
      </c>
      <c r="J53" s="93"/>
      <c r="K53" s="93"/>
      <c r="L53" s="93"/>
      <c r="M53" s="93"/>
      <c r="N53" s="91"/>
      <c r="O53" s="91"/>
      <c r="P53" s="91"/>
      <c r="Q53" s="91"/>
      <c r="R53" s="91"/>
      <c r="S53" s="91"/>
      <c r="T53" s="91"/>
      <c r="U53" s="91"/>
      <c r="V53" s="91"/>
      <c r="W53" s="91"/>
      <c r="X53" s="91"/>
      <c r="Y53" s="91"/>
      <c r="Z53" s="91"/>
    </row>
    <row r="54">
      <c r="A54" s="91"/>
      <c r="B54" s="87" t="s">
        <v>153</v>
      </c>
      <c r="C54" s="37"/>
      <c r="D54" s="93"/>
      <c r="E54" s="93"/>
      <c r="F54" s="158">
        <v>8.0</v>
      </c>
      <c r="G54" s="93"/>
      <c r="H54" s="93"/>
      <c r="I54" s="81">
        <v>0.25</v>
      </c>
      <c r="J54" s="93"/>
      <c r="K54" s="93"/>
      <c r="L54" s="93"/>
      <c r="M54" s="93"/>
      <c r="N54" s="91"/>
      <c r="O54" s="91"/>
      <c r="P54" s="91"/>
      <c r="Q54" s="91"/>
      <c r="R54" s="91"/>
      <c r="S54" s="91"/>
      <c r="T54" s="91"/>
      <c r="U54" s="91"/>
      <c r="V54" s="91"/>
      <c r="W54" s="91"/>
      <c r="X54" s="91"/>
      <c r="Y54" s="91"/>
      <c r="Z54" s="91"/>
    </row>
    <row r="55">
      <c r="A55" s="91"/>
      <c r="B55" s="87" t="s">
        <v>201</v>
      </c>
      <c r="C55" s="37"/>
      <c r="D55" s="93"/>
      <c r="E55" s="93"/>
      <c r="F55" s="93"/>
      <c r="G55" s="93"/>
      <c r="H55" s="93"/>
      <c r="I55" s="175">
        <v>45644.0</v>
      </c>
      <c r="J55" s="93"/>
      <c r="K55" s="93"/>
      <c r="L55" s="93"/>
      <c r="M55" s="93"/>
      <c r="N55" s="91"/>
      <c r="O55" s="91"/>
      <c r="P55" s="91"/>
      <c r="Q55" s="91"/>
      <c r="R55" s="91"/>
      <c r="S55" s="91"/>
      <c r="T55" s="91"/>
      <c r="U55" s="91"/>
      <c r="V55" s="91"/>
      <c r="W55" s="91"/>
      <c r="X55" s="91"/>
      <c r="Y55" s="91"/>
      <c r="Z55" s="91"/>
    </row>
    <row r="56">
      <c r="A56" s="91"/>
      <c r="B56" s="87" t="s">
        <v>153</v>
      </c>
      <c r="C56" s="37"/>
      <c r="D56" s="93"/>
      <c r="E56" s="93"/>
      <c r="F56" s="93"/>
      <c r="G56" s="93"/>
      <c r="H56" s="93"/>
      <c r="I56" s="81">
        <v>2.0</v>
      </c>
      <c r="J56" s="93"/>
      <c r="K56" s="93"/>
      <c r="L56" s="93"/>
      <c r="M56" s="93"/>
      <c r="N56" s="91"/>
      <c r="O56" s="91"/>
      <c r="P56" s="91"/>
      <c r="Q56" s="91"/>
      <c r="R56" s="91"/>
      <c r="S56" s="91"/>
      <c r="T56" s="91"/>
      <c r="U56" s="91"/>
      <c r="V56" s="91"/>
      <c r="W56" s="91"/>
      <c r="X56" s="91"/>
      <c r="Y56" s="91"/>
      <c r="Z56" s="91"/>
    </row>
    <row r="57">
      <c r="A57" s="91"/>
      <c r="B57" s="87" t="s">
        <v>201</v>
      </c>
      <c r="C57" s="37"/>
      <c r="D57" s="93"/>
      <c r="E57" s="93"/>
      <c r="F57" s="178"/>
      <c r="G57" s="93"/>
      <c r="H57" s="93"/>
      <c r="I57" s="175">
        <v>45645.0</v>
      </c>
      <c r="J57" s="93"/>
      <c r="K57" s="93"/>
      <c r="L57" s="93"/>
      <c r="M57" s="93"/>
      <c r="N57" s="91"/>
      <c r="O57" s="91"/>
      <c r="P57" s="91"/>
      <c r="Q57" s="91"/>
      <c r="R57" s="91"/>
      <c r="S57" s="91"/>
      <c r="T57" s="91"/>
      <c r="U57" s="91"/>
      <c r="V57" s="91"/>
      <c r="W57" s="91"/>
      <c r="X57" s="91"/>
      <c r="Y57" s="91"/>
      <c r="Z57" s="91"/>
    </row>
    <row r="58">
      <c r="A58" s="91"/>
      <c r="B58" s="87" t="s">
        <v>153</v>
      </c>
      <c r="C58" s="37"/>
      <c r="D58" s="93"/>
      <c r="E58" s="93"/>
      <c r="F58" s="158"/>
      <c r="G58" s="93"/>
      <c r="H58" s="93"/>
      <c r="I58" s="105">
        <v>1.75</v>
      </c>
      <c r="J58" s="93"/>
      <c r="K58" s="93"/>
      <c r="L58" s="93"/>
      <c r="M58" s="93"/>
      <c r="N58" s="91"/>
      <c r="O58" s="91"/>
      <c r="P58" s="91"/>
      <c r="Q58" s="91"/>
      <c r="R58" s="91"/>
      <c r="S58" s="91"/>
      <c r="T58" s="91"/>
      <c r="U58" s="91"/>
      <c r="V58" s="91"/>
      <c r="W58" s="91"/>
      <c r="X58" s="91"/>
      <c r="Y58" s="91"/>
      <c r="Z58" s="91"/>
    </row>
    <row r="59">
      <c r="A59" s="91"/>
      <c r="B59" s="87" t="s">
        <v>201</v>
      </c>
      <c r="C59" s="37"/>
      <c r="D59" s="93"/>
      <c r="E59" s="93"/>
      <c r="F59" s="93"/>
      <c r="G59" s="93"/>
      <c r="H59" s="93"/>
      <c r="I59" s="180"/>
      <c r="J59" s="93"/>
      <c r="K59" s="93"/>
      <c r="L59" s="93"/>
      <c r="M59" s="93"/>
      <c r="N59" s="91"/>
      <c r="O59" s="91"/>
      <c r="P59" s="91"/>
      <c r="Q59" s="91"/>
      <c r="R59" s="91"/>
      <c r="S59" s="91"/>
      <c r="T59" s="91"/>
      <c r="U59" s="91"/>
      <c r="V59" s="91"/>
      <c r="W59" s="91"/>
      <c r="X59" s="91"/>
      <c r="Y59" s="91"/>
      <c r="Z59" s="91"/>
    </row>
    <row r="60">
      <c r="A60" s="91"/>
      <c r="B60" s="87" t="s">
        <v>153</v>
      </c>
      <c r="C60" s="37"/>
      <c r="D60" s="93"/>
      <c r="E60" s="93"/>
      <c r="F60" s="93"/>
      <c r="G60" s="93"/>
      <c r="H60" s="93"/>
      <c r="I60" s="93"/>
      <c r="J60" s="93"/>
      <c r="K60" s="93"/>
      <c r="L60" s="93"/>
      <c r="M60" s="93"/>
      <c r="N60" s="91"/>
      <c r="O60" s="91"/>
      <c r="P60" s="91"/>
      <c r="Q60" s="91"/>
      <c r="R60" s="91"/>
      <c r="S60" s="91"/>
      <c r="T60" s="91"/>
      <c r="U60" s="91"/>
      <c r="V60" s="91"/>
      <c r="W60" s="91"/>
      <c r="X60" s="91"/>
      <c r="Y60" s="91"/>
      <c r="Z60" s="91"/>
    </row>
    <row r="61">
      <c r="A61" s="91"/>
      <c r="B61" s="87" t="s">
        <v>201</v>
      </c>
      <c r="C61" s="37"/>
      <c r="D61" s="93"/>
      <c r="E61" s="93"/>
      <c r="F61" s="93"/>
      <c r="G61" s="93"/>
      <c r="H61" s="93"/>
      <c r="I61" s="93"/>
      <c r="J61" s="93"/>
      <c r="K61" s="93"/>
      <c r="L61" s="93"/>
      <c r="M61" s="93"/>
      <c r="N61" s="91"/>
      <c r="O61" s="91"/>
      <c r="P61" s="91"/>
      <c r="Q61" s="91"/>
      <c r="R61" s="91"/>
      <c r="S61" s="91"/>
      <c r="T61" s="91"/>
      <c r="U61" s="91"/>
      <c r="V61" s="91"/>
      <c r="W61" s="91"/>
      <c r="X61" s="91"/>
      <c r="Y61" s="91"/>
      <c r="Z61" s="91"/>
    </row>
    <row r="62">
      <c r="A62" s="91"/>
      <c r="B62" s="87" t="s">
        <v>153</v>
      </c>
      <c r="C62" s="37"/>
      <c r="D62" s="93"/>
      <c r="E62" s="93"/>
      <c r="F62" s="93"/>
      <c r="G62" s="93"/>
      <c r="H62" s="93"/>
      <c r="I62" s="93"/>
      <c r="J62" s="93"/>
      <c r="K62" s="93"/>
      <c r="L62" s="93"/>
      <c r="M62" s="93"/>
      <c r="N62" s="91"/>
      <c r="O62" s="91"/>
      <c r="P62" s="91"/>
      <c r="Q62" s="91"/>
      <c r="R62" s="91"/>
      <c r="S62" s="91"/>
      <c r="T62" s="91"/>
      <c r="U62" s="91"/>
      <c r="V62" s="91"/>
      <c r="W62" s="91"/>
      <c r="X62" s="91"/>
      <c r="Y62" s="91"/>
      <c r="Z62" s="91"/>
    </row>
    <row r="63">
      <c r="A63" s="91"/>
      <c r="B63" s="87" t="s">
        <v>201</v>
      </c>
      <c r="C63" s="37"/>
      <c r="D63" s="93"/>
      <c r="E63" s="93"/>
      <c r="F63" s="93"/>
      <c r="G63" s="93"/>
      <c r="H63" s="93"/>
      <c r="I63" s="93"/>
      <c r="J63" s="93"/>
      <c r="K63" s="93"/>
      <c r="L63" s="93"/>
      <c r="M63" s="93"/>
      <c r="N63" s="91"/>
      <c r="O63" s="91"/>
      <c r="P63" s="91"/>
      <c r="Q63" s="91"/>
      <c r="R63" s="91"/>
      <c r="S63" s="91"/>
      <c r="T63" s="91"/>
      <c r="U63" s="91"/>
      <c r="V63" s="91"/>
      <c r="W63" s="91"/>
      <c r="X63" s="91"/>
      <c r="Y63" s="91"/>
      <c r="Z63" s="91"/>
    </row>
    <row r="64">
      <c r="A64" s="91"/>
      <c r="B64" s="87" t="s">
        <v>153</v>
      </c>
      <c r="C64" s="37"/>
      <c r="D64" s="93"/>
      <c r="E64" s="93"/>
      <c r="F64" s="93"/>
      <c r="G64" s="93"/>
      <c r="H64" s="93"/>
      <c r="I64" s="93"/>
      <c r="J64" s="93"/>
      <c r="K64" s="93"/>
      <c r="L64" s="93"/>
      <c r="M64" s="93"/>
      <c r="N64" s="91"/>
      <c r="O64" s="91"/>
      <c r="P64" s="91"/>
      <c r="Q64" s="91"/>
      <c r="R64" s="91"/>
      <c r="S64" s="91"/>
      <c r="T64" s="91"/>
      <c r="U64" s="91"/>
      <c r="V64" s="91"/>
      <c r="W64" s="91"/>
      <c r="X64" s="91"/>
      <c r="Y64" s="91"/>
      <c r="Z64" s="91"/>
    </row>
    <row r="65">
      <c r="A65" s="91"/>
      <c r="B65" s="87" t="s">
        <v>201</v>
      </c>
      <c r="C65" s="37"/>
      <c r="D65" s="93"/>
      <c r="E65" s="93"/>
      <c r="F65" s="93"/>
      <c r="G65" s="93"/>
      <c r="H65" s="93"/>
      <c r="I65" s="93"/>
      <c r="J65" s="93"/>
      <c r="K65" s="93"/>
      <c r="L65" s="93"/>
      <c r="M65" s="93"/>
      <c r="N65" s="91"/>
      <c r="O65" s="91"/>
      <c r="P65" s="91"/>
      <c r="Q65" s="91"/>
      <c r="R65" s="91"/>
      <c r="S65" s="91"/>
      <c r="T65" s="91"/>
      <c r="U65" s="91"/>
      <c r="V65" s="91"/>
      <c r="W65" s="91"/>
      <c r="X65" s="91"/>
      <c r="Y65" s="91"/>
      <c r="Z65" s="91"/>
    </row>
    <row r="66">
      <c r="A66" s="91"/>
      <c r="B66" s="87" t="s">
        <v>153</v>
      </c>
      <c r="C66" s="37"/>
      <c r="D66" s="93"/>
      <c r="E66" s="93"/>
      <c r="F66" s="93"/>
      <c r="G66" s="93"/>
      <c r="H66" s="93"/>
      <c r="I66" s="93"/>
      <c r="J66" s="93"/>
      <c r="K66" s="93"/>
      <c r="L66" s="93"/>
      <c r="M66" s="93"/>
      <c r="N66" s="91"/>
      <c r="O66" s="91"/>
      <c r="P66" s="91"/>
      <c r="Q66" s="91"/>
      <c r="R66" s="91"/>
      <c r="S66" s="91"/>
      <c r="T66" s="91"/>
      <c r="U66" s="91"/>
      <c r="V66" s="91"/>
      <c r="W66" s="91"/>
      <c r="X66" s="91"/>
      <c r="Y66" s="91"/>
      <c r="Z66" s="91"/>
    </row>
    <row r="67">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c r="A68" s="91"/>
      <c r="B68" s="87" t="s">
        <v>205</v>
      </c>
      <c r="C68" s="37"/>
      <c r="D68" s="81">
        <v>1.0</v>
      </c>
      <c r="E68" s="81">
        <v>1.0</v>
      </c>
      <c r="F68" s="93"/>
      <c r="G68" s="93"/>
      <c r="H68" s="93"/>
      <c r="I68" s="81">
        <v>0.5</v>
      </c>
      <c r="J68" s="93"/>
      <c r="K68" s="93"/>
      <c r="L68" s="93"/>
      <c r="M68" s="93"/>
      <c r="N68" s="91"/>
      <c r="O68" s="91"/>
      <c r="P68" s="91"/>
      <c r="Q68" s="91"/>
      <c r="R68" s="91"/>
      <c r="S68" s="91"/>
      <c r="T68" s="91"/>
      <c r="U68" s="91"/>
      <c r="V68" s="91"/>
      <c r="W68" s="91"/>
      <c r="X68" s="91"/>
      <c r="Y68" s="91"/>
      <c r="Z68" s="91"/>
    </row>
    <row r="69">
      <c r="A69" s="91"/>
      <c r="B69" s="87" t="s">
        <v>206</v>
      </c>
      <c r="C69" s="37"/>
      <c r="D69" s="81">
        <v>0.0</v>
      </c>
      <c r="E69" s="81">
        <v>0.0</v>
      </c>
      <c r="F69" s="81">
        <v>1.0</v>
      </c>
      <c r="G69" s="81">
        <v>1.0</v>
      </c>
      <c r="H69" s="81">
        <v>1.0</v>
      </c>
      <c r="I69" s="81">
        <v>0.5</v>
      </c>
      <c r="J69" s="81">
        <v>1.0</v>
      </c>
      <c r="K69" s="81">
        <v>1.0</v>
      </c>
      <c r="L69" s="81">
        <v>1.0</v>
      </c>
      <c r="M69" s="81">
        <v>1.0</v>
      </c>
      <c r="N69" s="91"/>
      <c r="O69" s="91"/>
      <c r="P69" s="91"/>
      <c r="Q69" s="91"/>
      <c r="R69" s="91"/>
      <c r="S69" s="91"/>
      <c r="T69" s="91"/>
      <c r="U69" s="91"/>
      <c r="V69" s="91"/>
      <c r="W69" s="91"/>
      <c r="X69" s="91"/>
      <c r="Y69" s="91"/>
      <c r="Z69" s="91"/>
    </row>
    <row r="70">
      <c r="A70" s="91"/>
      <c r="B70" s="87" t="s">
        <v>207</v>
      </c>
      <c r="C70" s="37"/>
      <c r="D70" s="93">
        <f t="shared" ref="D70:H70" si="7">sum(D48,D50,D52,D54,D56,D58,D60,D62,D64,D66)</f>
        <v>0</v>
      </c>
      <c r="E70" s="93">
        <f t="shared" si="7"/>
        <v>3</v>
      </c>
      <c r="F70" s="93">
        <f t="shared" si="7"/>
        <v>15</v>
      </c>
      <c r="G70" s="93">
        <f t="shared" si="7"/>
        <v>3</v>
      </c>
      <c r="H70" s="93">
        <f t="shared" si="7"/>
        <v>1.5</v>
      </c>
      <c r="I70" s="93">
        <f>sum(I50,I52,I54,I56,I58)</f>
        <v>6</v>
      </c>
      <c r="J70" s="93">
        <f t="shared" ref="J70:M70" si="8">sum(J48,J50,J52,J54,J56,J58,J60,J62,J64,J66)</f>
        <v>0</v>
      </c>
      <c r="K70" s="93">
        <f t="shared" si="8"/>
        <v>6</v>
      </c>
      <c r="L70" s="93">
        <f t="shared" si="8"/>
        <v>0.25</v>
      </c>
      <c r="M70" s="93">
        <f t="shared" si="8"/>
        <v>3</v>
      </c>
      <c r="N70" s="91"/>
      <c r="O70" s="91"/>
      <c r="P70" s="91"/>
      <c r="Q70" s="91"/>
      <c r="R70" s="91"/>
      <c r="S70" s="91"/>
      <c r="T70" s="91"/>
      <c r="U70" s="91"/>
      <c r="V70" s="91"/>
      <c r="W70" s="91"/>
      <c r="X70" s="91"/>
      <c r="Y70" s="91"/>
      <c r="Z70" s="91"/>
    </row>
    <row r="71">
      <c r="A71" s="91"/>
      <c r="B71" s="87" t="s">
        <v>208</v>
      </c>
      <c r="C71" s="37"/>
      <c r="D71" s="93">
        <f t="shared" ref="D71:M71" si="9">D41-D70</f>
        <v>6</v>
      </c>
      <c r="E71" s="93">
        <f t="shared" si="9"/>
        <v>0</v>
      </c>
      <c r="F71" s="93">
        <f t="shared" si="9"/>
        <v>0</v>
      </c>
      <c r="G71" s="93">
        <f t="shared" si="9"/>
        <v>0</v>
      </c>
      <c r="H71" s="93">
        <f t="shared" si="9"/>
        <v>3</v>
      </c>
      <c r="I71" s="93">
        <f t="shared" si="9"/>
        <v>0</v>
      </c>
      <c r="J71" s="93">
        <f t="shared" si="9"/>
        <v>6</v>
      </c>
      <c r="K71" s="93">
        <f t="shared" si="9"/>
        <v>0</v>
      </c>
      <c r="L71" s="93">
        <f t="shared" si="9"/>
        <v>2.75</v>
      </c>
      <c r="M71" s="93">
        <f t="shared" si="9"/>
        <v>0</v>
      </c>
      <c r="N71" s="91"/>
      <c r="O71" s="91"/>
      <c r="P71" s="91"/>
      <c r="Q71" s="91"/>
      <c r="R71" s="91"/>
      <c r="S71" s="91"/>
      <c r="T71" s="91"/>
      <c r="U71" s="91"/>
      <c r="V71" s="91"/>
      <c r="W71" s="91"/>
      <c r="X71" s="91"/>
      <c r="Y71" s="91"/>
      <c r="Z71" s="91"/>
    </row>
    <row r="72">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c r="A73" s="91"/>
      <c r="B73" s="181" t="s">
        <v>209</v>
      </c>
      <c r="C73" s="182"/>
      <c r="D73" s="182"/>
      <c r="E73" s="182"/>
      <c r="F73" s="182"/>
      <c r="G73" s="182"/>
      <c r="H73" s="182"/>
      <c r="I73" s="182"/>
      <c r="J73" s="182"/>
      <c r="K73" s="182"/>
      <c r="L73" s="182"/>
      <c r="M73" s="146"/>
      <c r="N73" s="91"/>
      <c r="O73" s="91"/>
      <c r="P73" s="91"/>
      <c r="Q73" s="91"/>
      <c r="R73" s="91"/>
      <c r="S73" s="91"/>
      <c r="T73" s="91"/>
      <c r="U73" s="91"/>
      <c r="V73" s="91"/>
      <c r="W73" s="91"/>
      <c r="X73" s="91"/>
      <c r="Y73" s="91"/>
      <c r="Z73" s="91"/>
    </row>
    <row r="74">
      <c r="A74" s="91"/>
      <c r="B74" s="21"/>
      <c r="M74" s="183"/>
      <c r="N74" s="91"/>
      <c r="O74" s="91"/>
      <c r="P74" s="91"/>
      <c r="Q74" s="91"/>
      <c r="R74" s="91"/>
      <c r="S74" s="91"/>
      <c r="T74" s="91"/>
      <c r="U74" s="91"/>
      <c r="V74" s="91"/>
      <c r="W74" s="91"/>
      <c r="X74" s="91"/>
      <c r="Y74" s="91"/>
      <c r="Z74" s="91"/>
    </row>
    <row r="75">
      <c r="A75" s="91"/>
      <c r="B75" s="21"/>
      <c r="M75" s="183"/>
      <c r="N75" s="91"/>
      <c r="O75" s="91"/>
      <c r="P75" s="91"/>
      <c r="Q75" s="91"/>
      <c r="R75" s="91"/>
      <c r="S75" s="91"/>
      <c r="T75" s="91"/>
      <c r="U75" s="91"/>
      <c r="V75" s="91"/>
      <c r="W75" s="91"/>
      <c r="X75" s="91"/>
      <c r="Y75" s="91"/>
      <c r="Z75" s="91"/>
    </row>
    <row r="76">
      <c r="A76" s="91"/>
      <c r="B76" s="49"/>
      <c r="C76" s="184"/>
      <c r="D76" s="184"/>
      <c r="E76" s="184"/>
      <c r="F76" s="184"/>
      <c r="G76" s="184"/>
      <c r="H76" s="184"/>
      <c r="I76" s="184"/>
      <c r="J76" s="184"/>
      <c r="K76" s="184"/>
      <c r="L76" s="184"/>
      <c r="M76" s="147"/>
      <c r="N76" s="91"/>
      <c r="O76" s="91"/>
      <c r="P76" s="91"/>
      <c r="Q76" s="91"/>
      <c r="R76" s="91"/>
      <c r="S76" s="91"/>
      <c r="T76" s="91"/>
      <c r="U76" s="91"/>
      <c r="V76" s="91"/>
      <c r="W76" s="91"/>
      <c r="X76" s="91"/>
      <c r="Y76" s="91"/>
      <c r="Z76" s="91"/>
    </row>
    <row r="77">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row r="1001">
      <c r="A1001" s="91"/>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row>
    <row r="1002">
      <c r="A1002" s="91"/>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row>
    <row r="1003">
      <c r="A1003" s="91"/>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row>
  </sheetData>
  <mergeCells count="33">
    <mergeCell ref="P2:P3"/>
    <mergeCell ref="P4:P5"/>
    <mergeCell ref="U4:V5"/>
    <mergeCell ref="N39:N41"/>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8:C68"/>
    <mergeCell ref="B69:C69"/>
    <mergeCell ref="B70:C70"/>
    <mergeCell ref="B71:C71"/>
    <mergeCell ref="B73:M76"/>
    <mergeCell ref="B60:C60"/>
    <mergeCell ref="B61:C61"/>
    <mergeCell ref="B62:C62"/>
    <mergeCell ref="B63:C63"/>
    <mergeCell ref="B64:C64"/>
    <mergeCell ref="B65:C65"/>
    <mergeCell ref="B66:C66"/>
  </mergeCells>
  <printOptions gridLines="1" horizontalCentered="1"/>
  <pageMargins bottom="0.75" footer="0.0" header="0.0" left="0.7" right="0.7" top="0.75"/>
  <pageSetup fitToHeight="0" paperSize="9" cellComments="atEnd" orientation="landscape" pageOrder="overThenDown"/>
  <drawing r:id="rId1"/>
</worksheet>
</file>