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seren\Repositorios\Sistema de Recuperacion de Informacion Web\sistema-recuperacion-info-web\Taller 9\"/>
    </mc:Choice>
  </mc:AlternateContent>
  <xr:revisionPtr revIDLastSave="0" documentId="13_ncr:1_{9C512E59-F644-4552-BE89-AAB036E840D9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Datos" sheetId="1" r:id="rId1"/>
    <sheet name="Similitud de usuarios" sheetId="2" r:id="rId2"/>
    <sheet name="Recomendaciones" sheetId="3" r:id="rId3"/>
  </sheets>
  <definedNames>
    <definedName name="_xlnm._FilterDatabase" localSheetId="1" hidden="1">'Similitud de usuarios'!$D$1:$E$8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3" l="1"/>
  <c r="L13" i="3"/>
  <c r="D13" i="3"/>
  <c r="C13" i="3"/>
  <c r="B13" i="3"/>
  <c r="E9" i="2"/>
  <c r="D9" i="2"/>
  <c r="D10" i="2"/>
  <c r="D3" i="2"/>
  <c r="D4" i="2"/>
  <c r="D5" i="2"/>
  <c r="D6" i="2"/>
  <c r="D7" i="2"/>
  <c r="D8" i="2"/>
  <c r="D2" i="2"/>
  <c r="E4" i="2"/>
  <c r="E5" i="2"/>
  <c r="E6" i="2"/>
  <c r="E7" i="2"/>
  <c r="G13" i="3" s="1"/>
  <c r="E8" i="2"/>
  <c r="F13" i="3" s="1"/>
  <c r="E3" i="2"/>
  <c r="K13" i="3"/>
  <c r="M13" i="3"/>
  <c r="J13" i="3"/>
  <c r="I13" i="3"/>
  <c r="H13" i="3"/>
  <c r="B2" i="2"/>
  <c r="B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E10" i="2" s="1"/>
  <c r="B9" i="2"/>
  <c r="B8" i="2"/>
  <c r="B7" i="2"/>
  <c r="B6" i="2"/>
  <c r="B5" i="2"/>
  <c r="B4" i="2"/>
  <c r="A8" i="2"/>
  <c r="A3" i="2"/>
  <c r="A4" i="2"/>
  <c r="A5" i="2"/>
  <c r="A6" i="2"/>
  <c r="A7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" i="2"/>
  <c r="E13" i="3" l="1"/>
</calcChain>
</file>

<file path=xl/sharedStrings.xml><?xml version="1.0" encoding="utf-8"?>
<sst xmlns="http://schemas.openxmlformats.org/spreadsheetml/2006/main" count="78" uniqueCount="53">
  <si>
    <t>Usuario / Película</t>
  </si>
  <si>
    <t>The Avengers</t>
  </si>
  <si>
    <t>Up</t>
  </si>
  <si>
    <t>Titanic</t>
  </si>
  <si>
    <t>El codigo da vinci</t>
  </si>
  <si>
    <t>Avatar</t>
  </si>
  <si>
    <t>Harry Potter y la piedra filosofal</t>
  </si>
  <si>
    <t>Buscando a nemo</t>
  </si>
  <si>
    <t>Las crónicas de Narnia: El león, la bruja y el armario</t>
  </si>
  <si>
    <t>El Señor de los Anillos: El Retorno del Rey</t>
  </si>
  <si>
    <t>Avengers: Endgame</t>
  </si>
  <si>
    <t>Star Wars: Episode VIII - The Last Jedi</t>
  </si>
  <si>
    <t>E.T. el extraterrestre</t>
  </si>
  <si>
    <t>Bajo la misma estrella</t>
  </si>
  <si>
    <t>Transformers</t>
  </si>
  <si>
    <t>El Señor de los Anillos: las dos torres</t>
  </si>
  <si>
    <t>Annabelle</t>
  </si>
  <si>
    <t>El origen</t>
  </si>
  <si>
    <t>Casablanca</t>
  </si>
  <si>
    <t>El padrino</t>
  </si>
  <si>
    <t>Bohemian Rhapsody</t>
  </si>
  <si>
    <t>El pianista</t>
  </si>
  <si>
    <t>Joker</t>
  </si>
  <si>
    <t>La la land</t>
  </si>
  <si>
    <t>I.T Chapter 2</t>
  </si>
  <si>
    <t>Wonder</t>
  </si>
  <si>
    <t>Rapidos y furiosos 7</t>
  </si>
  <si>
    <t>Alejandro Jimenez Franco</t>
  </si>
  <si>
    <t>Persona</t>
  </si>
  <si>
    <t>Distancia</t>
  </si>
  <si>
    <t>Persona a recomendar</t>
  </si>
  <si>
    <t>Recomendación</t>
  </si>
  <si>
    <t>Juan Carlos Jaramillo Gomez</t>
  </si>
  <si>
    <t>Jenny Marcela Zapata Pulgarín</t>
  </si>
  <si>
    <t>Frederik Kutsch</t>
  </si>
  <si>
    <t>Wilder Camilo Castro Ramos</t>
  </si>
  <si>
    <t>Denilson Andrés Molina Truyot</t>
  </si>
  <si>
    <t>Alejandro Ortiz Mejía</t>
  </si>
  <si>
    <t>Santiago Espinosa</t>
  </si>
  <si>
    <t>Usuario 3</t>
  </si>
  <si>
    <t>Usuario 4</t>
  </si>
  <si>
    <t>Usuario 5</t>
  </si>
  <si>
    <t>Usuario 6</t>
  </si>
  <si>
    <t>Usuario 7</t>
  </si>
  <si>
    <t>Usuario 8</t>
  </si>
  <si>
    <t>Usuario 9</t>
  </si>
  <si>
    <t>Usuario 10</t>
  </si>
  <si>
    <t>Usuario 11</t>
  </si>
  <si>
    <t>Usuario 12</t>
  </si>
  <si>
    <t>Usuario 13</t>
  </si>
  <si>
    <t>Usuario 14</t>
  </si>
  <si>
    <t>Usuario X</t>
  </si>
  <si>
    <t>Sebastián Rendón Giraldo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</si>
</sst>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1"/>
      <color rgb="FF000000"/>
      <name val="Calibri"/>
    </font>
    <font>
      <sz val="10"/>
      <color theme="1"/>
      <name val="Arial"/>
    </font>
    <font>
      <sz val="10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rgb="FFFCE4D6"/>
        <bgColor rgb="FFFCE4D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/>
    <xf numFmtId="0" fontId="3" fillId="0" borderId="0" xfId="0" applyFont="1" applyAlignment="1"/>
    <xf numFmtId="0" fontId="0" fillId="0" borderId="1" xfId="0" applyFont="1" applyBorder="1" applyAlignment="1"/>
    <xf numFmtId="0" fontId="4" fillId="0" borderId="1" xfId="0" applyFont="1" applyBorder="1" applyAlignment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6" fillId="0" borderId="1" xfId="0" applyFont="1" applyBorder="1" applyAlignment="1"/>
    <xf numFmtId="0" fontId="6" fillId="0" borderId="0" xfId="0" applyFont="1" applyAlignment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8"/>
  <sheetViews>
    <sheetView workbookViewId="0">
      <selection activeCell="N10" sqref="N10"/>
    </sheetView>
  </sheetViews>
  <sheetFormatPr defaultColWidth="14.44140625" defaultRowHeight="15.75" customHeight="1" x14ac:dyDescent="0.25"/>
  <cols>
    <col min="1" max="1" width="43.6640625" customWidth="1"/>
  </cols>
  <sheetData>
    <row r="1" spans="1:28" ht="50.2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>
        <v>2012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ht="13.8" thickBot="1" x14ac:dyDescent="0.3">
      <c r="A2" s="7" t="s">
        <v>27</v>
      </c>
      <c r="B2" s="8">
        <v>7</v>
      </c>
      <c r="C2" s="8">
        <v>8</v>
      </c>
      <c r="D2" s="8">
        <v>7</v>
      </c>
      <c r="E2" s="8">
        <v>10</v>
      </c>
      <c r="F2" s="8">
        <v>9</v>
      </c>
      <c r="G2" s="8">
        <v>9</v>
      </c>
      <c r="H2" s="8">
        <v>8</v>
      </c>
      <c r="I2" s="8">
        <v>10</v>
      </c>
      <c r="J2" s="7"/>
      <c r="K2" s="8">
        <v>8</v>
      </c>
      <c r="L2" s="8">
        <v>6</v>
      </c>
      <c r="M2" s="8">
        <v>5</v>
      </c>
      <c r="N2" s="8">
        <v>7</v>
      </c>
      <c r="O2" s="8">
        <v>7</v>
      </c>
      <c r="P2" s="8">
        <v>10</v>
      </c>
      <c r="Q2" s="7"/>
      <c r="R2" s="7"/>
      <c r="S2" s="8">
        <v>10</v>
      </c>
      <c r="T2" s="7"/>
      <c r="U2" s="7"/>
      <c r="V2" s="7"/>
      <c r="W2" s="7"/>
      <c r="X2" s="7"/>
      <c r="Y2" s="8">
        <v>6</v>
      </c>
      <c r="Z2" s="7"/>
      <c r="AA2" s="7"/>
      <c r="AB2" s="8">
        <v>10</v>
      </c>
    </row>
    <row r="3" spans="1:28" ht="13.8" thickBot="1" x14ac:dyDescent="0.3">
      <c r="A3" s="7" t="s">
        <v>32</v>
      </c>
      <c r="B3" s="8">
        <v>9</v>
      </c>
      <c r="C3" s="8">
        <v>7</v>
      </c>
      <c r="D3" s="8">
        <v>7</v>
      </c>
      <c r="E3" s="8">
        <v>9</v>
      </c>
      <c r="F3" s="8">
        <v>8</v>
      </c>
      <c r="G3" s="8">
        <v>9</v>
      </c>
      <c r="H3" s="8">
        <v>7</v>
      </c>
      <c r="I3" s="7"/>
      <c r="J3" s="7"/>
      <c r="K3" s="8">
        <v>10</v>
      </c>
      <c r="L3" s="7"/>
      <c r="M3" s="7"/>
      <c r="N3" s="8">
        <v>5</v>
      </c>
      <c r="O3" s="8">
        <v>4</v>
      </c>
      <c r="P3" s="8">
        <v>5</v>
      </c>
      <c r="Q3" s="7"/>
      <c r="R3" s="8">
        <v>8</v>
      </c>
      <c r="S3" s="8">
        <v>10</v>
      </c>
      <c r="T3" s="7"/>
      <c r="U3" s="7"/>
      <c r="V3" s="8">
        <v>8</v>
      </c>
      <c r="W3" s="8">
        <v>9</v>
      </c>
      <c r="X3" s="8">
        <v>9</v>
      </c>
      <c r="Y3" s="8">
        <v>7</v>
      </c>
      <c r="Z3" s="7"/>
      <c r="AA3" s="7"/>
      <c r="AB3" s="8">
        <v>9</v>
      </c>
    </row>
    <row r="4" spans="1:28" ht="13.8" thickBot="1" x14ac:dyDescent="0.3">
      <c r="A4" s="7" t="s">
        <v>33</v>
      </c>
      <c r="B4" s="8">
        <v>10</v>
      </c>
      <c r="C4" s="8">
        <v>9</v>
      </c>
      <c r="D4" s="8">
        <v>6</v>
      </c>
      <c r="E4" s="7"/>
      <c r="F4" s="8">
        <v>9</v>
      </c>
      <c r="G4" s="8">
        <v>10</v>
      </c>
      <c r="H4" s="8">
        <v>8</v>
      </c>
      <c r="I4" s="8">
        <v>7</v>
      </c>
      <c r="J4" s="7"/>
      <c r="K4" s="8">
        <v>10</v>
      </c>
      <c r="L4" s="8">
        <v>9</v>
      </c>
      <c r="M4" s="7"/>
      <c r="N4" s="7"/>
      <c r="O4" s="8">
        <v>9</v>
      </c>
      <c r="P4" s="8">
        <v>7</v>
      </c>
      <c r="Q4" s="7"/>
      <c r="R4" s="8">
        <v>7</v>
      </c>
      <c r="S4" s="8">
        <v>10</v>
      </c>
      <c r="T4" s="7"/>
      <c r="U4" s="7"/>
      <c r="V4" s="8">
        <v>9</v>
      </c>
      <c r="W4" s="7"/>
      <c r="X4" s="7"/>
      <c r="Y4" s="8">
        <v>8</v>
      </c>
      <c r="Z4" s="7"/>
      <c r="AA4" s="7"/>
      <c r="AB4" s="7"/>
    </row>
    <row r="5" spans="1:28" ht="13.8" thickBot="1" x14ac:dyDescent="0.3">
      <c r="A5" s="7" t="s">
        <v>34</v>
      </c>
      <c r="B5" s="8">
        <v>7</v>
      </c>
      <c r="C5" s="8">
        <v>8</v>
      </c>
      <c r="D5" s="8">
        <v>7</v>
      </c>
      <c r="E5" s="8">
        <v>7</v>
      </c>
      <c r="F5" s="8">
        <v>6</v>
      </c>
      <c r="G5" s="8">
        <v>10</v>
      </c>
      <c r="H5" s="8">
        <v>9</v>
      </c>
      <c r="I5" s="8">
        <v>7</v>
      </c>
      <c r="J5" s="8">
        <v>8</v>
      </c>
      <c r="K5" s="8">
        <v>7</v>
      </c>
      <c r="L5" s="8">
        <v>7</v>
      </c>
      <c r="M5" s="8">
        <v>8</v>
      </c>
      <c r="N5" s="8">
        <v>4</v>
      </c>
      <c r="O5" s="8">
        <v>8</v>
      </c>
      <c r="P5" s="8">
        <v>4</v>
      </c>
      <c r="Q5" s="8">
        <v>8</v>
      </c>
      <c r="R5" s="7"/>
      <c r="S5" s="8">
        <v>10</v>
      </c>
      <c r="T5" s="7"/>
      <c r="U5" s="8">
        <v>9</v>
      </c>
      <c r="V5" s="7"/>
      <c r="W5" s="8">
        <v>9</v>
      </c>
      <c r="X5" s="8">
        <v>8</v>
      </c>
      <c r="Y5" s="8">
        <v>8</v>
      </c>
      <c r="Z5" s="8">
        <v>5</v>
      </c>
      <c r="AA5" s="7"/>
      <c r="AB5" s="7"/>
    </row>
    <row r="6" spans="1:28" ht="13.8" thickBot="1" x14ac:dyDescent="0.3">
      <c r="A6" s="7" t="s">
        <v>35</v>
      </c>
      <c r="B6" s="7"/>
      <c r="C6" s="8">
        <v>8</v>
      </c>
      <c r="D6" s="8">
        <v>9</v>
      </c>
      <c r="E6" s="8">
        <v>8</v>
      </c>
      <c r="F6" s="8">
        <v>9</v>
      </c>
      <c r="G6" s="8">
        <v>10</v>
      </c>
      <c r="H6" s="8">
        <v>7</v>
      </c>
      <c r="I6" s="8">
        <v>8</v>
      </c>
      <c r="J6" s="8">
        <v>8</v>
      </c>
      <c r="K6" s="7"/>
      <c r="L6" s="7"/>
      <c r="M6" s="8">
        <v>9</v>
      </c>
      <c r="N6" s="8">
        <v>8</v>
      </c>
      <c r="O6" s="8">
        <v>6</v>
      </c>
      <c r="P6" s="7"/>
      <c r="Q6" s="8">
        <v>7</v>
      </c>
      <c r="R6" s="8">
        <v>8</v>
      </c>
      <c r="S6" s="7"/>
      <c r="T6" s="7"/>
      <c r="U6" s="7"/>
      <c r="V6" s="8">
        <v>8</v>
      </c>
      <c r="W6" s="8">
        <v>10</v>
      </c>
      <c r="X6" s="7"/>
      <c r="Y6" s="7"/>
      <c r="Z6" s="8">
        <v>8</v>
      </c>
      <c r="AA6" s="8">
        <v>7</v>
      </c>
      <c r="AB6" s="7"/>
    </row>
    <row r="7" spans="1:28" ht="13.8" thickBot="1" x14ac:dyDescent="0.3">
      <c r="A7" s="7" t="s">
        <v>36</v>
      </c>
      <c r="B7" s="8">
        <v>8</v>
      </c>
      <c r="C7" s="8">
        <v>6</v>
      </c>
      <c r="D7" s="8">
        <v>7</v>
      </c>
      <c r="E7" s="8">
        <v>9</v>
      </c>
      <c r="F7" s="8">
        <v>9</v>
      </c>
      <c r="G7" s="8">
        <v>8</v>
      </c>
      <c r="H7" s="8">
        <v>8</v>
      </c>
      <c r="I7" s="7"/>
      <c r="J7" s="7"/>
      <c r="K7" s="8">
        <v>10</v>
      </c>
      <c r="L7" s="7"/>
      <c r="M7" s="8">
        <v>8</v>
      </c>
      <c r="N7" s="8">
        <v>5</v>
      </c>
      <c r="O7" s="7"/>
      <c r="P7" s="8">
        <v>6</v>
      </c>
      <c r="Q7" s="7"/>
      <c r="R7" s="8">
        <v>7</v>
      </c>
      <c r="S7" s="7"/>
      <c r="T7" s="8">
        <v>9</v>
      </c>
      <c r="U7" s="8">
        <v>9</v>
      </c>
      <c r="V7" s="8">
        <v>7</v>
      </c>
      <c r="W7" s="8">
        <v>9</v>
      </c>
      <c r="X7" s="8">
        <v>9</v>
      </c>
      <c r="Y7" s="8">
        <v>8</v>
      </c>
      <c r="Z7" s="7"/>
      <c r="AA7" s="7"/>
      <c r="AB7" s="8">
        <v>8</v>
      </c>
    </row>
    <row r="8" spans="1:28" ht="13.8" thickBot="1" x14ac:dyDescent="0.3">
      <c r="A8" s="7" t="s">
        <v>37</v>
      </c>
      <c r="B8" s="7"/>
      <c r="C8" s="8">
        <v>6</v>
      </c>
      <c r="D8" s="8">
        <v>8</v>
      </c>
      <c r="E8" s="7"/>
      <c r="F8" s="8">
        <v>10</v>
      </c>
      <c r="G8" s="7"/>
      <c r="H8" s="8">
        <v>7</v>
      </c>
      <c r="I8" s="8">
        <v>8</v>
      </c>
      <c r="J8" s="7"/>
      <c r="K8" s="7"/>
      <c r="L8" s="7"/>
      <c r="M8" s="7"/>
      <c r="N8" s="7"/>
      <c r="O8" s="7"/>
      <c r="P8" s="7"/>
      <c r="Q8" s="7"/>
      <c r="R8" s="8">
        <v>6</v>
      </c>
      <c r="S8" s="8">
        <v>10</v>
      </c>
      <c r="T8" s="7"/>
      <c r="U8" s="7"/>
      <c r="V8" s="7"/>
      <c r="W8" s="7"/>
      <c r="X8" s="7"/>
      <c r="Y8" s="7"/>
      <c r="Z8" s="8">
        <v>6</v>
      </c>
      <c r="AA8" s="7"/>
      <c r="AB8" s="8">
        <v>7</v>
      </c>
    </row>
    <row r="9" spans="1:28" ht="13.8" thickBot="1" x14ac:dyDescent="0.3">
      <c r="A9" s="7" t="s">
        <v>38</v>
      </c>
      <c r="B9" s="8">
        <v>5</v>
      </c>
      <c r="C9" s="8">
        <v>7</v>
      </c>
      <c r="D9" s="8">
        <v>8</v>
      </c>
      <c r="E9" s="8">
        <v>9</v>
      </c>
      <c r="F9" s="8">
        <v>7</v>
      </c>
      <c r="G9" s="8">
        <v>6</v>
      </c>
      <c r="H9" s="8">
        <v>5</v>
      </c>
      <c r="I9" s="8">
        <v>5</v>
      </c>
      <c r="J9" s="8">
        <v>5</v>
      </c>
      <c r="K9" s="8">
        <v>8</v>
      </c>
      <c r="L9" s="8">
        <v>5</v>
      </c>
      <c r="M9" s="8">
        <v>4</v>
      </c>
      <c r="N9" s="8">
        <v>3</v>
      </c>
      <c r="O9" s="8">
        <v>3</v>
      </c>
      <c r="P9" s="8">
        <v>4</v>
      </c>
      <c r="Q9" s="8">
        <v>5</v>
      </c>
      <c r="R9" s="8">
        <v>7</v>
      </c>
      <c r="S9" s="8">
        <v>8</v>
      </c>
      <c r="T9" s="8">
        <v>5</v>
      </c>
      <c r="U9" s="8">
        <v>10</v>
      </c>
      <c r="V9" s="8">
        <v>9</v>
      </c>
      <c r="W9" s="7"/>
      <c r="X9" s="8">
        <v>10</v>
      </c>
      <c r="Y9" s="7"/>
      <c r="Z9" s="7"/>
      <c r="AA9" s="7"/>
      <c r="AB9" s="8">
        <v>8</v>
      </c>
    </row>
    <row r="10" spans="1:28" ht="13.8" thickBot="1" x14ac:dyDescent="0.3">
      <c r="A10" s="7" t="s">
        <v>52</v>
      </c>
      <c r="B10" s="8">
        <v>6</v>
      </c>
      <c r="C10" s="8">
        <v>8</v>
      </c>
      <c r="D10" s="8">
        <v>7</v>
      </c>
      <c r="E10" s="7">
        <v>6</v>
      </c>
      <c r="F10" s="8">
        <v>8</v>
      </c>
      <c r="G10" s="8">
        <v>8</v>
      </c>
      <c r="H10" s="8">
        <v>7</v>
      </c>
      <c r="I10" s="8">
        <v>8</v>
      </c>
      <c r="J10" s="7"/>
      <c r="K10" s="8">
        <v>8</v>
      </c>
      <c r="L10" s="7"/>
      <c r="M10" s="8">
        <v>6</v>
      </c>
      <c r="N10" s="8">
        <v>5</v>
      </c>
      <c r="O10" s="7">
        <v>5</v>
      </c>
      <c r="P10" s="8">
        <v>6</v>
      </c>
      <c r="Q10" s="8">
        <v>8</v>
      </c>
      <c r="R10" s="8">
        <v>6</v>
      </c>
      <c r="S10" s="7"/>
      <c r="T10" s="7"/>
      <c r="U10" s="7"/>
      <c r="V10" s="8">
        <v>8</v>
      </c>
      <c r="W10" s="7"/>
      <c r="X10" s="8">
        <v>8</v>
      </c>
      <c r="Y10" s="8">
        <v>9</v>
      </c>
      <c r="Z10" s="8"/>
      <c r="AA10" s="8"/>
      <c r="AB10" s="8">
        <v>5</v>
      </c>
    </row>
    <row r="11" spans="1:28" ht="13.8" thickBot="1" x14ac:dyDescent="0.3">
      <c r="A11" s="7" t="s">
        <v>39</v>
      </c>
      <c r="B11" s="8">
        <v>10</v>
      </c>
      <c r="C11" s="8">
        <v>8</v>
      </c>
      <c r="D11" s="8">
        <v>9</v>
      </c>
      <c r="E11" s="7"/>
      <c r="F11" s="7"/>
      <c r="G11" s="8">
        <v>10</v>
      </c>
      <c r="H11" s="8">
        <v>7</v>
      </c>
      <c r="I11" s="8">
        <v>9</v>
      </c>
      <c r="J11" s="8">
        <v>10</v>
      </c>
      <c r="K11" s="8">
        <v>10</v>
      </c>
      <c r="L11" s="7"/>
      <c r="M11" s="8">
        <v>6</v>
      </c>
      <c r="N11" s="7"/>
      <c r="O11" s="8">
        <v>9</v>
      </c>
      <c r="P11" s="8">
        <v>10</v>
      </c>
      <c r="Q11" s="8">
        <v>10</v>
      </c>
      <c r="R11" s="7"/>
      <c r="S11" s="8">
        <v>10</v>
      </c>
      <c r="T11" s="7"/>
      <c r="U11" s="7"/>
      <c r="V11" s="7"/>
      <c r="W11" s="7"/>
      <c r="X11" s="8">
        <v>10</v>
      </c>
      <c r="Y11" s="7"/>
      <c r="Z11" s="7"/>
      <c r="AA11" s="8">
        <v>8</v>
      </c>
      <c r="AB11" s="8">
        <v>10</v>
      </c>
    </row>
    <row r="12" spans="1:28" ht="13.8" thickBot="1" x14ac:dyDescent="0.3">
      <c r="A12" s="7" t="s">
        <v>40</v>
      </c>
      <c r="B12" s="8">
        <v>8</v>
      </c>
      <c r="C12" s="8">
        <v>9</v>
      </c>
      <c r="D12" s="8">
        <v>8</v>
      </c>
      <c r="E12" s="8">
        <v>8</v>
      </c>
      <c r="F12" s="8">
        <v>9</v>
      </c>
      <c r="G12" s="8">
        <v>7</v>
      </c>
      <c r="H12" s="8">
        <v>8</v>
      </c>
      <c r="I12" s="8">
        <v>7</v>
      </c>
      <c r="J12" s="8">
        <v>10</v>
      </c>
      <c r="K12" s="8">
        <v>9</v>
      </c>
      <c r="L12" s="7"/>
      <c r="M12" s="8">
        <v>8</v>
      </c>
      <c r="N12" s="8">
        <v>6</v>
      </c>
      <c r="O12" s="8">
        <v>5</v>
      </c>
      <c r="P12" s="8">
        <v>8</v>
      </c>
      <c r="Q12" s="8">
        <v>9</v>
      </c>
      <c r="R12" s="8">
        <v>4</v>
      </c>
      <c r="S12" s="8">
        <v>10</v>
      </c>
      <c r="T12" s="7"/>
      <c r="U12" s="7"/>
      <c r="V12" s="7"/>
      <c r="W12" s="7"/>
      <c r="X12" s="8">
        <v>10</v>
      </c>
      <c r="Y12" s="7"/>
      <c r="Z12" s="7"/>
      <c r="AA12" s="7"/>
      <c r="AB12" s="8">
        <v>7</v>
      </c>
    </row>
    <row r="13" spans="1:28" ht="13.8" thickBot="1" x14ac:dyDescent="0.3">
      <c r="A13" s="7" t="s">
        <v>41</v>
      </c>
      <c r="B13" s="7"/>
      <c r="C13" s="8">
        <v>8</v>
      </c>
      <c r="D13" s="8">
        <v>10</v>
      </c>
      <c r="E13" s="7"/>
      <c r="F13" s="8">
        <v>9</v>
      </c>
      <c r="G13" s="7"/>
      <c r="H13" s="7"/>
      <c r="I13" s="8">
        <v>7</v>
      </c>
      <c r="J13" s="7"/>
      <c r="K13" s="7"/>
      <c r="L13" s="7"/>
      <c r="M13" s="8">
        <v>7</v>
      </c>
      <c r="N13" s="8">
        <v>5</v>
      </c>
      <c r="O13" s="8">
        <v>8</v>
      </c>
      <c r="P13" s="8">
        <v>7</v>
      </c>
      <c r="Q13" s="7"/>
      <c r="R13" s="8">
        <v>8</v>
      </c>
      <c r="S13" s="7"/>
      <c r="T13" s="7"/>
      <c r="U13" s="8">
        <v>8</v>
      </c>
      <c r="V13" s="8">
        <v>9</v>
      </c>
      <c r="W13" s="8">
        <v>10</v>
      </c>
      <c r="X13" s="7"/>
      <c r="Y13" s="7"/>
      <c r="Z13" s="8">
        <v>7</v>
      </c>
      <c r="AA13" s="7"/>
      <c r="AB13" s="7"/>
    </row>
    <row r="14" spans="1:28" ht="13.8" thickBot="1" x14ac:dyDescent="0.3">
      <c r="A14" s="7" t="s">
        <v>42</v>
      </c>
      <c r="B14" s="8">
        <v>10</v>
      </c>
      <c r="C14" s="8">
        <v>8</v>
      </c>
      <c r="D14" s="8">
        <v>10</v>
      </c>
      <c r="E14" s="7"/>
      <c r="F14" s="8">
        <v>8</v>
      </c>
      <c r="G14" s="8">
        <v>9</v>
      </c>
      <c r="H14" s="8">
        <v>7</v>
      </c>
      <c r="I14" s="8">
        <v>8</v>
      </c>
      <c r="J14" s="7"/>
      <c r="K14" s="8">
        <v>10</v>
      </c>
      <c r="L14" s="7"/>
      <c r="M14" s="8">
        <v>6</v>
      </c>
      <c r="N14" s="8">
        <v>4</v>
      </c>
      <c r="O14" s="8">
        <v>8</v>
      </c>
      <c r="P14" s="7"/>
      <c r="Q14" s="7"/>
      <c r="R14" s="8">
        <v>7</v>
      </c>
      <c r="S14" s="8">
        <v>10</v>
      </c>
      <c r="T14" s="7"/>
      <c r="U14" s="7"/>
      <c r="V14" s="7"/>
      <c r="W14" s="7"/>
      <c r="X14" s="8">
        <v>10</v>
      </c>
      <c r="Y14" s="7"/>
      <c r="Z14" s="8">
        <v>8</v>
      </c>
      <c r="AA14" s="8">
        <v>10</v>
      </c>
      <c r="AB14" s="7"/>
    </row>
    <row r="15" spans="1:28" ht="13.8" thickBot="1" x14ac:dyDescent="0.3">
      <c r="A15" s="7" t="s">
        <v>43</v>
      </c>
      <c r="B15" s="7"/>
      <c r="C15" s="8">
        <v>7</v>
      </c>
      <c r="D15" s="8">
        <v>8</v>
      </c>
      <c r="E15" s="8">
        <v>9</v>
      </c>
      <c r="F15" s="8">
        <v>8</v>
      </c>
      <c r="G15" s="7"/>
      <c r="H15" s="8">
        <v>8</v>
      </c>
      <c r="I15" s="8">
        <v>9</v>
      </c>
      <c r="J15" s="7"/>
      <c r="K15" s="7"/>
      <c r="L15" s="8">
        <v>8</v>
      </c>
      <c r="M15" s="8">
        <v>7</v>
      </c>
      <c r="N15" s="8">
        <v>6</v>
      </c>
      <c r="O15" s="8">
        <v>7</v>
      </c>
      <c r="P15" s="8">
        <v>6</v>
      </c>
      <c r="Q15" s="7"/>
      <c r="R15" s="8">
        <v>7</v>
      </c>
      <c r="S15" s="8">
        <v>9</v>
      </c>
      <c r="T15" s="7"/>
      <c r="U15" s="7"/>
      <c r="V15" s="7"/>
      <c r="W15" s="8">
        <v>10</v>
      </c>
      <c r="X15" s="8">
        <v>9</v>
      </c>
      <c r="Y15" s="7"/>
      <c r="Z15" s="8">
        <v>6</v>
      </c>
      <c r="AA15" s="7"/>
      <c r="AB15" s="8">
        <v>8</v>
      </c>
    </row>
    <row r="16" spans="1:28" ht="13.8" thickBot="1" x14ac:dyDescent="0.3">
      <c r="A16" s="7" t="s">
        <v>44</v>
      </c>
      <c r="B16" s="8">
        <v>10</v>
      </c>
      <c r="C16" s="8">
        <v>5</v>
      </c>
      <c r="D16" s="8">
        <v>8</v>
      </c>
      <c r="E16" s="8">
        <v>10</v>
      </c>
      <c r="F16" s="8">
        <v>8</v>
      </c>
      <c r="G16" s="8">
        <v>3</v>
      </c>
      <c r="H16" s="8">
        <v>7</v>
      </c>
      <c r="I16" s="8">
        <v>8</v>
      </c>
      <c r="J16" s="7"/>
      <c r="K16" s="8">
        <v>10</v>
      </c>
      <c r="L16" s="7"/>
      <c r="M16" s="8">
        <v>3</v>
      </c>
      <c r="N16" s="8">
        <v>6</v>
      </c>
      <c r="O16" s="7"/>
      <c r="P16" s="8">
        <v>9</v>
      </c>
      <c r="Q16" s="7"/>
      <c r="R16" s="8">
        <v>7</v>
      </c>
      <c r="S16" s="7"/>
      <c r="T16" s="7"/>
      <c r="U16" s="7"/>
      <c r="V16" s="7"/>
      <c r="W16" s="7"/>
      <c r="X16" s="8">
        <v>9</v>
      </c>
      <c r="Y16" s="7"/>
      <c r="Z16" s="7"/>
      <c r="AA16" s="7"/>
      <c r="AB16" s="8">
        <v>9</v>
      </c>
    </row>
    <row r="17" spans="1:28" ht="13.8" thickBot="1" x14ac:dyDescent="0.3">
      <c r="A17" s="7" t="s">
        <v>45</v>
      </c>
      <c r="B17" s="8">
        <v>8</v>
      </c>
      <c r="C17" s="8">
        <v>8</v>
      </c>
      <c r="D17" s="8">
        <v>8</v>
      </c>
      <c r="E17" s="8">
        <v>7</v>
      </c>
      <c r="F17" s="8">
        <v>10</v>
      </c>
      <c r="G17" s="8">
        <v>9</v>
      </c>
      <c r="H17" s="8">
        <v>8</v>
      </c>
      <c r="I17" s="8">
        <v>6</v>
      </c>
      <c r="J17" s="8">
        <v>10</v>
      </c>
      <c r="K17" s="8">
        <v>8</v>
      </c>
      <c r="L17" s="7"/>
      <c r="M17" s="7"/>
      <c r="N17" s="8">
        <v>7</v>
      </c>
      <c r="O17" s="7"/>
      <c r="P17" s="8">
        <v>8</v>
      </c>
      <c r="Q17" s="8">
        <v>10</v>
      </c>
      <c r="R17" s="8">
        <v>5</v>
      </c>
      <c r="S17" s="8">
        <v>10</v>
      </c>
      <c r="T17" s="7"/>
      <c r="U17" s="7"/>
      <c r="V17" s="8">
        <v>8</v>
      </c>
      <c r="W17" s="7"/>
      <c r="X17" s="8">
        <v>10</v>
      </c>
      <c r="Y17" s="8">
        <v>8</v>
      </c>
      <c r="Z17" s="7"/>
      <c r="AA17" s="7"/>
      <c r="AB17" s="7"/>
    </row>
    <row r="18" spans="1:28" ht="13.8" thickBot="1" x14ac:dyDescent="0.3">
      <c r="A18" s="7" t="s">
        <v>46</v>
      </c>
      <c r="B18" s="8">
        <v>8</v>
      </c>
      <c r="C18" s="8">
        <v>6</v>
      </c>
      <c r="D18" s="8">
        <v>6</v>
      </c>
      <c r="E18" s="7"/>
      <c r="F18" s="8">
        <v>8</v>
      </c>
      <c r="G18" s="8">
        <v>5</v>
      </c>
      <c r="H18" s="8">
        <v>6</v>
      </c>
      <c r="I18" s="8">
        <v>7</v>
      </c>
      <c r="J18" s="7"/>
      <c r="K18" s="8">
        <v>8</v>
      </c>
      <c r="L18" s="7"/>
      <c r="M18" s="7"/>
      <c r="N18" s="8">
        <v>6</v>
      </c>
      <c r="O18" s="7"/>
      <c r="P18" s="8">
        <v>7</v>
      </c>
      <c r="Q18" s="7"/>
      <c r="R18" s="7"/>
      <c r="S18" s="8">
        <v>10</v>
      </c>
      <c r="T18" s="7"/>
      <c r="U18" s="7"/>
      <c r="V18" s="7"/>
      <c r="W18" s="7"/>
      <c r="X18" s="8">
        <v>8</v>
      </c>
      <c r="Y18" s="7"/>
      <c r="Z18" s="7"/>
      <c r="AA18" s="7"/>
      <c r="AB18" s="8">
        <v>8</v>
      </c>
    </row>
    <row r="19" spans="1:28" ht="13.8" thickBot="1" x14ac:dyDescent="0.3">
      <c r="A19" s="7" t="s">
        <v>47</v>
      </c>
      <c r="B19" s="8">
        <v>8</v>
      </c>
      <c r="C19" s="8">
        <v>7</v>
      </c>
      <c r="D19" s="8">
        <v>9</v>
      </c>
      <c r="E19" s="8">
        <v>10</v>
      </c>
      <c r="F19" s="8">
        <v>8</v>
      </c>
      <c r="G19" s="8">
        <v>7</v>
      </c>
      <c r="H19" s="8">
        <v>7</v>
      </c>
      <c r="I19" s="8">
        <v>7</v>
      </c>
      <c r="J19" s="7"/>
      <c r="K19" s="8">
        <v>9</v>
      </c>
      <c r="L19" s="7"/>
      <c r="M19" s="8">
        <v>5</v>
      </c>
      <c r="N19" s="8">
        <v>8</v>
      </c>
      <c r="O19" s="8">
        <v>6</v>
      </c>
      <c r="P19" s="8">
        <v>7</v>
      </c>
      <c r="Q19" s="7"/>
      <c r="R19" s="8">
        <v>8</v>
      </c>
      <c r="S19" s="7"/>
      <c r="T19" s="7"/>
      <c r="U19" s="8">
        <v>8</v>
      </c>
      <c r="V19" s="8">
        <v>9</v>
      </c>
      <c r="W19" s="8">
        <v>8</v>
      </c>
      <c r="X19" s="8">
        <v>10</v>
      </c>
      <c r="Y19" s="8">
        <v>8</v>
      </c>
      <c r="Z19" s="7"/>
      <c r="AA19" s="7"/>
      <c r="AB19" s="8">
        <v>7</v>
      </c>
    </row>
    <row r="20" spans="1:28" ht="13.8" thickBot="1" x14ac:dyDescent="0.3">
      <c r="A20" s="7" t="s">
        <v>48</v>
      </c>
      <c r="B20" s="8">
        <v>9</v>
      </c>
      <c r="C20" s="8">
        <v>6</v>
      </c>
      <c r="D20" s="8">
        <v>8</v>
      </c>
      <c r="E20" s="7"/>
      <c r="F20" s="8">
        <v>9</v>
      </c>
      <c r="G20" s="8">
        <v>10</v>
      </c>
      <c r="H20" s="8">
        <v>7</v>
      </c>
      <c r="I20" s="8">
        <v>6</v>
      </c>
      <c r="J20" s="8">
        <v>10</v>
      </c>
      <c r="K20" s="8">
        <v>10</v>
      </c>
      <c r="L20" s="7"/>
      <c r="M20" s="8">
        <v>2</v>
      </c>
      <c r="N20" s="8">
        <v>5</v>
      </c>
      <c r="O20" s="8">
        <v>7</v>
      </c>
      <c r="P20" s="8">
        <v>8</v>
      </c>
      <c r="Q20" s="8">
        <v>10</v>
      </c>
      <c r="R20" s="8">
        <v>6</v>
      </c>
      <c r="S20" s="8">
        <v>10</v>
      </c>
      <c r="T20" s="7"/>
      <c r="U20" s="7"/>
      <c r="V20" s="7"/>
      <c r="W20" s="7"/>
      <c r="X20" s="8">
        <v>10</v>
      </c>
      <c r="Y20" s="7"/>
      <c r="Z20" s="7"/>
      <c r="AA20" s="7"/>
      <c r="AB20" s="7"/>
    </row>
    <row r="21" spans="1:28" ht="13.8" thickBot="1" x14ac:dyDescent="0.3">
      <c r="A21" s="7" t="s">
        <v>49</v>
      </c>
      <c r="B21" s="8">
        <v>7</v>
      </c>
      <c r="C21" s="8">
        <v>9</v>
      </c>
      <c r="D21" s="8">
        <v>8</v>
      </c>
      <c r="E21" s="8">
        <v>9</v>
      </c>
      <c r="F21" s="8">
        <v>8</v>
      </c>
      <c r="G21" s="7"/>
      <c r="H21" s="8">
        <v>8</v>
      </c>
      <c r="I21" s="8">
        <v>9</v>
      </c>
      <c r="J21" s="7"/>
      <c r="K21" s="7"/>
      <c r="L21" s="7"/>
      <c r="M21" s="7"/>
      <c r="N21" s="8">
        <v>5</v>
      </c>
      <c r="O21" s="7"/>
      <c r="P21" s="8">
        <v>7</v>
      </c>
      <c r="Q21" s="7"/>
      <c r="R21" s="7"/>
      <c r="S21" s="8">
        <v>10</v>
      </c>
      <c r="T21" s="8">
        <v>7</v>
      </c>
      <c r="U21" s="8">
        <v>7</v>
      </c>
      <c r="V21" s="8">
        <v>8</v>
      </c>
      <c r="W21" s="8">
        <v>9</v>
      </c>
      <c r="X21" s="7"/>
      <c r="Y21" s="8">
        <v>8</v>
      </c>
      <c r="Z21" s="7"/>
      <c r="AA21" s="8">
        <v>7</v>
      </c>
      <c r="AB21" s="7"/>
    </row>
    <row r="22" spans="1:28" ht="13.8" thickBot="1" x14ac:dyDescent="0.3">
      <c r="A22" s="7" t="s">
        <v>50</v>
      </c>
      <c r="B22" s="8">
        <v>5</v>
      </c>
      <c r="C22" s="8">
        <v>9</v>
      </c>
      <c r="D22" s="8">
        <v>3</v>
      </c>
      <c r="E22" s="8">
        <v>7</v>
      </c>
      <c r="F22" s="8">
        <v>10</v>
      </c>
      <c r="G22" s="8">
        <v>10</v>
      </c>
      <c r="H22" s="8">
        <v>8</v>
      </c>
      <c r="I22" s="8">
        <v>9</v>
      </c>
      <c r="J22" s="8">
        <v>9</v>
      </c>
      <c r="K22" s="8">
        <v>3</v>
      </c>
      <c r="L22" s="8">
        <v>5</v>
      </c>
      <c r="M22" s="8">
        <v>4</v>
      </c>
      <c r="N22" s="8">
        <v>5</v>
      </c>
      <c r="O22" s="8">
        <v>3</v>
      </c>
      <c r="P22" s="8">
        <v>4</v>
      </c>
      <c r="Q22" s="8">
        <v>5</v>
      </c>
      <c r="R22" s="8">
        <v>1</v>
      </c>
      <c r="S22" s="7"/>
      <c r="T22" s="7"/>
      <c r="U22" s="8">
        <v>9</v>
      </c>
      <c r="V22" s="7"/>
      <c r="W22" s="7"/>
      <c r="X22" s="7"/>
      <c r="Y22" s="7"/>
      <c r="Z22" s="8">
        <v>7</v>
      </c>
      <c r="AA22" s="7"/>
      <c r="AB22" s="8">
        <v>5</v>
      </c>
    </row>
    <row r="23" spans="1:28" ht="13.2" x14ac:dyDescent="0.25"/>
    <row r="24" spans="1:28" ht="13.2" x14ac:dyDescent="0.25"/>
    <row r="25" spans="1:28" ht="13.2" x14ac:dyDescent="0.25"/>
    <row r="26" spans="1:28" ht="13.2" x14ac:dyDescent="0.25">
      <c r="A26" t="s">
        <v>30</v>
      </c>
    </row>
    <row r="27" spans="1:28" ht="13.2" x14ac:dyDescent="0.25">
      <c r="A27" s="10" t="s">
        <v>51</v>
      </c>
      <c r="B27" s="3"/>
      <c r="C27" s="3">
        <v>8</v>
      </c>
      <c r="D27" s="3">
        <v>7</v>
      </c>
      <c r="E27" s="3">
        <v>10</v>
      </c>
      <c r="F27" s="3">
        <v>9</v>
      </c>
      <c r="G27" s="3">
        <v>9</v>
      </c>
      <c r="H27" s="3">
        <v>8</v>
      </c>
      <c r="I27" s="3">
        <v>10</v>
      </c>
      <c r="M27" s="3">
        <v>5</v>
      </c>
      <c r="N27" s="4">
        <v>7</v>
      </c>
      <c r="O27" s="3">
        <v>7</v>
      </c>
      <c r="P27" s="3">
        <v>10</v>
      </c>
      <c r="S27" s="3">
        <v>10</v>
      </c>
      <c r="Y27" s="3">
        <v>6</v>
      </c>
      <c r="AB27" s="3">
        <v>10</v>
      </c>
    </row>
    <row r="28" spans="1:28" ht="13.2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03C7-A8BF-4C3E-9693-FB07F928AFC0}">
  <dimension ref="A1:E22"/>
  <sheetViews>
    <sheetView workbookViewId="0">
      <selection activeCell="E7" sqref="E7"/>
    </sheetView>
  </sheetViews>
  <sheetFormatPr defaultColWidth="11.5546875" defaultRowHeight="13.2" x14ac:dyDescent="0.25"/>
  <cols>
    <col min="1" max="1" width="29.5546875" customWidth="1"/>
    <col min="2" max="2" width="17.6640625" customWidth="1"/>
    <col min="4" max="4" width="31" customWidth="1"/>
    <col min="5" max="5" width="18.88671875" customWidth="1"/>
  </cols>
  <sheetData>
    <row r="1" spans="1:5" x14ac:dyDescent="0.25">
      <c r="A1" s="5" t="s">
        <v>28</v>
      </c>
      <c r="B1" s="5" t="s">
        <v>29</v>
      </c>
      <c r="D1" s="5" t="s">
        <v>28</v>
      </c>
      <c r="E1" s="5" t="s">
        <v>29</v>
      </c>
    </row>
    <row r="2" spans="1:5" x14ac:dyDescent="0.25">
      <c r="A2" s="5" t="str">
        <f>Datos!A2</f>
        <v>Alejandro Jimenez Franco</v>
      </c>
      <c r="B2" s="5">
        <f>SQRT(SUMXMY2(Datos!B2:AB2,Datos!B27:AB27))</f>
        <v>0</v>
      </c>
      <c r="D2" s="5" t="str">
        <f>A2</f>
        <v>Alejandro Jimenez Franco</v>
      </c>
      <c r="E2" s="5">
        <v>0</v>
      </c>
    </row>
    <row r="3" spans="1:5" x14ac:dyDescent="0.25">
      <c r="A3" s="5" t="str">
        <f>Datos!A3</f>
        <v>Juan Carlos Jaramillo Gomez</v>
      </c>
      <c r="B3" s="5">
        <f>SQRT(SUMXMY2(Datos!B3:AB3,Datos!B27:AB27))</f>
        <v>6.6332495807107996</v>
      </c>
      <c r="D3" s="5" t="str">
        <f t="shared" ref="D3:D10" si="0">A3</f>
        <v>Juan Carlos Jaramillo Gomez</v>
      </c>
      <c r="E3" s="6">
        <f>1/B3</f>
        <v>0.15075567228888181</v>
      </c>
    </row>
    <row r="4" spans="1:5" x14ac:dyDescent="0.25">
      <c r="A4" s="5" t="str">
        <f>Datos!A4</f>
        <v>Jenny Marcela Zapata Pulgarín</v>
      </c>
      <c r="B4" s="5">
        <f>SQRT(SUMXMY2(Datos!B4:AB4,Datos!B27:AB27))</f>
        <v>5.3851648071345037</v>
      </c>
      <c r="D4" s="5" t="str">
        <f t="shared" si="0"/>
        <v>Jenny Marcela Zapata Pulgarín</v>
      </c>
      <c r="E4" s="6">
        <f t="shared" ref="E4:E10" si="1">1/B4</f>
        <v>0.18569533817705186</v>
      </c>
    </row>
    <row r="5" spans="1:5" x14ac:dyDescent="0.25">
      <c r="A5" s="5" t="str">
        <f>Datos!A5</f>
        <v>Frederik Kutsch</v>
      </c>
      <c r="B5" s="5">
        <f>SQRT(SUMXMY2(Datos!B5:AB5,Datos!B27:AB27))</f>
        <v>9.3808315196468595</v>
      </c>
      <c r="D5" s="5" t="str">
        <f t="shared" si="0"/>
        <v>Frederik Kutsch</v>
      </c>
      <c r="E5" s="6">
        <f t="shared" si="1"/>
        <v>0.10660035817780521</v>
      </c>
    </row>
    <row r="6" spans="1:5" x14ac:dyDescent="0.25">
      <c r="A6" s="5" t="str">
        <f>Datos!A6</f>
        <v>Wilder Camilo Castro Ramos</v>
      </c>
      <c r="B6" s="5">
        <f>SQRT(SUMXMY2(Datos!B6:AB6,Datos!B27:AB27))</f>
        <v>5.6568542494923806</v>
      </c>
      <c r="D6" s="5" t="str">
        <f t="shared" si="0"/>
        <v>Wilder Camilo Castro Ramos</v>
      </c>
      <c r="E6" s="6">
        <f t="shared" si="1"/>
        <v>0.17677669529663687</v>
      </c>
    </row>
    <row r="7" spans="1:5" x14ac:dyDescent="0.25">
      <c r="A7" s="5" t="str">
        <f>Datos!A7</f>
        <v>Denilson Andrés Molina Truyot</v>
      </c>
      <c r="B7" s="5">
        <f>SQRT(SUMXMY2(Datos!B7:AB7,Datos!B27:AB27))</f>
        <v>6.5574385243020004</v>
      </c>
      <c r="D7" s="5" t="str">
        <f t="shared" si="0"/>
        <v>Denilson Andrés Molina Truyot</v>
      </c>
      <c r="E7" s="6">
        <f t="shared" si="1"/>
        <v>0.15249857033260467</v>
      </c>
    </row>
    <row r="8" spans="1:5" x14ac:dyDescent="0.25">
      <c r="A8" s="5" t="str">
        <f>Datos!A8</f>
        <v>Alejandro Ortiz Mejía</v>
      </c>
      <c r="B8" s="5">
        <f>SQRT(SUMXMY2(Datos!B8:AB8,Datos!B27:AB27))</f>
        <v>4.4721359549995796</v>
      </c>
      <c r="D8" s="5" t="str">
        <f t="shared" si="0"/>
        <v>Alejandro Ortiz Mejía</v>
      </c>
      <c r="E8" s="6">
        <f t="shared" si="1"/>
        <v>0.22360679774997896</v>
      </c>
    </row>
    <row r="9" spans="1:5" x14ac:dyDescent="0.25">
      <c r="A9" s="5" t="str">
        <f>Datos!A9</f>
        <v>Santiago Espinosa</v>
      </c>
      <c r="B9" s="5">
        <f>SQRT(SUMXMY2(Datos!B9:AB9,Datos!B27:AB27))</f>
        <v>11.269427669584644</v>
      </c>
      <c r="D9" s="5" t="str">
        <f t="shared" si="0"/>
        <v>Santiago Espinosa</v>
      </c>
      <c r="E9" s="6">
        <f t="shared" si="1"/>
        <v>8.8735650941611385E-2</v>
      </c>
    </row>
    <row r="10" spans="1:5" x14ac:dyDescent="0.25">
      <c r="A10" s="5" t="str">
        <f>Datos!A10</f>
        <v>Sebastián Rendón Giraldo</v>
      </c>
      <c r="B10" s="5">
        <f>SQRT(SUMXMY2(Datos!B10:AB10,Datos!B27:AB27))</f>
        <v>9.0553851381374173</v>
      </c>
      <c r="D10" s="5" t="str">
        <f t="shared" si="0"/>
        <v>Sebastián Rendón Giraldo</v>
      </c>
      <c r="E10" s="6">
        <f t="shared" si="1"/>
        <v>0.11043152607484653</v>
      </c>
    </row>
    <row r="11" spans="1:5" x14ac:dyDescent="0.25">
      <c r="A11" s="5" t="str">
        <f>Datos!A11</f>
        <v>Usuario 3</v>
      </c>
      <c r="B11" s="5">
        <f>SQRT(SUMXMY2(Datos!B11:AB11,Datos!B27:AB27))</f>
        <v>3.4641016151377544</v>
      </c>
    </row>
    <row r="12" spans="1:5" x14ac:dyDescent="0.25">
      <c r="A12" s="5" t="str">
        <f>Datos!A12</f>
        <v>Usuario 4</v>
      </c>
      <c r="B12" s="5">
        <f>SQRT(SUMXMY2(Datos!B12:AB12,Datos!B27:AB27))</f>
        <v>6.7823299831252681</v>
      </c>
    </row>
    <row r="13" spans="1:5" x14ac:dyDescent="0.25">
      <c r="A13" s="5" t="str">
        <f>Datos!A13</f>
        <v>Usuario 5</v>
      </c>
      <c r="B13" s="5">
        <f>SQRT(SUMXMY2(Datos!B13:AB13,Datos!B27:AB27))</f>
        <v>6</v>
      </c>
    </row>
    <row r="14" spans="1:5" x14ac:dyDescent="0.25">
      <c r="A14" s="5" t="str">
        <f>Datos!A14</f>
        <v>Usuario 6</v>
      </c>
      <c r="B14" s="5">
        <f>SQRT(SUMXMY2(Datos!B14:AB14,Datos!B27:AB27))</f>
        <v>5.0990195135927845</v>
      </c>
    </row>
    <row r="15" spans="1:5" x14ac:dyDescent="0.25">
      <c r="A15" s="5" t="str">
        <f>Datos!A15</f>
        <v>Usuario 7</v>
      </c>
      <c r="B15" s="5">
        <f>SQRT(SUMXMY2(Datos!B15:AB15,Datos!B27:AB27))</f>
        <v>5.5677643628300215</v>
      </c>
    </row>
    <row r="16" spans="1:5" x14ac:dyDescent="0.25">
      <c r="A16" s="5" t="str">
        <f>Datos!A16</f>
        <v>Usuario 8</v>
      </c>
      <c r="B16" s="5">
        <f>SQRT(SUMXMY2(Datos!B16:AB16,Datos!B27:AB27))</f>
        <v>7.6811457478686078</v>
      </c>
    </row>
    <row r="17" spans="1:2" x14ac:dyDescent="0.25">
      <c r="A17" s="5" t="str">
        <f>Datos!A17</f>
        <v>Usuario 9</v>
      </c>
      <c r="B17" s="5">
        <f>SQRT(SUMXMY2(Datos!B17:AB17,Datos!B27:AB27))</f>
        <v>5.9160797830996161</v>
      </c>
    </row>
    <row r="18" spans="1:2" x14ac:dyDescent="0.25">
      <c r="A18" s="5" t="str">
        <f>Datos!A18</f>
        <v>Usuario 10</v>
      </c>
      <c r="B18" s="5">
        <f>SQRT(SUMXMY2(Datos!B18:AB18,Datos!B27:AB27))</f>
        <v>7</v>
      </c>
    </row>
    <row r="19" spans="1:2" x14ac:dyDescent="0.25">
      <c r="A19" s="5" t="str">
        <f>Datos!A19</f>
        <v>Usuario 11</v>
      </c>
      <c r="B19" s="5">
        <f>SQRT(SUMXMY2(Datos!B19:AB19,Datos!B27:AB27))</f>
        <v>6.6332495807107996</v>
      </c>
    </row>
    <row r="20" spans="1:2" x14ac:dyDescent="0.25">
      <c r="A20" s="5" t="str">
        <f>Datos!A20</f>
        <v>Usuario 12</v>
      </c>
      <c r="B20" s="5">
        <f>SQRT(SUMXMY2(Datos!B20:AB20,Datos!B27:AB27))</f>
        <v>6.324555320336759</v>
      </c>
    </row>
    <row r="21" spans="1:2" x14ac:dyDescent="0.25">
      <c r="A21" s="5" t="str">
        <f>Datos!A21</f>
        <v>Usuario 13</v>
      </c>
      <c r="B21" s="5">
        <f>SQRT(SUMXMY2(Datos!B21:AB21,Datos!B27:AB27))</f>
        <v>4.6904157598234297</v>
      </c>
    </row>
    <row r="22" spans="1:2" x14ac:dyDescent="0.25">
      <c r="A22" s="5" t="str">
        <f>Datos!A22</f>
        <v>Usuario 14</v>
      </c>
      <c r="B22" s="5">
        <f>SQRT(SUMXMY2(Datos!B22:AB22,Datos!B27:AB27))</f>
        <v>10.535653752852738</v>
      </c>
    </row>
  </sheetData>
  <autoFilter ref="D1:E22" xr:uid="{74A7F131-0003-4448-B4B6-6EEBFDAD968D}"/>
  <conditionalFormatting sqref="B2:B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E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C69B-9308-42A8-98DB-E79303D7A15C}">
  <dimension ref="A1:N13"/>
  <sheetViews>
    <sheetView tabSelected="1" workbookViewId="0">
      <selection activeCell="N12" sqref="N12"/>
    </sheetView>
  </sheetViews>
  <sheetFormatPr defaultColWidth="11.5546875" defaultRowHeight="13.2" x14ac:dyDescent="0.25"/>
  <cols>
    <col min="1" max="1" width="27.109375" customWidth="1"/>
  </cols>
  <sheetData>
    <row r="1" spans="1:14" ht="7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>
        <v>2012</v>
      </c>
    </row>
    <row r="2" spans="1:14" x14ac:dyDescent="0.25">
      <c r="A2" s="3" t="s">
        <v>27</v>
      </c>
      <c r="B2" s="3">
        <v>7</v>
      </c>
      <c r="C2" s="3">
        <v>8</v>
      </c>
      <c r="D2" s="3">
        <v>7</v>
      </c>
      <c r="E2">
        <v>10</v>
      </c>
      <c r="F2" s="3">
        <v>9</v>
      </c>
      <c r="G2">
        <v>9</v>
      </c>
      <c r="H2">
        <v>8</v>
      </c>
      <c r="I2">
        <v>10</v>
      </c>
      <c r="K2">
        <v>8</v>
      </c>
      <c r="L2" s="3">
        <v>6</v>
      </c>
      <c r="M2">
        <v>5</v>
      </c>
      <c r="N2" s="3">
        <v>7</v>
      </c>
    </row>
    <row r="3" spans="1:14" x14ac:dyDescent="0.25">
      <c r="A3" s="3" t="s">
        <v>32</v>
      </c>
      <c r="B3" s="3">
        <v>9</v>
      </c>
      <c r="C3">
        <v>7</v>
      </c>
      <c r="D3">
        <v>7</v>
      </c>
      <c r="E3">
        <v>9</v>
      </c>
      <c r="F3">
        <v>8</v>
      </c>
      <c r="G3">
        <v>9</v>
      </c>
      <c r="H3" s="3">
        <v>7</v>
      </c>
      <c r="I3" s="3"/>
      <c r="J3" s="3"/>
      <c r="K3" s="3">
        <v>10</v>
      </c>
      <c r="N3" s="3">
        <v>5</v>
      </c>
    </row>
    <row r="4" spans="1:14" x14ac:dyDescent="0.25">
      <c r="A4" s="4" t="s">
        <v>33</v>
      </c>
      <c r="B4" s="3">
        <v>10</v>
      </c>
      <c r="C4">
        <v>9</v>
      </c>
      <c r="D4" s="3">
        <v>6</v>
      </c>
      <c r="F4">
        <v>9</v>
      </c>
      <c r="G4" s="3">
        <v>10</v>
      </c>
      <c r="H4">
        <v>8</v>
      </c>
      <c r="I4">
        <v>7</v>
      </c>
      <c r="K4">
        <v>10</v>
      </c>
      <c r="L4" s="3">
        <v>9</v>
      </c>
      <c r="M4" s="3"/>
      <c r="N4" s="3"/>
    </row>
    <row r="5" spans="1:14" x14ac:dyDescent="0.25">
      <c r="A5" s="3" t="s">
        <v>34</v>
      </c>
      <c r="B5" s="3">
        <v>7</v>
      </c>
      <c r="C5">
        <v>8</v>
      </c>
      <c r="D5" s="3">
        <v>7</v>
      </c>
      <c r="E5">
        <v>7</v>
      </c>
      <c r="F5" s="3">
        <v>6</v>
      </c>
      <c r="G5" s="3">
        <v>10</v>
      </c>
      <c r="H5">
        <v>9</v>
      </c>
      <c r="I5">
        <v>7</v>
      </c>
      <c r="J5" s="3">
        <v>8</v>
      </c>
      <c r="K5">
        <v>7</v>
      </c>
      <c r="L5" s="3">
        <v>7</v>
      </c>
      <c r="M5" s="3">
        <v>8</v>
      </c>
      <c r="N5" s="3">
        <v>4</v>
      </c>
    </row>
    <row r="6" spans="1:14" x14ac:dyDescent="0.25">
      <c r="A6" s="4" t="s">
        <v>35</v>
      </c>
      <c r="C6">
        <v>8</v>
      </c>
      <c r="D6">
        <v>9</v>
      </c>
      <c r="E6" s="4">
        <v>8</v>
      </c>
      <c r="F6">
        <v>9</v>
      </c>
      <c r="G6" s="3">
        <v>10</v>
      </c>
      <c r="H6">
        <v>7</v>
      </c>
      <c r="I6">
        <v>8</v>
      </c>
      <c r="J6">
        <v>8</v>
      </c>
      <c r="K6" s="3"/>
      <c r="L6" s="3"/>
      <c r="M6" s="3">
        <v>9</v>
      </c>
      <c r="N6">
        <v>8</v>
      </c>
    </row>
    <row r="7" spans="1:14" x14ac:dyDescent="0.25">
      <c r="A7" s="3" t="s">
        <v>36</v>
      </c>
      <c r="B7" s="3">
        <v>8</v>
      </c>
      <c r="C7" s="3">
        <v>6</v>
      </c>
      <c r="D7" s="3">
        <v>7</v>
      </c>
      <c r="E7" s="3">
        <v>9</v>
      </c>
      <c r="F7" s="3">
        <v>9</v>
      </c>
      <c r="G7">
        <v>8</v>
      </c>
      <c r="H7">
        <v>8</v>
      </c>
      <c r="J7" s="3"/>
      <c r="K7" s="3">
        <v>10</v>
      </c>
      <c r="L7" s="3"/>
      <c r="M7">
        <v>8</v>
      </c>
      <c r="N7">
        <v>5</v>
      </c>
    </row>
    <row r="8" spans="1:14" x14ac:dyDescent="0.25">
      <c r="A8" t="s">
        <v>37</v>
      </c>
      <c r="C8">
        <v>6</v>
      </c>
      <c r="D8">
        <v>8</v>
      </c>
      <c r="F8">
        <v>10</v>
      </c>
      <c r="H8">
        <v>7</v>
      </c>
      <c r="I8">
        <v>8</v>
      </c>
    </row>
    <row r="9" spans="1:14" x14ac:dyDescent="0.25">
      <c r="A9" s="11" t="s">
        <v>38</v>
      </c>
      <c r="B9" s="12">
        <v>5</v>
      </c>
      <c r="C9" s="12">
        <v>7</v>
      </c>
      <c r="D9" s="12">
        <v>8</v>
      </c>
      <c r="E9" s="12">
        <v>9</v>
      </c>
      <c r="F9" s="12">
        <v>7</v>
      </c>
      <c r="G9" s="12">
        <v>6</v>
      </c>
      <c r="H9" s="12">
        <v>5</v>
      </c>
      <c r="I9" s="12">
        <v>5</v>
      </c>
      <c r="J9" s="12">
        <v>5</v>
      </c>
      <c r="K9" s="12">
        <v>8</v>
      </c>
      <c r="L9" s="12">
        <v>5</v>
      </c>
      <c r="M9" s="12">
        <v>4</v>
      </c>
      <c r="N9" s="12">
        <v>3</v>
      </c>
    </row>
    <row r="10" spans="1:14" x14ac:dyDescent="0.25">
      <c r="A10" s="11" t="s">
        <v>52</v>
      </c>
      <c r="B10" s="12">
        <v>6</v>
      </c>
      <c r="C10" s="12">
        <v>8</v>
      </c>
      <c r="D10" s="12">
        <v>7</v>
      </c>
      <c r="E10" s="11">
        <v>6</v>
      </c>
      <c r="F10" s="12">
        <v>8</v>
      </c>
      <c r="G10" s="12">
        <v>8</v>
      </c>
      <c r="H10" s="12">
        <v>7</v>
      </c>
      <c r="I10" s="12">
        <v>8</v>
      </c>
      <c r="J10" s="11"/>
      <c r="K10" s="12">
        <v>8</v>
      </c>
      <c r="L10" s="11"/>
      <c r="M10" s="12">
        <v>6</v>
      </c>
      <c r="N10" s="12">
        <v>5</v>
      </c>
    </row>
    <row r="12" spans="1:14" x14ac:dyDescent="0.25">
      <c r="A12" s="5" t="s">
        <v>31</v>
      </c>
    </row>
    <row r="13" spans="1:14" x14ac:dyDescent="0.25">
      <c r="A13" s="9" t="s">
        <v>51</v>
      </c>
      <c r="B13" s="5">
        <f>SUM((Recomendaciones!B2*'Similitud de usuarios'!E3),(Recomendaciones!B3*'Similitud de usuarios'!E4),(Recomendaciones!B4*'Similitud de usuarios'!E5),(Recomendaciones!B5*'Similitud de usuarios'!E6),(Recomendaciones!B6*'Similitud de usuarios'!E7),(Recomendaciones!B7*'Similitud de usuarios'!E8),(Recomendaciones!B8*'Similitud de usuarios'!E9),(Recomendaciones!B9*'Similitud de usuarios'!E10))/(SUM('Similitud de usuarios'!E3:E10)-'Similitud de usuarios'!E7)</f>
        <v>7.0698118142822812</v>
      </c>
      <c r="C13" s="5">
        <f>SUM((Recomendaciones!C2*'Similitud de usuarios'!E3),(Recomendaciones!C7*'Similitud de usuarios'!E8))/SUM('Similitud de usuarios'!E3,'Similitud de usuarios'!E8)</f>
        <v>6.8053994956985537</v>
      </c>
      <c r="D13" s="5">
        <f>SUM((Recomendaciones!D2*'Similitud de usuarios'!E3),(Recomendaciones!D3*'Similitud de usuarios'!E4),(Recomendaciones!D4*'Similitud de usuarios'!E5),(Recomendaciones!D5*'Similitud de usuarios'!E6),(Recomendaciones!D6*'Similitud de usuarios'!E7),(Recomendaciones!D7*'Similitud de usuarios'!E8),(Recomendaciones!D8*'Similitud de usuarios'!E9),(Recomendaciones!D9*'Similitud de usuarios'!E10))/(SUM('Similitud de usuarios'!E3:E10)-'Similitud de usuarios'!E7-'Similitud de usuarios'!E4)</f>
        <v>10.226630527409949</v>
      </c>
      <c r="E13" s="5">
        <f>SUM((Recomendaciones!E6*'Similitud de usuarios'!E7),(Recomendaciones!E7*'Similitud de usuarios'!E8))/SUM('Similitud de usuarios'!E7,'Similitud de usuarios'!E8)</f>
        <v>8.594532321859548</v>
      </c>
      <c r="F13" s="5">
        <f>SUM((Recomendaciones!F2*'Similitud de usuarios'!E3),(Recomendaciones!F5*'Similitud de usuarios'!E6),(Recomendaciones!F7*'Similitud de usuarios'!E8))/SUM('Similitud de usuarios'!E3,'Similitud de usuarios'!E6,'Similitud de usuarios'!E8)</f>
        <v>8.0377564882962353</v>
      </c>
      <c r="G13" s="5">
        <f>SUM((Recomendaciones!G4*'Similitud de usuarios'!E5),(Recomendaciones!G5*'Similitud de usuarios'!E6),(Recomendaciones!G6*'Similitud de usuarios'!E7))/(SUM('Similitud de usuarios'!E5,'Similitud de usuarios'!E6,'Similitud de usuarios'!E7))</f>
        <v>10</v>
      </c>
      <c r="H13" s="5">
        <f>SUM((Recomendaciones!H3*'Similitud de usuarios'!E4))/(SUM('Similitud de usuarios'!E4))</f>
        <v>7</v>
      </c>
      <c r="I13" s="5">
        <f>SUM((Recomendaciones!I3*'Similitud de usuarios'!E4))/(SUM('Similitud de usuarios'!E4))</f>
        <v>0</v>
      </c>
      <c r="J13" s="5">
        <f>SUM((Recomendaciones!J3*'Similitud de usuarios'!E4),(Recomendaciones!J5*'Similitud de usuarios'!E6),(Recomendaciones!J7*'Similitud de usuarios'!E8))/(SUM('Similitud de usuarios'!E4,'Similitud de usuarios'!E6,'Similitud de usuarios'!E8))</f>
        <v>2.413009115890389</v>
      </c>
      <c r="K13" s="5">
        <f>SUM((Recomendaciones!K3*'Similitud de usuarios'!E4),(Recomendaciones!K6*'Similitud de usuarios'!E7),(Recomendaciones!K7*'Similitud de usuarios'!E8))/(SUM('Similitud de usuarios'!E4,'Similitud de usuarios'!E7,'Similitud de usuarios'!E8))</f>
        <v>7.2855397183832</v>
      </c>
      <c r="L13" s="5">
        <f>SUM((Recomendaciones!L2*'Similitud de usuarios'!E3),(Recomendaciones!L3*'Similitud de usuarios'!E4),(Recomendaciones!L4*'Similitud de usuarios'!E5),(Recomendaciones!L5*'Similitud de usuarios'!E6),(Recomendaciones!L6*'Similitud de usuarios'!E7),(Recomendaciones!L7*'Similitud de usuarios'!E8),(Recomendaciones!L8*'Similitud de usuarios'!E9),(Recomendaciones!L9*'Similitud de usuarios'!E10))/(SUM('Similitud de usuarios'!E3:E10)-'Similitud de usuarios'!E4)</f>
        <v>3.6194894758800955</v>
      </c>
      <c r="M13" s="5">
        <f>SUM((Recomendaciones!M4*'Similitud de usuarios'!E5),(Recomendaciones!M5*'Similitud de usuarios'!E6),(Recomendaciones!M6*'Similitud de usuarios'!E7))/(SUM('Similitud de usuarios'!E5,'Similitud de usuarios'!E6,'Similitud de usuarios'!E7))</f>
        <v>6.3933391618159234</v>
      </c>
      <c r="N13" s="5">
        <f>SUM((Recomendaciones!N2*'Similitud de usuarios'!E3),(Recomendaciones!N3*'Similitud de usuarios'!E4),(Recomendaciones!N4*'Similitud de usuarios'!E5),(Recomendaciones!N5*'Similitud de usuarios'!E6),(Recomendaciones!N6*'Similitud de usuarios'!E7),(Recomendaciones!N7*'Similitud de usuarios'!E8),(Recomendaciones!N8*'Similitud de usuarios'!E9),(Recomendaciones!N9*'Similitud de usuarios'!E10))/(SUM('Similitud de usuarios'!E3:E10)-'Similitud de usuarios'!E7-'Similitud de usuarios'!E8)</f>
        <v>6.5448369412585743</v>
      </c>
    </row>
  </sheetData>
  <conditionalFormatting sqref="B13:N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Similitud de usuarios</vt:lpstr>
      <vt:lpstr>Recomendaciones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Sebastián Rendón</cp:lastModifiedBy>
  <dcterms:modified xsi:type="dcterms:W3CDTF">2022-01-25T08:11:54Z</dcterms:modified>
</cp:coreProperties>
</file>