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5C040FD-F018-481A-9F1F-979134024B0D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Survey Results (Raw)" sheetId="1" r:id="rId1"/>
    <sheet name="Survey Results (Graphical)" sheetId="2" r:id="rId2"/>
    <sheet name="Additional Features and Applica" sheetId="3" r:id="rId3"/>
  </sheets>
  <definedNames>
    <definedName name="_xlnm.Print_Area" localSheetId="1">'Survey Results (Graphical)'!$A$50:$W$86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3" i="2" l="1"/>
  <c r="S52" i="2"/>
  <c r="S51" i="2"/>
  <c r="S50" i="2"/>
  <c r="Q53" i="2"/>
  <c r="Q52" i="2"/>
  <c r="Q51" i="2"/>
  <c r="Q50" i="2"/>
  <c r="P52" i="2"/>
  <c r="P51" i="2"/>
  <c r="P50" i="2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<sst xmlns="http://schemas.openxmlformats.org/spreadsheetml/2006/main" count="1167" uniqueCount="156">
  <si>
    <t>Correctness / Approximation Quality</t>
  </si>
  <si>
    <t>Maximum Throughput (maximum number of triples that can be processed per time unit)</t>
  </si>
  <si>
    <t>Maintenance and Further Development</t>
  </si>
  <si>
    <t>(RDFS-)/Reasoning / Inference Support</t>
  </si>
  <si>
    <t>Query Language Features / Expressiveness (like timestamp function, naming of multiple streams, etc.)</t>
  </si>
  <si>
    <t>Support of Background Data</t>
  </si>
  <si>
    <t>Latency</t>
  </si>
  <si>
    <t>Completeness (percentage of missed/dropped input triples)</t>
  </si>
  <si>
    <t>Intern Mode of Operation (e.g. time-based or data-based windowing, RStream or IStream or DStream)</t>
  </si>
  <si>
    <t>Guranteed Performance Level (guranteed time until answer e.g. 50ms)</t>
  </si>
  <si>
    <t>Distribution (does the engine support being run on multiple physical machines/cores)</t>
  </si>
  <si>
    <t>Licence</t>
  </si>
  <si>
    <t>Language of Programmatic Access</t>
  </si>
  <si>
    <t>Memory Consumption</t>
  </si>
  <si>
    <t>In which context did you work with the application that used a stream reasoning engine?</t>
  </si>
  <si>
    <t>How long have you been working in stream reasoning or a related area?</t>
  </si>
  <si>
    <t>Which stream reasoning engine did you use (you can separate 'Others' with a comma)?</t>
  </si>
  <si>
    <t>How many other stream reasoning engines have you worked with?</t>
  </si>
  <si>
    <t>In which application domains have you applied stream reasoning?</t>
  </si>
  <si>
    <t>Research Setting</t>
  </si>
  <si>
    <t>&lt;2 Years</t>
  </si>
  <si>
    <t>C-SPARQL;RDFox</t>
  </si>
  <si>
    <t>0</t>
  </si>
  <si>
    <t>5-10 Years</t>
  </si>
  <si>
    <t>C-SPARQL;CQELS;RDFox;INSTANS;C-SPARQL2.0;YASPER;RSP4J</t>
  </si>
  <si>
    <t>3+</t>
  </si>
  <si>
    <t>eHealth, IoT, building management, media, smart city</t>
  </si>
  <si>
    <t>Industrial Setting</t>
  </si>
  <si>
    <t>2-5 Years</t>
  </si>
  <si>
    <t>RDFox</t>
  </si>
  <si>
    <t xml:space="preserve">Industrial and research settings. </t>
  </si>
  <si>
    <t>RTEC: https://github.com/aartikis/RTEC</t>
  </si>
  <si>
    <t>Maritime situational awareness, fleet management, human activity recognition, credit card fraud management</t>
  </si>
  <si>
    <t>C-SPARQL;CQELS;RDFox;C-SPARQL2.0;YASPER</t>
  </si>
  <si>
    <t>smart cities</t>
  </si>
  <si>
    <t>C-SPARQL;SPARQLstream</t>
  </si>
  <si>
    <t>1</t>
  </si>
  <si>
    <t>C-SPARQL;CQELS;RDFox</t>
  </si>
  <si>
    <t>Automotive</t>
  </si>
  <si>
    <t xml:space="preserve">Autonomous Driving </t>
  </si>
  <si>
    <t>10+ Years</t>
  </si>
  <si>
    <t>C-SPARQL;CQELS;ETALIS;RDFox</t>
  </si>
  <si>
    <t>industry IoT, autonomous vehicles, robotics</t>
  </si>
  <si>
    <t>C-SPARQL;CQELS;ETALIS;Strider;StreamRule, PrASP</t>
  </si>
  <si>
    <t>2</t>
  </si>
  <si>
    <t>Smart Cities, online communication systems</t>
  </si>
  <si>
    <t>Both</t>
  </si>
  <si>
    <t>CQELS</t>
  </si>
  <si>
    <t>Production, smart cities, IoT, automotive</t>
  </si>
  <si>
    <t>C-SPARQL;CQELS;RDFox;Laser;DynamiTE</t>
  </si>
  <si>
    <t>Laser;DynamiTE</t>
  </si>
  <si>
    <t>C-SPARQL;Strider</t>
  </si>
  <si>
    <t>Traffic, weather</t>
  </si>
  <si>
    <t>ETALIS;EP-SPARQL</t>
  </si>
  <si>
    <t>transportation, financial, weather</t>
  </si>
  <si>
    <t>C-SPARQL;C-SPARQL2.0</t>
  </si>
  <si>
    <t>Analysis of social midia data</t>
  </si>
  <si>
    <t>C-SPARQL;CQELS;RDFox;C-SPARQL2.0;YASPER;C-SPRITE, STREAMING MASSIF</t>
  </si>
  <si>
    <t>Healthcare, smarting building, predictive maintenance, IoT, industry 4.0</t>
  </si>
  <si>
    <t>C-SPARQL;CQELS;ETALIS;RDFox;Laser;BigSR, Triplebit</t>
  </si>
  <si>
    <t>security, healthcare, manufacturing</t>
  </si>
  <si>
    <t>both industrial and research</t>
  </si>
  <si>
    <t>C-SPARQL;RDFox;Laser;Ticker</t>
  </si>
  <si>
    <t>Scheduling, planning, content distribution</t>
  </si>
  <si>
    <t>C-SPARQL</t>
  </si>
  <si>
    <t>medical domain</t>
  </si>
  <si>
    <t>RDFox;DynamiTE</t>
  </si>
  <si>
    <t>C-SPARQL;CQELS;SPARQLstream</t>
  </si>
  <si>
    <t>Mobility, environmental sensors</t>
  </si>
  <si>
    <t>both</t>
  </si>
  <si>
    <t>C-SPARQL;CQELS;SPARQLstream;ETALIS;RDFox;INSTANS;C-SPARQL2.0;YASPER;IMARS, several internal prototypes</t>
  </si>
  <si>
    <t>Social Media Analytics, IoT Analytics, Smart City</t>
  </si>
  <si>
    <t>C-SPARQL;CQELS;SPARQLstream;ETALIS;Strider;C-SPARQL2.0;YASPER</t>
  </si>
  <si>
    <t>eHealth, environmental monitoring</t>
  </si>
  <si>
    <t>C-SPARQL;CQELS;SPARQLstream;RDFox;SihlMill =&gt; https://gitlab.ifi.uzh.ch/DDIS-Public/sihlql</t>
  </si>
  <si>
    <t>social media analytics, iptv analysis</t>
  </si>
  <si>
    <t>electrical meter monitoring</t>
  </si>
  <si>
    <t>Industry 4.0</t>
  </si>
  <si>
    <t>Smart Grid Management</t>
  </si>
  <si>
    <t>healthcare</t>
  </si>
  <si>
    <t>Both, industrial and research</t>
  </si>
  <si>
    <t>C-SPARQL;SPARQLstream;C-SPARQL2.0</t>
  </si>
  <si>
    <t>IoT and AI for control systems</t>
  </si>
  <si>
    <t>C-SPARQL;CQELS;SPARQLstream;RDFox;Strider;DynamiTE;C-SPARQL2.0;YASPER</t>
  </si>
  <si>
    <t xml:space="preserve">Crowd movements forecasting with Telco data, Weather forecasting </t>
  </si>
  <si>
    <t>Sensor Data</t>
  </si>
  <si>
    <t>C-SPARQL;Reasoning engine developped specifficaly during a phd</t>
  </si>
  <si>
    <t>SEPA</t>
  </si>
  <si>
    <t>Agriculture, Health</t>
  </si>
  <si>
    <t>Research on Semantic Web of Things, and Semantic Internet of musical things</t>
  </si>
  <si>
    <t>SPARQLstream</t>
  </si>
  <si>
    <t>CQELS;ETALIS;RDFox</t>
  </si>
  <si>
    <t>provide reactive answers</t>
  </si>
  <si>
    <t>C-SPARQL;similar, ad-hoc, research group made, ways to process in  real-time incoming sensor data.</t>
  </si>
  <si>
    <t>mostly Ambient Assisted Living, also supporting cities in the city and connecting to environmental data and other location services.</t>
  </si>
  <si>
    <t>C-SPARQL;CQELS</t>
  </si>
  <si>
    <t>C-SPARQL;CQELS;DynamiTE</t>
  </si>
  <si>
    <t>Knowledge group</t>
  </si>
  <si>
    <t>Apache Flink</t>
  </si>
  <si>
    <t>Smart Grid</t>
  </si>
  <si>
    <t>C-SPARQL;CQELS;SPARQLstream;Strider</t>
  </si>
  <si>
    <t>C-SPARQL;C-SWRL</t>
  </si>
  <si>
    <t>Wireless Sensor Networks</t>
  </si>
  <si>
    <t>INSTANS</t>
  </si>
  <si>
    <t>Recognition of semantically heterogeneous events in built environment</t>
  </si>
  <si>
    <t>Average</t>
  </si>
  <si>
    <t>Very important</t>
  </si>
  <si>
    <t>Important</t>
  </si>
  <si>
    <t>Not so important</t>
  </si>
  <si>
    <t>Maximum Throughput</t>
  </si>
  <si>
    <t>Query Language Features / Expressiveness</t>
  </si>
  <si>
    <t>Completeness</t>
  </si>
  <si>
    <t>Intern Mode of Operation</t>
  </si>
  <si>
    <t>Guranteed Performance Level</t>
  </si>
  <si>
    <t>Distribution</t>
  </si>
  <si>
    <t>Additional Features:</t>
  </si>
  <si>
    <t>Application Domains (ordered by Frequency):</t>
  </si>
  <si>
    <t>Complex Event Processing</t>
  </si>
  <si>
    <t>IoT</t>
  </si>
  <si>
    <t>Knowledge Discovery</t>
  </si>
  <si>
    <t>Smart Cities</t>
  </si>
  <si>
    <t>Reliability</t>
  </si>
  <si>
    <t>Federation Support</t>
  </si>
  <si>
    <t>eHealth and Healthcare</t>
  </si>
  <si>
    <t>User-Friendly Graphic Interface</t>
  </si>
  <si>
    <t>(Social) Media</t>
  </si>
  <si>
    <t>Integration with existing Reasoning</t>
  </si>
  <si>
    <t>Building Management</t>
  </si>
  <si>
    <t>Semantic Tools</t>
  </si>
  <si>
    <t>Weather</t>
  </si>
  <si>
    <t>Easy Integration with Background Data</t>
  </si>
  <si>
    <t>Production</t>
  </si>
  <si>
    <t>RDF stream to Time window mapping</t>
  </si>
  <si>
    <t>Traffic</t>
  </si>
  <si>
    <t>Environmental Sensors</t>
  </si>
  <si>
    <t>Online Communication Systems</t>
  </si>
  <si>
    <t>Financial</t>
  </si>
  <si>
    <t>Transportation</t>
  </si>
  <si>
    <t>Predictive Maintenance</t>
  </si>
  <si>
    <t>Security</t>
  </si>
  <si>
    <t>Robotics</t>
  </si>
  <si>
    <t>Agriculture</t>
  </si>
  <si>
    <t>Semantic Web of Things</t>
  </si>
  <si>
    <t>Semantic Internet of musical things</t>
  </si>
  <si>
    <t>Maritime situational awareness</t>
  </si>
  <si>
    <t>Iptv analysis</t>
  </si>
  <si>
    <t>Electrical meter monitoring</t>
  </si>
  <si>
    <t>Scheduling</t>
  </si>
  <si>
    <t>Planning</t>
  </si>
  <si>
    <t>Content Distribution</t>
  </si>
  <si>
    <t>Credit Card Fraud Management</t>
  </si>
  <si>
    <t xml:space="preserve">Crowd movements forecasting </t>
  </si>
  <si>
    <t>Human Activity Recognition</t>
  </si>
  <si>
    <t>Fleet Management</t>
  </si>
  <si>
    <t>Reactive Answersing</t>
  </si>
  <si>
    <t>Ambient Assisted 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</si>
</sst>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0"/>
      <name val="Arial"/>
      <scheme val="minor"/>
    </font>
    <font>
      <b/>
      <sz val="12"/>
      <color theme="0"/>
      <name val="Arial"/>
      <scheme val="minor"/>
    </font>
    <font>
      <b/>
      <sz val="12"/>
      <color rgb="FFFFFFFF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Arial&quot;"/>
    </font>
  </fonts>
  <fills count="3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/>
    <xf numFmtId="0" fontId="2" fillId="2" borderId="0" xfId="0" applyFont="1" applyFill="1" applyAlignment="1"/>
    <xf numFmtId="0" fontId="3" fillId="2" borderId="0" xfId="0" applyFont="1" applyFill="1" applyAlignment="1"/>
    <xf numFmtId="0" fontId="4" fillId="0" borderId="0" xfId="0" applyFont="1" applyAlignment="1"/>
    <xf numFmtId="49" fontId="4" fillId="0" borderId="0" xfId="0" applyNumberFormat="1" applyFont="1"/>
    <xf numFmtId="49" fontId="4" fillId="0" borderId="0" xfId="0" applyNumberFormat="1" applyFont="1" applyAlignment="1"/>
    <xf numFmtId="0" fontId="5" fillId="0" borderId="0" xfId="0" applyFont="1"/>
    <xf numFmtId="49" fontId="6" fillId="0" borderId="0" xfId="0" applyNumberFormat="1" applyFont="1" applyAlignment="1"/>
    <xf numFmtId="0" fontId="4" fillId="2" borderId="0" xfId="0" applyFont="1" applyFill="1"/>
    <xf numFmtId="0" fontId="7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(Raw)'!$B$52:$B$54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3-42B7-8B97-9D7F5F57731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800"/>
              <a:t>Guranteed Performance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484-4160-A546-EC9D75632CD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484-4160-A546-EC9D75632CD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484-4160-A546-EC9D75632C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(Raw)'!$K$52:$K$54</c:f>
              <c:numCache>
                <c:formatCode>General</c:formatCode>
                <c:ptCount val="3"/>
                <c:pt idx="0">
                  <c:v>13</c:v>
                </c:pt>
                <c:pt idx="1">
                  <c:v>21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84-4160-A546-EC9D75632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E5D-4AF5-91A6-F66FF53D1ED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E5D-4AF5-91A6-F66FF53D1ED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E5D-4AF5-91A6-F66FF53D1E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(Raw)'!$L$52:$L$54</c:f>
              <c:numCache>
                <c:formatCode>General</c:formatCode>
                <c:ptCount val="3"/>
                <c:pt idx="0">
                  <c:v>11</c:v>
                </c:pt>
                <c:pt idx="1">
                  <c:v>21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5D-4AF5-91A6-F66FF53D1ED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Licence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543-47C0-A67D-FAD23D64AD6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543-47C0-A67D-FAD23D64AD6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543-47C0-A67D-FAD23D64AD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(Raw)'!$M$52:$M$54</c:f>
              <c:numCache>
                <c:formatCode>General</c:formatCode>
                <c:ptCount val="3"/>
                <c:pt idx="0">
                  <c:v>14</c:v>
                </c:pt>
                <c:pt idx="1">
                  <c:v>14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43-47C0-A67D-FAD23D64AD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100"/>
              <a:t>Programming</a:t>
            </a:r>
            <a:r>
              <a:rPr lang="de-DE" sz="1100" baseline="0"/>
              <a:t> Language</a:t>
            </a:r>
            <a:endParaRPr lang="de-DE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2F8-48C1-9FA3-0CE007AF7FE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2F8-48C1-9FA3-0CE007AF7FE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2F8-48C1-9FA3-0CE007AF7F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(Raw)'!$N$52:$N$54</c:f>
              <c:numCache>
                <c:formatCode>General</c:formatCode>
                <c:ptCount val="3"/>
                <c:pt idx="0">
                  <c:v>11</c:v>
                </c:pt>
                <c:pt idx="1">
                  <c:v>16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F8-48C1-9FA3-0CE007AF7F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200"/>
              <a:t>Memory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69C-4EF5-8BED-35AC8973C55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69C-4EF5-8BED-35AC8973C55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69C-4EF5-8BED-35AC8973C5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(Raw)'!$O$52:$O$54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9C-4EF5-8BED-35AC8973C55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Work</a:t>
            </a:r>
            <a:r>
              <a:rPr lang="de-DE" baseline="0"/>
              <a:t> Settings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599-4CE8-B4E7-18ACB47ED3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599-4CE8-B4E7-18ACB47ED3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599-4CE8-B4E7-18ACB47ED3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Research Setting</c:v>
              </c:pt>
              <c:pt idx="1">
                <c:v> Industrial Setting</c:v>
              </c:pt>
              <c:pt idx="2">
                <c:v> Both</c:v>
              </c:pt>
            </c:strLit>
          </c:cat>
          <c:val>
            <c:numRef>
              <c:f>'Survey Results (Graphical)'!$P$50:$P$52</c:f>
              <c:numCache>
                <c:formatCode>General</c:formatCode>
                <c:ptCount val="3"/>
                <c:pt idx="0">
                  <c:v>36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9-4CE8-B4E7-18ACB47ED39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/>
              <a:t>Experience in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D7C-4704-84FF-AFFE84F1AD8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D7C-4704-84FF-AFFE84F1AD8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1D7C-4704-84FF-AFFE84F1AD84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&lt;2 Years</c:v>
              </c:pt>
              <c:pt idx="1">
                <c:v> 2-5 Years</c:v>
              </c:pt>
              <c:pt idx="2">
                <c:v> 5-10 Years</c:v>
              </c:pt>
              <c:pt idx="3">
                <c:v> 10+ Years</c:v>
              </c:pt>
            </c:strLit>
          </c:cat>
          <c:val>
            <c:numRef>
              <c:f>'Survey Results (Graphical)'!$Q$50:$Q$53</c:f>
              <c:numCache>
                <c:formatCode>General</c:formatCode>
                <c:ptCount val="4"/>
                <c:pt idx="0">
                  <c:v>10</c:v>
                </c:pt>
                <c:pt idx="1">
                  <c:v>16</c:v>
                </c:pt>
                <c:pt idx="2">
                  <c:v>13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C-4704-84FF-AFFE84F1AD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900"/>
              <a:t>Number of other used engines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268-444B-8D23-3AFB47C3ABA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268-444B-8D23-3AFB47C3ABA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268-444B-8D23-3AFB47C3ABAD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 0</c:v>
              </c:pt>
              <c:pt idx="1">
                <c:v> 1</c:v>
              </c:pt>
              <c:pt idx="2">
                <c:v> 2</c:v>
              </c:pt>
              <c:pt idx="3">
                <c:v> 3+</c:v>
              </c:pt>
            </c:strLit>
          </c:cat>
          <c:val>
            <c:numRef>
              <c:f>'Survey Results (Graphical)'!$S$50:$S$53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68-444B-8D23-3AFB47C3ABA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Max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658-4A50-BE46-390F1EE62620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658-4A50-BE46-390F1EE62620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658-4A50-BE46-390F1EE626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(Raw)'!$C$52:$C$54</c:f>
              <c:numCache>
                <c:formatCode>General</c:formatCode>
                <c:ptCount val="3"/>
                <c:pt idx="0">
                  <c:v>24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8-4A50-BE46-390F1EE626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086-48CC-916A-A96E70A3B3E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086-48CC-916A-A96E70A3B3E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086-48CC-916A-A96E70A3B3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(Raw)'!$D$52:$D$54</c:f>
              <c:numCache>
                <c:formatCode>General</c:formatCode>
                <c:ptCount val="3"/>
                <c:pt idx="0">
                  <c:v>23</c:v>
                </c:pt>
                <c:pt idx="1">
                  <c:v>20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86-48CC-916A-A96E70A3B3E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Reasoning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E5A-4AF4-A760-344A8BACAE8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E5A-4AF4-A760-344A8BACAE8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E5A-4AF4-A760-344A8BACAE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(Raw)'!$E$52:$E$54</c:f>
              <c:numCache>
                <c:formatCode>General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5A-4AF4-A760-344A8BACAE8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Expressiveness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8D53-49A8-AB78-DEE5EE750B2D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8D53-49A8-AB78-DEE5EE750B2D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8D53-49A8-AB78-DEE5EE750B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(Raw)'!$F$52:$F$54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53-49A8-AB78-DEE5EE750B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Background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09E-4539-8ED4-0EEBDBB19993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09E-4539-8ED4-0EEBDBB19993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09E-4539-8ED4-0EEBDBB19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(Raw)'!$G$52:$G$54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9E-4539-8ED4-0EEBDBB199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A52-42C7-9E00-545F6B3AFBB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A52-42C7-9E00-545F6B3AFBB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A52-42C7-9E00-545F6B3AFB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(Raw)'!$H$52:$H$54</c:f>
              <c:numCache>
                <c:formatCode>General</c:formatCode>
                <c:ptCount val="3"/>
                <c:pt idx="0">
                  <c:v>16</c:v>
                </c:pt>
                <c:pt idx="1">
                  <c:v>27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52-42C7-9E00-545F6B3AFBB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Completeness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D0F4-432A-8CEB-9239A2386A5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D0F4-432A-8CEB-9239A2386A54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D0F4-432A-8CEB-9239A2386A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(Raw)'!$I$52:$I$54</c:f>
              <c:numCache>
                <c:formatCode>General</c:formatCode>
                <c:ptCount val="3"/>
                <c:pt idx="0">
                  <c:v>18</c:v>
                </c:pt>
                <c:pt idx="1">
                  <c:v>22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F4-432A-8CEB-9239A2386A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000"/>
              <a:t>Intern mode of operation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D50-4582-A693-AE249AD44FB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D50-4582-A693-AE249AD44FBC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D50-4582-A693-AE249AD44F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Very important</c:v>
              </c:pt>
              <c:pt idx="1">
                <c:v> Important</c:v>
              </c:pt>
              <c:pt idx="2">
                <c:v> Not so important</c:v>
              </c:pt>
            </c:strLit>
          </c:cat>
          <c:val>
            <c:numRef>
              <c:f>'Survey Results (Raw)'!$J$52:$J$54</c:f>
              <c:numCache>
                <c:formatCode>General</c:formatCode>
                <c:ptCount val="3"/>
                <c:pt idx="0">
                  <c:v>14</c:v>
                </c:pt>
                <c:pt idx="1">
                  <c:v>21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50-4582-A693-AE249AD44F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1039092</xdr:colOff>
      <xdr:row>62</xdr:row>
      <xdr:rowOff>155864</xdr:rowOff>
    </xdr:from>
    <xdr:ext cx="7879772" cy="4658590"/>
    <xdr:pic>
      <xdr:nvPicPr>
        <xdr:cNvPr id="2" name="image1.png" title="Bil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24137" y="12521046"/>
          <a:ext cx="7879772" cy="465859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229900</xdr:colOff>
      <xdr:row>49</xdr:row>
      <xdr:rowOff>118197</xdr:rowOff>
    </xdr:from>
    <xdr:to>
      <xdr:col>2</xdr:col>
      <xdr:colOff>155865</xdr:colOff>
      <xdr:row>60</xdr:row>
      <xdr:rowOff>867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13D6AA4-1D96-41C7-AF6C-375E552A5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602676</xdr:colOff>
      <xdr:row>49</xdr:row>
      <xdr:rowOff>115165</xdr:rowOff>
    </xdr:from>
    <xdr:to>
      <xdr:col>3</xdr:col>
      <xdr:colOff>2278644</xdr:colOff>
      <xdr:row>59</xdr:row>
      <xdr:rowOff>205653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423C1C0-2665-40C7-A62E-6B00B9F5B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473652</xdr:colOff>
      <xdr:row>49</xdr:row>
      <xdr:rowOff>149802</xdr:rowOff>
    </xdr:from>
    <xdr:to>
      <xdr:col>5</xdr:col>
      <xdr:colOff>1078490</xdr:colOff>
      <xdr:row>60</xdr:row>
      <xdr:rowOff>32472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6CB1BD0-859E-442A-86A1-7E1BAEE55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45031</xdr:colOff>
      <xdr:row>49</xdr:row>
      <xdr:rowOff>130753</xdr:rowOff>
    </xdr:from>
    <xdr:to>
      <xdr:col>8</xdr:col>
      <xdr:colOff>406549</xdr:colOff>
      <xdr:row>60</xdr:row>
      <xdr:rowOff>13423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87602EA5-9E15-4D31-8C67-AAE94E3F6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492707</xdr:colOff>
      <xdr:row>49</xdr:row>
      <xdr:rowOff>115166</xdr:rowOff>
    </xdr:from>
    <xdr:to>
      <xdr:col>10</xdr:col>
      <xdr:colOff>1013551</xdr:colOff>
      <xdr:row>59</xdr:row>
      <xdr:rowOff>196129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6399406-91ED-4064-AF1D-52F46B82A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1112697</xdr:colOff>
      <xdr:row>49</xdr:row>
      <xdr:rowOff>132484</xdr:rowOff>
    </xdr:from>
    <xdr:to>
      <xdr:col>13</xdr:col>
      <xdr:colOff>519983</xdr:colOff>
      <xdr:row>60</xdr:row>
      <xdr:rowOff>15154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E5A5A44-2254-4958-8672-E1AF83D0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581023</xdr:colOff>
      <xdr:row>49</xdr:row>
      <xdr:rowOff>124691</xdr:rowOff>
    </xdr:from>
    <xdr:to>
      <xdr:col>14</xdr:col>
      <xdr:colOff>1410998</xdr:colOff>
      <xdr:row>60</xdr:row>
      <xdr:rowOff>7361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74043D-F5E4-4B99-ABCA-9A73E795F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239857</xdr:colOff>
      <xdr:row>61</xdr:row>
      <xdr:rowOff>32905</xdr:rowOff>
    </xdr:from>
    <xdr:to>
      <xdr:col>2</xdr:col>
      <xdr:colOff>158895</xdr:colOff>
      <xdr:row>71</xdr:row>
      <xdr:rowOff>131187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34E16FC-0DBB-42DC-9D46-6590F3264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591418</xdr:colOff>
      <xdr:row>61</xdr:row>
      <xdr:rowOff>42430</xdr:rowOff>
    </xdr:from>
    <xdr:to>
      <xdr:col>3</xdr:col>
      <xdr:colOff>2267386</xdr:colOff>
      <xdr:row>71</xdr:row>
      <xdr:rowOff>140712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967A5C9-E831-4FFA-949E-F30F5EF2F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527338</xdr:colOff>
      <xdr:row>61</xdr:row>
      <xdr:rowOff>51954</xdr:rowOff>
    </xdr:from>
    <xdr:to>
      <xdr:col>5</xdr:col>
      <xdr:colOff>1132176</xdr:colOff>
      <xdr:row>71</xdr:row>
      <xdr:rowOff>142443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9EE8E2F3-3AF4-4C95-B259-758102150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16455</xdr:colOff>
      <xdr:row>61</xdr:row>
      <xdr:rowOff>9525</xdr:rowOff>
    </xdr:from>
    <xdr:to>
      <xdr:col>8</xdr:col>
      <xdr:colOff>377973</xdr:colOff>
      <xdr:row>71</xdr:row>
      <xdr:rowOff>100014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7E1785A1-177E-47C1-A55B-F36149A00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510025</xdr:colOff>
      <xdr:row>61</xdr:row>
      <xdr:rowOff>0</xdr:rowOff>
    </xdr:from>
    <xdr:to>
      <xdr:col>10</xdr:col>
      <xdr:colOff>1030869</xdr:colOff>
      <xdr:row>71</xdr:row>
      <xdr:rowOff>90489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A0E10DF4-D26B-4BD3-940C-B50EADA6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1139540</xdr:colOff>
      <xdr:row>61</xdr:row>
      <xdr:rowOff>17319</xdr:rowOff>
    </xdr:from>
    <xdr:to>
      <xdr:col>13</xdr:col>
      <xdr:colOff>546826</xdr:colOff>
      <xdr:row>71</xdr:row>
      <xdr:rowOff>115601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68317F98-3644-4777-9F73-2F0CC10B7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600075</xdr:colOff>
      <xdr:row>60</xdr:row>
      <xdr:rowOff>190501</xdr:rowOff>
    </xdr:from>
    <xdr:to>
      <xdr:col>14</xdr:col>
      <xdr:colOff>1430050</xdr:colOff>
      <xdr:row>71</xdr:row>
      <xdr:rowOff>73171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B0EDFB80-E307-4286-9BC4-2431B251A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847724</xdr:colOff>
      <xdr:row>49</xdr:row>
      <xdr:rowOff>36367</xdr:rowOff>
    </xdr:from>
    <xdr:to>
      <xdr:col>19</xdr:col>
      <xdr:colOff>969820</xdr:colOff>
      <xdr:row>63</xdr:row>
      <xdr:rowOff>69273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8BB57C2-019F-4FE9-AED9-4283C4B6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19</xdr:col>
      <xdr:colOff>2667000</xdr:colOff>
      <xdr:row>49</xdr:row>
      <xdr:rowOff>90920</xdr:rowOff>
    </xdr:from>
    <xdr:to>
      <xdr:col>20</xdr:col>
      <xdr:colOff>9526</xdr:colOff>
      <xdr:row>62</xdr:row>
      <xdr:rowOff>69273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6652EFE0-D097-4D57-A464-CC48F77F3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929121</xdr:colOff>
      <xdr:row>64</xdr:row>
      <xdr:rowOff>15587</xdr:rowOff>
    </xdr:from>
    <xdr:to>
      <xdr:col>19</xdr:col>
      <xdr:colOff>779319</xdr:colOff>
      <xdr:row>80</xdr:row>
      <xdr:rowOff>34637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B5436CA4-0EFE-4571-93C9-E00ED28C8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pane ySplit="1" topLeftCell="A29" activePane="bottomLeft" state="frozen"/>
      <selection pane="bottomLeft" activeCell="B52" sqref="B52"/>
    </sheetView>
  </sheetViews>
  <sheetFormatPr baseColWidth="10" defaultColWidth="12.5703125" defaultRowHeight="15.75" customHeight="1"/>
  <cols>
    <col min="1" max="1" width="21.42578125" customWidth="1"/>
    <col min="20" max="20" width="97" customWidth="1"/>
  </cols>
  <sheetData>
    <row r="1" spans="1:20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>
      <c r="B2" s="4">
        <v>3</v>
      </c>
      <c r="C2" s="4">
        <v>2</v>
      </c>
      <c r="D2" s="4">
        <v>3</v>
      </c>
      <c r="E2" s="4">
        <v>3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1</v>
      </c>
      <c r="L2" s="4">
        <v>1</v>
      </c>
      <c r="M2" s="4">
        <v>1</v>
      </c>
      <c r="N2" s="4">
        <v>1</v>
      </c>
      <c r="O2" s="4">
        <v>2</v>
      </c>
      <c r="P2" s="4" t="s">
        <v>19</v>
      </c>
      <c r="Q2" s="4" t="s">
        <v>20</v>
      </c>
      <c r="R2" s="4" t="s">
        <v>21</v>
      </c>
      <c r="S2" s="5" t="s">
        <v>22</v>
      </c>
    </row>
    <row r="3" spans="1:20">
      <c r="B3" s="4">
        <v>3</v>
      </c>
      <c r="C3" s="4">
        <v>2</v>
      </c>
      <c r="D3" s="4">
        <v>3</v>
      </c>
      <c r="E3" s="4">
        <v>3</v>
      </c>
      <c r="F3" s="4">
        <v>3</v>
      </c>
      <c r="G3" s="4">
        <v>3</v>
      </c>
      <c r="H3" s="4">
        <v>2</v>
      </c>
      <c r="I3" s="4">
        <v>3</v>
      </c>
      <c r="J3" s="4">
        <v>3</v>
      </c>
      <c r="K3" s="4">
        <v>1</v>
      </c>
      <c r="L3" s="4">
        <v>1</v>
      </c>
      <c r="M3" s="4">
        <v>1</v>
      </c>
      <c r="N3" s="4">
        <v>3</v>
      </c>
      <c r="O3" s="4">
        <v>2</v>
      </c>
      <c r="P3" s="4" t="s">
        <v>19</v>
      </c>
      <c r="Q3" s="4" t="s">
        <v>23</v>
      </c>
      <c r="R3" s="4" t="s">
        <v>24</v>
      </c>
      <c r="S3" s="6" t="s">
        <v>25</v>
      </c>
      <c r="T3" s="4" t="s">
        <v>26</v>
      </c>
    </row>
    <row r="4" spans="1:20">
      <c r="B4" s="4">
        <v>3</v>
      </c>
      <c r="C4" s="4">
        <v>2</v>
      </c>
      <c r="D4" s="4">
        <v>2</v>
      </c>
      <c r="E4" s="4">
        <v>3</v>
      </c>
      <c r="F4" s="4">
        <v>2</v>
      </c>
      <c r="G4" s="4">
        <v>1</v>
      </c>
      <c r="H4" s="4">
        <v>3</v>
      </c>
      <c r="I4" s="4">
        <v>2</v>
      </c>
      <c r="J4" s="4">
        <v>1</v>
      </c>
      <c r="K4" s="4">
        <v>2</v>
      </c>
      <c r="L4" s="4">
        <v>1</v>
      </c>
      <c r="M4" s="4">
        <v>1</v>
      </c>
      <c r="N4" s="4">
        <v>2</v>
      </c>
      <c r="O4" s="4">
        <v>1</v>
      </c>
      <c r="P4" s="4" t="s">
        <v>27</v>
      </c>
      <c r="Q4" s="4" t="s">
        <v>28</v>
      </c>
      <c r="R4" s="4" t="s">
        <v>29</v>
      </c>
      <c r="S4" s="6" t="s">
        <v>22</v>
      </c>
    </row>
    <row r="5" spans="1:20">
      <c r="B5" s="4">
        <v>3</v>
      </c>
      <c r="C5" s="4">
        <v>3</v>
      </c>
      <c r="D5" s="4">
        <v>3</v>
      </c>
      <c r="E5" s="4">
        <v>1</v>
      </c>
      <c r="F5" s="4">
        <v>3</v>
      </c>
      <c r="G5" s="4">
        <v>3</v>
      </c>
      <c r="H5" s="4">
        <v>3</v>
      </c>
      <c r="I5" s="4">
        <v>3</v>
      </c>
      <c r="J5" s="4">
        <v>2</v>
      </c>
      <c r="K5" s="4">
        <v>3</v>
      </c>
      <c r="L5" s="4">
        <v>2</v>
      </c>
      <c r="M5" s="4">
        <v>2</v>
      </c>
      <c r="N5" s="4">
        <v>2</v>
      </c>
      <c r="O5" s="4">
        <v>3</v>
      </c>
      <c r="P5" s="4" t="s">
        <v>30</v>
      </c>
      <c r="Q5" s="4" t="s">
        <v>23</v>
      </c>
      <c r="R5" s="4" t="s">
        <v>31</v>
      </c>
      <c r="S5" s="6" t="s">
        <v>25</v>
      </c>
      <c r="T5" s="4" t="s">
        <v>32</v>
      </c>
    </row>
    <row r="6" spans="1:20">
      <c r="B6" s="4">
        <v>3</v>
      </c>
      <c r="C6" s="4">
        <v>2</v>
      </c>
      <c r="D6" s="4">
        <v>2</v>
      </c>
      <c r="E6" s="4">
        <v>3</v>
      </c>
      <c r="F6" s="4">
        <v>1</v>
      </c>
      <c r="G6" s="4">
        <v>3</v>
      </c>
      <c r="H6" s="4">
        <v>2</v>
      </c>
      <c r="I6" s="4">
        <v>2</v>
      </c>
      <c r="J6" s="4">
        <v>2</v>
      </c>
      <c r="K6" s="4">
        <v>1</v>
      </c>
      <c r="L6" s="4">
        <v>1</v>
      </c>
      <c r="M6" s="4">
        <v>2</v>
      </c>
      <c r="N6" s="4">
        <v>1</v>
      </c>
      <c r="O6" s="4">
        <v>1</v>
      </c>
      <c r="P6" s="4" t="s">
        <v>19</v>
      </c>
      <c r="Q6" s="4" t="s">
        <v>23</v>
      </c>
      <c r="R6" s="4" t="s">
        <v>33</v>
      </c>
      <c r="S6" s="6" t="s">
        <v>25</v>
      </c>
      <c r="T6" s="4" t="s">
        <v>34</v>
      </c>
    </row>
    <row r="7" spans="1:20">
      <c r="B7" s="4">
        <v>2</v>
      </c>
      <c r="C7" s="4">
        <v>1</v>
      </c>
      <c r="D7" s="4">
        <v>2</v>
      </c>
      <c r="E7" s="4">
        <v>3</v>
      </c>
      <c r="F7" s="4">
        <v>2</v>
      </c>
      <c r="G7" s="4">
        <v>3</v>
      </c>
      <c r="H7" s="4">
        <v>2</v>
      </c>
      <c r="I7" s="4">
        <v>2</v>
      </c>
      <c r="J7" s="4">
        <v>2</v>
      </c>
      <c r="K7" s="4">
        <v>3</v>
      </c>
      <c r="L7" s="4">
        <v>3</v>
      </c>
      <c r="M7" s="4">
        <v>3</v>
      </c>
      <c r="N7" s="4">
        <v>3</v>
      </c>
      <c r="O7" s="4">
        <v>3</v>
      </c>
      <c r="P7" s="4" t="s">
        <v>19</v>
      </c>
      <c r="Q7" s="4" t="s">
        <v>28</v>
      </c>
      <c r="R7" s="4" t="s">
        <v>35</v>
      </c>
      <c r="S7" s="6" t="s">
        <v>36</v>
      </c>
    </row>
    <row r="8" spans="1:20">
      <c r="B8" s="4">
        <v>3</v>
      </c>
      <c r="C8" s="4">
        <v>3</v>
      </c>
      <c r="D8" s="4">
        <v>3</v>
      </c>
      <c r="E8" s="4">
        <v>2</v>
      </c>
      <c r="F8" s="4">
        <v>2</v>
      </c>
      <c r="G8" s="4">
        <v>2</v>
      </c>
      <c r="H8" s="4">
        <v>3</v>
      </c>
      <c r="I8" s="4">
        <v>1</v>
      </c>
      <c r="J8" s="4">
        <v>2</v>
      </c>
      <c r="K8" s="4">
        <v>3</v>
      </c>
      <c r="L8" s="4">
        <v>2</v>
      </c>
      <c r="M8" s="4">
        <v>3</v>
      </c>
      <c r="N8" s="4">
        <v>2</v>
      </c>
      <c r="O8" s="4">
        <v>3</v>
      </c>
      <c r="P8" s="4" t="s">
        <v>19</v>
      </c>
      <c r="Q8" s="4" t="s">
        <v>20</v>
      </c>
      <c r="R8" s="4" t="s">
        <v>37</v>
      </c>
      <c r="S8" s="6" t="s">
        <v>22</v>
      </c>
      <c r="T8" s="4" t="s">
        <v>38</v>
      </c>
    </row>
    <row r="9" spans="1:20">
      <c r="B9" s="4">
        <v>2</v>
      </c>
      <c r="C9" s="4">
        <v>3</v>
      </c>
      <c r="D9" s="4">
        <v>3</v>
      </c>
      <c r="E9" s="4">
        <v>3</v>
      </c>
      <c r="F9" s="4">
        <v>3</v>
      </c>
      <c r="G9" s="4">
        <v>1</v>
      </c>
      <c r="H9" s="4">
        <v>3</v>
      </c>
      <c r="I9" s="4">
        <v>1</v>
      </c>
      <c r="J9" s="4">
        <v>3</v>
      </c>
      <c r="K9" s="4">
        <v>3</v>
      </c>
      <c r="L9" s="4">
        <v>1</v>
      </c>
      <c r="M9" s="4">
        <v>1</v>
      </c>
      <c r="N9" s="4">
        <v>3</v>
      </c>
      <c r="O9" s="4">
        <v>3</v>
      </c>
      <c r="P9" s="4" t="s">
        <v>19</v>
      </c>
      <c r="Q9" s="4" t="s">
        <v>28</v>
      </c>
      <c r="R9" s="4" t="s">
        <v>21</v>
      </c>
      <c r="S9" s="6" t="s">
        <v>22</v>
      </c>
      <c r="T9" s="4" t="s">
        <v>39</v>
      </c>
    </row>
    <row r="10" spans="1:20">
      <c r="B10" s="4">
        <v>2</v>
      </c>
      <c r="C10" s="4">
        <v>3</v>
      </c>
      <c r="D10" s="4">
        <v>2</v>
      </c>
      <c r="E10" s="4">
        <v>3</v>
      </c>
      <c r="F10" s="4">
        <v>2</v>
      </c>
      <c r="G10" s="4">
        <v>2</v>
      </c>
      <c r="H10" s="4">
        <v>3</v>
      </c>
      <c r="I10" s="4">
        <v>2</v>
      </c>
      <c r="J10" s="4">
        <v>3</v>
      </c>
      <c r="K10" s="4">
        <v>3</v>
      </c>
      <c r="L10" s="4">
        <v>3</v>
      </c>
      <c r="M10" s="4">
        <v>2</v>
      </c>
      <c r="N10" s="4">
        <v>2</v>
      </c>
      <c r="O10" s="4">
        <v>2</v>
      </c>
      <c r="P10" s="4" t="s">
        <v>19</v>
      </c>
      <c r="Q10" s="4" t="s">
        <v>40</v>
      </c>
      <c r="R10" s="4" t="s">
        <v>41</v>
      </c>
      <c r="S10" s="6" t="s">
        <v>25</v>
      </c>
      <c r="T10" s="4" t="s">
        <v>42</v>
      </c>
    </row>
    <row r="11" spans="1:20">
      <c r="B11" s="4">
        <v>3</v>
      </c>
      <c r="C11" s="4">
        <v>3</v>
      </c>
      <c r="D11" s="4">
        <v>2</v>
      </c>
      <c r="E11" s="4">
        <v>3</v>
      </c>
      <c r="F11" s="4">
        <v>2</v>
      </c>
      <c r="G11" s="4">
        <v>2</v>
      </c>
      <c r="H11" s="4">
        <v>2</v>
      </c>
      <c r="I11" s="4">
        <v>2</v>
      </c>
      <c r="J11" s="4">
        <v>2</v>
      </c>
      <c r="K11" s="4">
        <v>2</v>
      </c>
      <c r="L11" s="4">
        <v>1</v>
      </c>
      <c r="M11" s="4">
        <v>2</v>
      </c>
      <c r="N11" s="4">
        <v>1</v>
      </c>
      <c r="O11" s="4">
        <v>1</v>
      </c>
      <c r="P11" s="4" t="s">
        <v>19</v>
      </c>
      <c r="Q11" s="4" t="s">
        <v>23</v>
      </c>
      <c r="R11" s="4" t="s">
        <v>43</v>
      </c>
      <c r="S11" s="6" t="s">
        <v>44</v>
      </c>
      <c r="T11" s="4" t="s">
        <v>45</v>
      </c>
    </row>
    <row r="12" spans="1:20">
      <c r="B12" s="4">
        <v>3</v>
      </c>
      <c r="C12" s="4">
        <v>3</v>
      </c>
      <c r="D12" s="4">
        <v>3</v>
      </c>
      <c r="E12" s="4">
        <v>2</v>
      </c>
      <c r="F12" s="4">
        <v>2</v>
      </c>
      <c r="G12" s="4">
        <v>2</v>
      </c>
      <c r="H12" s="4">
        <v>3</v>
      </c>
      <c r="I12" s="4">
        <v>3</v>
      </c>
      <c r="J12" s="4">
        <v>2</v>
      </c>
      <c r="K12" s="4">
        <v>3</v>
      </c>
      <c r="L12" s="4">
        <v>3</v>
      </c>
      <c r="M12" s="4">
        <v>1</v>
      </c>
      <c r="N12" s="4">
        <v>1</v>
      </c>
      <c r="O12" s="4">
        <v>2</v>
      </c>
      <c r="P12" s="4" t="s">
        <v>46</v>
      </c>
      <c r="Q12" s="4" t="s">
        <v>40</v>
      </c>
      <c r="R12" s="4" t="s">
        <v>47</v>
      </c>
      <c r="S12" s="6" t="s">
        <v>36</v>
      </c>
      <c r="T12" s="4" t="s">
        <v>48</v>
      </c>
    </row>
    <row r="13" spans="1:20">
      <c r="B13" s="4">
        <v>3</v>
      </c>
      <c r="C13" s="4">
        <v>2</v>
      </c>
      <c r="D13" s="4">
        <v>2</v>
      </c>
      <c r="E13" s="4">
        <v>3</v>
      </c>
      <c r="F13" s="4">
        <v>3</v>
      </c>
      <c r="G13" s="4">
        <v>3</v>
      </c>
      <c r="H13" s="4">
        <v>2</v>
      </c>
      <c r="I13" s="4">
        <v>2</v>
      </c>
      <c r="J13" s="4">
        <v>3</v>
      </c>
      <c r="K13" s="4">
        <v>2</v>
      </c>
      <c r="L13" s="4">
        <v>1</v>
      </c>
      <c r="M13" s="4">
        <v>1</v>
      </c>
      <c r="N13" s="4">
        <v>2</v>
      </c>
      <c r="O13" s="4">
        <v>1</v>
      </c>
      <c r="P13" s="4" t="s">
        <v>19</v>
      </c>
      <c r="Q13" s="4" t="s">
        <v>28</v>
      </c>
      <c r="R13" s="4" t="s">
        <v>49</v>
      </c>
      <c r="S13" s="6" t="s">
        <v>22</v>
      </c>
    </row>
    <row r="14" spans="1:20">
      <c r="B14" s="4">
        <v>2</v>
      </c>
      <c r="C14" s="4">
        <v>2</v>
      </c>
      <c r="D14" s="4">
        <v>3</v>
      </c>
      <c r="E14" s="4">
        <v>3</v>
      </c>
      <c r="F14" s="4">
        <v>2</v>
      </c>
      <c r="G14" s="4">
        <v>3</v>
      </c>
      <c r="H14" s="4">
        <v>3</v>
      </c>
      <c r="I14" s="4">
        <v>3</v>
      </c>
      <c r="J14" s="4">
        <v>1</v>
      </c>
      <c r="K14" s="4">
        <v>1</v>
      </c>
      <c r="L14" s="4">
        <v>1</v>
      </c>
      <c r="M14" s="4">
        <v>3</v>
      </c>
      <c r="N14" s="4">
        <v>3</v>
      </c>
      <c r="O14" s="4">
        <v>3</v>
      </c>
      <c r="P14" s="4" t="s">
        <v>19</v>
      </c>
      <c r="Q14" s="4" t="s">
        <v>23</v>
      </c>
      <c r="R14" s="4" t="s">
        <v>50</v>
      </c>
      <c r="S14" s="6" t="s">
        <v>44</v>
      </c>
    </row>
    <row r="15" spans="1:20">
      <c r="B15" s="4">
        <v>3</v>
      </c>
      <c r="C15" s="4">
        <v>3</v>
      </c>
      <c r="D15" s="4">
        <v>3</v>
      </c>
      <c r="E15" s="4">
        <v>2</v>
      </c>
      <c r="F15" s="4">
        <v>3</v>
      </c>
      <c r="G15" s="4">
        <v>2</v>
      </c>
      <c r="H15" s="4">
        <v>2</v>
      </c>
      <c r="I15" s="4">
        <v>2</v>
      </c>
      <c r="J15" s="4">
        <v>3</v>
      </c>
      <c r="K15" s="4">
        <v>2</v>
      </c>
      <c r="L15" s="4">
        <v>2</v>
      </c>
      <c r="M15" s="4">
        <v>3</v>
      </c>
      <c r="N15" s="4">
        <v>3</v>
      </c>
      <c r="O15" s="4">
        <v>2</v>
      </c>
      <c r="P15" s="4" t="s">
        <v>19</v>
      </c>
      <c r="Q15" s="4" t="s">
        <v>28</v>
      </c>
      <c r="R15" s="4" t="s">
        <v>51</v>
      </c>
      <c r="S15" s="6" t="s">
        <v>44</v>
      </c>
      <c r="T15" s="4" t="s">
        <v>52</v>
      </c>
    </row>
    <row r="16" spans="1:20">
      <c r="B16" s="4">
        <v>3</v>
      </c>
      <c r="C16" s="4">
        <v>2</v>
      </c>
      <c r="D16" s="4">
        <v>3</v>
      </c>
      <c r="E16" s="4">
        <v>2</v>
      </c>
      <c r="F16" s="4">
        <v>2</v>
      </c>
      <c r="G16" s="4">
        <v>3</v>
      </c>
      <c r="H16" s="4">
        <v>3</v>
      </c>
      <c r="I16" s="4">
        <v>3</v>
      </c>
      <c r="J16" s="4">
        <v>3</v>
      </c>
      <c r="K16" s="4">
        <v>2</v>
      </c>
      <c r="L16" s="4">
        <v>2</v>
      </c>
      <c r="M16" s="4">
        <v>3</v>
      </c>
      <c r="N16" s="4">
        <v>3</v>
      </c>
      <c r="O16" s="4">
        <v>3</v>
      </c>
      <c r="P16" s="4" t="s">
        <v>19</v>
      </c>
      <c r="Q16" s="4" t="s">
        <v>40</v>
      </c>
      <c r="R16" s="4" t="s">
        <v>53</v>
      </c>
      <c r="S16" s="6" t="s">
        <v>36</v>
      </c>
      <c r="T16" s="4" t="s">
        <v>54</v>
      </c>
    </row>
    <row r="17" spans="2:20">
      <c r="B17" s="4">
        <v>3</v>
      </c>
      <c r="C17" s="4">
        <v>3</v>
      </c>
      <c r="D17" s="4">
        <v>2</v>
      </c>
      <c r="E17" s="4">
        <v>2</v>
      </c>
      <c r="F17" s="4">
        <v>3</v>
      </c>
      <c r="G17" s="4">
        <v>3</v>
      </c>
      <c r="H17" s="4">
        <v>2</v>
      </c>
      <c r="I17" s="4">
        <v>3</v>
      </c>
      <c r="J17" s="4">
        <v>3</v>
      </c>
      <c r="K17" s="4">
        <v>1</v>
      </c>
      <c r="L17" s="4">
        <v>3</v>
      </c>
      <c r="M17" s="4">
        <v>1</v>
      </c>
      <c r="N17" s="4">
        <v>2</v>
      </c>
      <c r="O17" s="4">
        <v>2</v>
      </c>
      <c r="P17" s="4" t="s">
        <v>19</v>
      </c>
      <c r="Q17" s="4" t="s">
        <v>23</v>
      </c>
      <c r="R17" s="4" t="s">
        <v>55</v>
      </c>
      <c r="S17" s="6" t="s">
        <v>36</v>
      </c>
      <c r="T17" s="4" t="s">
        <v>56</v>
      </c>
    </row>
    <row r="18" spans="2:20">
      <c r="B18" s="4">
        <v>3</v>
      </c>
      <c r="C18" s="4">
        <v>2</v>
      </c>
      <c r="D18" s="4">
        <v>3</v>
      </c>
      <c r="E18" s="4">
        <v>3</v>
      </c>
      <c r="F18" s="4">
        <v>3</v>
      </c>
      <c r="G18" s="4">
        <v>3</v>
      </c>
      <c r="H18" s="4">
        <v>2</v>
      </c>
      <c r="I18" s="4">
        <v>3</v>
      </c>
      <c r="J18" s="4">
        <v>1</v>
      </c>
      <c r="K18" s="4">
        <v>1</v>
      </c>
      <c r="L18" s="4">
        <v>2</v>
      </c>
      <c r="M18" s="4">
        <v>1</v>
      </c>
      <c r="N18" s="4">
        <v>1</v>
      </c>
      <c r="O18" s="4">
        <v>2</v>
      </c>
      <c r="P18" s="4" t="s">
        <v>19</v>
      </c>
      <c r="Q18" s="4" t="s">
        <v>23</v>
      </c>
      <c r="R18" s="4" t="s">
        <v>57</v>
      </c>
      <c r="S18" s="6" t="s">
        <v>44</v>
      </c>
      <c r="T18" s="4" t="s">
        <v>58</v>
      </c>
    </row>
    <row r="19" spans="2:20">
      <c r="B19" s="4">
        <v>2</v>
      </c>
      <c r="C19" s="4">
        <v>3</v>
      </c>
      <c r="D19" s="4">
        <v>3</v>
      </c>
      <c r="E19" s="4">
        <v>3</v>
      </c>
      <c r="F19" s="4">
        <v>2</v>
      </c>
      <c r="G19" s="4">
        <v>3</v>
      </c>
      <c r="H19" s="4">
        <v>2</v>
      </c>
      <c r="I19" s="4">
        <v>2</v>
      </c>
      <c r="J19" s="4">
        <v>1</v>
      </c>
      <c r="K19" s="4">
        <v>2</v>
      </c>
      <c r="L19" s="4">
        <v>2</v>
      </c>
      <c r="M19" s="4">
        <v>1</v>
      </c>
      <c r="N19" s="4">
        <v>2</v>
      </c>
      <c r="O19" s="4">
        <v>1</v>
      </c>
      <c r="P19" s="4" t="s">
        <v>19</v>
      </c>
      <c r="Q19" s="4" t="s">
        <v>28</v>
      </c>
      <c r="R19" s="4" t="s">
        <v>59</v>
      </c>
      <c r="S19" s="6" t="s">
        <v>25</v>
      </c>
      <c r="T19" s="4" t="s">
        <v>60</v>
      </c>
    </row>
    <row r="20" spans="2:20">
      <c r="B20" s="4">
        <v>3</v>
      </c>
      <c r="C20" s="4">
        <v>2</v>
      </c>
      <c r="D20" s="4">
        <v>2</v>
      </c>
      <c r="E20" s="4">
        <v>1</v>
      </c>
      <c r="F20" s="4">
        <v>2</v>
      </c>
      <c r="G20" s="4">
        <v>2</v>
      </c>
      <c r="H20" s="4">
        <v>2</v>
      </c>
      <c r="I20" s="4">
        <v>2</v>
      </c>
      <c r="J20" s="4">
        <v>2</v>
      </c>
      <c r="K20" s="4">
        <v>2</v>
      </c>
      <c r="L20" s="4">
        <v>3</v>
      </c>
      <c r="M20" s="4">
        <v>3</v>
      </c>
      <c r="N20" s="4">
        <v>3</v>
      </c>
      <c r="O20" s="4">
        <v>1</v>
      </c>
      <c r="P20" s="4" t="s">
        <v>61</v>
      </c>
      <c r="Q20" s="4" t="s">
        <v>23</v>
      </c>
      <c r="R20" s="4" t="s">
        <v>62</v>
      </c>
      <c r="S20" s="6" t="s">
        <v>36</v>
      </c>
      <c r="T20" s="4" t="s">
        <v>63</v>
      </c>
    </row>
    <row r="21" spans="2:20">
      <c r="B21" s="4">
        <v>1</v>
      </c>
      <c r="C21" s="4">
        <v>2</v>
      </c>
      <c r="D21" s="4">
        <v>2</v>
      </c>
      <c r="E21" s="4">
        <v>2</v>
      </c>
      <c r="F21" s="4">
        <v>2</v>
      </c>
      <c r="G21" s="4">
        <v>2</v>
      </c>
      <c r="H21" s="4">
        <v>2</v>
      </c>
      <c r="I21" s="4">
        <v>3</v>
      </c>
      <c r="J21" s="4">
        <v>3</v>
      </c>
      <c r="K21" s="4">
        <v>2</v>
      </c>
      <c r="L21" s="4">
        <v>1</v>
      </c>
      <c r="M21" s="4">
        <v>1</v>
      </c>
      <c r="N21" s="4">
        <v>2</v>
      </c>
      <c r="O21" s="4">
        <v>1</v>
      </c>
      <c r="P21" s="4" t="s">
        <v>19</v>
      </c>
      <c r="Q21" s="4" t="s">
        <v>20</v>
      </c>
      <c r="R21" s="4" t="s">
        <v>64</v>
      </c>
      <c r="S21" s="6" t="s">
        <v>22</v>
      </c>
      <c r="T21" s="4" t="s">
        <v>65</v>
      </c>
    </row>
    <row r="22" spans="2:20">
      <c r="B22" s="4">
        <v>3</v>
      </c>
      <c r="C22" s="4">
        <v>3</v>
      </c>
      <c r="D22" s="4">
        <v>3</v>
      </c>
      <c r="E22" s="4">
        <v>1</v>
      </c>
      <c r="F22" s="4">
        <v>3</v>
      </c>
      <c r="G22" s="4">
        <v>3</v>
      </c>
      <c r="H22" s="4">
        <v>3</v>
      </c>
      <c r="I22" s="4">
        <v>3</v>
      </c>
      <c r="J22" s="4">
        <v>1</v>
      </c>
      <c r="K22" s="4">
        <v>3</v>
      </c>
      <c r="L22" s="4">
        <v>3</v>
      </c>
      <c r="M22" s="4">
        <v>2</v>
      </c>
      <c r="N22" s="4">
        <v>1</v>
      </c>
      <c r="O22" s="4">
        <v>2</v>
      </c>
      <c r="P22" s="4" t="s">
        <v>19</v>
      </c>
      <c r="Q22" s="4" t="s">
        <v>23</v>
      </c>
      <c r="R22" s="4" t="s">
        <v>66</v>
      </c>
      <c r="S22" s="6" t="s">
        <v>22</v>
      </c>
    </row>
    <row r="23" spans="2:20">
      <c r="B23" s="4">
        <v>2</v>
      </c>
      <c r="C23" s="4">
        <v>3</v>
      </c>
      <c r="D23" s="4">
        <v>3</v>
      </c>
      <c r="E23" s="4">
        <v>2</v>
      </c>
      <c r="F23" s="4">
        <v>3</v>
      </c>
      <c r="G23" s="4">
        <v>3</v>
      </c>
      <c r="H23" s="4">
        <v>3</v>
      </c>
      <c r="I23" s="4">
        <v>2</v>
      </c>
      <c r="J23" s="4">
        <v>1</v>
      </c>
      <c r="K23" s="4">
        <v>2</v>
      </c>
      <c r="L23" s="4">
        <v>2</v>
      </c>
      <c r="M23" s="4">
        <v>1</v>
      </c>
      <c r="N23" s="4">
        <v>1</v>
      </c>
      <c r="O23" s="4">
        <v>1</v>
      </c>
      <c r="P23" s="4" t="s">
        <v>19</v>
      </c>
      <c r="Q23" s="4" t="s">
        <v>23</v>
      </c>
      <c r="R23" s="4" t="s">
        <v>67</v>
      </c>
      <c r="S23" s="6" t="s">
        <v>44</v>
      </c>
      <c r="T23" s="4" t="s">
        <v>68</v>
      </c>
    </row>
    <row r="24" spans="2:20">
      <c r="B24" s="4">
        <v>3</v>
      </c>
      <c r="C24" s="4">
        <v>3</v>
      </c>
      <c r="D24" s="4">
        <v>3</v>
      </c>
      <c r="E24" s="4">
        <v>3</v>
      </c>
      <c r="F24" s="4">
        <v>2</v>
      </c>
      <c r="G24" s="4">
        <v>3</v>
      </c>
      <c r="H24" s="4">
        <v>1</v>
      </c>
      <c r="I24" s="4">
        <v>1</v>
      </c>
      <c r="J24" s="4">
        <v>2</v>
      </c>
      <c r="K24" s="4">
        <v>3</v>
      </c>
      <c r="L24" s="4">
        <v>2</v>
      </c>
      <c r="M24" s="4">
        <v>1</v>
      </c>
      <c r="N24" s="4">
        <v>1</v>
      </c>
      <c r="O24" s="4">
        <v>1</v>
      </c>
      <c r="P24" s="4" t="s">
        <v>69</v>
      </c>
      <c r="Q24" s="4" t="s">
        <v>40</v>
      </c>
      <c r="R24" s="4" t="s">
        <v>70</v>
      </c>
      <c r="S24" s="6" t="s">
        <v>25</v>
      </c>
      <c r="T24" s="4" t="s">
        <v>71</v>
      </c>
    </row>
    <row r="25" spans="2:20">
      <c r="B25" s="4">
        <v>2</v>
      </c>
      <c r="C25" s="4">
        <v>3</v>
      </c>
      <c r="D25" s="4">
        <v>3</v>
      </c>
      <c r="E25" s="4">
        <v>2</v>
      </c>
      <c r="F25" s="4">
        <v>1</v>
      </c>
      <c r="G25" s="4">
        <v>3</v>
      </c>
      <c r="H25" s="4">
        <v>2</v>
      </c>
      <c r="I25" s="4">
        <v>1</v>
      </c>
      <c r="J25" s="4">
        <v>1</v>
      </c>
      <c r="K25" s="4">
        <v>1</v>
      </c>
      <c r="L25" s="4">
        <v>2</v>
      </c>
      <c r="M25" s="4">
        <v>1</v>
      </c>
      <c r="N25" s="4">
        <v>2</v>
      </c>
      <c r="O25" s="4">
        <v>1</v>
      </c>
      <c r="P25" s="4" t="s">
        <v>19</v>
      </c>
      <c r="Q25" s="4" t="s">
        <v>40</v>
      </c>
      <c r="R25" s="4" t="s">
        <v>72</v>
      </c>
      <c r="S25" s="6" t="s">
        <v>22</v>
      </c>
      <c r="T25" s="4" t="s">
        <v>73</v>
      </c>
    </row>
    <row r="26" spans="2:20">
      <c r="B26" s="4">
        <v>3</v>
      </c>
      <c r="C26" s="4">
        <v>2</v>
      </c>
      <c r="D26" s="4">
        <v>2</v>
      </c>
      <c r="E26" s="4">
        <v>2</v>
      </c>
      <c r="F26" s="4">
        <v>3</v>
      </c>
      <c r="G26" s="4">
        <v>3</v>
      </c>
      <c r="H26" s="4">
        <v>2</v>
      </c>
      <c r="I26" s="4">
        <v>2</v>
      </c>
      <c r="J26" s="4">
        <v>2</v>
      </c>
      <c r="K26" s="4">
        <v>2</v>
      </c>
      <c r="L26" s="4">
        <v>2</v>
      </c>
      <c r="M26" s="4">
        <v>2</v>
      </c>
      <c r="N26" s="4">
        <v>3</v>
      </c>
      <c r="O26" s="4">
        <v>2</v>
      </c>
      <c r="P26" s="4" t="s">
        <v>19</v>
      </c>
      <c r="Q26" s="4" t="s">
        <v>23</v>
      </c>
      <c r="R26" s="4" t="s">
        <v>74</v>
      </c>
      <c r="S26" s="6" t="s">
        <v>44</v>
      </c>
      <c r="T26" s="4" t="s">
        <v>75</v>
      </c>
    </row>
    <row r="27" spans="2:20">
      <c r="B27" s="4">
        <v>2</v>
      </c>
      <c r="C27" s="4">
        <v>3</v>
      </c>
      <c r="D27" s="4">
        <v>2</v>
      </c>
      <c r="E27" s="4">
        <v>1</v>
      </c>
      <c r="F27" s="4">
        <v>3</v>
      </c>
      <c r="G27" s="4">
        <v>3</v>
      </c>
      <c r="H27" s="4">
        <v>1</v>
      </c>
      <c r="I27" s="4">
        <v>2</v>
      </c>
      <c r="J27" s="4">
        <v>3</v>
      </c>
      <c r="K27" s="4">
        <v>1</v>
      </c>
      <c r="L27" s="4">
        <v>3</v>
      </c>
      <c r="M27" s="4">
        <v>3</v>
      </c>
      <c r="N27" s="4">
        <v>1</v>
      </c>
      <c r="O27" s="4">
        <v>2</v>
      </c>
      <c r="P27" s="4" t="s">
        <v>19</v>
      </c>
      <c r="Q27" s="4" t="s">
        <v>20</v>
      </c>
      <c r="R27" s="4" t="s">
        <v>47</v>
      </c>
      <c r="S27" s="6" t="s">
        <v>22</v>
      </c>
      <c r="T27" s="4" t="s">
        <v>76</v>
      </c>
    </row>
    <row r="28" spans="2:20">
      <c r="B28" s="4">
        <v>3</v>
      </c>
      <c r="C28" s="4">
        <v>3</v>
      </c>
      <c r="D28" s="4">
        <v>2</v>
      </c>
      <c r="E28" s="4">
        <v>2</v>
      </c>
      <c r="F28" s="4">
        <v>3</v>
      </c>
      <c r="G28" s="4">
        <v>2</v>
      </c>
      <c r="H28" s="4">
        <v>2</v>
      </c>
      <c r="I28" s="4">
        <v>2</v>
      </c>
      <c r="J28" s="4">
        <v>2</v>
      </c>
      <c r="K28" s="4">
        <v>3</v>
      </c>
      <c r="L28" s="4">
        <v>1</v>
      </c>
      <c r="M28" s="4">
        <v>3</v>
      </c>
      <c r="N28" s="4">
        <v>2</v>
      </c>
      <c r="O28" s="4">
        <v>1</v>
      </c>
      <c r="P28" s="4" t="s">
        <v>27</v>
      </c>
      <c r="Q28" s="4" t="s">
        <v>28</v>
      </c>
      <c r="R28" s="4" t="s">
        <v>55</v>
      </c>
      <c r="S28" s="6" t="s">
        <v>22</v>
      </c>
      <c r="T28" s="4" t="s">
        <v>77</v>
      </c>
    </row>
    <row r="29" spans="2:20">
      <c r="B29" s="4">
        <v>2</v>
      </c>
      <c r="C29" s="4">
        <v>3</v>
      </c>
      <c r="D29" s="4">
        <v>3</v>
      </c>
      <c r="E29" s="4">
        <v>2</v>
      </c>
      <c r="F29" s="4">
        <v>3</v>
      </c>
      <c r="G29" s="4">
        <v>1</v>
      </c>
      <c r="H29" s="4">
        <v>3</v>
      </c>
      <c r="I29" s="4">
        <v>3</v>
      </c>
      <c r="J29" s="4">
        <v>1</v>
      </c>
      <c r="K29" s="4">
        <v>2</v>
      </c>
      <c r="L29" s="4">
        <v>2</v>
      </c>
      <c r="M29" s="4">
        <v>1</v>
      </c>
      <c r="N29" s="4">
        <v>1</v>
      </c>
      <c r="O29" s="4">
        <v>2</v>
      </c>
      <c r="P29" s="4" t="s">
        <v>27</v>
      </c>
      <c r="Q29" s="4" t="s">
        <v>28</v>
      </c>
      <c r="R29" s="4" t="s">
        <v>64</v>
      </c>
      <c r="S29" s="6" t="s">
        <v>36</v>
      </c>
      <c r="T29" s="4" t="s">
        <v>78</v>
      </c>
    </row>
    <row r="30" spans="2:20">
      <c r="B30" s="4">
        <v>3</v>
      </c>
      <c r="C30" s="4">
        <v>3</v>
      </c>
      <c r="D30" s="4">
        <v>1</v>
      </c>
      <c r="E30" s="4">
        <v>2</v>
      </c>
      <c r="F30" s="4">
        <v>2</v>
      </c>
      <c r="G30" s="4">
        <v>3</v>
      </c>
      <c r="H30" s="4">
        <v>1</v>
      </c>
      <c r="I30" s="4">
        <v>2</v>
      </c>
      <c r="J30" s="4">
        <v>2</v>
      </c>
      <c r="K30" s="4">
        <v>1</v>
      </c>
      <c r="L30" s="4">
        <v>2</v>
      </c>
      <c r="M30" s="4">
        <v>2</v>
      </c>
      <c r="N30" s="4">
        <v>1</v>
      </c>
      <c r="O30" s="4">
        <v>2</v>
      </c>
      <c r="P30" s="4" t="s">
        <v>19</v>
      </c>
      <c r="Q30" s="4" t="s">
        <v>28</v>
      </c>
      <c r="R30" s="4" t="s">
        <v>21</v>
      </c>
      <c r="S30" s="6" t="s">
        <v>22</v>
      </c>
      <c r="T30" s="4" t="s">
        <v>79</v>
      </c>
    </row>
    <row r="31" spans="2:20">
      <c r="B31" s="4">
        <v>2</v>
      </c>
      <c r="C31" s="4">
        <v>3</v>
      </c>
      <c r="D31" s="4">
        <v>2</v>
      </c>
      <c r="E31" s="4">
        <v>3</v>
      </c>
      <c r="F31" s="4">
        <v>2</v>
      </c>
      <c r="G31" s="4">
        <v>3</v>
      </c>
      <c r="H31" s="4">
        <v>3</v>
      </c>
      <c r="I31" s="4">
        <v>2</v>
      </c>
      <c r="J31" s="4">
        <v>2</v>
      </c>
      <c r="K31" s="4">
        <v>2</v>
      </c>
      <c r="L31" s="4">
        <v>2</v>
      </c>
      <c r="M31" s="4">
        <v>2</v>
      </c>
      <c r="N31" s="4">
        <v>1</v>
      </c>
      <c r="O31" s="4">
        <v>2</v>
      </c>
      <c r="P31" s="4" t="s">
        <v>80</v>
      </c>
      <c r="Q31" s="4" t="s">
        <v>23</v>
      </c>
      <c r="R31" s="4" t="s">
        <v>81</v>
      </c>
      <c r="S31" s="6" t="s">
        <v>36</v>
      </c>
      <c r="T31" s="4" t="s">
        <v>82</v>
      </c>
    </row>
    <row r="32" spans="2:20">
      <c r="B32" s="4">
        <v>3</v>
      </c>
      <c r="C32" s="4">
        <v>3</v>
      </c>
      <c r="D32" s="4">
        <v>2</v>
      </c>
      <c r="E32" s="4">
        <v>2</v>
      </c>
      <c r="F32" s="4">
        <v>3</v>
      </c>
      <c r="G32" s="4">
        <v>3</v>
      </c>
      <c r="H32" s="4">
        <v>2</v>
      </c>
      <c r="I32" s="4">
        <v>2</v>
      </c>
      <c r="J32" s="4">
        <v>3</v>
      </c>
      <c r="K32" s="4">
        <v>2</v>
      </c>
      <c r="L32" s="4">
        <v>2</v>
      </c>
      <c r="M32" s="4">
        <v>2</v>
      </c>
      <c r="N32" s="4">
        <v>1</v>
      </c>
      <c r="O32" s="4">
        <v>3</v>
      </c>
      <c r="P32" s="4" t="s">
        <v>27</v>
      </c>
      <c r="Q32" s="4" t="s">
        <v>28</v>
      </c>
      <c r="R32" s="4" t="s">
        <v>83</v>
      </c>
      <c r="S32" s="6" t="s">
        <v>25</v>
      </c>
      <c r="T32" s="4" t="s">
        <v>84</v>
      </c>
    </row>
    <row r="33" spans="2:20">
      <c r="B33" s="4">
        <v>3</v>
      </c>
      <c r="C33" s="4">
        <v>2</v>
      </c>
      <c r="D33" s="4">
        <v>2</v>
      </c>
      <c r="E33" s="4">
        <v>2</v>
      </c>
      <c r="F33" s="4">
        <v>3</v>
      </c>
      <c r="G33" s="4">
        <v>2</v>
      </c>
      <c r="H33" s="4">
        <v>2</v>
      </c>
      <c r="I33" s="4">
        <v>1</v>
      </c>
      <c r="J33" s="4">
        <v>2</v>
      </c>
      <c r="K33" s="4">
        <v>2</v>
      </c>
      <c r="L33" s="4">
        <v>3</v>
      </c>
      <c r="M33" s="4">
        <v>2</v>
      </c>
      <c r="N33" s="4">
        <v>1</v>
      </c>
      <c r="O33" s="4">
        <v>1</v>
      </c>
      <c r="P33" s="4" t="s">
        <v>19</v>
      </c>
      <c r="Q33" s="4" t="s">
        <v>20</v>
      </c>
      <c r="R33" s="4" t="s">
        <v>81</v>
      </c>
      <c r="S33" s="6" t="s">
        <v>22</v>
      </c>
      <c r="T33" s="4" t="s">
        <v>85</v>
      </c>
    </row>
    <row r="34" spans="2:20">
      <c r="B34" s="4">
        <v>3</v>
      </c>
      <c r="C34" s="4">
        <v>2</v>
      </c>
      <c r="D34" s="4">
        <v>2</v>
      </c>
      <c r="E34" s="4">
        <v>3</v>
      </c>
      <c r="F34" s="4">
        <v>2</v>
      </c>
      <c r="G34" s="4">
        <v>2</v>
      </c>
      <c r="H34" s="4">
        <v>2</v>
      </c>
      <c r="I34" s="4">
        <v>3</v>
      </c>
      <c r="J34" s="4">
        <v>2</v>
      </c>
      <c r="K34" s="4">
        <v>1</v>
      </c>
      <c r="L34" s="4">
        <v>1</v>
      </c>
      <c r="M34" s="4">
        <v>2</v>
      </c>
      <c r="N34" s="4">
        <v>2</v>
      </c>
      <c r="O34" s="4">
        <v>2</v>
      </c>
      <c r="P34" s="4" t="s">
        <v>19</v>
      </c>
      <c r="Q34" s="4" t="s">
        <v>28</v>
      </c>
      <c r="R34" s="4" t="s">
        <v>86</v>
      </c>
      <c r="S34" s="6" t="s">
        <v>44</v>
      </c>
    </row>
    <row r="35" spans="2:20">
      <c r="B35" s="4">
        <v>2</v>
      </c>
      <c r="C35" s="4">
        <v>3</v>
      </c>
      <c r="D35" s="4">
        <v>3</v>
      </c>
      <c r="E35" s="4">
        <v>3</v>
      </c>
      <c r="F35" s="4">
        <v>3</v>
      </c>
      <c r="G35" s="4">
        <v>2</v>
      </c>
      <c r="H35" s="4">
        <v>2</v>
      </c>
      <c r="I35" s="4">
        <v>2</v>
      </c>
      <c r="J35" s="4">
        <v>2</v>
      </c>
      <c r="K35" s="4">
        <v>2</v>
      </c>
      <c r="L35" s="4">
        <v>3</v>
      </c>
      <c r="M35" s="4">
        <v>3</v>
      </c>
      <c r="N35" s="4">
        <v>3</v>
      </c>
      <c r="O35" s="4">
        <v>2</v>
      </c>
      <c r="P35" s="4" t="s">
        <v>19</v>
      </c>
      <c r="Q35" s="4" t="s">
        <v>40</v>
      </c>
      <c r="R35" s="4" t="s">
        <v>87</v>
      </c>
      <c r="S35" s="6" t="s">
        <v>36</v>
      </c>
      <c r="T35" s="4" t="s">
        <v>88</v>
      </c>
    </row>
    <row r="36" spans="2:20">
      <c r="B36" s="4">
        <v>2</v>
      </c>
      <c r="C36" s="4">
        <v>1</v>
      </c>
      <c r="D36" s="4">
        <v>3</v>
      </c>
      <c r="E36" s="4">
        <v>2</v>
      </c>
      <c r="F36" s="4">
        <v>2</v>
      </c>
      <c r="G36" s="4">
        <v>1</v>
      </c>
      <c r="H36" s="4">
        <v>3</v>
      </c>
      <c r="I36" s="4">
        <v>3</v>
      </c>
      <c r="J36" s="4">
        <v>1</v>
      </c>
      <c r="K36" s="4">
        <v>2</v>
      </c>
      <c r="L36" s="4">
        <v>2</v>
      </c>
      <c r="M36" s="4">
        <v>1</v>
      </c>
      <c r="N36" s="4">
        <v>1</v>
      </c>
      <c r="O36" s="4">
        <v>1</v>
      </c>
      <c r="P36" s="4" t="s">
        <v>19</v>
      </c>
      <c r="Q36" s="4" t="s">
        <v>20</v>
      </c>
      <c r="R36" s="4" t="s">
        <v>21</v>
      </c>
      <c r="S36" s="6" t="s">
        <v>36</v>
      </c>
      <c r="T36" s="4" t="s">
        <v>89</v>
      </c>
    </row>
    <row r="37" spans="2:20">
      <c r="B37" s="4">
        <v>3</v>
      </c>
      <c r="C37" s="4">
        <v>2</v>
      </c>
      <c r="D37" s="4">
        <v>3</v>
      </c>
      <c r="E37" s="4">
        <v>2</v>
      </c>
      <c r="F37" s="4">
        <v>3</v>
      </c>
      <c r="G37" s="4">
        <v>3</v>
      </c>
      <c r="H37" s="4">
        <v>3</v>
      </c>
      <c r="I37" s="4">
        <v>3</v>
      </c>
      <c r="J37" s="4">
        <v>2</v>
      </c>
      <c r="K37" s="4">
        <v>3</v>
      </c>
      <c r="L37" s="4">
        <v>3</v>
      </c>
      <c r="M37" s="4">
        <v>3</v>
      </c>
      <c r="N37" s="4">
        <v>3</v>
      </c>
      <c r="O37" s="4">
        <v>1</v>
      </c>
      <c r="P37" s="4" t="s">
        <v>19</v>
      </c>
      <c r="Q37" s="4" t="s">
        <v>28</v>
      </c>
      <c r="R37" s="4" t="s">
        <v>90</v>
      </c>
      <c r="S37" s="6" t="s">
        <v>36</v>
      </c>
    </row>
    <row r="38" spans="2:20" ht="12.75">
      <c r="B38" s="4">
        <v>3</v>
      </c>
      <c r="C38" s="4">
        <v>2</v>
      </c>
      <c r="D38" s="4">
        <v>3</v>
      </c>
      <c r="E38" s="4">
        <v>3</v>
      </c>
      <c r="F38" s="4">
        <v>3</v>
      </c>
      <c r="G38" s="4">
        <v>2</v>
      </c>
      <c r="H38" s="4">
        <v>2</v>
      </c>
      <c r="I38" s="4">
        <v>2</v>
      </c>
      <c r="J38" s="4">
        <v>2</v>
      </c>
      <c r="K38" s="4">
        <v>3</v>
      </c>
      <c r="L38" s="4">
        <v>2</v>
      </c>
      <c r="M38" s="4">
        <v>3</v>
      </c>
      <c r="N38" s="4">
        <v>3</v>
      </c>
      <c r="O38" s="4">
        <v>3</v>
      </c>
      <c r="P38" s="4" t="s">
        <v>19</v>
      </c>
      <c r="Q38" s="4" t="s">
        <v>20</v>
      </c>
      <c r="R38" s="4" t="s">
        <v>91</v>
      </c>
      <c r="S38" s="6" t="s">
        <v>36</v>
      </c>
      <c r="T38" s="4" t="s">
        <v>92</v>
      </c>
    </row>
    <row r="39" spans="2:20" ht="12.75">
      <c r="B39" s="4">
        <v>3</v>
      </c>
      <c r="C39" s="4">
        <v>2</v>
      </c>
      <c r="D39" s="4">
        <v>3</v>
      </c>
      <c r="E39" s="4">
        <v>3</v>
      </c>
      <c r="F39" s="4">
        <v>3</v>
      </c>
      <c r="G39" s="4">
        <v>2</v>
      </c>
      <c r="H39" s="4">
        <v>2</v>
      </c>
      <c r="I39" s="4">
        <v>3</v>
      </c>
      <c r="J39" s="4">
        <v>3</v>
      </c>
      <c r="K39" s="4">
        <v>2</v>
      </c>
      <c r="L39" s="4">
        <v>3</v>
      </c>
      <c r="M39" s="4">
        <v>2</v>
      </c>
      <c r="N39" s="4">
        <v>2</v>
      </c>
      <c r="O39" s="4">
        <v>1</v>
      </c>
      <c r="P39" s="4" t="s">
        <v>19</v>
      </c>
      <c r="Q39" s="4" t="s">
        <v>40</v>
      </c>
      <c r="R39" s="4" t="s">
        <v>93</v>
      </c>
      <c r="S39" s="6" t="s">
        <v>44</v>
      </c>
      <c r="T39" s="4" t="s">
        <v>94</v>
      </c>
    </row>
    <row r="40" spans="2:20" ht="12.75">
      <c r="B40" s="4">
        <v>3</v>
      </c>
      <c r="C40" s="4">
        <v>2</v>
      </c>
      <c r="D40" s="4">
        <v>3</v>
      </c>
      <c r="E40" s="4">
        <v>3</v>
      </c>
      <c r="F40" s="4">
        <v>2</v>
      </c>
      <c r="G40" s="4">
        <v>2</v>
      </c>
      <c r="H40" s="4">
        <v>2</v>
      </c>
      <c r="I40" s="4">
        <v>3</v>
      </c>
      <c r="J40" s="4">
        <v>3</v>
      </c>
      <c r="K40" s="4">
        <v>3</v>
      </c>
      <c r="L40" s="4">
        <v>2</v>
      </c>
      <c r="M40" s="4">
        <v>3</v>
      </c>
      <c r="N40" s="4">
        <v>2</v>
      </c>
      <c r="O40" s="4">
        <v>2</v>
      </c>
      <c r="P40" s="4" t="s">
        <v>19</v>
      </c>
      <c r="Q40" s="4" t="s">
        <v>28</v>
      </c>
      <c r="R40" s="4" t="s">
        <v>95</v>
      </c>
      <c r="S40" s="6" t="s">
        <v>22</v>
      </c>
    </row>
    <row r="41" spans="2:20" ht="12.75">
      <c r="B41" s="4">
        <v>2</v>
      </c>
      <c r="C41" s="4">
        <v>3</v>
      </c>
      <c r="D41" s="4">
        <v>1</v>
      </c>
      <c r="E41" s="4">
        <v>3</v>
      </c>
      <c r="F41" s="4">
        <v>2</v>
      </c>
      <c r="G41" s="4">
        <v>3</v>
      </c>
      <c r="H41" s="4">
        <v>2</v>
      </c>
      <c r="I41" s="4">
        <v>3</v>
      </c>
      <c r="J41" s="4">
        <v>2</v>
      </c>
      <c r="K41" s="4">
        <v>3</v>
      </c>
      <c r="L41" s="4">
        <v>2</v>
      </c>
      <c r="M41" s="4">
        <v>3</v>
      </c>
      <c r="N41" s="4">
        <v>2</v>
      </c>
      <c r="O41" s="4">
        <v>3</v>
      </c>
      <c r="P41" s="4" t="s">
        <v>19</v>
      </c>
      <c r="Q41" s="4" t="s">
        <v>28</v>
      </c>
      <c r="R41" s="4" t="s">
        <v>96</v>
      </c>
      <c r="S41" s="6" t="s">
        <v>25</v>
      </c>
      <c r="T41" s="4" t="s">
        <v>97</v>
      </c>
    </row>
    <row r="42" spans="2:20" ht="12.75">
      <c r="B42" s="4">
        <v>3</v>
      </c>
      <c r="C42" s="4">
        <v>2</v>
      </c>
      <c r="D42" s="4">
        <v>3</v>
      </c>
      <c r="E42" s="4">
        <v>2</v>
      </c>
      <c r="F42" s="4">
        <v>2</v>
      </c>
      <c r="G42" s="4">
        <v>1</v>
      </c>
      <c r="H42" s="4">
        <v>3</v>
      </c>
      <c r="I42" s="4">
        <v>2</v>
      </c>
      <c r="J42" s="4">
        <v>3</v>
      </c>
      <c r="K42" s="4">
        <v>1</v>
      </c>
      <c r="L42" s="4">
        <v>2</v>
      </c>
      <c r="M42" s="4">
        <v>2</v>
      </c>
      <c r="N42" s="4">
        <v>1</v>
      </c>
      <c r="O42" s="4">
        <v>1</v>
      </c>
      <c r="P42" s="4" t="s">
        <v>19</v>
      </c>
      <c r="Q42" s="4" t="s">
        <v>20</v>
      </c>
      <c r="R42" s="4" t="s">
        <v>98</v>
      </c>
      <c r="S42" s="6" t="s">
        <v>36</v>
      </c>
      <c r="T42" s="4" t="s">
        <v>99</v>
      </c>
    </row>
    <row r="43" spans="2:20" ht="12.75">
      <c r="B43" s="4">
        <v>3</v>
      </c>
      <c r="C43" s="4">
        <v>3</v>
      </c>
      <c r="D43" s="4">
        <v>1</v>
      </c>
      <c r="E43" s="4">
        <v>2</v>
      </c>
      <c r="F43" s="4">
        <v>1</v>
      </c>
      <c r="G43" s="4">
        <v>1</v>
      </c>
      <c r="H43" s="4">
        <v>2</v>
      </c>
      <c r="I43" s="4">
        <v>3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2</v>
      </c>
      <c r="P43" s="4" t="s">
        <v>27</v>
      </c>
      <c r="Q43" s="4" t="s">
        <v>20</v>
      </c>
      <c r="R43" s="4" t="s">
        <v>64</v>
      </c>
      <c r="S43" s="6" t="s">
        <v>22</v>
      </c>
    </row>
    <row r="44" spans="2:20" ht="12.75">
      <c r="B44" s="4">
        <v>3</v>
      </c>
      <c r="C44" s="4">
        <v>3</v>
      </c>
      <c r="D44" s="4">
        <v>2</v>
      </c>
      <c r="E44" s="4">
        <v>3</v>
      </c>
      <c r="F44" s="4">
        <v>2</v>
      </c>
      <c r="G44" s="4">
        <v>3</v>
      </c>
      <c r="H44" s="4">
        <v>2</v>
      </c>
      <c r="I44" s="4">
        <v>3</v>
      </c>
      <c r="J44" s="4">
        <v>2</v>
      </c>
      <c r="K44" s="4">
        <v>2</v>
      </c>
      <c r="L44" s="4">
        <v>2</v>
      </c>
      <c r="M44" s="4">
        <v>3</v>
      </c>
      <c r="N44" s="4">
        <v>2</v>
      </c>
      <c r="O44" s="4">
        <v>3</v>
      </c>
      <c r="P44" s="4" t="s">
        <v>19</v>
      </c>
      <c r="Q44" s="4" t="s">
        <v>23</v>
      </c>
      <c r="R44" s="4" t="s">
        <v>100</v>
      </c>
      <c r="S44" s="6" t="s">
        <v>22</v>
      </c>
    </row>
    <row r="45" spans="2:20" ht="12.75">
      <c r="B45" s="4">
        <v>2</v>
      </c>
      <c r="C45" s="4">
        <v>3</v>
      </c>
      <c r="D45" s="4">
        <v>2</v>
      </c>
      <c r="E45" s="4">
        <v>3</v>
      </c>
      <c r="F45" s="4">
        <v>1</v>
      </c>
      <c r="G45" s="4">
        <v>1</v>
      </c>
      <c r="H45" s="4">
        <v>2</v>
      </c>
      <c r="I45" s="4">
        <v>2</v>
      </c>
      <c r="J45" s="4">
        <v>1</v>
      </c>
      <c r="K45" s="4">
        <v>2</v>
      </c>
      <c r="L45" s="4">
        <v>1</v>
      </c>
      <c r="M45" s="4">
        <v>1</v>
      </c>
      <c r="N45" s="4">
        <v>1</v>
      </c>
      <c r="O45" s="4">
        <v>1</v>
      </c>
      <c r="P45" s="4" t="s">
        <v>19</v>
      </c>
      <c r="Q45" s="4" t="s">
        <v>20</v>
      </c>
      <c r="R45" s="4" t="s">
        <v>64</v>
      </c>
      <c r="S45" s="6" t="s">
        <v>22</v>
      </c>
    </row>
    <row r="46" spans="2:20" ht="12.75">
      <c r="B46" s="4">
        <v>2</v>
      </c>
      <c r="C46" s="4">
        <v>2</v>
      </c>
      <c r="D46" s="4">
        <v>2</v>
      </c>
      <c r="E46" s="4">
        <v>3</v>
      </c>
      <c r="F46" s="4">
        <v>3</v>
      </c>
      <c r="G46" s="4">
        <v>2</v>
      </c>
      <c r="H46" s="4">
        <v>2</v>
      </c>
      <c r="I46" s="4">
        <v>1</v>
      </c>
      <c r="J46" s="4">
        <v>2</v>
      </c>
      <c r="K46" s="4">
        <v>2</v>
      </c>
      <c r="L46" s="4">
        <v>1</v>
      </c>
      <c r="M46" s="4">
        <v>1</v>
      </c>
      <c r="N46" s="4">
        <v>2</v>
      </c>
      <c r="O46" s="4">
        <v>1</v>
      </c>
      <c r="P46" s="4" t="s">
        <v>19</v>
      </c>
      <c r="Q46" s="4" t="s">
        <v>28</v>
      </c>
      <c r="R46" s="4" t="s">
        <v>101</v>
      </c>
      <c r="S46" s="6" t="s">
        <v>44</v>
      </c>
      <c r="T46" s="4" t="s">
        <v>102</v>
      </c>
    </row>
    <row r="47" spans="2:20" ht="12.75">
      <c r="B47" s="4">
        <v>3</v>
      </c>
      <c r="C47" s="4">
        <v>2</v>
      </c>
      <c r="D47" s="4">
        <v>2</v>
      </c>
      <c r="E47" s="4">
        <v>2</v>
      </c>
      <c r="F47" s="4">
        <v>3</v>
      </c>
      <c r="G47" s="4">
        <v>3</v>
      </c>
      <c r="H47" s="4">
        <v>3</v>
      </c>
      <c r="I47" s="4">
        <v>2</v>
      </c>
      <c r="J47" s="4">
        <v>3</v>
      </c>
      <c r="K47" s="4">
        <v>2</v>
      </c>
      <c r="L47" s="4">
        <v>2</v>
      </c>
      <c r="M47" s="4">
        <v>2</v>
      </c>
      <c r="N47" s="4">
        <v>1</v>
      </c>
      <c r="O47" s="4">
        <v>1</v>
      </c>
      <c r="P47" s="4" t="s">
        <v>19</v>
      </c>
      <c r="Q47" s="4" t="s">
        <v>28</v>
      </c>
      <c r="R47" s="4" t="s">
        <v>103</v>
      </c>
      <c r="S47" s="6" t="s">
        <v>44</v>
      </c>
      <c r="T47" s="4" t="s">
        <v>104</v>
      </c>
    </row>
    <row r="49" spans="1:15">
      <c r="A49" s="2" t="s">
        <v>105</v>
      </c>
      <c r="B49" s="7">
        <f t="shared" ref="B49:O49" si="0">AVERAGE(B2:B47)</f>
        <v>2.6304347826086958</v>
      </c>
      <c r="C49" s="7">
        <f t="shared" si="0"/>
        <v>2.4782608695652173</v>
      </c>
      <c r="D49" s="7">
        <f t="shared" si="0"/>
        <v>2.4347826086956523</v>
      </c>
      <c r="E49" s="7">
        <f t="shared" si="0"/>
        <v>2.4130434782608696</v>
      </c>
      <c r="F49" s="7">
        <f t="shared" si="0"/>
        <v>2.3695652173913042</v>
      </c>
      <c r="G49" s="7">
        <f t="shared" si="0"/>
        <v>2.347826086956522</v>
      </c>
      <c r="H49" s="7">
        <f t="shared" si="0"/>
        <v>2.2826086956521738</v>
      </c>
      <c r="I49" s="7">
        <f t="shared" si="0"/>
        <v>2.2608695652173911</v>
      </c>
      <c r="J49" s="7">
        <f t="shared" si="0"/>
        <v>2.0652173913043477</v>
      </c>
      <c r="K49" s="7">
        <f t="shared" si="0"/>
        <v>2.0217391304347827</v>
      </c>
      <c r="L49" s="7">
        <f t="shared" si="0"/>
        <v>1.9347826086956521</v>
      </c>
      <c r="M49" s="7">
        <f t="shared" si="0"/>
        <v>1.9130434782608696</v>
      </c>
      <c r="N49" s="7">
        <f t="shared" si="0"/>
        <v>1.826086956521739</v>
      </c>
      <c r="O49" s="7">
        <f t="shared" si="0"/>
        <v>1.8043478260869565</v>
      </c>
    </row>
    <row r="52" spans="1:15" ht="12.75">
      <c r="A52" s="4" t="s">
        <v>106</v>
      </c>
      <c r="B52" s="4">
        <f t="shared" ref="B52:O52" si="1">COUNTIF(B2:B47,"=3")</f>
        <v>30</v>
      </c>
      <c r="C52" s="4">
        <f t="shared" si="1"/>
        <v>24</v>
      </c>
      <c r="D52" s="4">
        <f t="shared" si="1"/>
        <v>23</v>
      </c>
      <c r="E52" s="4">
        <f t="shared" si="1"/>
        <v>23</v>
      </c>
      <c r="F52" s="4">
        <f t="shared" si="1"/>
        <v>21</v>
      </c>
      <c r="G52" s="4">
        <f t="shared" si="1"/>
        <v>23</v>
      </c>
      <c r="H52" s="4">
        <f t="shared" si="1"/>
        <v>16</v>
      </c>
      <c r="I52" s="4">
        <f t="shared" si="1"/>
        <v>18</v>
      </c>
      <c r="J52" s="4">
        <f t="shared" si="1"/>
        <v>14</v>
      </c>
      <c r="K52" s="4">
        <f t="shared" si="1"/>
        <v>13</v>
      </c>
      <c r="L52" s="4">
        <f t="shared" si="1"/>
        <v>11</v>
      </c>
      <c r="M52" s="4">
        <f t="shared" si="1"/>
        <v>14</v>
      </c>
      <c r="N52" s="4">
        <f t="shared" si="1"/>
        <v>11</v>
      </c>
      <c r="O52" s="4">
        <f t="shared" si="1"/>
        <v>10</v>
      </c>
    </row>
    <row r="53" spans="1:15" ht="12.75">
      <c r="A53" s="4" t="s">
        <v>107</v>
      </c>
      <c r="B53" s="4">
        <f t="shared" ref="B53:O53" si="2">COUNTIF(B2:B47,"=2")</f>
        <v>15</v>
      </c>
      <c r="C53" s="4">
        <f t="shared" si="2"/>
        <v>20</v>
      </c>
      <c r="D53" s="4">
        <f t="shared" si="2"/>
        <v>20</v>
      </c>
      <c r="E53" s="4">
        <f t="shared" si="2"/>
        <v>19</v>
      </c>
      <c r="F53" s="4">
        <f t="shared" si="2"/>
        <v>21</v>
      </c>
      <c r="G53" s="4">
        <f t="shared" si="2"/>
        <v>16</v>
      </c>
      <c r="H53" s="4">
        <f t="shared" si="2"/>
        <v>27</v>
      </c>
      <c r="I53" s="4">
        <f t="shared" si="2"/>
        <v>22</v>
      </c>
      <c r="J53" s="4">
        <f t="shared" si="2"/>
        <v>21</v>
      </c>
      <c r="K53" s="4">
        <f t="shared" si="2"/>
        <v>21</v>
      </c>
      <c r="L53" s="4">
        <f t="shared" si="2"/>
        <v>21</v>
      </c>
      <c r="M53" s="4">
        <f t="shared" si="2"/>
        <v>14</v>
      </c>
      <c r="N53" s="4">
        <f t="shared" si="2"/>
        <v>16</v>
      </c>
      <c r="O53" s="4">
        <f t="shared" si="2"/>
        <v>17</v>
      </c>
    </row>
    <row r="54" spans="1:15" ht="12.75">
      <c r="A54" s="4" t="s">
        <v>108</v>
      </c>
      <c r="B54" s="4">
        <f t="shared" ref="B54:O54" si="3">COUNTIF(B2:B47,"=1")</f>
        <v>1</v>
      </c>
      <c r="C54" s="4">
        <f t="shared" si="3"/>
        <v>2</v>
      </c>
      <c r="D54" s="4">
        <f t="shared" si="3"/>
        <v>3</v>
      </c>
      <c r="E54" s="4">
        <f t="shared" si="3"/>
        <v>4</v>
      </c>
      <c r="F54" s="4">
        <f t="shared" si="3"/>
        <v>4</v>
      </c>
      <c r="G54" s="4">
        <f t="shared" si="3"/>
        <v>7</v>
      </c>
      <c r="H54" s="4">
        <f t="shared" si="3"/>
        <v>3</v>
      </c>
      <c r="I54" s="4">
        <f t="shared" si="3"/>
        <v>6</v>
      </c>
      <c r="J54" s="4">
        <f t="shared" si="3"/>
        <v>11</v>
      </c>
      <c r="K54" s="4">
        <f t="shared" si="3"/>
        <v>12</v>
      </c>
      <c r="L54" s="4">
        <f t="shared" si="3"/>
        <v>14</v>
      </c>
      <c r="M54" s="4">
        <f t="shared" si="3"/>
        <v>18</v>
      </c>
      <c r="N54" s="4">
        <f t="shared" si="3"/>
        <v>19</v>
      </c>
      <c r="O54" s="4">
        <f t="shared" si="3"/>
        <v>19</v>
      </c>
    </row>
    <row r="80" spans="1:1" ht="12.75">
      <c r="A80" s="8"/>
    </row>
    <row r="81" spans="1:1" ht="12.75">
      <c r="A81" s="8"/>
    </row>
    <row r="82" spans="1:1" ht="12.75">
      <c r="A8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T53"/>
  <sheetViews>
    <sheetView tabSelected="1" topLeftCell="J1" zoomScale="55" zoomScaleNormal="55" workbookViewId="0">
      <pane ySplit="1" topLeftCell="A30" activePane="bottomLeft" state="frozen"/>
      <selection pane="bottomLeft" activeCell="T61" sqref="T61"/>
    </sheetView>
  </sheetViews>
  <sheetFormatPr baseColWidth="10" defaultColWidth="12.5703125" defaultRowHeight="15.75" customHeight="1"/>
  <cols>
    <col min="2" max="2" width="35.7109375" customWidth="1"/>
    <col min="3" max="3" width="22" customWidth="1"/>
    <col min="4" max="4" width="37.85546875" customWidth="1"/>
    <col min="5" max="5" width="38" customWidth="1"/>
    <col min="6" max="6" width="42.42578125" customWidth="1"/>
    <col min="7" max="7" width="28.28515625" customWidth="1"/>
    <col min="8" max="8" width="13.28515625" customWidth="1"/>
    <col min="9" max="9" width="14.5703125" customWidth="1"/>
    <col min="10" max="10" width="24.7109375" customWidth="1"/>
    <col min="11" max="11" width="29.42578125" customWidth="1"/>
    <col min="12" max="13" width="13.28515625" customWidth="1"/>
    <col min="14" max="14" width="34.42578125" customWidth="1"/>
    <col min="15" max="15" width="22.140625" customWidth="1"/>
    <col min="16" max="16" width="20" customWidth="1"/>
    <col min="20" max="20" width="97" customWidth="1"/>
  </cols>
  <sheetData>
    <row r="1" spans="2:20" ht="15.75" customHeight="1">
      <c r="B1" s="2" t="s">
        <v>0</v>
      </c>
      <c r="C1" s="3" t="s">
        <v>109</v>
      </c>
      <c r="D1" s="3" t="s">
        <v>2</v>
      </c>
      <c r="E1" s="3" t="s">
        <v>3</v>
      </c>
      <c r="F1" s="3" t="s">
        <v>110</v>
      </c>
      <c r="G1" s="3" t="s">
        <v>5</v>
      </c>
      <c r="H1" s="2" t="s">
        <v>6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2:20">
      <c r="B2" s="4" t="s">
        <v>106</v>
      </c>
      <c r="C2" s="4" t="s">
        <v>107</v>
      </c>
      <c r="D2" s="4" t="s">
        <v>106</v>
      </c>
      <c r="E2" s="4" t="s">
        <v>106</v>
      </c>
      <c r="F2" s="4" t="s">
        <v>107</v>
      </c>
      <c r="G2" s="4" t="s">
        <v>107</v>
      </c>
      <c r="H2" s="4" t="s">
        <v>107</v>
      </c>
      <c r="I2" s="4" t="s">
        <v>107</v>
      </c>
      <c r="J2" s="4" t="s">
        <v>107</v>
      </c>
      <c r="K2" s="4" t="s">
        <v>108</v>
      </c>
      <c r="L2" s="4" t="s">
        <v>108</v>
      </c>
      <c r="M2" s="4" t="s">
        <v>108</v>
      </c>
      <c r="N2" s="4" t="s">
        <v>108</v>
      </c>
      <c r="O2" s="4" t="s">
        <v>107</v>
      </c>
      <c r="P2" s="4" t="s">
        <v>19</v>
      </c>
      <c r="Q2" s="4" t="s">
        <v>20</v>
      </c>
      <c r="R2" s="4" t="s">
        <v>21</v>
      </c>
      <c r="S2" s="5" t="s">
        <v>22</v>
      </c>
    </row>
    <row r="3" spans="2:20">
      <c r="B3" s="4" t="s">
        <v>106</v>
      </c>
      <c r="C3" s="4" t="s">
        <v>107</v>
      </c>
      <c r="D3" s="4" t="s">
        <v>106</v>
      </c>
      <c r="E3" s="4" t="s">
        <v>106</v>
      </c>
      <c r="F3" s="4" t="s">
        <v>106</v>
      </c>
      <c r="G3" s="4" t="s">
        <v>106</v>
      </c>
      <c r="H3" s="4" t="s">
        <v>107</v>
      </c>
      <c r="I3" s="4" t="s">
        <v>106</v>
      </c>
      <c r="J3" s="4" t="s">
        <v>106</v>
      </c>
      <c r="K3" s="4" t="s">
        <v>108</v>
      </c>
      <c r="L3" s="4" t="s">
        <v>108</v>
      </c>
      <c r="M3" s="4" t="s">
        <v>108</v>
      </c>
      <c r="N3" s="4" t="s">
        <v>106</v>
      </c>
      <c r="O3" s="4" t="s">
        <v>107</v>
      </c>
      <c r="P3" s="4" t="s">
        <v>19</v>
      </c>
      <c r="Q3" s="4" t="s">
        <v>23</v>
      </c>
      <c r="R3" s="4" t="s">
        <v>24</v>
      </c>
      <c r="S3" s="6" t="s">
        <v>25</v>
      </c>
      <c r="T3" s="4" t="s">
        <v>26</v>
      </c>
    </row>
    <row r="4" spans="2:20">
      <c r="B4" s="4" t="s">
        <v>106</v>
      </c>
      <c r="C4" s="4" t="s">
        <v>107</v>
      </c>
      <c r="D4" s="4" t="s">
        <v>107</v>
      </c>
      <c r="E4" s="4" t="s">
        <v>106</v>
      </c>
      <c r="F4" s="4" t="s">
        <v>107</v>
      </c>
      <c r="G4" s="4" t="s">
        <v>108</v>
      </c>
      <c r="H4" s="4" t="s">
        <v>106</v>
      </c>
      <c r="I4" s="4" t="s">
        <v>107</v>
      </c>
      <c r="J4" s="4" t="s">
        <v>108</v>
      </c>
      <c r="K4" s="4" t="s">
        <v>107</v>
      </c>
      <c r="L4" s="4" t="s">
        <v>108</v>
      </c>
      <c r="M4" s="4" t="s">
        <v>108</v>
      </c>
      <c r="N4" s="4" t="s">
        <v>107</v>
      </c>
      <c r="O4" s="4" t="s">
        <v>108</v>
      </c>
      <c r="P4" s="4" t="s">
        <v>27</v>
      </c>
      <c r="Q4" s="4" t="s">
        <v>28</v>
      </c>
      <c r="R4" s="4" t="s">
        <v>29</v>
      </c>
      <c r="S4" s="6" t="s">
        <v>22</v>
      </c>
    </row>
    <row r="5" spans="2:20">
      <c r="B5" s="4" t="s">
        <v>106</v>
      </c>
      <c r="C5" s="4" t="s">
        <v>106</v>
      </c>
      <c r="D5" s="4" t="s">
        <v>106</v>
      </c>
      <c r="E5" s="4" t="s">
        <v>108</v>
      </c>
      <c r="F5" s="4" t="s">
        <v>106</v>
      </c>
      <c r="G5" s="4" t="s">
        <v>106</v>
      </c>
      <c r="H5" s="4" t="s">
        <v>106</v>
      </c>
      <c r="I5" s="4" t="s">
        <v>106</v>
      </c>
      <c r="J5" s="4" t="s">
        <v>107</v>
      </c>
      <c r="K5" s="4" t="s">
        <v>106</v>
      </c>
      <c r="L5" s="4" t="s">
        <v>107</v>
      </c>
      <c r="M5" s="4" t="s">
        <v>107</v>
      </c>
      <c r="N5" s="4" t="s">
        <v>107</v>
      </c>
      <c r="O5" s="4" t="s">
        <v>106</v>
      </c>
      <c r="P5" s="4" t="s">
        <v>46</v>
      </c>
      <c r="Q5" s="4" t="s">
        <v>23</v>
      </c>
      <c r="R5" s="4" t="s">
        <v>31</v>
      </c>
      <c r="S5" s="6" t="s">
        <v>25</v>
      </c>
      <c r="T5" s="4" t="s">
        <v>32</v>
      </c>
    </row>
    <row r="6" spans="2:20">
      <c r="B6" s="4" t="s">
        <v>106</v>
      </c>
      <c r="C6" s="4" t="s">
        <v>107</v>
      </c>
      <c r="D6" s="4" t="s">
        <v>107</v>
      </c>
      <c r="E6" s="4" t="s">
        <v>106</v>
      </c>
      <c r="F6" s="4" t="s">
        <v>108</v>
      </c>
      <c r="G6" s="4" t="s">
        <v>106</v>
      </c>
      <c r="H6" s="4" t="s">
        <v>107</v>
      </c>
      <c r="I6" s="4" t="s">
        <v>107</v>
      </c>
      <c r="J6" s="4" t="s">
        <v>107</v>
      </c>
      <c r="K6" s="4" t="s">
        <v>108</v>
      </c>
      <c r="L6" s="4" t="s">
        <v>108</v>
      </c>
      <c r="M6" s="4" t="s">
        <v>107</v>
      </c>
      <c r="N6" s="4" t="s">
        <v>108</v>
      </c>
      <c r="O6" s="4" t="s">
        <v>108</v>
      </c>
      <c r="P6" s="4" t="s">
        <v>19</v>
      </c>
      <c r="Q6" s="4" t="s">
        <v>23</v>
      </c>
      <c r="R6" s="4" t="s">
        <v>33</v>
      </c>
      <c r="S6" s="6" t="s">
        <v>25</v>
      </c>
      <c r="T6" s="4" t="s">
        <v>34</v>
      </c>
    </row>
    <row r="7" spans="2:20">
      <c r="B7" s="4" t="s">
        <v>107</v>
      </c>
      <c r="C7" s="4" t="s">
        <v>108</v>
      </c>
      <c r="D7" s="4" t="s">
        <v>107</v>
      </c>
      <c r="E7" s="4" t="s">
        <v>106</v>
      </c>
      <c r="F7" s="4" t="s">
        <v>107</v>
      </c>
      <c r="G7" s="4" t="s">
        <v>106</v>
      </c>
      <c r="H7" s="4" t="s">
        <v>107</v>
      </c>
      <c r="I7" s="4" t="s">
        <v>107</v>
      </c>
      <c r="J7" s="4" t="s">
        <v>107</v>
      </c>
      <c r="K7" s="4" t="s">
        <v>106</v>
      </c>
      <c r="L7" s="4" t="s">
        <v>106</v>
      </c>
      <c r="M7" s="4" t="s">
        <v>106</v>
      </c>
      <c r="N7" s="4" t="s">
        <v>106</v>
      </c>
      <c r="O7" s="4" t="s">
        <v>106</v>
      </c>
      <c r="P7" s="4" t="s">
        <v>19</v>
      </c>
      <c r="Q7" s="4" t="s">
        <v>28</v>
      </c>
      <c r="R7" s="4" t="s">
        <v>35</v>
      </c>
      <c r="S7" s="6" t="s">
        <v>36</v>
      </c>
    </row>
    <row r="8" spans="2:20">
      <c r="B8" s="4" t="s">
        <v>106</v>
      </c>
      <c r="C8" s="4" t="s">
        <v>106</v>
      </c>
      <c r="D8" s="4" t="s">
        <v>106</v>
      </c>
      <c r="E8" s="4" t="s">
        <v>107</v>
      </c>
      <c r="F8" s="4" t="s">
        <v>107</v>
      </c>
      <c r="G8" s="4" t="s">
        <v>107</v>
      </c>
      <c r="H8" s="4" t="s">
        <v>106</v>
      </c>
      <c r="I8" s="4" t="s">
        <v>108</v>
      </c>
      <c r="J8" s="4" t="s">
        <v>107</v>
      </c>
      <c r="K8" s="4" t="s">
        <v>106</v>
      </c>
      <c r="L8" s="4" t="s">
        <v>107</v>
      </c>
      <c r="M8" s="4" t="s">
        <v>106</v>
      </c>
      <c r="N8" s="4" t="s">
        <v>107</v>
      </c>
      <c r="O8" s="4" t="s">
        <v>106</v>
      </c>
      <c r="P8" s="4" t="s">
        <v>19</v>
      </c>
      <c r="Q8" s="4" t="s">
        <v>20</v>
      </c>
      <c r="R8" s="4" t="s">
        <v>37</v>
      </c>
      <c r="S8" s="6" t="s">
        <v>22</v>
      </c>
      <c r="T8" s="4" t="s">
        <v>38</v>
      </c>
    </row>
    <row r="9" spans="2:20">
      <c r="B9" s="4" t="s">
        <v>107</v>
      </c>
      <c r="C9" s="4" t="s">
        <v>106</v>
      </c>
      <c r="D9" s="4" t="s">
        <v>106</v>
      </c>
      <c r="E9" s="4" t="s">
        <v>106</v>
      </c>
      <c r="F9" s="4" t="s">
        <v>106</v>
      </c>
      <c r="G9" s="4" t="s">
        <v>108</v>
      </c>
      <c r="H9" s="4" t="s">
        <v>106</v>
      </c>
      <c r="I9" s="4" t="s">
        <v>108</v>
      </c>
      <c r="J9" s="4" t="s">
        <v>106</v>
      </c>
      <c r="K9" s="4" t="s">
        <v>106</v>
      </c>
      <c r="L9" s="4" t="s">
        <v>108</v>
      </c>
      <c r="M9" s="4" t="s">
        <v>108</v>
      </c>
      <c r="N9" s="4" t="s">
        <v>106</v>
      </c>
      <c r="O9" s="4" t="s">
        <v>106</v>
      </c>
      <c r="P9" s="4" t="s">
        <v>19</v>
      </c>
      <c r="Q9" s="4" t="s">
        <v>28</v>
      </c>
      <c r="R9" s="4" t="s">
        <v>21</v>
      </c>
      <c r="S9" s="6" t="s">
        <v>22</v>
      </c>
      <c r="T9" s="4" t="s">
        <v>39</v>
      </c>
    </row>
    <row r="10" spans="2:20">
      <c r="B10" s="4" t="s">
        <v>107</v>
      </c>
      <c r="C10" s="4" t="s">
        <v>106</v>
      </c>
      <c r="D10" s="4" t="s">
        <v>107</v>
      </c>
      <c r="E10" s="4" t="s">
        <v>106</v>
      </c>
      <c r="F10" s="4" t="s">
        <v>107</v>
      </c>
      <c r="G10" s="4" t="s">
        <v>107</v>
      </c>
      <c r="H10" s="4" t="s">
        <v>106</v>
      </c>
      <c r="I10" s="4" t="s">
        <v>107</v>
      </c>
      <c r="J10" s="4" t="s">
        <v>106</v>
      </c>
      <c r="K10" s="4" t="s">
        <v>106</v>
      </c>
      <c r="L10" s="4" t="s">
        <v>106</v>
      </c>
      <c r="M10" s="4" t="s">
        <v>107</v>
      </c>
      <c r="N10" s="4" t="s">
        <v>107</v>
      </c>
      <c r="O10" s="4" t="s">
        <v>107</v>
      </c>
      <c r="P10" s="4" t="s">
        <v>19</v>
      </c>
      <c r="Q10" s="4" t="s">
        <v>40</v>
      </c>
      <c r="R10" s="4" t="s">
        <v>41</v>
      </c>
      <c r="S10" s="6" t="s">
        <v>25</v>
      </c>
      <c r="T10" s="4" t="s">
        <v>42</v>
      </c>
    </row>
    <row r="11" spans="2:20">
      <c r="B11" s="4" t="s">
        <v>106</v>
      </c>
      <c r="C11" s="4" t="s">
        <v>106</v>
      </c>
      <c r="D11" s="4" t="s">
        <v>107</v>
      </c>
      <c r="E11" s="4" t="s">
        <v>106</v>
      </c>
      <c r="F11" s="4" t="s">
        <v>107</v>
      </c>
      <c r="G11" s="4" t="s">
        <v>107</v>
      </c>
      <c r="H11" s="4" t="s">
        <v>107</v>
      </c>
      <c r="I11" s="4" t="s">
        <v>107</v>
      </c>
      <c r="J11" s="4" t="s">
        <v>107</v>
      </c>
      <c r="K11" s="4" t="s">
        <v>107</v>
      </c>
      <c r="L11" s="4" t="s">
        <v>108</v>
      </c>
      <c r="M11" s="4" t="s">
        <v>107</v>
      </c>
      <c r="N11" s="4" t="s">
        <v>108</v>
      </c>
      <c r="O11" s="4" t="s">
        <v>108</v>
      </c>
      <c r="P11" s="4" t="s">
        <v>19</v>
      </c>
      <c r="Q11" s="4" t="s">
        <v>23</v>
      </c>
      <c r="R11" s="4" t="s">
        <v>43</v>
      </c>
      <c r="S11" s="6" t="s">
        <v>44</v>
      </c>
      <c r="T11" s="4" t="s">
        <v>45</v>
      </c>
    </row>
    <row r="12" spans="2:20">
      <c r="B12" s="4" t="s">
        <v>106</v>
      </c>
      <c r="C12" s="4" t="s">
        <v>106</v>
      </c>
      <c r="D12" s="4" t="s">
        <v>106</v>
      </c>
      <c r="E12" s="4" t="s">
        <v>107</v>
      </c>
      <c r="F12" s="4" t="s">
        <v>107</v>
      </c>
      <c r="G12" s="4" t="s">
        <v>107</v>
      </c>
      <c r="H12" s="4" t="s">
        <v>106</v>
      </c>
      <c r="I12" s="4" t="s">
        <v>106</v>
      </c>
      <c r="J12" s="4" t="s">
        <v>107</v>
      </c>
      <c r="K12" s="4" t="s">
        <v>106</v>
      </c>
      <c r="L12" s="4" t="s">
        <v>106</v>
      </c>
      <c r="M12" s="4" t="s">
        <v>108</v>
      </c>
      <c r="N12" s="4" t="s">
        <v>108</v>
      </c>
      <c r="O12" s="4" t="s">
        <v>107</v>
      </c>
      <c r="P12" s="4" t="s">
        <v>46</v>
      </c>
      <c r="Q12" s="4" t="s">
        <v>40</v>
      </c>
      <c r="R12" s="4" t="s">
        <v>47</v>
      </c>
      <c r="S12" s="6" t="s">
        <v>36</v>
      </c>
      <c r="T12" s="4" t="s">
        <v>48</v>
      </c>
    </row>
    <row r="13" spans="2:20">
      <c r="B13" s="4" t="s">
        <v>106</v>
      </c>
      <c r="C13" s="4" t="s">
        <v>107</v>
      </c>
      <c r="D13" s="4" t="s">
        <v>107</v>
      </c>
      <c r="E13" s="4" t="s">
        <v>106</v>
      </c>
      <c r="F13" s="4" t="s">
        <v>106</v>
      </c>
      <c r="G13" s="4" t="s">
        <v>106</v>
      </c>
      <c r="H13" s="4" t="s">
        <v>107</v>
      </c>
      <c r="I13" s="4" t="s">
        <v>107</v>
      </c>
      <c r="J13" s="4" t="s">
        <v>106</v>
      </c>
      <c r="K13" s="4" t="s">
        <v>107</v>
      </c>
      <c r="L13" s="4" t="s">
        <v>108</v>
      </c>
      <c r="M13" s="4" t="s">
        <v>108</v>
      </c>
      <c r="N13" s="4" t="s">
        <v>107</v>
      </c>
      <c r="O13" s="4" t="s">
        <v>108</v>
      </c>
      <c r="P13" s="4" t="s">
        <v>19</v>
      </c>
      <c r="Q13" s="4" t="s">
        <v>28</v>
      </c>
      <c r="R13" s="4" t="s">
        <v>49</v>
      </c>
      <c r="S13" s="6" t="s">
        <v>22</v>
      </c>
    </row>
    <row r="14" spans="2:20">
      <c r="B14" s="4" t="s">
        <v>107</v>
      </c>
      <c r="C14" s="4" t="s">
        <v>107</v>
      </c>
      <c r="D14" s="4" t="s">
        <v>106</v>
      </c>
      <c r="E14" s="4" t="s">
        <v>106</v>
      </c>
      <c r="F14" s="4" t="s">
        <v>107</v>
      </c>
      <c r="G14" s="4" t="s">
        <v>106</v>
      </c>
      <c r="H14" s="4" t="s">
        <v>106</v>
      </c>
      <c r="I14" s="4" t="s">
        <v>106</v>
      </c>
      <c r="J14" s="4" t="s">
        <v>108</v>
      </c>
      <c r="K14" s="4" t="s">
        <v>108</v>
      </c>
      <c r="L14" s="4" t="s">
        <v>108</v>
      </c>
      <c r="M14" s="4" t="s">
        <v>106</v>
      </c>
      <c r="N14" s="4" t="s">
        <v>106</v>
      </c>
      <c r="O14" s="4" t="s">
        <v>106</v>
      </c>
      <c r="P14" s="4" t="s">
        <v>19</v>
      </c>
      <c r="Q14" s="4" t="s">
        <v>23</v>
      </c>
      <c r="R14" s="4" t="s">
        <v>50</v>
      </c>
      <c r="S14" s="6" t="s">
        <v>44</v>
      </c>
    </row>
    <row r="15" spans="2:20">
      <c r="B15" s="4" t="s">
        <v>106</v>
      </c>
      <c r="C15" s="4" t="s">
        <v>106</v>
      </c>
      <c r="D15" s="4" t="s">
        <v>106</v>
      </c>
      <c r="E15" s="4" t="s">
        <v>107</v>
      </c>
      <c r="F15" s="4" t="s">
        <v>106</v>
      </c>
      <c r="G15" s="4" t="s">
        <v>107</v>
      </c>
      <c r="H15" s="4" t="s">
        <v>107</v>
      </c>
      <c r="I15" s="4" t="s">
        <v>107</v>
      </c>
      <c r="J15" s="4" t="s">
        <v>106</v>
      </c>
      <c r="K15" s="4" t="s">
        <v>107</v>
      </c>
      <c r="L15" s="4" t="s">
        <v>107</v>
      </c>
      <c r="M15" s="4" t="s">
        <v>106</v>
      </c>
      <c r="N15" s="4" t="s">
        <v>106</v>
      </c>
      <c r="O15" s="4" t="s">
        <v>107</v>
      </c>
      <c r="P15" s="4" t="s">
        <v>19</v>
      </c>
      <c r="Q15" s="4" t="s">
        <v>28</v>
      </c>
      <c r="R15" s="4" t="s">
        <v>51</v>
      </c>
      <c r="S15" s="6" t="s">
        <v>44</v>
      </c>
      <c r="T15" s="4" t="s">
        <v>52</v>
      </c>
    </row>
    <row r="16" spans="2:20">
      <c r="B16" s="4" t="s">
        <v>106</v>
      </c>
      <c r="C16" s="4" t="s">
        <v>107</v>
      </c>
      <c r="D16" s="4" t="s">
        <v>106</v>
      </c>
      <c r="E16" s="4" t="s">
        <v>107</v>
      </c>
      <c r="F16" s="4" t="s">
        <v>107</v>
      </c>
      <c r="G16" s="4" t="s">
        <v>106</v>
      </c>
      <c r="H16" s="4" t="s">
        <v>106</v>
      </c>
      <c r="I16" s="4" t="s">
        <v>106</v>
      </c>
      <c r="J16" s="4" t="s">
        <v>106</v>
      </c>
      <c r="K16" s="4" t="s">
        <v>107</v>
      </c>
      <c r="L16" s="4" t="s">
        <v>107</v>
      </c>
      <c r="M16" s="4" t="s">
        <v>106</v>
      </c>
      <c r="N16" s="4" t="s">
        <v>106</v>
      </c>
      <c r="O16" s="4" t="s">
        <v>106</v>
      </c>
      <c r="P16" s="4" t="s">
        <v>19</v>
      </c>
      <c r="Q16" s="4" t="s">
        <v>40</v>
      </c>
      <c r="R16" s="4" t="s">
        <v>53</v>
      </c>
      <c r="S16" s="6" t="s">
        <v>36</v>
      </c>
      <c r="T16" s="4" t="s">
        <v>54</v>
      </c>
    </row>
    <row r="17" spans="2:20">
      <c r="B17" s="4" t="s">
        <v>106</v>
      </c>
      <c r="C17" s="4" t="s">
        <v>106</v>
      </c>
      <c r="D17" s="4" t="s">
        <v>107</v>
      </c>
      <c r="E17" s="4" t="s">
        <v>107</v>
      </c>
      <c r="F17" s="4" t="s">
        <v>106</v>
      </c>
      <c r="G17" s="4" t="s">
        <v>106</v>
      </c>
      <c r="H17" s="4" t="s">
        <v>107</v>
      </c>
      <c r="I17" s="4" t="s">
        <v>106</v>
      </c>
      <c r="J17" s="4" t="s">
        <v>106</v>
      </c>
      <c r="K17" s="4" t="s">
        <v>108</v>
      </c>
      <c r="L17" s="4" t="s">
        <v>106</v>
      </c>
      <c r="M17" s="4" t="s">
        <v>108</v>
      </c>
      <c r="N17" s="4" t="s">
        <v>107</v>
      </c>
      <c r="O17" s="4" t="s">
        <v>107</v>
      </c>
      <c r="P17" s="4" t="s">
        <v>19</v>
      </c>
      <c r="Q17" s="4" t="s">
        <v>23</v>
      </c>
      <c r="R17" s="4" t="s">
        <v>55</v>
      </c>
      <c r="S17" s="6" t="s">
        <v>36</v>
      </c>
      <c r="T17" s="4" t="s">
        <v>56</v>
      </c>
    </row>
    <row r="18" spans="2:20">
      <c r="B18" s="4" t="s">
        <v>106</v>
      </c>
      <c r="C18" s="4" t="s">
        <v>107</v>
      </c>
      <c r="D18" s="4" t="s">
        <v>106</v>
      </c>
      <c r="E18" s="4" t="s">
        <v>106</v>
      </c>
      <c r="F18" s="4" t="s">
        <v>106</v>
      </c>
      <c r="G18" s="4" t="s">
        <v>106</v>
      </c>
      <c r="H18" s="4" t="s">
        <v>107</v>
      </c>
      <c r="I18" s="4" t="s">
        <v>106</v>
      </c>
      <c r="J18" s="4" t="s">
        <v>108</v>
      </c>
      <c r="K18" s="4" t="s">
        <v>108</v>
      </c>
      <c r="L18" s="4" t="s">
        <v>107</v>
      </c>
      <c r="M18" s="4" t="s">
        <v>108</v>
      </c>
      <c r="N18" s="4" t="s">
        <v>108</v>
      </c>
      <c r="O18" s="4" t="s">
        <v>107</v>
      </c>
      <c r="P18" s="4" t="s">
        <v>19</v>
      </c>
      <c r="Q18" s="4" t="s">
        <v>23</v>
      </c>
      <c r="R18" s="4" t="s">
        <v>57</v>
      </c>
      <c r="S18" s="6" t="s">
        <v>44</v>
      </c>
      <c r="T18" s="4" t="s">
        <v>58</v>
      </c>
    </row>
    <row r="19" spans="2:20">
      <c r="B19" s="4" t="s">
        <v>107</v>
      </c>
      <c r="C19" s="4" t="s">
        <v>106</v>
      </c>
      <c r="D19" s="4" t="s">
        <v>106</v>
      </c>
      <c r="E19" s="4" t="s">
        <v>106</v>
      </c>
      <c r="F19" s="4" t="s">
        <v>107</v>
      </c>
      <c r="G19" s="4" t="s">
        <v>106</v>
      </c>
      <c r="H19" s="4" t="s">
        <v>107</v>
      </c>
      <c r="I19" s="4" t="s">
        <v>107</v>
      </c>
      <c r="J19" s="4" t="s">
        <v>108</v>
      </c>
      <c r="K19" s="4" t="s">
        <v>107</v>
      </c>
      <c r="L19" s="4" t="s">
        <v>107</v>
      </c>
      <c r="M19" s="4" t="s">
        <v>108</v>
      </c>
      <c r="N19" s="4" t="s">
        <v>107</v>
      </c>
      <c r="O19" s="4" t="s">
        <v>108</v>
      </c>
      <c r="P19" s="4" t="s">
        <v>19</v>
      </c>
      <c r="Q19" s="4" t="s">
        <v>28</v>
      </c>
      <c r="R19" s="4" t="s">
        <v>59</v>
      </c>
      <c r="S19" s="6" t="s">
        <v>25</v>
      </c>
      <c r="T19" s="4" t="s">
        <v>60</v>
      </c>
    </row>
    <row r="20" spans="2:20">
      <c r="B20" s="4" t="s">
        <v>106</v>
      </c>
      <c r="C20" s="4" t="s">
        <v>107</v>
      </c>
      <c r="D20" s="4" t="s">
        <v>107</v>
      </c>
      <c r="E20" s="4" t="s">
        <v>108</v>
      </c>
      <c r="F20" s="4" t="s">
        <v>107</v>
      </c>
      <c r="G20" s="4" t="s">
        <v>107</v>
      </c>
      <c r="H20" s="4" t="s">
        <v>107</v>
      </c>
      <c r="I20" s="4" t="s">
        <v>107</v>
      </c>
      <c r="J20" s="4" t="s">
        <v>107</v>
      </c>
      <c r="K20" s="4" t="s">
        <v>107</v>
      </c>
      <c r="L20" s="4" t="s">
        <v>106</v>
      </c>
      <c r="M20" s="4" t="s">
        <v>106</v>
      </c>
      <c r="N20" s="4" t="s">
        <v>106</v>
      </c>
      <c r="O20" s="4" t="s">
        <v>108</v>
      </c>
      <c r="P20" s="4" t="s">
        <v>46</v>
      </c>
      <c r="Q20" s="4" t="s">
        <v>23</v>
      </c>
      <c r="R20" s="4" t="s">
        <v>62</v>
      </c>
      <c r="S20" s="6" t="s">
        <v>36</v>
      </c>
      <c r="T20" s="4" t="s">
        <v>63</v>
      </c>
    </row>
    <row r="21" spans="2:20">
      <c r="B21" s="4" t="s">
        <v>108</v>
      </c>
      <c r="C21" s="4" t="s">
        <v>107</v>
      </c>
      <c r="D21" s="4" t="s">
        <v>107</v>
      </c>
      <c r="E21" s="4" t="s">
        <v>107</v>
      </c>
      <c r="F21" s="4" t="s">
        <v>107</v>
      </c>
      <c r="G21" s="4" t="s">
        <v>107</v>
      </c>
      <c r="H21" s="4" t="s">
        <v>107</v>
      </c>
      <c r="I21" s="4" t="s">
        <v>106</v>
      </c>
      <c r="J21" s="4" t="s">
        <v>106</v>
      </c>
      <c r="K21" s="4" t="s">
        <v>107</v>
      </c>
      <c r="L21" s="4" t="s">
        <v>108</v>
      </c>
      <c r="M21" s="4" t="s">
        <v>108</v>
      </c>
      <c r="N21" s="4" t="s">
        <v>107</v>
      </c>
      <c r="O21" s="4" t="s">
        <v>108</v>
      </c>
      <c r="P21" s="4" t="s">
        <v>19</v>
      </c>
      <c r="Q21" s="4" t="s">
        <v>20</v>
      </c>
      <c r="R21" s="4" t="s">
        <v>64</v>
      </c>
      <c r="S21" s="6" t="s">
        <v>22</v>
      </c>
      <c r="T21" s="4" t="s">
        <v>65</v>
      </c>
    </row>
    <row r="22" spans="2:20">
      <c r="B22" s="4" t="s">
        <v>106</v>
      </c>
      <c r="C22" s="4" t="s">
        <v>106</v>
      </c>
      <c r="D22" s="4" t="s">
        <v>106</v>
      </c>
      <c r="E22" s="4" t="s">
        <v>108</v>
      </c>
      <c r="F22" s="4" t="s">
        <v>106</v>
      </c>
      <c r="G22" s="4" t="s">
        <v>106</v>
      </c>
      <c r="H22" s="4" t="s">
        <v>106</v>
      </c>
      <c r="I22" s="4" t="s">
        <v>106</v>
      </c>
      <c r="J22" s="4" t="s">
        <v>108</v>
      </c>
      <c r="K22" s="4" t="s">
        <v>106</v>
      </c>
      <c r="L22" s="4" t="s">
        <v>106</v>
      </c>
      <c r="M22" s="4" t="s">
        <v>107</v>
      </c>
      <c r="N22" s="4" t="s">
        <v>108</v>
      </c>
      <c r="O22" s="4" t="s">
        <v>107</v>
      </c>
      <c r="P22" s="4" t="s">
        <v>19</v>
      </c>
      <c r="Q22" s="4" t="s">
        <v>23</v>
      </c>
      <c r="R22" s="4" t="s">
        <v>66</v>
      </c>
      <c r="S22" s="6" t="s">
        <v>22</v>
      </c>
    </row>
    <row r="23" spans="2:20">
      <c r="B23" s="4" t="s">
        <v>107</v>
      </c>
      <c r="C23" s="4" t="s">
        <v>106</v>
      </c>
      <c r="D23" s="4" t="s">
        <v>106</v>
      </c>
      <c r="E23" s="4" t="s">
        <v>107</v>
      </c>
      <c r="F23" s="4" t="s">
        <v>106</v>
      </c>
      <c r="G23" s="4" t="s">
        <v>106</v>
      </c>
      <c r="H23" s="4" t="s">
        <v>106</v>
      </c>
      <c r="I23" s="4" t="s">
        <v>107</v>
      </c>
      <c r="J23" s="4" t="s">
        <v>108</v>
      </c>
      <c r="K23" s="4" t="s">
        <v>107</v>
      </c>
      <c r="L23" s="4" t="s">
        <v>107</v>
      </c>
      <c r="M23" s="4" t="s">
        <v>108</v>
      </c>
      <c r="N23" s="4" t="s">
        <v>108</v>
      </c>
      <c r="O23" s="4" t="s">
        <v>108</v>
      </c>
      <c r="P23" s="4" t="s">
        <v>19</v>
      </c>
      <c r="Q23" s="4" t="s">
        <v>23</v>
      </c>
      <c r="R23" s="4" t="s">
        <v>67</v>
      </c>
      <c r="S23" s="6" t="s">
        <v>44</v>
      </c>
      <c r="T23" s="4" t="s">
        <v>68</v>
      </c>
    </row>
    <row r="24" spans="2:20">
      <c r="B24" s="4" t="s">
        <v>106</v>
      </c>
      <c r="C24" s="4" t="s">
        <v>106</v>
      </c>
      <c r="D24" s="4" t="s">
        <v>106</v>
      </c>
      <c r="E24" s="4" t="s">
        <v>106</v>
      </c>
      <c r="F24" s="4" t="s">
        <v>107</v>
      </c>
      <c r="G24" s="4" t="s">
        <v>106</v>
      </c>
      <c r="H24" s="4" t="s">
        <v>108</v>
      </c>
      <c r="I24" s="4" t="s">
        <v>108</v>
      </c>
      <c r="J24" s="4" t="s">
        <v>107</v>
      </c>
      <c r="K24" s="4" t="s">
        <v>106</v>
      </c>
      <c r="L24" s="4" t="s">
        <v>107</v>
      </c>
      <c r="M24" s="4" t="s">
        <v>108</v>
      </c>
      <c r="N24" s="4" t="s">
        <v>108</v>
      </c>
      <c r="O24" s="4" t="s">
        <v>108</v>
      </c>
      <c r="P24" s="4" t="s">
        <v>46</v>
      </c>
      <c r="Q24" s="4" t="s">
        <v>40</v>
      </c>
      <c r="R24" s="4" t="s">
        <v>70</v>
      </c>
      <c r="S24" s="6" t="s">
        <v>25</v>
      </c>
      <c r="T24" s="4" t="s">
        <v>71</v>
      </c>
    </row>
    <row r="25" spans="2:20">
      <c r="B25" s="4" t="s">
        <v>107</v>
      </c>
      <c r="C25" s="4" t="s">
        <v>106</v>
      </c>
      <c r="D25" s="4" t="s">
        <v>106</v>
      </c>
      <c r="E25" s="4" t="s">
        <v>107</v>
      </c>
      <c r="F25" s="4" t="s">
        <v>108</v>
      </c>
      <c r="G25" s="4" t="s">
        <v>106</v>
      </c>
      <c r="H25" s="4" t="s">
        <v>107</v>
      </c>
      <c r="I25" s="4" t="s">
        <v>108</v>
      </c>
      <c r="J25" s="4" t="s">
        <v>108</v>
      </c>
      <c r="K25" s="4" t="s">
        <v>108</v>
      </c>
      <c r="L25" s="4" t="s">
        <v>107</v>
      </c>
      <c r="M25" s="4" t="s">
        <v>108</v>
      </c>
      <c r="N25" s="4" t="s">
        <v>107</v>
      </c>
      <c r="O25" s="4" t="s">
        <v>108</v>
      </c>
      <c r="P25" s="4" t="s">
        <v>19</v>
      </c>
      <c r="Q25" s="4" t="s">
        <v>40</v>
      </c>
      <c r="R25" s="4" t="s">
        <v>72</v>
      </c>
      <c r="S25" s="6" t="s">
        <v>22</v>
      </c>
      <c r="T25" s="4" t="s">
        <v>73</v>
      </c>
    </row>
    <row r="26" spans="2:20">
      <c r="B26" s="4" t="s">
        <v>106</v>
      </c>
      <c r="C26" s="4" t="s">
        <v>107</v>
      </c>
      <c r="D26" s="4" t="s">
        <v>107</v>
      </c>
      <c r="E26" s="4" t="s">
        <v>107</v>
      </c>
      <c r="F26" s="4" t="s">
        <v>106</v>
      </c>
      <c r="G26" s="4" t="s">
        <v>106</v>
      </c>
      <c r="H26" s="4" t="s">
        <v>107</v>
      </c>
      <c r="I26" s="4" t="s">
        <v>107</v>
      </c>
      <c r="J26" s="4" t="s">
        <v>107</v>
      </c>
      <c r="K26" s="4" t="s">
        <v>107</v>
      </c>
      <c r="L26" s="4" t="s">
        <v>107</v>
      </c>
      <c r="M26" s="4" t="s">
        <v>107</v>
      </c>
      <c r="N26" s="4" t="s">
        <v>106</v>
      </c>
      <c r="O26" s="4" t="s">
        <v>107</v>
      </c>
      <c r="P26" s="4" t="s">
        <v>19</v>
      </c>
      <c r="Q26" s="4" t="s">
        <v>23</v>
      </c>
      <c r="R26" s="4" t="s">
        <v>74</v>
      </c>
      <c r="S26" s="6" t="s">
        <v>44</v>
      </c>
      <c r="T26" s="4" t="s">
        <v>75</v>
      </c>
    </row>
    <row r="27" spans="2:20">
      <c r="B27" s="4" t="s">
        <v>107</v>
      </c>
      <c r="C27" s="4" t="s">
        <v>106</v>
      </c>
      <c r="D27" s="4" t="s">
        <v>107</v>
      </c>
      <c r="E27" s="4" t="s">
        <v>108</v>
      </c>
      <c r="F27" s="4" t="s">
        <v>106</v>
      </c>
      <c r="G27" s="4" t="s">
        <v>106</v>
      </c>
      <c r="H27" s="4" t="s">
        <v>108</v>
      </c>
      <c r="I27" s="4" t="s">
        <v>107</v>
      </c>
      <c r="J27" s="4" t="s">
        <v>106</v>
      </c>
      <c r="K27" s="4" t="s">
        <v>108</v>
      </c>
      <c r="L27" s="4" t="s">
        <v>106</v>
      </c>
      <c r="M27" s="4" t="s">
        <v>106</v>
      </c>
      <c r="N27" s="4" t="s">
        <v>108</v>
      </c>
      <c r="O27" s="4" t="s">
        <v>107</v>
      </c>
      <c r="P27" s="4" t="s">
        <v>19</v>
      </c>
      <c r="Q27" s="4" t="s">
        <v>20</v>
      </c>
      <c r="R27" s="4" t="s">
        <v>47</v>
      </c>
      <c r="S27" s="6" t="s">
        <v>22</v>
      </c>
      <c r="T27" s="4" t="s">
        <v>76</v>
      </c>
    </row>
    <row r="28" spans="2:20">
      <c r="B28" s="4" t="s">
        <v>106</v>
      </c>
      <c r="C28" s="4" t="s">
        <v>106</v>
      </c>
      <c r="D28" s="4" t="s">
        <v>107</v>
      </c>
      <c r="E28" s="4" t="s">
        <v>107</v>
      </c>
      <c r="F28" s="4" t="s">
        <v>106</v>
      </c>
      <c r="G28" s="4" t="s">
        <v>107</v>
      </c>
      <c r="H28" s="4" t="s">
        <v>107</v>
      </c>
      <c r="I28" s="4" t="s">
        <v>107</v>
      </c>
      <c r="J28" s="4" t="s">
        <v>107</v>
      </c>
      <c r="K28" s="4" t="s">
        <v>106</v>
      </c>
      <c r="L28" s="4" t="s">
        <v>108</v>
      </c>
      <c r="M28" s="4" t="s">
        <v>106</v>
      </c>
      <c r="N28" s="4" t="s">
        <v>107</v>
      </c>
      <c r="O28" s="4" t="s">
        <v>108</v>
      </c>
      <c r="P28" s="4" t="s">
        <v>27</v>
      </c>
      <c r="Q28" s="4" t="s">
        <v>28</v>
      </c>
      <c r="R28" s="4" t="s">
        <v>55</v>
      </c>
      <c r="S28" s="6" t="s">
        <v>22</v>
      </c>
      <c r="T28" s="4" t="s">
        <v>77</v>
      </c>
    </row>
    <row r="29" spans="2:20">
      <c r="B29" s="4" t="s">
        <v>107</v>
      </c>
      <c r="C29" s="4" t="s">
        <v>106</v>
      </c>
      <c r="D29" s="4" t="s">
        <v>106</v>
      </c>
      <c r="E29" s="4" t="s">
        <v>107</v>
      </c>
      <c r="F29" s="4" t="s">
        <v>106</v>
      </c>
      <c r="G29" s="4" t="s">
        <v>108</v>
      </c>
      <c r="H29" s="4" t="s">
        <v>106</v>
      </c>
      <c r="I29" s="4" t="s">
        <v>106</v>
      </c>
      <c r="J29" s="4" t="s">
        <v>108</v>
      </c>
      <c r="K29" s="4" t="s">
        <v>107</v>
      </c>
      <c r="L29" s="4" t="s">
        <v>107</v>
      </c>
      <c r="M29" s="4" t="s">
        <v>108</v>
      </c>
      <c r="N29" s="4" t="s">
        <v>108</v>
      </c>
      <c r="O29" s="4" t="s">
        <v>107</v>
      </c>
      <c r="P29" s="4" t="s">
        <v>27</v>
      </c>
      <c r="Q29" s="4" t="s">
        <v>28</v>
      </c>
      <c r="R29" s="4" t="s">
        <v>64</v>
      </c>
      <c r="S29" s="6" t="s">
        <v>36</v>
      </c>
      <c r="T29" s="4" t="s">
        <v>78</v>
      </c>
    </row>
    <row r="30" spans="2:20">
      <c r="B30" s="4" t="s">
        <v>106</v>
      </c>
      <c r="C30" s="4" t="s">
        <v>106</v>
      </c>
      <c r="D30" s="4" t="s">
        <v>108</v>
      </c>
      <c r="E30" s="4" t="s">
        <v>107</v>
      </c>
      <c r="F30" s="4" t="s">
        <v>107</v>
      </c>
      <c r="G30" s="4" t="s">
        <v>106</v>
      </c>
      <c r="H30" s="4" t="s">
        <v>108</v>
      </c>
      <c r="I30" s="4" t="s">
        <v>107</v>
      </c>
      <c r="J30" s="4" t="s">
        <v>107</v>
      </c>
      <c r="K30" s="4" t="s">
        <v>108</v>
      </c>
      <c r="L30" s="4" t="s">
        <v>107</v>
      </c>
      <c r="M30" s="4" t="s">
        <v>107</v>
      </c>
      <c r="N30" s="4" t="s">
        <v>108</v>
      </c>
      <c r="O30" s="4" t="s">
        <v>107</v>
      </c>
      <c r="P30" s="4" t="s">
        <v>19</v>
      </c>
      <c r="Q30" s="4" t="s">
        <v>28</v>
      </c>
      <c r="R30" s="4" t="s">
        <v>21</v>
      </c>
      <c r="S30" s="6" t="s">
        <v>22</v>
      </c>
      <c r="T30" s="4" t="s">
        <v>79</v>
      </c>
    </row>
    <row r="31" spans="2:20">
      <c r="B31" s="4" t="s">
        <v>107</v>
      </c>
      <c r="C31" s="4" t="s">
        <v>106</v>
      </c>
      <c r="D31" s="4" t="s">
        <v>107</v>
      </c>
      <c r="E31" s="4" t="s">
        <v>106</v>
      </c>
      <c r="F31" s="4" t="s">
        <v>107</v>
      </c>
      <c r="G31" s="4" t="s">
        <v>106</v>
      </c>
      <c r="H31" s="4" t="s">
        <v>106</v>
      </c>
      <c r="I31" s="4" t="s">
        <v>107</v>
      </c>
      <c r="J31" s="4" t="s">
        <v>107</v>
      </c>
      <c r="K31" s="4" t="s">
        <v>107</v>
      </c>
      <c r="L31" s="4" t="s">
        <v>107</v>
      </c>
      <c r="M31" s="4" t="s">
        <v>107</v>
      </c>
      <c r="N31" s="4" t="s">
        <v>108</v>
      </c>
      <c r="O31" s="4" t="s">
        <v>107</v>
      </c>
      <c r="P31" s="4" t="s">
        <v>46</v>
      </c>
      <c r="Q31" s="4" t="s">
        <v>23</v>
      </c>
      <c r="R31" s="4" t="s">
        <v>81</v>
      </c>
      <c r="S31" s="6" t="s">
        <v>36</v>
      </c>
      <c r="T31" s="4" t="s">
        <v>82</v>
      </c>
    </row>
    <row r="32" spans="2:20">
      <c r="B32" s="4" t="s">
        <v>106</v>
      </c>
      <c r="C32" s="4" t="s">
        <v>106</v>
      </c>
      <c r="D32" s="4" t="s">
        <v>107</v>
      </c>
      <c r="E32" s="4" t="s">
        <v>107</v>
      </c>
      <c r="F32" s="4" t="s">
        <v>106</v>
      </c>
      <c r="G32" s="4" t="s">
        <v>106</v>
      </c>
      <c r="H32" s="4" t="s">
        <v>107</v>
      </c>
      <c r="I32" s="4" t="s">
        <v>107</v>
      </c>
      <c r="J32" s="4" t="s">
        <v>106</v>
      </c>
      <c r="K32" s="4" t="s">
        <v>107</v>
      </c>
      <c r="L32" s="4" t="s">
        <v>107</v>
      </c>
      <c r="M32" s="4" t="s">
        <v>107</v>
      </c>
      <c r="N32" s="4" t="s">
        <v>108</v>
      </c>
      <c r="O32" s="4" t="s">
        <v>106</v>
      </c>
      <c r="P32" s="4" t="s">
        <v>27</v>
      </c>
      <c r="Q32" s="4" t="s">
        <v>28</v>
      </c>
      <c r="R32" s="4" t="s">
        <v>83</v>
      </c>
      <c r="S32" s="6" t="s">
        <v>25</v>
      </c>
      <c r="T32" s="4" t="s">
        <v>84</v>
      </c>
    </row>
    <row r="33" spans="2:20">
      <c r="B33" s="4" t="s">
        <v>106</v>
      </c>
      <c r="C33" s="4" t="s">
        <v>107</v>
      </c>
      <c r="D33" s="4" t="s">
        <v>107</v>
      </c>
      <c r="E33" s="4" t="s">
        <v>107</v>
      </c>
      <c r="F33" s="4" t="s">
        <v>106</v>
      </c>
      <c r="G33" s="4" t="s">
        <v>107</v>
      </c>
      <c r="H33" s="4" t="s">
        <v>107</v>
      </c>
      <c r="I33" s="4" t="s">
        <v>108</v>
      </c>
      <c r="J33" s="4" t="s">
        <v>107</v>
      </c>
      <c r="K33" s="4" t="s">
        <v>107</v>
      </c>
      <c r="L33" s="4" t="s">
        <v>106</v>
      </c>
      <c r="M33" s="4" t="s">
        <v>107</v>
      </c>
      <c r="N33" s="4" t="s">
        <v>108</v>
      </c>
      <c r="O33" s="4" t="s">
        <v>108</v>
      </c>
      <c r="P33" s="4" t="s">
        <v>19</v>
      </c>
      <c r="Q33" s="4" t="s">
        <v>20</v>
      </c>
      <c r="R33" s="4" t="s">
        <v>81</v>
      </c>
      <c r="S33" s="6" t="s">
        <v>22</v>
      </c>
      <c r="T33" s="4" t="s">
        <v>85</v>
      </c>
    </row>
    <row r="34" spans="2:20">
      <c r="B34" s="4" t="s">
        <v>106</v>
      </c>
      <c r="C34" s="4" t="s">
        <v>107</v>
      </c>
      <c r="D34" s="4" t="s">
        <v>107</v>
      </c>
      <c r="E34" s="4" t="s">
        <v>106</v>
      </c>
      <c r="F34" s="4" t="s">
        <v>107</v>
      </c>
      <c r="G34" s="4" t="s">
        <v>107</v>
      </c>
      <c r="H34" s="4" t="s">
        <v>107</v>
      </c>
      <c r="I34" s="4" t="s">
        <v>106</v>
      </c>
      <c r="J34" s="4" t="s">
        <v>107</v>
      </c>
      <c r="K34" s="4" t="s">
        <v>108</v>
      </c>
      <c r="L34" s="4" t="s">
        <v>108</v>
      </c>
      <c r="M34" s="4" t="s">
        <v>107</v>
      </c>
      <c r="N34" s="4" t="s">
        <v>107</v>
      </c>
      <c r="O34" s="4" t="s">
        <v>107</v>
      </c>
      <c r="P34" s="4" t="s">
        <v>19</v>
      </c>
      <c r="Q34" s="4" t="s">
        <v>28</v>
      </c>
      <c r="R34" s="4" t="s">
        <v>86</v>
      </c>
      <c r="S34" s="6" t="s">
        <v>44</v>
      </c>
    </row>
    <row r="35" spans="2:20">
      <c r="B35" s="4" t="s">
        <v>107</v>
      </c>
      <c r="C35" s="4" t="s">
        <v>106</v>
      </c>
      <c r="D35" s="4" t="s">
        <v>106</v>
      </c>
      <c r="E35" s="4" t="s">
        <v>106</v>
      </c>
      <c r="F35" s="4" t="s">
        <v>106</v>
      </c>
      <c r="G35" s="4" t="s">
        <v>107</v>
      </c>
      <c r="H35" s="4" t="s">
        <v>107</v>
      </c>
      <c r="I35" s="4" t="s">
        <v>107</v>
      </c>
      <c r="J35" s="4" t="s">
        <v>107</v>
      </c>
      <c r="K35" s="4" t="s">
        <v>107</v>
      </c>
      <c r="L35" s="4" t="s">
        <v>106</v>
      </c>
      <c r="M35" s="4" t="s">
        <v>106</v>
      </c>
      <c r="N35" s="4" t="s">
        <v>106</v>
      </c>
      <c r="O35" s="4" t="s">
        <v>107</v>
      </c>
      <c r="P35" s="4" t="s">
        <v>19</v>
      </c>
      <c r="Q35" s="4" t="s">
        <v>40</v>
      </c>
      <c r="R35" s="4" t="s">
        <v>87</v>
      </c>
      <c r="S35" s="6" t="s">
        <v>36</v>
      </c>
      <c r="T35" s="4" t="s">
        <v>88</v>
      </c>
    </row>
    <row r="36" spans="2:20">
      <c r="B36" s="4" t="s">
        <v>107</v>
      </c>
      <c r="C36" s="4" t="s">
        <v>108</v>
      </c>
      <c r="D36" s="4" t="s">
        <v>106</v>
      </c>
      <c r="E36" s="4" t="s">
        <v>107</v>
      </c>
      <c r="F36" s="4" t="s">
        <v>107</v>
      </c>
      <c r="G36" s="4" t="s">
        <v>108</v>
      </c>
      <c r="H36" s="4" t="s">
        <v>106</v>
      </c>
      <c r="I36" s="4" t="s">
        <v>106</v>
      </c>
      <c r="J36" s="4" t="s">
        <v>108</v>
      </c>
      <c r="K36" s="4" t="s">
        <v>107</v>
      </c>
      <c r="L36" s="4" t="s">
        <v>107</v>
      </c>
      <c r="M36" s="4" t="s">
        <v>108</v>
      </c>
      <c r="N36" s="4" t="s">
        <v>108</v>
      </c>
      <c r="O36" s="4" t="s">
        <v>108</v>
      </c>
      <c r="P36" s="4" t="s">
        <v>19</v>
      </c>
      <c r="Q36" s="4" t="s">
        <v>20</v>
      </c>
      <c r="R36" s="4" t="s">
        <v>21</v>
      </c>
      <c r="S36" s="6" t="s">
        <v>36</v>
      </c>
      <c r="T36" s="4" t="s">
        <v>89</v>
      </c>
    </row>
    <row r="37" spans="2:20">
      <c r="B37" s="4" t="s">
        <v>106</v>
      </c>
      <c r="C37" s="4" t="s">
        <v>107</v>
      </c>
      <c r="D37" s="4" t="s">
        <v>106</v>
      </c>
      <c r="E37" s="4" t="s">
        <v>107</v>
      </c>
      <c r="F37" s="4" t="s">
        <v>106</v>
      </c>
      <c r="G37" s="4" t="s">
        <v>106</v>
      </c>
      <c r="H37" s="4" t="s">
        <v>106</v>
      </c>
      <c r="I37" s="4" t="s">
        <v>106</v>
      </c>
      <c r="J37" s="4" t="s">
        <v>107</v>
      </c>
      <c r="K37" s="4" t="s">
        <v>106</v>
      </c>
      <c r="L37" s="4" t="s">
        <v>106</v>
      </c>
      <c r="M37" s="4" t="s">
        <v>106</v>
      </c>
      <c r="N37" s="4" t="s">
        <v>106</v>
      </c>
      <c r="O37" s="4" t="s">
        <v>108</v>
      </c>
      <c r="P37" s="4" t="s">
        <v>19</v>
      </c>
      <c r="Q37" s="4" t="s">
        <v>28</v>
      </c>
      <c r="R37" s="4" t="s">
        <v>90</v>
      </c>
      <c r="S37" s="6" t="s">
        <v>36</v>
      </c>
    </row>
    <row r="38" spans="2:20" ht="12.75">
      <c r="B38" s="4" t="s">
        <v>106</v>
      </c>
      <c r="C38" s="4" t="s">
        <v>107</v>
      </c>
      <c r="D38" s="4" t="s">
        <v>106</v>
      </c>
      <c r="E38" s="4" t="s">
        <v>106</v>
      </c>
      <c r="F38" s="4" t="s">
        <v>106</v>
      </c>
      <c r="G38" s="4" t="s">
        <v>107</v>
      </c>
      <c r="H38" s="4" t="s">
        <v>107</v>
      </c>
      <c r="I38" s="4" t="s">
        <v>107</v>
      </c>
      <c r="J38" s="4" t="s">
        <v>107</v>
      </c>
      <c r="K38" s="4" t="s">
        <v>106</v>
      </c>
      <c r="L38" s="4" t="s">
        <v>107</v>
      </c>
      <c r="M38" s="4" t="s">
        <v>106</v>
      </c>
      <c r="N38" s="4" t="s">
        <v>106</v>
      </c>
      <c r="O38" s="4" t="s">
        <v>106</v>
      </c>
      <c r="P38" s="4" t="s">
        <v>19</v>
      </c>
      <c r="Q38" s="4" t="s">
        <v>20</v>
      </c>
      <c r="R38" s="4" t="s">
        <v>91</v>
      </c>
      <c r="S38" s="6" t="s">
        <v>36</v>
      </c>
      <c r="T38" s="4" t="s">
        <v>92</v>
      </c>
    </row>
    <row r="39" spans="2:20" ht="12.75">
      <c r="B39" s="4" t="s">
        <v>106</v>
      </c>
      <c r="C39" s="4" t="s">
        <v>107</v>
      </c>
      <c r="D39" s="4" t="s">
        <v>106</v>
      </c>
      <c r="E39" s="4" t="s">
        <v>106</v>
      </c>
      <c r="F39" s="4" t="s">
        <v>106</v>
      </c>
      <c r="G39" s="4" t="s">
        <v>107</v>
      </c>
      <c r="H39" s="4" t="s">
        <v>107</v>
      </c>
      <c r="I39" s="4" t="s">
        <v>106</v>
      </c>
      <c r="J39" s="4" t="s">
        <v>106</v>
      </c>
      <c r="K39" s="4" t="s">
        <v>107</v>
      </c>
      <c r="L39" s="4" t="s">
        <v>106</v>
      </c>
      <c r="M39" s="4" t="s">
        <v>107</v>
      </c>
      <c r="N39" s="4" t="s">
        <v>107</v>
      </c>
      <c r="O39" s="4" t="s">
        <v>108</v>
      </c>
      <c r="P39" s="4" t="s">
        <v>19</v>
      </c>
      <c r="Q39" s="4" t="s">
        <v>40</v>
      </c>
      <c r="R39" s="4" t="s">
        <v>93</v>
      </c>
      <c r="S39" s="6" t="s">
        <v>44</v>
      </c>
      <c r="T39" s="4" t="s">
        <v>94</v>
      </c>
    </row>
    <row r="40" spans="2:20" ht="12.75">
      <c r="B40" s="4" t="s">
        <v>106</v>
      </c>
      <c r="C40" s="4" t="s">
        <v>107</v>
      </c>
      <c r="D40" s="4" t="s">
        <v>106</v>
      </c>
      <c r="E40" s="4" t="s">
        <v>106</v>
      </c>
      <c r="F40" s="4" t="s">
        <v>107</v>
      </c>
      <c r="G40" s="4" t="s">
        <v>107</v>
      </c>
      <c r="H40" s="4" t="s">
        <v>107</v>
      </c>
      <c r="I40" s="4" t="s">
        <v>106</v>
      </c>
      <c r="J40" s="4" t="s">
        <v>106</v>
      </c>
      <c r="K40" s="4" t="s">
        <v>106</v>
      </c>
      <c r="L40" s="4" t="s">
        <v>107</v>
      </c>
      <c r="M40" s="4" t="s">
        <v>106</v>
      </c>
      <c r="N40" s="4" t="s">
        <v>107</v>
      </c>
      <c r="O40" s="4" t="s">
        <v>107</v>
      </c>
      <c r="P40" s="4" t="s">
        <v>19</v>
      </c>
      <c r="Q40" s="4" t="s">
        <v>28</v>
      </c>
      <c r="R40" s="4" t="s">
        <v>95</v>
      </c>
      <c r="S40" s="6" t="s">
        <v>22</v>
      </c>
    </row>
    <row r="41" spans="2:20" ht="12.75">
      <c r="B41" s="4" t="s">
        <v>107</v>
      </c>
      <c r="C41" s="4" t="s">
        <v>106</v>
      </c>
      <c r="D41" s="4" t="s">
        <v>108</v>
      </c>
      <c r="E41" s="4" t="s">
        <v>106</v>
      </c>
      <c r="F41" s="4" t="s">
        <v>107</v>
      </c>
      <c r="G41" s="4" t="s">
        <v>106</v>
      </c>
      <c r="H41" s="4" t="s">
        <v>107</v>
      </c>
      <c r="I41" s="4" t="s">
        <v>106</v>
      </c>
      <c r="J41" s="4" t="s">
        <v>107</v>
      </c>
      <c r="K41" s="4" t="s">
        <v>106</v>
      </c>
      <c r="L41" s="4" t="s">
        <v>107</v>
      </c>
      <c r="M41" s="4" t="s">
        <v>106</v>
      </c>
      <c r="N41" s="4" t="s">
        <v>107</v>
      </c>
      <c r="O41" s="4" t="s">
        <v>106</v>
      </c>
      <c r="P41" s="4" t="s">
        <v>19</v>
      </c>
      <c r="Q41" s="4" t="s">
        <v>28</v>
      </c>
      <c r="R41" s="4" t="s">
        <v>96</v>
      </c>
      <c r="S41" s="6" t="s">
        <v>25</v>
      </c>
      <c r="T41" s="4" t="s">
        <v>97</v>
      </c>
    </row>
    <row r="42" spans="2:20" ht="12.75">
      <c r="B42" s="4" t="s">
        <v>106</v>
      </c>
      <c r="C42" s="4" t="s">
        <v>107</v>
      </c>
      <c r="D42" s="4" t="s">
        <v>106</v>
      </c>
      <c r="E42" s="4" t="s">
        <v>107</v>
      </c>
      <c r="F42" s="4" t="s">
        <v>107</v>
      </c>
      <c r="G42" s="4" t="s">
        <v>108</v>
      </c>
      <c r="H42" s="4" t="s">
        <v>106</v>
      </c>
      <c r="I42" s="4" t="s">
        <v>107</v>
      </c>
      <c r="J42" s="4" t="s">
        <v>106</v>
      </c>
      <c r="K42" s="4" t="s">
        <v>108</v>
      </c>
      <c r="L42" s="4" t="s">
        <v>107</v>
      </c>
      <c r="M42" s="4" t="s">
        <v>107</v>
      </c>
      <c r="N42" s="4" t="s">
        <v>108</v>
      </c>
      <c r="O42" s="4" t="s">
        <v>108</v>
      </c>
      <c r="P42" s="4" t="s">
        <v>19</v>
      </c>
      <c r="Q42" s="4" t="s">
        <v>20</v>
      </c>
      <c r="R42" s="4" t="s">
        <v>98</v>
      </c>
      <c r="S42" s="6" t="s">
        <v>36</v>
      </c>
      <c r="T42" s="4" t="s">
        <v>99</v>
      </c>
    </row>
    <row r="43" spans="2:20" ht="12.75">
      <c r="B43" s="4" t="s">
        <v>106</v>
      </c>
      <c r="C43" s="4" t="s">
        <v>106</v>
      </c>
      <c r="D43" s="4" t="s">
        <v>108</v>
      </c>
      <c r="E43" s="4" t="s">
        <v>107</v>
      </c>
      <c r="F43" s="4" t="s">
        <v>108</v>
      </c>
      <c r="G43" s="4" t="s">
        <v>108</v>
      </c>
      <c r="H43" s="4" t="s">
        <v>107</v>
      </c>
      <c r="I43" s="4" t="s">
        <v>106</v>
      </c>
      <c r="J43" s="4" t="s">
        <v>108</v>
      </c>
      <c r="K43" s="4" t="s">
        <v>108</v>
      </c>
      <c r="L43" s="4" t="s">
        <v>108</v>
      </c>
      <c r="M43" s="4" t="s">
        <v>108</v>
      </c>
      <c r="N43" s="4" t="s">
        <v>108</v>
      </c>
      <c r="O43" s="4" t="s">
        <v>107</v>
      </c>
      <c r="P43" s="4" t="s">
        <v>27</v>
      </c>
      <c r="Q43" s="4" t="s">
        <v>20</v>
      </c>
      <c r="R43" s="4" t="s">
        <v>64</v>
      </c>
      <c r="S43" s="6" t="s">
        <v>22</v>
      </c>
    </row>
    <row r="44" spans="2:20" ht="12.75">
      <c r="B44" s="4" t="s">
        <v>106</v>
      </c>
      <c r="C44" s="4" t="s">
        <v>106</v>
      </c>
      <c r="D44" s="4" t="s">
        <v>107</v>
      </c>
      <c r="E44" s="4" t="s">
        <v>106</v>
      </c>
      <c r="F44" s="4" t="s">
        <v>107</v>
      </c>
      <c r="G44" s="4" t="s">
        <v>106</v>
      </c>
      <c r="H44" s="4" t="s">
        <v>107</v>
      </c>
      <c r="I44" s="4" t="s">
        <v>106</v>
      </c>
      <c r="J44" s="4" t="s">
        <v>107</v>
      </c>
      <c r="K44" s="4" t="s">
        <v>107</v>
      </c>
      <c r="L44" s="4" t="s">
        <v>107</v>
      </c>
      <c r="M44" s="4" t="s">
        <v>106</v>
      </c>
      <c r="N44" s="4" t="s">
        <v>107</v>
      </c>
      <c r="O44" s="4" t="s">
        <v>106</v>
      </c>
      <c r="P44" s="4" t="s">
        <v>19</v>
      </c>
      <c r="Q44" s="4" t="s">
        <v>23</v>
      </c>
      <c r="R44" s="4" t="s">
        <v>100</v>
      </c>
      <c r="S44" s="6" t="s">
        <v>22</v>
      </c>
    </row>
    <row r="45" spans="2:20" ht="12.75">
      <c r="B45" s="4" t="s">
        <v>107</v>
      </c>
      <c r="C45" s="4" t="s">
        <v>106</v>
      </c>
      <c r="D45" s="4" t="s">
        <v>107</v>
      </c>
      <c r="E45" s="4" t="s">
        <v>106</v>
      </c>
      <c r="F45" s="4" t="s">
        <v>108</v>
      </c>
      <c r="G45" s="4" t="s">
        <v>108</v>
      </c>
      <c r="H45" s="4" t="s">
        <v>107</v>
      </c>
      <c r="I45" s="4" t="s">
        <v>107</v>
      </c>
      <c r="J45" s="4" t="s">
        <v>108</v>
      </c>
      <c r="K45" s="4" t="s">
        <v>107</v>
      </c>
      <c r="L45" s="4" t="s">
        <v>108</v>
      </c>
      <c r="M45" s="4" t="s">
        <v>108</v>
      </c>
      <c r="N45" s="4" t="s">
        <v>108</v>
      </c>
      <c r="O45" s="4" t="s">
        <v>108</v>
      </c>
      <c r="P45" s="4" t="s">
        <v>19</v>
      </c>
      <c r="Q45" s="4" t="s">
        <v>20</v>
      </c>
      <c r="R45" s="4" t="s">
        <v>64</v>
      </c>
      <c r="S45" s="6" t="s">
        <v>22</v>
      </c>
    </row>
    <row r="46" spans="2:20" ht="12.75">
      <c r="B46" s="4" t="s">
        <v>107</v>
      </c>
      <c r="C46" s="4" t="s">
        <v>107</v>
      </c>
      <c r="D46" s="4" t="s">
        <v>107</v>
      </c>
      <c r="E46" s="4" t="s">
        <v>106</v>
      </c>
      <c r="F46" s="4" t="s">
        <v>106</v>
      </c>
      <c r="G46" s="4" t="s">
        <v>107</v>
      </c>
      <c r="H46" s="4" t="s">
        <v>107</v>
      </c>
      <c r="I46" s="4" t="s">
        <v>108</v>
      </c>
      <c r="J46" s="4" t="s">
        <v>107</v>
      </c>
      <c r="K46" s="4" t="s">
        <v>107</v>
      </c>
      <c r="L46" s="4" t="s">
        <v>108</v>
      </c>
      <c r="M46" s="4" t="s">
        <v>108</v>
      </c>
      <c r="N46" s="4" t="s">
        <v>107</v>
      </c>
      <c r="O46" s="4" t="s">
        <v>108</v>
      </c>
      <c r="P46" s="4" t="s">
        <v>19</v>
      </c>
      <c r="Q46" s="4" t="s">
        <v>28</v>
      </c>
      <c r="R46" s="4" t="s">
        <v>101</v>
      </c>
      <c r="S46" s="6" t="s">
        <v>44</v>
      </c>
      <c r="T46" s="4" t="s">
        <v>102</v>
      </c>
    </row>
    <row r="47" spans="2:20" ht="12.75">
      <c r="B47" s="4" t="s">
        <v>106</v>
      </c>
      <c r="C47" s="4" t="s">
        <v>107</v>
      </c>
      <c r="D47" s="4" t="s">
        <v>107</v>
      </c>
      <c r="E47" s="4" t="s">
        <v>107</v>
      </c>
      <c r="F47" s="4" t="s">
        <v>106</v>
      </c>
      <c r="G47" s="4" t="s">
        <v>106</v>
      </c>
      <c r="H47" s="4" t="s">
        <v>106</v>
      </c>
      <c r="I47" s="4" t="s">
        <v>107</v>
      </c>
      <c r="J47" s="4" t="s">
        <v>106</v>
      </c>
      <c r="K47" s="4" t="s">
        <v>107</v>
      </c>
      <c r="L47" s="4" t="s">
        <v>107</v>
      </c>
      <c r="M47" s="4" t="s">
        <v>107</v>
      </c>
      <c r="N47" s="4" t="s">
        <v>108</v>
      </c>
      <c r="O47" s="4" t="s">
        <v>108</v>
      </c>
      <c r="P47" s="4" t="s">
        <v>19</v>
      </c>
      <c r="Q47" s="4" t="s">
        <v>28</v>
      </c>
      <c r="R47" s="4" t="s">
        <v>103</v>
      </c>
      <c r="S47" s="6" t="s">
        <v>44</v>
      </c>
      <c r="T47" s="4" t="s">
        <v>104</v>
      </c>
    </row>
    <row r="50" spans="16:19" ht="15.75" customHeight="1">
      <c r="P50" s="4">
        <f>COUNTIF(P2:P47,"=Research Setting")</f>
        <v>36</v>
      </c>
      <c r="Q50" s="4">
        <f>COUNTIF(Q2:Q47,"=&lt;2 Years")</f>
        <v>10</v>
      </c>
      <c r="S50" s="4">
        <f>COUNTIF(S2:S47,"=0")</f>
        <v>16</v>
      </c>
    </row>
    <row r="51" spans="16:19" ht="15.75" customHeight="1">
      <c r="P51" s="4">
        <f>COUNTIF(P2:P47,"=Industrial Setting")</f>
        <v>5</v>
      </c>
      <c r="Q51" s="4">
        <f>COUNTIF(Q2:Q47,"=2-5 Years")</f>
        <v>16</v>
      </c>
      <c r="S51" s="4">
        <f>COUNTIF(S2:S47,"=1")</f>
        <v>12</v>
      </c>
    </row>
    <row r="52" spans="16:19" ht="15.75" customHeight="1">
      <c r="P52" s="4">
        <f>COUNTIF(P2:P47,"=Both")</f>
        <v>5</v>
      </c>
      <c r="Q52" s="4">
        <f>COUNTIF(Q2:Q47,"=5-10 Years")</f>
        <v>13</v>
      </c>
      <c r="S52" s="4">
        <f>COUNTIF(S2:S47,"=2")</f>
        <v>10</v>
      </c>
    </row>
    <row r="53" spans="16:19" ht="15.75" customHeight="1">
      <c r="Q53" s="4">
        <f>COUNTIF(Q2:Q47,"=10+ Years")</f>
        <v>7</v>
      </c>
      <c r="S53" s="4">
        <f>COUNTIF(S2:S47,"=3+")</f>
        <v>8</v>
      </c>
    </row>
  </sheetData>
  <pageMargins left="0.70866141732283472" right="0.70866141732283472" top="0.78740157480314965" bottom="0.78740157480314965" header="0.31496062992125984" footer="0.31496062992125984"/>
  <pageSetup paperSize="9" scale="6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5"/>
  <sheetViews>
    <sheetView topLeftCell="A4" workbookViewId="0"/>
  </sheetViews>
  <sheetFormatPr baseColWidth="10" defaultColWidth="12.5703125" defaultRowHeight="15.75" customHeight="1"/>
  <cols>
    <col min="1" max="1" width="29.7109375" customWidth="1"/>
    <col min="4" max="4" width="97" customWidth="1"/>
  </cols>
  <sheetData>
    <row r="1" spans="1:26" ht="15.75" customHeight="1">
      <c r="A1" s="2" t="s">
        <v>115</v>
      </c>
      <c r="B1" s="9"/>
      <c r="C1" s="9"/>
      <c r="D1" s="3" t="s">
        <v>116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4" t="s">
        <v>117</v>
      </c>
      <c r="D2" s="4" t="s">
        <v>118</v>
      </c>
    </row>
    <row r="3" spans="1:26">
      <c r="A3" s="10" t="s">
        <v>119</v>
      </c>
      <c r="D3" s="4" t="s">
        <v>120</v>
      </c>
    </row>
    <row r="4" spans="1:26">
      <c r="A4" s="4" t="s">
        <v>121</v>
      </c>
      <c r="D4" s="4" t="s">
        <v>38</v>
      </c>
    </row>
    <row r="5" spans="1:26">
      <c r="A5" s="4" t="s">
        <v>122</v>
      </c>
      <c r="D5" s="4" t="s">
        <v>123</v>
      </c>
    </row>
    <row r="6" spans="1:26">
      <c r="A6" s="4" t="s">
        <v>124</v>
      </c>
      <c r="D6" s="4" t="s">
        <v>125</v>
      </c>
    </row>
    <row r="7" spans="1:26">
      <c r="A7" s="4" t="s">
        <v>126</v>
      </c>
      <c r="C7" s="10"/>
      <c r="D7" s="10" t="s">
        <v>127</v>
      </c>
    </row>
    <row r="8" spans="1:26">
      <c r="A8" s="4" t="s">
        <v>128</v>
      </c>
      <c r="D8" s="4" t="s">
        <v>129</v>
      </c>
    </row>
    <row r="9" spans="1:26">
      <c r="A9" s="4" t="s">
        <v>130</v>
      </c>
      <c r="D9" s="4" t="s">
        <v>131</v>
      </c>
    </row>
    <row r="10" spans="1:26">
      <c r="A10" s="10" t="s">
        <v>132</v>
      </c>
      <c r="D10" s="4" t="s">
        <v>77</v>
      </c>
    </row>
    <row r="11" spans="1:26">
      <c r="D11" s="4" t="s">
        <v>133</v>
      </c>
    </row>
    <row r="12" spans="1:26">
      <c r="D12" s="4" t="s">
        <v>134</v>
      </c>
    </row>
    <row r="13" spans="1:26">
      <c r="D13" s="4" t="s">
        <v>135</v>
      </c>
    </row>
    <row r="14" spans="1:26">
      <c r="D14" s="4" t="s">
        <v>136</v>
      </c>
    </row>
    <row r="15" spans="1:26">
      <c r="D15" s="4" t="s">
        <v>137</v>
      </c>
    </row>
    <row r="16" spans="1:26">
      <c r="D16" s="10" t="s">
        <v>138</v>
      </c>
    </row>
    <row r="17" spans="4:4">
      <c r="D17" s="4" t="s">
        <v>139</v>
      </c>
    </row>
    <row r="18" spans="4:4">
      <c r="D18" s="4" t="s">
        <v>78</v>
      </c>
    </row>
    <row r="19" spans="4:4">
      <c r="D19" s="4" t="s">
        <v>140</v>
      </c>
    </row>
    <row r="20" spans="4:4">
      <c r="D20" s="4" t="s">
        <v>102</v>
      </c>
    </row>
    <row r="21" spans="4:4">
      <c r="D21" s="4" t="s">
        <v>141</v>
      </c>
    </row>
    <row r="22" spans="4:4">
      <c r="D22" s="4" t="s">
        <v>142</v>
      </c>
    </row>
    <row r="23" spans="4:4">
      <c r="D23" s="10" t="s">
        <v>143</v>
      </c>
    </row>
    <row r="24" spans="4:4">
      <c r="D24" s="4" t="s">
        <v>144</v>
      </c>
    </row>
    <row r="25" spans="4:4">
      <c r="D25" s="4" t="s">
        <v>145</v>
      </c>
    </row>
    <row r="26" spans="4:4">
      <c r="D26" s="4" t="s">
        <v>146</v>
      </c>
    </row>
    <row r="27" spans="4:4">
      <c r="D27" s="4" t="s">
        <v>147</v>
      </c>
    </row>
    <row r="28" spans="4:4">
      <c r="D28" s="4" t="s">
        <v>148</v>
      </c>
    </row>
    <row r="29" spans="4:4">
      <c r="D29" s="4" t="s">
        <v>149</v>
      </c>
    </row>
    <row r="30" spans="4:4">
      <c r="D30" s="10" t="s">
        <v>150</v>
      </c>
    </row>
    <row r="31" spans="4:4">
      <c r="D31" s="4" t="s">
        <v>151</v>
      </c>
    </row>
    <row r="32" spans="4:4">
      <c r="D32" s="10" t="s">
        <v>152</v>
      </c>
    </row>
    <row r="33" spans="4:4">
      <c r="D33" s="10" t="s">
        <v>153</v>
      </c>
    </row>
    <row r="34" spans="4:4">
      <c r="D34" s="4" t="s">
        <v>154</v>
      </c>
    </row>
    <row r="35" spans="4:4">
      <c r="D35" s="4" t="s">
        <v>155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Survey Results (Raw)</vt:lpstr>
      <vt:lpstr>Survey Results (Graphical)</vt:lpstr>
      <vt:lpstr>Additional Features and Applica</vt:lpstr>
      <vt:lpstr>'Survey Results (Graphical)'!Druckbereich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</cp:lastModifiedBy>
  <cp:lastPrinted>2022-04-15T16:02:44Z</cp:lastPrinted>
  <dcterms:modified xsi:type="dcterms:W3CDTF">2022-04-15T16:02:54Z</dcterms:modified>
</cp:coreProperties>
</file>