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_Current_Projects\05_Adam_upwork_Python_pdf\working\pdfCreator\"/>
    </mc:Choice>
  </mc:AlternateContent>
  <bookViews>
    <workbookView xWindow="0" yWindow="0" windowWidth="28800" windowHeight="12300"/>
  </bookViews>
  <sheets>
    <sheet name="Manifest" sheetId="1" r:id="rId1"/>
    <sheet name="Address Lookup" sheetId="2" r:id="rId2"/>
  </sheets>
  <definedNames>
    <definedName name="_xlnm._FilterDatabase" localSheetId="0" hidden="1">Manifest!$B$8:$Q$8</definedName>
  </definedNames>
  <calcPr calcId="152511"/>
</workbook>
</file>

<file path=xl/calcChain.xml><?xml version="1.0" encoding="utf-8"?>
<calcChain xmlns="http://schemas.openxmlformats.org/spreadsheetml/2006/main">
  <c r="B7" i="1" l="1"/>
  <c r="B6" i="1"/>
  <c r="B5" i="1" l="1"/>
  <c r="B3" i="1"/>
  <c r="B2" i="1"/>
</calcChain>
</file>

<file path=xl/sharedStrings.xml><?xml version="1.0" encoding="utf-8"?>
<sst xmlns="http://schemas.openxmlformats.org/spreadsheetml/2006/main" count="217" uniqueCount="138">
  <si>
    <t>Package</t>
  </si>
  <si>
    <t>Item</t>
  </si>
  <si>
    <t>Category</t>
  </si>
  <si>
    <t>Item Strain</t>
  </si>
  <si>
    <t>Shipped Qty.</t>
  </si>
  <si>
    <t>Gross Wgt.</t>
  </si>
  <si>
    <t>Devil's Lettuce</t>
  </si>
  <si>
    <t>Buds</t>
  </si>
  <si>
    <t>Devil's Lettuce (DL)</t>
  </si>
  <si>
    <t>Grapefruit Durban</t>
  </si>
  <si>
    <t>Grapefruit Durban (GD)</t>
  </si>
  <si>
    <t>Source Harvest</t>
  </si>
  <si>
    <t xml:space="preserve">Source Package </t>
  </si>
  <si>
    <t>CC ID#</t>
  </si>
  <si>
    <t>Tests</t>
  </si>
  <si>
    <t>Potency</t>
  </si>
  <si>
    <t>ChemRes</t>
  </si>
  <si>
    <t>Metals</t>
  </si>
  <si>
    <t>Micro</t>
  </si>
  <si>
    <t>Foreign Matter</t>
  </si>
  <si>
    <t>Water Activity</t>
  </si>
  <si>
    <t>Terpenes</t>
  </si>
  <si>
    <t>Client Name</t>
  </si>
  <si>
    <t>Sample Received</t>
  </si>
  <si>
    <t>CC Order</t>
  </si>
  <si>
    <t>A2BG</t>
  </si>
  <si>
    <t>Cultivation Innovations</t>
  </si>
  <si>
    <t>Dragonfly Kitchen II</t>
  </si>
  <si>
    <t>Dune Research, LLC</t>
  </si>
  <si>
    <t>Fluresh</t>
  </si>
  <si>
    <t>Fluresh Grand Rapids</t>
  </si>
  <si>
    <t>Frankfort Green</t>
  </si>
  <si>
    <t>Freedom Green Farms</t>
  </si>
  <si>
    <t>Hammontree Growers, LLC</t>
  </si>
  <si>
    <t>Mary's Hemp House II</t>
  </si>
  <si>
    <t>OakPharma, LLC</t>
  </si>
  <si>
    <t>Symponia Farms</t>
  </si>
  <si>
    <t>Terrapin Investment Fund III</t>
  </si>
  <si>
    <t>The Woods Cultivation, LLC</t>
  </si>
  <si>
    <t>Client</t>
  </si>
  <si>
    <t>Street Address 1</t>
  </si>
  <si>
    <t>City</t>
  </si>
  <si>
    <t>State</t>
  </si>
  <si>
    <t>ZIP</t>
  </si>
  <si>
    <t>MI</t>
  </si>
  <si>
    <t>520 Hammontree Dr</t>
  </si>
  <si>
    <t>Morenci</t>
  </si>
  <si>
    <t>24685 County Rd 681 - Suite 2</t>
  </si>
  <si>
    <t>Arlington</t>
  </si>
  <si>
    <t>Address</t>
  </si>
  <si>
    <t>Phone</t>
  </si>
  <si>
    <t>6800 Lewis Ave</t>
  </si>
  <si>
    <t>Temperance</t>
  </si>
  <si>
    <t>1333 Slayton Ave</t>
  </si>
  <si>
    <t>Grand Haven</t>
  </si>
  <si>
    <t>Email</t>
  </si>
  <si>
    <t>Client License Number</t>
  </si>
  <si>
    <t>248-867-1624</t>
  </si>
  <si>
    <t>astone@a2bg.biz</t>
  </si>
  <si>
    <t>419-725-4769</t>
  </si>
  <si>
    <t>davidp@cultivationinnovations.com</t>
  </si>
  <si>
    <t>Yes</t>
  </si>
  <si>
    <t>708-846-4272</t>
  </si>
  <si>
    <t>kevin@dragonflymichigan.com</t>
  </si>
  <si>
    <t>412-849-9871</t>
  </si>
  <si>
    <t>jsweinbe@gmail.com</t>
  </si>
  <si>
    <t>aduckworth@fluresh.com</t>
  </si>
  <si>
    <t>1751 W Beecher Rd</t>
  </si>
  <si>
    <t>Adrian</t>
  </si>
  <si>
    <t>1213 Phillips Ave SW</t>
  </si>
  <si>
    <t>Grand Rapids</t>
  </si>
  <si>
    <t>midnightraindrops@frankfortgreen.com</t>
  </si>
  <si>
    <t>116 Enterprise Dr</t>
  </si>
  <si>
    <t>Reading</t>
  </si>
  <si>
    <t>andrew@freedomgreenfarms.com</t>
  </si>
  <si>
    <t>719-281-4225</t>
  </si>
  <si>
    <t>1689 Enterprise Dr</t>
  </si>
  <si>
    <t>Kalkaska</t>
  </si>
  <si>
    <t>248-767-8699</t>
  </si>
  <si>
    <t>rcshane@gmail.com</t>
  </si>
  <si>
    <t>515 Hammontree Dr</t>
  </si>
  <si>
    <t>JLDurk, LLC</t>
  </si>
  <si>
    <t>440-305-9561</t>
  </si>
  <si>
    <t>watsonike1@aol.com</t>
  </si>
  <si>
    <t>6591 Tripp Rd</t>
  </si>
  <si>
    <t>Osseo</t>
  </si>
  <si>
    <t>262 Oak Hill Blvd</t>
  </si>
  <si>
    <t>330-413-1500</t>
  </si>
  <si>
    <t>maxx@oakpharmallc.com</t>
  </si>
  <si>
    <t>1750 E South St</t>
  </si>
  <si>
    <t>Owosso</t>
  </si>
  <si>
    <t>269-203-6703</t>
  </si>
  <si>
    <t>scotth@symponiafarms.com</t>
  </si>
  <si>
    <t>Richland</t>
  </si>
  <si>
    <t>6789 N 35TH St.</t>
  </si>
  <si>
    <t>mgamalski@terrapincarestation.com</t>
  </si>
  <si>
    <t>906-362-7742</t>
  </si>
  <si>
    <t>2055 Oak Industrial Dr</t>
  </si>
  <si>
    <t>gabriel@thewoodsmi.com</t>
  </si>
  <si>
    <t>822 Schuster Ave - Suite A</t>
  </si>
  <si>
    <t>Kalamazoo</t>
  </si>
  <si>
    <t>888-888-8888</t>
  </si>
  <si>
    <t>GR-C-000431</t>
  </si>
  <si>
    <t>2010NCTLMI0032</t>
  </si>
  <si>
    <t>.0153</t>
  </si>
  <si>
    <t>1A40501000087F1000003329</t>
  </si>
  <si>
    <t>Full Flower Panel + Terpenes</t>
  </si>
  <si>
    <t>.0154</t>
  </si>
  <si>
    <t>1A40501000087F1000003328</t>
  </si>
  <si>
    <t>.0155</t>
  </si>
  <si>
    <t>1A40501000087F1000003330</t>
  </si>
  <si>
    <t>.0156</t>
  </si>
  <si>
    <t>1A40501000087F1000003331</t>
  </si>
  <si>
    <t>.0157</t>
  </si>
  <si>
    <t>1A40501000087F1000003332</t>
  </si>
  <si>
    <t>.0158</t>
  </si>
  <si>
    <t>1A40501000087F1000003333</t>
  </si>
  <si>
    <t>yes</t>
  </si>
  <si>
    <t>7A - BD1 - 9/28/20</t>
  </si>
  <si>
    <t>1A40501000087F1000003300</t>
  </si>
  <si>
    <t>Blue Dream #1 Bud</t>
  </si>
  <si>
    <t>7A - BMMP - 9/28/20</t>
  </si>
  <si>
    <t>1A40501000087F1000003299</t>
  </si>
  <si>
    <t>Black Magic Monkey Paw</t>
  </si>
  <si>
    <t>7A - CHD - 9/28/20</t>
  </si>
  <si>
    <t>1A40501000087F1000003301</t>
  </si>
  <si>
    <t>Cherry Diesel</t>
  </si>
  <si>
    <t>7A - DL - 9/28/20</t>
  </si>
  <si>
    <t>1A40501000087F1000003302</t>
  </si>
  <si>
    <t>7A - GD - 9/28/20</t>
  </si>
  <si>
    <t>1A40501000087F1000003303</t>
  </si>
  <si>
    <t>7A - TS - 9/28/20</t>
  </si>
  <si>
    <t>1A40501000087F1000003318</t>
  </si>
  <si>
    <t>Terpwin Station</t>
  </si>
  <si>
    <t>Blue Dream #1 (BD1)</t>
  </si>
  <si>
    <t>Black Magic Monkey Paw (BMMP)</t>
  </si>
  <si>
    <t>Cherry Diesel (CHD)</t>
  </si>
  <si>
    <t>Terpwin Station (TS)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</si>
</sst>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0" xfId="0" applyNumberFormat="1" applyFill="1"/>
    <xf numFmtId="0" fontId="3" fillId="3" borderId="0" xfId="0" applyFont="1" applyFill="1"/>
    <xf numFmtId="0" fontId="2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pane ySplit="8" topLeftCell="A9" activePane="bottomLeft" state="frozen"/>
      <selection pane="bottomLeft" activeCell="D12" sqref="D12"/>
    </sheetView>
  </sheetViews>
  <sheetFormatPr defaultRowHeight="15" x14ac:dyDescent="0.25"/>
  <cols>
    <col min="1" max="1" width="16.28515625" style="4" customWidth="1"/>
    <col min="2" max="2" width="25.85546875" bestFit="1" customWidth="1"/>
    <col min="3" max="3" width="31.42578125" bestFit="1" customWidth="1"/>
    <col min="4" max="4" width="17.7109375" customWidth="1"/>
    <col min="5" max="5" width="19.140625" customWidth="1"/>
    <col min="6" max="6" width="24.85546875" customWidth="1"/>
    <col min="7" max="7" width="9.28515625" customWidth="1"/>
    <col min="8" max="8" width="14.28515625" customWidth="1"/>
    <col min="9" max="9" width="16.7109375" customWidth="1"/>
    <col min="10" max="10" width="8.42578125" customWidth="1"/>
    <col min="11" max="11" width="18.7109375" bestFit="1" customWidth="1"/>
    <col min="12" max="12" width="25.85546875" bestFit="1" customWidth="1"/>
    <col min="13" max="13" width="17.7109375" bestFit="1" customWidth="1"/>
    <col min="14" max="14" width="7" customWidth="1"/>
    <col min="15" max="15" width="22.7109375" bestFit="1" customWidth="1"/>
    <col min="16" max="16" width="12.7109375" style="3" bestFit="1" customWidth="1"/>
    <col min="17" max="17" width="10.7109375" style="3" bestFit="1" customWidth="1"/>
  </cols>
  <sheetData>
    <row r="1" spans="1:17" x14ac:dyDescent="0.25">
      <c r="A1" s="7" t="s">
        <v>22</v>
      </c>
      <c r="B1" t="s">
        <v>37</v>
      </c>
      <c r="C1" s="7" t="s">
        <v>56</v>
      </c>
      <c r="D1" t="s">
        <v>102</v>
      </c>
      <c r="E1" s="7" t="s">
        <v>23</v>
      </c>
      <c r="F1" s="8">
        <v>44112</v>
      </c>
      <c r="G1" s="7" t="s">
        <v>24</v>
      </c>
      <c r="H1" s="10" t="s">
        <v>103</v>
      </c>
      <c r="O1" s="3"/>
      <c r="Q1"/>
    </row>
    <row r="2" spans="1:17" x14ac:dyDescent="0.25">
      <c r="A2" s="7" t="s">
        <v>49</v>
      </c>
      <c r="B2" t="str">
        <f>VLOOKUP(B1,'Address Lookup'!A1:G16,2,FALSE)</f>
        <v>2055 Oak Industrial Dr</v>
      </c>
      <c r="C2" s="7"/>
      <c r="E2" s="7"/>
      <c r="F2" s="8"/>
      <c r="G2" s="7"/>
      <c r="O2" s="3"/>
      <c r="Q2"/>
    </row>
    <row r="3" spans="1:17" x14ac:dyDescent="0.25">
      <c r="A3" s="7" t="s">
        <v>41</v>
      </c>
      <c r="B3" t="str">
        <f>VLOOKUP(B1,'Address Lookup'!A1:G16,3,FALSE)</f>
        <v>Grand Rapids</v>
      </c>
      <c r="C3" s="7"/>
      <c r="E3" s="7"/>
      <c r="F3" s="8"/>
      <c r="G3" s="7"/>
      <c r="O3" s="3"/>
      <c r="Q3"/>
    </row>
    <row r="4" spans="1:17" x14ac:dyDescent="0.25">
      <c r="A4" s="7" t="s">
        <v>42</v>
      </c>
      <c r="B4" t="s">
        <v>44</v>
      </c>
      <c r="C4" s="7"/>
      <c r="E4" s="7"/>
      <c r="F4" s="8"/>
      <c r="G4" s="7"/>
      <c r="O4" s="3"/>
      <c r="Q4"/>
    </row>
    <row r="5" spans="1:17" x14ac:dyDescent="0.25">
      <c r="A5" s="7" t="s">
        <v>43</v>
      </c>
      <c r="B5">
        <f>VLOOKUP(B1,'Address Lookup'!A1:G16,5,FALSE)</f>
        <v>49505</v>
      </c>
      <c r="C5" s="7"/>
      <c r="E5" s="7"/>
      <c r="F5" s="8"/>
      <c r="G5" s="7"/>
      <c r="O5" s="3"/>
      <c r="Q5"/>
    </row>
    <row r="6" spans="1:17" x14ac:dyDescent="0.25">
      <c r="A6" s="7" t="s">
        <v>50</v>
      </c>
      <c r="B6" t="str">
        <f>VLOOKUP(B1,'Address Lookup'!A1:G16,7,FALSE)</f>
        <v>906-362-7742</v>
      </c>
      <c r="C6" s="7"/>
      <c r="E6" s="7"/>
      <c r="F6" s="8"/>
      <c r="G6" s="7"/>
      <c r="O6" s="3"/>
      <c r="Q6"/>
    </row>
    <row r="7" spans="1:17" x14ac:dyDescent="0.25">
      <c r="A7" s="7" t="s">
        <v>55</v>
      </c>
      <c r="B7" t="str">
        <f>VLOOKUP(B1,'Address Lookup'!A1:G16,6,FALSE)</f>
        <v>mgamalski@terrapincarestation.com</v>
      </c>
      <c r="C7" s="7"/>
      <c r="E7" s="7"/>
      <c r="F7" s="8"/>
      <c r="G7" s="7"/>
      <c r="O7" s="3"/>
      <c r="Q7"/>
    </row>
    <row r="8" spans="1:17" x14ac:dyDescent="0.25">
      <c r="A8" s="5" t="s">
        <v>13</v>
      </c>
      <c r="B8" s="1" t="s">
        <v>0</v>
      </c>
      <c r="C8" s="6" t="s">
        <v>14</v>
      </c>
      <c r="D8" s="6" t="s">
        <v>15</v>
      </c>
      <c r="E8" s="6" t="s">
        <v>16</v>
      </c>
      <c r="F8" s="6" t="s">
        <v>17</v>
      </c>
      <c r="G8" s="6" t="s">
        <v>18</v>
      </c>
      <c r="H8" s="6" t="s">
        <v>19</v>
      </c>
      <c r="I8" s="6" t="s">
        <v>20</v>
      </c>
      <c r="J8" s="6" t="s">
        <v>21</v>
      </c>
      <c r="K8" s="1" t="s">
        <v>11</v>
      </c>
      <c r="L8" s="1" t="s">
        <v>12</v>
      </c>
      <c r="M8" s="1" t="s">
        <v>1</v>
      </c>
      <c r="N8" s="1" t="s">
        <v>2</v>
      </c>
      <c r="O8" s="1" t="s">
        <v>3</v>
      </c>
      <c r="P8" s="2" t="s">
        <v>4</v>
      </c>
      <c r="Q8" s="2" t="s">
        <v>5</v>
      </c>
    </row>
    <row r="9" spans="1:17" x14ac:dyDescent="0.25">
      <c r="A9" s="4" t="s">
        <v>104</v>
      </c>
      <c r="B9" t="s">
        <v>105</v>
      </c>
      <c r="C9" t="s">
        <v>106</v>
      </c>
      <c r="D9" t="s">
        <v>61</v>
      </c>
      <c r="E9" t="s">
        <v>117</v>
      </c>
      <c r="F9" t="s">
        <v>117</v>
      </c>
      <c r="G9" t="s">
        <v>117</v>
      </c>
      <c r="H9" t="s">
        <v>117</v>
      </c>
      <c r="I9" t="s">
        <v>117</v>
      </c>
      <c r="J9" t="s">
        <v>117</v>
      </c>
      <c r="K9" t="s">
        <v>118</v>
      </c>
      <c r="L9" t="s">
        <v>119</v>
      </c>
      <c r="M9" t="s">
        <v>120</v>
      </c>
      <c r="N9" t="s">
        <v>7</v>
      </c>
      <c r="O9" t="s">
        <v>134</v>
      </c>
      <c r="P9" s="11">
        <v>8</v>
      </c>
      <c r="Q9" s="11">
        <v>134.19999999999999</v>
      </c>
    </row>
    <row r="10" spans="1:17" x14ac:dyDescent="0.25">
      <c r="A10" s="4" t="s">
        <v>107</v>
      </c>
      <c r="B10" t="s">
        <v>108</v>
      </c>
      <c r="C10" t="s">
        <v>106</v>
      </c>
      <c r="D10" t="s">
        <v>61</v>
      </c>
      <c r="E10" t="s">
        <v>117</v>
      </c>
      <c r="F10" t="s">
        <v>117</v>
      </c>
      <c r="G10" t="s">
        <v>117</v>
      </c>
      <c r="H10" t="s">
        <v>117</v>
      </c>
      <c r="I10" t="s">
        <v>117</v>
      </c>
      <c r="J10" t="s">
        <v>117</v>
      </c>
      <c r="K10" t="s">
        <v>121</v>
      </c>
      <c r="L10" t="s">
        <v>122</v>
      </c>
      <c r="M10" t="s">
        <v>123</v>
      </c>
      <c r="N10" t="s">
        <v>7</v>
      </c>
      <c r="O10" t="s">
        <v>135</v>
      </c>
      <c r="P10" s="11">
        <v>8</v>
      </c>
      <c r="Q10" s="11">
        <v>134.5</v>
      </c>
    </row>
    <row r="11" spans="1:17" x14ac:dyDescent="0.25">
      <c r="A11" s="4" t="s">
        <v>109</v>
      </c>
      <c r="B11" t="s">
        <v>110</v>
      </c>
      <c r="C11" t="s">
        <v>106</v>
      </c>
      <c r="D11" t="s">
        <v>61</v>
      </c>
      <c r="E11" t="s">
        <v>117</v>
      </c>
      <c r="F11" t="s">
        <v>117</v>
      </c>
      <c r="G11" t="s">
        <v>117</v>
      </c>
      <c r="H11" t="s">
        <v>117</v>
      </c>
      <c r="I11" t="s">
        <v>117</v>
      </c>
      <c r="J11" t="s">
        <v>117</v>
      </c>
      <c r="K11" t="s">
        <v>124</v>
      </c>
      <c r="L11" t="s">
        <v>125</v>
      </c>
      <c r="M11" t="s">
        <v>126</v>
      </c>
      <c r="N11" t="s">
        <v>7</v>
      </c>
      <c r="O11" t="s">
        <v>136</v>
      </c>
      <c r="P11" s="11">
        <v>16.100000000000001</v>
      </c>
      <c r="Q11" s="11">
        <v>139.5</v>
      </c>
    </row>
    <row r="12" spans="1:17" x14ac:dyDescent="0.25">
      <c r="A12" s="4" t="s">
        <v>111</v>
      </c>
      <c r="B12" t="s">
        <v>112</v>
      </c>
      <c r="C12" t="s">
        <v>106</v>
      </c>
      <c r="D12" t="s">
        <v>117</v>
      </c>
      <c r="E12" t="s">
        <v>117</v>
      </c>
      <c r="F12" t="s">
        <v>117</v>
      </c>
      <c r="G12" t="s">
        <v>117</v>
      </c>
      <c r="H12" t="s">
        <v>117</v>
      </c>
      <c r="I12" t="s">
        <v>117</v>
      </c>
      <c r="J12" t="s">
        <v>117</v>
      </c>
      <c r="K12" t="s">
        <v>127</v>
      </c>
      <c r="L12" t="s">
        <v>128</v>
      </c>
      <c r="M12" t="s">
        <v>6</v>
      </c>
      <c r="N12" t="s">
        <v>7</v>
      </c>
      <c r="O12" t="s">
        <v>8</v>
      </c>
      <c r="P12" s="11">
        <v>17.399999999999999</v>
      </c>
      <c r="Q12" s="11">
        <v>146</v>
      </c>
    </row>
    <row r="13" spans="1:17" x14ac:dyDescent="0.25">
      <c r="A13" s="4" t="s">
        <v>113</v>
      </c>
      <c r="B13" t="s">
        <v>114</v>
      </c>
      <c r="C13" t="s">
        <v>106</v>
      </c>
      <c r="D13" t="s">
        <v>117</v>
      </c>
      <c r="E13" t="s">
        <v>117</v>
      </c>
      <c r="F13" t="s">
        <v>117</v>
      </c>
      <c r="G13" t="s">
        <v>117</v>
      </c>
      <c r="H13" t="s">
        <v>117</v>
      </c>
      <c r="I13" t="s">
        <v>117</v>
      </c>
      <c r="J13" t="s">
        <v>117</v>
      </c>
      <c r="K13" t="s">
        <v>129</v>
      </c>
      <c r="L13" t="s">
        <v>130</v>
      </c>
      <c r="M13" t="s">
        <v>9</v>
      </c>
      <c r="N13" t="s">
        <v>7</v>
      </c>
      <c r="O13" t="s">
        <v>10</v>
      </c>
      <c r="P13" s="11">
        <v>16.600000000000001</v>
      </c>
      <c r="Q13" s="11">
        <v>146.69999999999999</v>
      </c>
    </row>
    <row r="14" spans="1:17" x14ac:dyDescent="0.25">
      <c r="A14" s="4" t="s">
        <v>115</v>
      </c>
      <c r="B14" t="s">
        <v>116</v>
      </c>
      <c r="C14" t="s">
        <v>106</v>
      </c>
      <c r="D14" t="s">
        <v>117</v>
      </c>
      <c r="E14" t="s">
        <v>117</v>
      </c>
      <c r="F14" t="s">
        <v>117</v>
      </c>
      <c r="G14" t="s">
        <v>117</v>
      </c>
      <c r="H14" t="s">
        <v>117</v>
      </c>
      <c r="I14" t="s">
        <v>117</v>
      </c>
      <c r="J14" t="s">
        <v>117</v>
      </c>
      <c r="K14" t="s">
        <v>131</v>
      </c>
      <c r="L14" t="s">
        <v>132</v>
      </c>
      <c r="M14" t="s">
        <v>133</v>
      </c>
      <c r="N14" t="s">
        <v>7</v>
      </c>
      <c r="O14" t="s">
        <v>137</v>
      </c>
      <c r="P14" s="11">
        <v>10.9</v>
      </c>
      <c r="Q14" s="11">
        <v>134.80000000000001</v>
      </c>
    </row>
  </sheetData>
  <autoFilter ref="B8:Q8"/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'Address Lookup'!$A$2:$A$16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3" sqref="G13"/>
    </sheetView>
  </sheetViews>
  <sheetFormatPr defaultRowHeight="15" x14ac:dyDescent="0.25"/>
  <cols>
    <col min="1" max="1" width="32.28515625" customWidth="1"/>
    <col min="2" max="2" width="34.42578125" customWidth="1"/>
    <col min="6" max="6" width="16.42578125" customWidth="1"/>
  </cols>
  <sheetData>
    <row r="1" spans="1:7" x14ac:dyDescent="0.25">
      <c r="A1" s="7" t="s">
        <v>39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55</v>
      </c>
      <c r="G1" s="7" t="s">
        <v>50</v>
      </c>
    </row>
    <row r="2" spans="1:7" x14ac:dyDescent="0.25">
      <c r="A2" t="s">
        <v>25</v>
      </c>
      <c r="B2" s="9" t="s">
        <v>45</v>
      </c>
      <c r="C2" s="9" t="s">
        <v>46</v>
      </c>
      <c r="D2" s="9" t="s">
        <v>44</v>
      </c>
      <c r="E2" s="9">
        <v>49256</v>
      </c>
      <c r="F2" t="s">
        <v>58</v>
      </c>
      <c r="G2" t="s">
        <v>57</v>
      </c>
    </row>
    <row r="3" spans="1:7" x14ac:dyDescent="0.25">
      <c r="A3" t="s">
        <v>26</v>
      </c>
      <c r="B3" t="s">
        <v>51</v>
      </c>
      <c r="C3" t="s">
        <v>52</v>
      </c>
      <c r="D3" t="s">
        <v>44</v>
      </c>
      <c r="E3">
        <v>48182</v>
      </c>
      <c r="F3" t="s">
        <v>60</v>
      </c>
      <c r="G3" t="s">
        <v>59</v>
      </c>
    </row>
    <row r="4" spans="1:7" x14ac:dyDescent="0.25">
      <c r="A4" t="s">
        <v>27</v>
      </c>
      <c r="B4" t="s">
        <v>47</v>
      </c>
      <c r="C4" t="s">
        <v>48</v>
      </c>
      <c r="D4" t="s">
        <v>44</v>
      </c>
      <c r="E4">
        <v>49013</v>
      </c>
      <c r="F4" t="s">
        <v>63</v>
      </c>
      <c r="G4" t="s">
        <v>62</v>
      </c>
    </row>
    <row r="5" spans="1:7" x14ac:dyDescent="0.25">
      <c r="A5" t="s">
        <v>28</v>
      </c>
      <c r="B5" t="s">
        <v>53</v>
      </c>
      <c r="C5" t="s">
        <v>54</v>
      </c>
      <c r="D5" t="s">
        <v>44</v>
      </c>
      <c r="E5">
        <v>49417</v>
      </c>
      <c r="F5" t="s">
        <v>65</v>
      </c>
      <c r="G5" t="s">
        <v>64</v>
      </c>
    </row>
    <row r="6" spans="1:7" x14ac:dyDescent="0.25">
      <c r="A6" t="s">
        <v>29</v>
      </c>
      <c r="B6" t="s">
        <v>67</v>
      </c>
      <c r="C6" t="s">
        <v>68</v>
      </c>
      <c r="D6" t="s">
        <v>44</v>
      </c>
      <c r="E6">
        <v>49221</v>
      </c>
      <c r="F6" t="s">
        <v>66</v>
      </c>
      <c r="G6" t="s">
        <v>101</v>
      </c>
    </row>
    <row r="7" spans="1:7" x14ac:dyDescent="0.25">
      <c r="A7" t="s">
        <v>30</v>
      </c>
      <c r="B7" t="s">
        <v>69</v>
      </c>
      <c r="C7" t="s">
        <v>70</v>
      </c>
      <c r="D7" t="s">
        <v>44</v>
      </c>
      <c r="E7">
        <v>49507</v>
      </c>
      <c r="F7" t="s">
        <v>66</v>
      </c>
      <c r="G7" t="s">
        <v>101</v>
      </c>
    </row>
    <row r="8" spans="1:7" x14ac:dyDescent="0.25">
      <c r="A8" t="s">
        <v>31</v>
      </c>
      <c r="B8" t="s">
        <v>72</v>
      </c>
      <c r="C8" t="s">
        <v>73</v>
      </c>
      <c r="D8" t="s">
        <v>44</v>
      </c>
      <c r="E8">
        <v>49274</v>
      </c>
      <c r="F8" t="s">
        <v>71</v>
      </c>
      <c r="G8" t="s">
        <v>101</v>
      </c>
    </row>
    <row r="9" spans="1:7" x14ac:dyDescent="0.25">
      <c r="A9" t="s">
        <v>32</v>
      </c>
      <c r="B9" t="s">
        <v>76</v>
      </c>
      <c r="C9" t="s">
        <v>77</v>
      </c>
      <c r="D9" t="s">
        <v>44</v>
      </c>
      <c r="E9">
        <v>49646</v>
      </c>
      <c r="F9" t="s">
        <v>74</v>
      </c>
      <c r="G9" t="s">
        <v>75</v>
      </c>
    </row>
    <row r="10" spans="1:7" x14ac:dyDescent="0.25">
      <c r="A10" t="s">
        <v>33</v>
      </c>
      <c r="B10" t="s">
        <v>80</v>
      </c>
      <c r="C10" t="s">
        <v>46</v>
      </c>
      <c r="D10" t="s">
        <v>44</v>
      </c>
      <c r="E10">
        <v>49256</v>
      </c>
      <c r="F10" t="s">
        <v>79</v>
      </c>
      <c r="G10" t="s">
        <v>78</v>
      </c>
    </row>
    <row r="11" spans="1:7" x14ac:dyDescent="0.25">
      <c r="A11" t="s">
        <v>81</v>
      </c>
      <c r="B11" t="s">
        <v>84</v>
      </c>
      <c r="C11" t="s">
        <v>85</v>
      </c>
      <c r="D11" t="s">
        <v>44</v>
      </c>
      <c r="E11">
        <v>49266</v>
      </c>
      <c r="F11" t="s">
        <v>83</v>
      </c>
      <c r="G11" t="s">
        <v>82</v>
      </c>
    </row>
    <row r="12" spans="1:7" x14ac:dyDescent="0.25">
      <c r="A12" t="s">
        <v>34</v>
      </c>
      <c r="B12" t="s">
        <v>86</v>
      </c>
      <c r="C12" t="s">
        <v>68</v>
      </c>
      <c r="D12" t="s">
        <v>44</v>
      </c>
      <c r="E12">
        <v>49221</v>
      </c>
      <c r="G12" t="s">
        <v>87</v>
      </c>
    </row>
    <row r="13" spans="1:7" x14ac:dyDescent="0.25">
      <c r="A13" t="s">
        <v>35</v>
      </c>
      <c r="B13" t="s">
        <v>89</v>
      </c>
      <c r="C13" t="s">
        <v>90</v>
      </c>
      <c r="D13" t="s">
        <v>44</v>
      </c>
      <c r="E13">
        <v>48867</v>
      </c>
      <c r="F13" t="s">
        <v>88</v>
      </c>
      <c r="G13" t="s">
        <v>101</v>
      </c>
    </row>
    <row r="14" spans="1:7" x14ac:dyDescent="0.25">
      <c r="A14" t="s">
        <v>36</v>
      </c>
      <c r="B14" t="s">
        <v>94</v>
      </c>
      <c r="C14" t="s">
        <v>93</v>
      </c>
      <c r="D14" t="s">
        <v>44</v>
      </c>
      <c r="E14">
        <v>49083</v>
      </c>
      <c r="F14" t="s">
        <v>92</v>
      </c>
      <c r="G14" t="s">
        <v>91</v>
      </c>
    </row>
    <row r="15" spans="1:7" x14ac:dyDescent="0.25">
      <c r="A15" t="s">
        <v>37</v>
      </c>
      <c r="B15" t="s">
        <v>97</v>
      </c>
      <c r="C15" t="s">
        <v>70</v>
      </c>
      <c r="D15" t="s">
        <v>44</v>
      </c>
      <c r="E15">
        <v>49505</v>
      </c>
      <c r="F15" t="s">
        <v>95</v>
      </c>
      <c r="G15" t="s">
        <v>96</v>
      </c>
    </row>
    <row r="16" spans="1:7" x14ac:dyDescent="0.25">
      <c r="A16" t="s">
        <v>38</v>
      </c>
      <c r="B16" t="s">
        <v>99</v>
      </c>
      <c r="C16" t="s">
        <v>100</v>
      </c>
      <c r="D16" t="s">
        <v>44</v>
      </c>
      <c r="E16">
        <v>49001</v>
      </c>
      <c r="F16" t="s">
        <v>98</v>
      </c>
      <c r="G16" t="s">
        <v>101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BC1ED43CD6DF49B703F92A1A988760" ma:contentTypeVersion="13" ma:contentTypeDescription="Create a new document." ma:contentTypeScope="" ma:versionID="ddf64b6ac6262db9084666b882589361">
  <xsd:schema xmlns:xsd="http://www.w3.org/2001/XMLSchema" xmlns:xs="http://www.w3.org/2001/XMLSchema" xmlns:p="http://schemas.microsoft.com/office/2006/metadata/properties" xmlns:ns3="3e2d1137-7c07-4907-846d-05c0a1d26b47" xmlns:ns4="c6f820cb-1b25-4d4d-be25-c7f9444807ad" targetNamespace="http://schemas.microsoft.com/office/2006/metadata/properties" ma:root="true" ma:fieldsID="1977f55dcefccf90a73ca3c78796ce99" ns3:_="" ns4:_="">
    <xsd:import namespace="3e2d1137-7c07-4907-846d-05c0a1d26b47"/>
    <xsd:import namespace="c6f820cb-1b25-4d4d-be25-c7f9444807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2d1137-7c07-4907-846d-05c0a1d26b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820cb-1b25-4d4d-be25-c7f9444807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31C7CB-8CF7-4115-B777-6B81BE22D5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6f820cb-1b25-4d4d-be25-c7f9444807ad"/>
    <ds:schemaRef ds:uri="http://schemas.microsoft.com/office/2006/documentManagement/types"/>
    <ds:schemaRef ds:uri="http://schemas.microsoft.com/office/infopath/2007/PartnerControls"/>
    <ds:schemaRef ds:uri="3e2d1137-7c07-4907-846d-05c0a1d26b4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CB1173-0671-4BD4-BE16-0B78A77C01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2d1137-7c07-4907-846d-05c0a1d26b47"/>
    <ds:schemaRef ds:uri="c6f820cb-1b25-4d4d-be25-c7f944480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7300AC-A85B-4C22-86E7-52DFADEBAC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Manifest</vt:lpstr>
      <vt:lpstr>Address 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ST AR</cp:lastModifiedBy>
  <dcterms:created xsi:type="dcterms:W3CDTF">2020-09-24T19:12:52Z</dcterms:created>
  <dcterms:modified xsi:type="dcterms:W3CDTF">2020-10-09T15:32:56Z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0x01010032BC1ED43CD6DF49B703F92A1A988760</vt:lpwstr>
  </property>
</Properties>
</file>