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2_Current_Projects\05_Adam_upwork_Python_pdf\working\pdfCreator\"/>
    </mc:Choice>
  </mc:AlternateContent>
  <bookViews>
    <workbookView xWindow="0" yWindow="0" windowWidth="15720" windowHeight="8145" activeTab="4"/>
  </bookViews>
  <sheets>
    <sheet name="Instrument Data" sheetId="1" r:id="rId1"/>
    <sheet name="QC Samples" sheetId="9" r:id="rId2"/>
    <sheet name="Sample Prep Variables" sheetId="3" r:id="rId3"/>
    <sheet name="Final Reporting Results" sheetId="6" r:id="rId4"/>
    <sheet name="ug per g LOQ's" sheetId="8" r:id="rId5"/>
    <sheet name="ug per g Result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39" i="9" l="1"/>
  <c r="BK39" i="9"/>
  <c r="BJ39" i="9"/>
  <c r="BI39" i="9"/>
  <c r="BA39" i="9"/>
  <c r="BB39" i="9"/>
  <c r="BC39" i="9"/>
  <c r="BD39" i="9"/>
  <c r="BE39" i="9"/>
  <c r="BF39" i="9"/>
  <c r="AZ39" i="9"/>
  <c r="AW39" i="9"/>
  <c r="AU39" i="9"/>
  <c r="AT39" i="9"/>
  <c r="AS39" i="9"/>
  <c r="AR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E39" i="9"/>
  <c r="BF9" i="8" l="1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L57" i="9"/>
  <c r="BK57" i="9"/>
  <c r="BJ57" i="9"/>
  <c r="BI57" i="9"/>
  <c r="BF57" i="9"/>
  <c r="BE57" i="9"/>
  <c r="BD57" i="9"/>
  <c r="BC57" i="9"/>
  <c r="BB57" i="9"/>
  <c r="BA57" i="9"/>
  <c r="AZ57" i="9"/>
  <c r="AW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T58" i="9" s="1"/>
  <c r="T59" i="9" s="1"/>
  <c r="U57" i="9"/>
  <c r="V57" i="9"/>
  <c r="W57" i="9"/>
  <c r="X57" i="9"/>
  <c r="Y57" i="9"/>
  <c r="Z57" i="9"/>
  <c r="AA57" i="9"/>
  <c r="AB57" i="9"/>
  <c r="AC57" i="9"/>
  <c r="AD57" i="9"/>
  <c r="AE57" i="9"/>
  <c r="AF57" i="9"/>
  <c r="AF58" i="9" s="1"/>
  <c r="AF59" i="9" s="1"/>
  <c r="AG57" i="9"/>
  <c r="AH57" i="9"/>
  <c r="AI57" i="9"/>
  <c r="AJ57" i="9"/>
  <c r="AK57" i="9"/>
  <c r="AL57" i="9"/>
  <c r="AM57" i="9"/>
  <c r="AN57" i="9"/>
  <c r="AO57" i="9"/>
  <c r="AP57" i="9"/>
  <c r="AQ57" i="9"/>
  <c r="AR57" i="9"/>
  <c r="AR58" i="9" s="1"/>
  <c r="AR59" i="9" s="1"/>
  <c r="AS57" i="9"/>
  <c r="AT57" i="9"/>
  <c r="AU57" i="9"/>
  <c r="E57" i="9"/>
  <c r="BL55" i="9"/>
  <c r="BK55" i="9"/>
  <c r="BJ55" i="9"/>
  <c r="BI55" i="9"/>
  <c r="BF55" i="9"/>
  <c r="BF58" i="9" s="1"/>
  <c r="BF59" i="9" s="1"/>
  <c r="BE55" i="9"/>
  <c r="BE58" i="9" s="1"/>
  <c r="BE59" i="9" s="1"/>
  <c r="BD55" i="9"/>
  <c r="BC55" i="9"/>
  <c r="BB55" i="9"/>
  <c r="BA55" i="9"/>
  <c r="AZ55" i="9"/>
  <c r="AW55" i="9"/>
  <c r="I55" i="9"/>
  <c r="J55" i="9"/>
  <c r="J58" i="9" s="1"/>
  <c r="J59" i="9" s="1"/>
  <c r="K55" i="9"/>
  <c r="L55" i="9"/>
  <c r="M55" i="9"/>
  <c r="N55" i="9"/>
  <c r="O55" i="9"/>
  <c r="P55" i="9"/>
  <c r="Q55" i="9"/>
  <c r="R55" i="9"/>
  <c r="R58" i="9" s="1"/>
  <c r="R59" i="9" s="1"/>
  <c r="S55" i="9"/>
  <c r="T55" i="9"/>
  <c r="U55" i="9"/>
  <c r="V55" i="9"/>
  <c r="V58" i="9" s="1"/>
  <c r="V59" i="9" s="1"/>
  <c r="W55" i="9"/>
  <c r="W58" i="9" s="1"/>
  <c r="W59" i="9" s="1"/>
  <c r="X55" i="9"/>
  <c r="Y55" i="9"/>
  <c r="Z55" i="9"/>
  <c r="AA55" i="9"/>
  <c r="AB55" i="9"/>
  <c r="AC55" i="9"/>
  <c r="AD55" i="9"/>
  <c r="AD58" i="9" s="1"/>
  <c r="AD59" i="9" s="1"/>
  <c r="AE55" i="9"/>
  <c r="AF55" i="9"/>
  <c r="AG55" i="9"/>
  <c r="AH55" i="9"/>
  <c r="AH58" i="9" s="1"/>
  <c r="AH59" i="9" s="1"/>
  <c r="AI55" i="9"/>
  <c r="AJ55" i="9"/>
  <c r="AK55" i="9"/>
  <c r="AL55" i="9"/>
  <c r="AM55" i="9"/>
  <c r="AN55" i="9"/>
  <c r="AO55" i="9"/>
  <c r="AP55" i="9"/>
  <c r="AP58" i="9" s="1"/>
  <c r="AP59" i="9" s="1"/>
  <c r="AQ55" i="9"/>
  <c r="AR55" i="9"/>
  <c r="AS55" i="9"/>
  <c r="AT55" i="9"/>
  <c r="AT58" i="9" s="1"/>
  <c r="AT59" i="9" s="1"/>
  <c r="AU55" i="9"/>
  <c r="BL56" i="9"/>
  <c r="BK56" i="9"/>
  <c r="BJ56" i="9"/>
  <c r="BI56" i="9"/>
  <c r="BF56" i="9"/>
  <c r="BE56" i="9"/>
  <c r="BD56" i="9"/>
  <c r="BC56" i="9"/>
  <c r="BB56" i="9"/>
  <c r="BA56" i="9"/>
  <c r="AZ56" i="9"/>
  <c r="AW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E56" i="9"/>
  <c r="F55" i="9"/>
  <c r="F58" i="9" s="1"/>
  <c r="F59" i="9" s="1"/>
  <c r="G55" i="9"/>
  <c r="H55" i="9"/>
  <c r="E55" i="9"/>
  <c r="E58" i="9" s="1"/>
  <c r="E59" i="9" s="1"/>
  <c r="AW49" i="9"/>
  <c r="BL48" i="9"/>
  <c r="BL49" i="9" s="1"/>
  <c r="BK48" i="9"/>
  <c r="BK49" i="9" s="1"/>
  <c r="BJ48" i="9"/>
  <c r="BJ49" i="9" s="1"/>
  <c r="BI48" i="9"/>
  <c r="BI49" i="9" s="1"/>
  <c r="BF48" i="9"/>
  <c r="BF49" i="9" s="1"/>
  <c r="BE48" i="9"/>
  <c r="BE49" i="9" s="1"/>
  <c r="BD48" i="9"/>
  <c r="BD49" i="9" s="1"/>
  <c r="BC48" i="9"/>
  <c r="BC49" i="9" s="1"/>
  <c r="BB48" i="9"/>
  <c r="BB49" i="9" s="1"/>
  <c r="BA48" i="9"/>
  <c r="BA49" i="9" s="1"/>
  <c r="AZ48" i="9"/>
  <c r="AZ49" i="9" s="1"/>
  <c r="AW48" i="9"/>
  <c r="AU48" i="9"/>
  <c r="AU49" i="9" s="1"/>
  <c r="AT48" i="9"/>
  <c r="AT49" i="9" s="1"/>
  <c r="AS48" i="9"/>
  <c r="AS49" i="9" s="1"/>
  <c r="AR48" i="9"/>
  <c r="AR49" i="9" s="1"/>
  <c r="F48" i="9"/>
  <c r="F49" i="9" s="1"/>
  <c r="G48" i="9"/>
  <c r="G49" i="9" s="1"/>
  <c r="H48" i="9"/>
  <c r="H49" i="9" s="1"/>
  <c r="I48" i="9"/>
  <c r="I49" i="9" s="1"/>
  <c r="J48" i="9"/>
  <c r="J49" i="9" s="1"/>
  <c r="K48" i="9"/>
  <c r="K49" i="9" s="1"/>
  <c r="L48" i="9"/>
  <c r="L49" i="9" s="1"/>
  <c r="M48" i="9"/>
  <c r="M49" i="9" s="1"/>
  <c r="N48" i="9"/>
  <c r="N49" i="9" s="1"/>
  <c r="O48" i="9"/>
  <c r="O49" i="9" s="1"/>
  <c r="P48" i="9"/>
  <c r="P49" i="9" s="1"/>
  <c r="Q48" i="9"/>
  <c r="Q49" i="9" s="1"/>
  <c r="R48" i="9"/>
  <c r="R49" i="9" s="1"/>
  <c r="S48" i="9"/>
  <c r="S49" i="9" s="1"/>
  <c r="T48" i="9"/>
  <c r="T49" i="9" s="1"/>
  <c r="U48" i="9"/>
  <c r="U49" i="9" s="1"/>
  <c r="V48" i="9"/>
  <c r="V49" i="9" s="1"/>
  <c r="W48" i="9"/>
  <c r="W49" i="9" s="1"/>
  <c r="X48" i="9"/>
  <c r="X49" i="9" s="1"/>
  <c r="Y48" i="9"/>
  <c r="Y49" i="9" s="1"/>
  <c r="Z48" i="9"/>
  <c r="Z49" i="9" s="1"/>
  <c r="AA48" i="9"/>
  <c r="AA49" i="9" s="1"/>
  <c r="AB48" i="9"/>
  <c r="AB49" i="9" s="1"/>
  <c r="AC48" i="9"/>
  <c r="AC49" i="9" s="1"/>
  <c r="AD48" i="9"/>
  <c r="AD49" i="9" s="1"/>
  <c r="AE48" i="9"/>
  <c r="AE49" i="9" s="1"/>
  <c r="AF48" i="9"/>
  <c r="AF49" i="9" s="1"/>
  <c r="AG48" i="9"/>
  <c r="AG49" i="9" s="1"/>
  <c r="AH48" i="9"/>
  <c r="AH49" i="9" s="1"/>
  <c r="AI48" i="9"/>
  <c r="AI49" i="9" s="1"/>
  <c r="AJ48" i="9"/>
  <c r="AJ49" i="9" s="1"/>
  <c r="AK48" i="9"/>
  <c r="AK49" i="9" s="1"/>
  <c r="AL48" i="9"/>
  <c r="AL49" i="9" s="1"/>
  <c r="AM48" i="9"/>
  <c r="AM49" i="9" s="1"/>
  <c r="AN48" i="9"/>
  <c r="AN49" i="9" s="1"/>
  <c r="AO48" i="9"/>
  <c r="AO49" i="9" s="1"/>
  <c r="E48" i="9"/>
  <c r="E49" i="9" s="1"/>
  <c r="BJ40" i="9"/>
  <c r="BK40" i="9"/>
  <c r="BL40" i="9"/>
  <c r="BJ41" i="9"/>
  <c r="BK41" i="9"/>
  <c r="BL41" i="9"/>
  <c r="BI41" i="9"/>
  <c r="BI40" i="9"/>
  <c r="BA40" i="9"/>
  <c r="BB40" i="9"/>
  <c r="BC40" i="9"/>
  <c r="BD40" i="9"/>
  <c r="BE40" i="9"/>
  <c r="BF40" i="9"/>
  <c r="BA41" i="9"/>
  <c r="BB41" i="9"/>
  <c r="BC41" i="9"/>
  <c r="BD41" i="9"/>
  <c r="BE41" i="9"/>
  <c r="BF41" i="9"/>
  <c r="AZ41" i="9"/>
  <c r="AZ40" i="9"/>
  <c r="AW41" i="9"/>
  <c r="AW40" i="9"/>
  <c r="AU41" i="9"/>
  <c r="AT41" i="9"/>
  <c r="AS41" i="9"/>
  <c r="AR41" i="9"/>
  <c r="AU40" i="9"/>
  <c r="AT40" i="9"/>
  <c r="AS40" i="9"/>
  <c r="AR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E41" i="9"/>
  <c r="E40" i="9"/>
  <c r="B41" i="9"/>
  <c r="B40" i="9"/>
  <c r="B2" i="9"/>
  <c r="BJ42" i="9"/>
  <c r="BK42" i="9"/>
  <c r="BL42" i="9"/>
  <c r="BJ43" i="9"/>
  <c r="BK43" i="9"/>
  <c r="BL43" i="9"/>
  <c r="BJ44" i="9"/>
  <c r="BK44" i="9"/>
  <c r="BL44" i="9"/>
  <c r="BJ45" i="9"/>
  <c r="BK45" i="9"/>
  <c r="BL45" i="9"/>
  <c r="BJ46" i="9"/>
  <c r="BK46" i="9"/>
  <c r="BL46" i="9"/>
  <c r="BJ47" i="9"/>
  <c r="BK47" i="9"/>
  <c r="BL47" i="9"/>
  <c r="BI47" i="9"/>
  <c r="BI46" i="9"/>
  <c r="BI45" i="9"/>
  <c r="BI44" i="9"/>
  <c r="BI43" i="9"/>
  <c r="BI42" i="9"/>
  <c r="BA42" i="9"/>
  <c r="BB42" i="9"/>
  <c r="BC42" i="9"/>
  <c r="BD42" i="9"/>
  <c r="BE42" i="9"/>
  <c r="BF42" i="9"/>
  <c r="BA43" i="9"/>
  <c r="BB43" i="9"/>
  <c r="BC43" i="9"/>
  <c r="BD43" i="9"/>
  <c r="BE43" i="9"/>
  <c r="BF43" i="9"/>
  <c r="BA44" i="9"/>
  <c r="BB44" i="9"/>
  <c r="BC44" i="9"/>
  <c r="BD44" i="9"/>
  <c r="BE44" i="9"/>
  <c r="BF44" i="9"/>
  <c r="BA45" i="9"/>
  <c r="BB45" i="9"/>
  <c r="BC45" i="9"/>
  <c r="BD45" i="9"/>
  <c r="BE45" i="9"/>
  <c r="BF45" i="9"/>
  <c r="BA46" i="9"/>
  <c r="BB46" i="9"/>
  <c r="BC46" i="9"/>
  <c r="BD46" i="9"/>
  <c r="BE46" i="9"/>
  <c r="BF46" i="9"/>
  <c r="BA47" i="9"/>
  <c r="BB47" i="9"/>
  <c r="BC47" i="9"/>
  <c r="BD47" i="9"/>
  <c r="BE47" i="9"/>
  <c r="BF47" i="9"/>
  <c r="AZ47" i="9"/>
  <c r="AZ46" i="9"/>
  <c r="AZ45" i="9"/>
  <c r="AZ44" i="9"/>
  <c r="AZ43" i="9"/>
  <c r="AZ42" i="9"/>
  <c r="AW47" i="9"/>
  <c r="AW46" i="9"/>
  <c r="AW45" i="9"/>
  <c r="AW44" i="9"/>
  <c r="AW43" i="9"/>
  <c r="AW42" i="9"/>
  <c r="AS42" i="9"/>
  <c r="AT42" i="9"/>
  <c r="AU42" i="9"/>
  <c r="AS43" i="9"/>
  <c r="AT43" i="9"/>
  <c r="AU43" i="9"/>
  <c r="AS44" i="9"/>
  <c r="AT44" i="9"/>
  <c r="AU44" i="9"/>
  <c r="AS45" i="9"/>
  <c r="AT45" i="9"/>
  <c r="AU45" i="9"/>
  <c r="AS46" i="9"/>
  <c r="AT46" i="9"/>
  <c r="AU46" i="9"/>
  <c r="AS47" i="9"/>
  <c r="AT47" i="9"/>
  <c r="AU47" i="9"/>
  <c r="AR47" i="9"/>
  <c r="AR46" i="9"/>
  <c r="AR45" i="9"/>
  <c r="AR44" i="9"/>
  <c r="AR43" i="9"/>
  <c r="AR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E43" i="9"/>
  <c r="E44" i="9"/>
  <c r="E45" i="9"/>
  <c r="E46" i="9"/>
  <c r="E47" i="9"/>
  <c r="E42" i="9"/>
  <c r="AW58" i="9" l="1"/>
  <c r="AW59" i="9" s="1"/>
  <c r="AL58" i="9"/>
  <c r="AL59" i="9" s="1"/>
  <c r="Z58" i="9"/>
  <c r="Z59" i="9" s="1"/>
  <c r="N58" i="9"/>
  <c r="N59" i="9" s="1"/>
  <c r="AU58" i="9"/>
  <c r="AU59" i="9" s="1"/>
  <c r="AI58" i="9"/>
  <c r="AI59" i="9" s="1"/>
  <c r="K58" i="9"/>
  <c r="K59" i="9" s="1"/>
  <c r="AG58" i="9"/>
  <c r="AG59" i="9" s="1"/>
  <c r="I58" i="9"/>
  <c r="I59" i="9" s="1"/>
  <c r="H58" i="9"/>
  <c r="H59" i="9" s="1"/>
  <c r="BJ58" i="9"/>
  <c r="BJ59" i="9" s="1"/>
  <c r="BC58" i="9"/>
  <c r="BC59" i="9" s="1"/>
  <c r="AK58" i="9"/>
  <c r="AK59" i="9" s="1"/>
  <c r="Y58" i="9"/>
  <c r="Y59" i="9" s="1"/>
  <c r="M58" i="9"/>
  <c r="M59" i="9" s="1"/>
  <c r="AO58" i="9"/>
  <c r="AO59" i="9" s="1"/>
  <c r="AC58" i="9"/>
  <c r="AC59" i="9" s="1"/>
  <c r="Q58" i="9"/>
  <c r="Q59" i="9" s="1"/>
  <c r="BI58" i="9"/>
  <c r="BI59" i="9" s="1"/>
  <c r="AN58" i="9"/>
  <c r="AN59" i="9" s="1"/>
  <c r="AB58" i="9"/>
  <c r="AB59" i="9" s="1"/>
  <c r="P58" i="9"/>
  <c r="P59" i="9" s="1"/>
  <c r="AZ58" i="9"/>
  <c r="AZ59" i="9" s="1"/>
  <c r="BK58" i="9"/>
  <c r="BK59" i="9" s="1"/>
  <c r="AS58" i="9"/>
  <c r="AS59" i="9" s="1"/>
  <c r="U58" i="9"/>
  <c r="U59" i="9" s="1"/>
  <c r="BL58" i="9"/>
  <c r="BL59" i="9" s="1"/>
  <c r="AM58" i="9"/>
  <c r="AM59" i="9" s="1"/>
  <c r="AA58" i="9"/>
  <c r="AA59" i="9" s="1"/>
  <c r="O58" i="9"/>
  <c r="O59" i="9" s="1"/>
  <c r="BA58" i="9"/>
  <c r="BA59" i="9" s="1"/>
  <c r="BB58" i="9"/>
  <c r="BB59" i="9" s="1"/>
  <c r="AJ58" i="9"/>
  <c r="AJ59" i="9" s="1"/>
  <c r="X58" i="9"/>
  <c r="X59" i="9" s="1"/>
  <c r="L58" i="9"/>
  <c r="L59" i="9" s="1"/>
  <c r="BD58" i="9"/>
  <c r="BD59" i="9" s="1"/>
  <c r="AQ58" i="9"/>
  <c r="AQ59" i="9" s="1"/>
  <c r="AE58" i="9"/>
  <c r="AE59" i="9" s="1"/>
  <c r="S58" i="9"/>
  <c r="S59" i="9" s="1"/>
  <c r="G58" i="9"/>
  <c r="G59" i="9" s="1"/>
  <c r="BL36" i="9" l="1"/>
  <c r="BL37" i="9"/>
  <c r="BL38" i="9"/>
  <c r="BL35" i="9"/>
  <c r="BK36" i="9"/>
  <c r="BK37" i="9"/>
  <c r="BK38" i="9"/>
  <c r="BK35" i="9"/>
  <c r="BJ36" i="9"/>
  <c r="BJ37" i="9"/>
  <c r="BJ38" i="9"/>
  <c r="BJ35" i="9"/>
  <c r="BI36" i="9"/>
  <c r="BI37" i="9"/>
  <c r="BI38" i="9"/>
  <c r="BI35" i="9"/>
  <c r="BA35" i="9" l="1"/>
  <c r="BB35" i="9"/>
  <c r="BC35" i="9"/>
  <c r="BD35" i="9"/>
  <c r="BE35" i="9"/>
  <c r="BF35" i="9"/>
  <c r="BA36" i="9"/>
  <c r="BB36" i="9"/>
  <c r="BC36" i="9"/>
  <c r="BD36" i="9"/>
  <c r="BE36" i="9"/>
  <c r="BF36" i="9"/>
  <c r="BA37" i="9"/>
  <c r="BB37" i="9"/>
  <c r="BC37" i="9"/>
  <c r="BD37" i="9"/>
  <c r="BE37" i="9"/>
  <c r="BF37" i="9"/>
  <c r="BA38" i="9"/>
  <c r="BB38" i="9"/>
  <c r="BC38" i="9"/>
  <c r="BD38" i="9"/>
  <c r="BE38" i="9"/>
  <c r="BF38" i="9"/>
  <c r="AZ36" i="9"/>
  <c r="AZ37" i="9"/>
  <c r="AZ38" i="9"/>
  <c r="AZ35" i="9"/>
  <c r="AW36" i="9"/>
  <c r="AW37" i="9"/>
  <c r="AW38" i="9"/>
  <c r="AW35" i="9"/>
  <c r="AS35" i="9"/>
  <c r="AT35" i="9"/>
  <c r="AU35" i="9"/>
  <c r="AS36" i="9"/>
  <c r="AT36" i="9"/>
  <c r="AU36" i="9"/>
  <c r="AS37" i="9"/>
  <c r="AT37" i="9"/>
  <c r="AU37" i="9"/>
  <c r="AS38" i="9"/>
  <c r="AT38" i="9"/>
  <c r="AU38" i="9"/>
  <c r="AR36" i="9"/>
  <c r="AR37" i="9"/>
  <c r="AR38" i="9"/>
  <c r="AR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E36" i="9"/>
  <c r="E37" i="9"/>
  <c r="E38" i="9"/>
  <c r="E35" i="9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BE9" i="8"/>
  <c r="B43" i="9" l="1"/>
  <c r="B44" i="9"/>
  <c r="B45" i="9"/>
  <c r="B46" i="9"/>
  <c r="B47" i="9"/>
  <c r="B36" i="9"/>
  <c r="B37" i="9"/>
  <c r="B38" i="9"/>
  <c r="B39" i="9"/>
  <c r="B42" i="9"/>
  <c r="B35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BN7" i="9"/>
  <c r="BN8" i="1" l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I7" i="1"/>
  <c r="DJ7" i="1"/>
  <c r="DK7" i="1"/>
  <c r="DL7" i="1"/>
  <c r="DM7" i="1"/>
  <c r="DN7" i="1"/>
  <c r="DH7" i="1"/>
  <c r="DG7" i="1"/>
  <c r="DF7" i="1"/>
  <c r="DE7" i="1"/>
  <c r="DB7" i="1"/>
  <c r="DC7" i="1"/>
  <c r="DD7" i="1"/>
  <c r="DA7" i="1"/>
  <c r="CZ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O7" i="1"/>
  <c r="BN7" i="1"/>
  <c r="C7" i="4" s="1"/>
  <c r="C7" i="6" s="1"/>
  <c r="AS53" i="4" l="1"/>
  <c r="AS53" i="6" s="1"/>
  <c r="AG53" i="4"/>
  <c r="AG53" i="6" s="1"/>
  <c r="U53" i="4"/>
  <c r="U53" i="6" s="1"/>
  <c r="I53" i="4"/>
  <c r="I53" i="6" s="1"/>
  <c r="AX52" i="4"/>
  <c r="AX52" i="6" s="1"/>
  <c r="AL52" i="4"/>
  <c r="AL52" i="6" s="1"/>
  <c r="Z52" i="4"/>
  <c r="Z52" i="6" s="1"/>
  <c r="N52" i="4"/>
  <c r="N52" i="6" s="1"/>
  <c r="BC51" i="4"/>
  <c r="BC51" i="6" s="1"/>
  <c r="AQ51" i="4"/>
  <c r="AQ51" i="6" s="1"/>
  <c r="AE51" i="4"/>
  <c r="AE51" i="6" s="1"/>
  <c r="S51" i="4"/>
  <c r="S51" i="6" s="1"/>
  <c r="G51" i="4"/>
  <c r="G51" i="6" s="1"/>
  <c r="AV50" i="4"/>
  <c r="AV50" i="6" s="1"/>
  <c r="AJ50" i="4"/>
  <c r="AJ50" i="6" s="1"/>
  <c r="X50" i="4"/>
  <c r="X50" i="6" s="1"/>
  <c r="L50" i="4"/>
  <c r="L50" i="6" s="1"/>
  <c r="BA49" i="4"/>
  <c r="BA49" i="6" s="1"/>
  <c r="AO49" i="4"/>
  <c r="AO49" i="6" s="1"/>
  <c r="AC49" i="4"/>
  <c r="AC49" i="6" s="1"/>
  <c r="Q49" i="4"/>
  <c r="Q49" i="6" s="1"/>
  <c r="E49" i="4"/>
  <c r="E49" i="6" s="1"/>
  <c r="AT48" i="4"/>
  <c r="AT48" i="6" s="1"/>
  <c r="AH48" i="4"/>
  <c r="AH48" i="6" s="1"/>
  <c r="V48" i="4"/>
  <c r="V48" i="6" s="1"/>
  <c r="J48" i="4"/>
  <c r="J48" i="6" s="1"/>
  <c r="AY47" i="4"/>
  <c r="AY47" i="6" s="1"/>
  <c r="AM47" i="4"/>
  <c r="AM47" i="6" s="1"/>
  <c r="AA47" i="4"/>
  <c r="AA47" i="6" s="1"/>
  <c r="O47" i="4"/>
  <c r="O47" i="6" s="1"/>
  <c r="C47" i="4"/>
  <c r="AR46" i="4"/>
  <c r="AR46" i="6" s="1"/>
  <c r="AF46" i="4"/>
  <c r="AF46" i="6" s="1"/>
  <c r="T46" i="4"/>
  <c r="T46" i="6" s="1"/>
  <c r="H46" i="4"/>
  <c r="H46" i="6" s="1"/>
  <c r="AW45" i="4"/>
  <c r="AW45" i="6" s="1"/>
  <c r="AK45" i="4"/>
  <c r="AK45" i="6" s="1"/>
  <c r="Y45" i="4"/>
  <c r="Y45" i="6" s="1"/>
  <c r="M45" i="4"/>
  <c r="M45" i="6" s="1"/>
  <c r="BB44" i="4"/>
  <c r="BB44" i="6" s="1"/>
  <c r="AP44" i="4"/>
  <c r="AP44" i="6" s="1"/>
  <c r="AD44" i="4"/>
  <c r="AD44" i="6" s="1"/>
  <c r="R44" i="4"/>
  <c r="R44" i="6" s="1"/>
  <c r="F44" i="4"/>
  <c r="F44" i="6" s="1"/>
  <c r="AU43" i="4"/>
  <c r="AU43" i="6" s="1"/>
  <c r="AI43" i="4"/>
  <c r="AI43" i="6" s="1"/>
  <c r="W43" i="4"/>
  <c r="W43" i="6" s="1"/>
  <c r="K43" i="4"/>
  <c r="K43" i="6" s="1"/>
  <c r="AZ42" i="4"/>
  <c r="AZ42" i="6" s="1"/>
  <c r="AN42" i="4"/>
  <c r="AN42" i="6" s="1"/>
  <c r="AB42" i="4"/>
  <c r="AB42" i="6" s="1"/>
  <c r="P42" i="4"/>
  <c r="P42" i="6" s="1"/>
  <c r="D42" i="4"/>
  <c r="D42" i="6" s="1"/>
  <c r="AS41" i="4"/>
  <c r="AS41" i="6" s="1"/>
  <c r="AG41" i="4"/>
  <c r="AG41" i="6" s="1"/>
  <c r="U41" i="4"/>
  <c r="U41" i="6" s="1"/>
  <c r="I41" i="4"/>
  <c r="I41" i="6" s="1"/>
  <c r="AX40" i="4"/>
  <c r="AX40" i="6" s="1"/>
  <c r="AL40" i="4"/>
  <c r="AL40" i="6" s="1"/>
  <c r="Z40" i="4"/>
  <c r="Z40" i="6" s="1"/>
  <c r="N40" i="4"/>
  <c r="N40" i="6" s="1"/>
  <c r="BC39" i="4"/>
  <c r="BC39" i="6" s="1"/>
  <c r="AQ39" i="4"/>
  <c r="AQ39" i="6" s="1"/>
  <c r="AE39" i="4"/>
  <c r="AE39" i="6" s="1"/>
  <c r="S39" i="4"/>
  <c r="S39" i="6" s="1"/>
  <c r="G39" i="4"/>
  <c r="G39" i="6" s="1"/>
  <c r="AV38" i="4"/>
  <c r="AV38" i="6" s="1"/>
  <c r="AJ38" i="4"/>
  <c r="AJ38" i="6" s="1"/>
  <c r="X38" i="4"/>
  <c r="X38" i="6" s="1"/>
  <c r="L38" i="4"/>
  <c r="L38" i="6" s="1"/>
  <c r="BA37" i="4"/>
  <c r="BA37" i="6" s="1"/>
  <c r="AO37" i="4"/>
  <c r="AO37" i="6" s="1"/>
  <c r="AC37" i="4"/>
  <c r="AC37" i="6" s="1"/>
  <c r="Q37" i="4"/>
  <c r="Q37" i="6" s="1"/>
  <c r="E37" i="4"/>
  <c r="E37" i="6" s="1"/>
  <c r="AT36" i="4"/>
  <c r="AT36" i="6" s="1"/>
  <c r="AH36" i="4"/>
  <c r="AH36" i="6" s="1"/>
  <c r="V36" i="4"/>
  <c r="V36" i="6" s="1"/>
  <c r="J36" i="4"/>
  <c r="J36" i="6" s="1"/>
  <c r="AY35" i="4"/>
  <c r="AY35" i="6" s="1"/>
  <c r="AM35" i="4"/>
  <c r="AM35" i="6" s="1"/>
  <c r="AA35" i="4"/>
  <c r="AA35" i="6" s="1"/>
  <c r="O35" i="4"/>
  <c r="O35" i="6" s="1"/>
  <c r="C35" i="4"/>
  <c r="AR34" i="4"/>
  <c r="AR34" i="6" s="1"/>
  <c r="AF34" i="4"/>
  <c r="AF34" i="6" s="1"/>
  <c r="T34" i="4"/>
  <c r="T34" i="6" s="1"/>
  <c r="H34" i="4"/>
  <c r="H34" i="6" s="1"/>
  <c r="AW33" i="4"/>
  <c r="AW33" i="6" s="1"/>
  <c r="AK33" i="4"/>
  <c r="AK33" i="6" s="1"/>
  <c r="Y33" i="4"/>
  <c r="Y33" i="6" s="1"/>
  <c r="M33" i="4"/>
  <c r="M33" i="6" s="1"/>
  <c r="BB32" i="4"/>
  <c r="BB32" i="6" s="1"/>
  <c r="AP32" i="4"/>
  <c r="AP32" i="6" s="1"/>
  <c r="AD32" i="4"/>
  <c r="AD32" i="6" s="1"/>
  <c r="R32" i="4"/>
  <c r="R32" i="6" s="1"/>
  <c r="F32" i="4"/>
  <c r="F32" i="6" s="1"/>
  <c r="AU31" i="4"/>
  <c r="AU31" i="6" s="1"/>
  <c r="AI31" i="4"/>
  <c r="AI31" i="6" s="1"/>
  <c r="W31" i="4"/>
  <c r="W31" i="6" s="1"/>
  <c r="K31" i="4"/>
  <c r="K31" i="6" s="1"/>
  <c r="AZ30" i="4"/>
  <c r="AZ30" i="6" s="1"/>
  <c r="AN30" i="4"/>
  <c r="AN30" i="6" s="1"/>
  <c r="AB30" i="4"/>
  <c r="AB30" i="6" s="1"/>
  <c r="P30" i="4"/>
  <c r="P30" i="6" s="1"/>
  <c r="D30" i="4"/>
  <c r="D30" i="6" s="1"/>
  <c r="AS29" i="4"/>
  <c r="AS29" i="6" s="1"/>
  <c r="AG29" i="4"/>
  <c r="AG29" i="6" s="1"/>
  <c r="U29" i="4"/>
  <c r="U29" i="6" s="1"/>
  <c r="I29" i="4"/>
  <c r="I29" i="6" s="1"/>
  <c r="AX28" i="4"/>
  <c r="AX28" i="6" s="1"/>
  <c r="AL28" i="4"/>
  <c r="AL28" i="6" s="1"/>
  <c r="Z28" i="4"/>
  <c r="Z28" i="6" s="1"/>
  <c r="N28" i="4"/>
  <c r="N28" i="6" s="1"/>
  <c r="BC27" i="4"/>
  <c r="BC27" i="6" s="1"/>
  <c r="AQ27" i="4"/>
  <c r="AQ27" i="6" s="1"/>
  <c r="AE27" i="4"/>
  <c r="AE27" i="6" s="1"/>
  <c r="S27" i="4"/>
  <c r="S27" i="6" s="1"/>
  <c r="G27" i="4"/>
  <c r="G27" i="6" s="1"/>
  <c r="AV26" i="4"/>
  <c r="AV26" i="6" s="1"/>
  <c r="AJ26" i="4"/>
  <c r="AJ26" i="6" s="1"/>
  <c r="X26" i="4"/>
  <c r="X26" i="6" s="1"/>
  <c r="L26" i="4"/>
  <c r="L26" i="6" s="1"/>
  <c r="BA25" i="4"/>
  <c r="BA25" i="6" s="1"/>
  <c r="AO25" i="4"/>
  <c r="AO25" i="6" s="1"/>
  <c r="AC25" i="4"/>
  <c r="AC25" i="6" s="1"/>
  <c r="Q25" i="4"/>
  <c r="Q25" i="6" s="1"/>
  <c r="E25" i="4"/>
  <c r="E25" i="6" s="1"/>
  <c r="AT24" i="4"/>
  <c r="AT24" i="6" s="1"/>
  <c r="AH24" i="4"/>
  <c r="AH24" i="6" s="1"/>
  <c r="V24" i="4"/>
  <c r="V24" i="6" s="1"/>
  <c r="J24" i="4"/>
  <c r="J24" i="6" s="1"/>
  <c r="AY23" i="4"/>
  <c r="AY23" i="6" s="1"/>
  <c r="AM23" i="4"/>
  <c r="AM23" i="6" s="1"/>
  <c r="AA23" i="4"/>
  <c r="AA23" i="6" s="1"/>
  <c r="O23" i="4"/>
  <c r="O23" i="6" s="1"/>
  <c r="C23" i="4"/>
  <c r="AR22" i="4"/>
  <c r="AR22" i="6" s="1"/>
  <c r="AF22" i="4"/>
  <c r="AF22" i="6" s="1"/>
  <c r="T22" i="4"/>
  <c r="T22" i="6" s="1"/>
  <c r="H22" i="4"/>
  <c r="H22" i="6" s="1"/>
  <c r="AW21" i="4"/>
  <c r="AW21" i="6" s="1"/>
  <c r="AK21" i="4"/>
  <c r="AK21" i="6" s="1"/>
  <c r="Y21" i="4"/>
  <c r="Y21" i="6" s="1"/>
  <c r="M21" i="4"/>
  <c r="M21" i="6" s="1"/>
  <c r="BB20" i="4"/>
  <c r="BB20" i="6" s="1"/>
  <c r="AP20" i="4"/>
  <c r="AP20" i="6" s="1"/>
  <c r="AD20" i="4"/>
  <c r="AD20" i="6" s="1"/>
  <c r="R20" i="4"/>
  <c r="R20" i="6" s="1"/>
  <c r="F20" i="4"/>
  <c r="F20" i="6" s="1"/>
  <c r="AU19" i="4"/>
  <c r="AU19" i="6" s="1"/>
  <c r="AI19" i="4"/>
  <c r="AI19" i="6" s="1"/>
  <c r="W19" i="4"/>
  <c r="W19" i="6" s="1"/>
  <c r="K19" i="4"/>
  <c r="K19" i="6" s="1"/>
  <c r="AZ18" i="4"/>
  <c r="AZ18" i="6" s="1"/>
  <c r="AN18" i="4"/>
  <c r="AN18" i="6" s="1"/>
  <c r="AB18" i="4"/>
  <c r="AB18" i="6" s="1"/>
  <c r="P18" i="4"/>
  <c r="P18" i="6" s="1"/>
  <c r="D18" i="4"/>
  <c r="D18" i="6" s="1"/>
  <c r="AS17" i="4"/>
  <c r="AS17" i="6" s="1"/>
  <c r="AG17" i="4"/>
  <c r="AG17" i="6" s="1"/>
  <c r="U17" i="4"/>
  <c r="U17" i="6" s="1"/>
  <c r="I17" i="4"/>
  <c r="I17" i="6" s="1"/>
  <c r="AX16" i="4"/>
  <c r="AX16" i="6" s="1"/>
  <c r="AL16" i="4"/>
  <c r="AL16" i="6" s="1"/>
  <c r="Z16" i="4"/>
  <c r="Z16" i="6" s="1"/>
  <c r="N16" i="4"/>
  <c r="N16" i="6" s="1"/>
  <c r="BC15" i="4"/>
  <c r="BC15" i="6" s="1"/>
  <c r="AQ15" i="4"/>
  <c r="AQ15" i="6" s="1"/>
  <c r="AE15" i="4"/>
  <c r="AE15" i="6" s="1"/>
  <c r="S15" i="4"/>
  <c r="S15" i="6" s="1"/>
  <c r="G15" i="4"/>
  <c r="G15" i="6" s="1"/>
  <c r="AV14" i="4"/>
  <c r="AV14" i="6" s="1"/>
  <c r="AJ14" i="4"/>
  <c r="AJ14" i="6" s="1"/>
  <c r="X14" i="4"/>
  <c r="X14" i="6" s="1"/>
  <c r="L14" i="4"/>
  <c r="L14" i="6" s="1"/>
  <c r="BA13" i="4"/>
  <c r="BA13" i="6" s="1"/>
  <c r="AO13" i="4"/>
  <c r="AO13" i="6" s="1"/>
  <c r="AC13" i="4"/>
  <c r="AC13" i="6" s="1"/>
  <c r="Q13" i="4"/>
  <c r="Q13" i="6" s="1"/>
  <c r="E13" i="4"/>
  <c r="E13" i="6" s="1"/>
  <c r="C13" i="4"/>
  <c r="AT12" i="4"/>
  <c r="AT12" i="6" s="1"/>
  <c r="AH12" i="4"/>
  <c r="AH12" i="6" s="1"/>
  <c r="V12" i="4"/>
  <c r="V12" i="6" s="1"/>
  <c r="J12" i="4"/>
  <c r="J12" i="6" s="1"/>
  <c r="AY11" i="4"/>
  <c r="AY11" i="6" s="1"/>
  <c r="AM11" i="4"/>
  <c r="AM11" i="6" s="1"/>
  <c r="AA11" i="4"/>
  <c r="AA11" i="6" s="1"/>
  <c r="O11" i="4"/>
  <c r="O11" i="6" s="1"/>
  <c r="C11" i="4"/>
  <c r="AR10" i="4"/>
  <c r="AR10" i="6" s="1"/>
  <c r="AF10" i="4"/>
  <c r="AF10" i="6" s="1"/>
  <c r="T10" i="4"/>
  <c r="T10" i="6" s="1"/>
  <c r="H10" i="4"/>
  <c r="H10" i="6" s="1"/>
  <c r="AW9" i="4"/>
  <c r="AW9" i="6" s="1"/>
  <c r="AK9" i="4"/>
  <c r="AK9" i="6" s="1"/>
  <c r="Y9" i="4"/>
  <c r="Y9" i="6" s="1"/>
  <c r="M9" i="4"/>
  <c r="M9" i="6" s="1"/>
  <c r="BB8" i="4"/>
  <c r="BB8" i="6" s="1"/>
  <c r="AP8" i="4"/>
  <c r="AP8" i="6" s="1"/>
  <c r="AD8" i="4"/>
  <c r="AD8" i="6" s="1"/>
  <c r="R8" i="4"/>
  <c r="R8" i="6" s="1"/>
  <c r="F8" i="4"/>
  <c r="F8" i="6" s="1"/>
  <c r="D8" i="4"/>
  <c r="D8" i="6" s="1"/>
  <c r="C8" i="4"/>
  <c r="BC53" i="4"/>
  <c r="BC53" i="6" s="1"/>
  <c r="BB53" i="4"/>
  <c r="BB53" i="6" s="1"/>
  <c r="BA53" i="4"/>
  <c r="BA53" i="6" s="1"/>
  <c r="AZ53" i="4"/>
  <c r="AZ53" i="6" s="1"/>
  <c r="AY53" i="4"/>
  <c r="AY53" i="6" s="1"/>
  <c r="AX53" i="4"/>
  <c r="AX53" i="6" s="1"/>
  <c r="AW53" i="4"/>
  <c r="AW53" i="6" s="1"/>
  <c r="AV53" i="4"/>
  <c r="AV53" i="6" s="1"/>
  <c r="AU53" i="4"/>
  <c r="AU53" i="6" s="1"/>
  <c r="AT53" i="4"/>
  <c r="AT53" i="6" s="1"/>
  <c r="AR53" i="4"/>
  <c r="AR53" i="6" s="1"/>
  <c r="AQ53" i="4"/>
  <c r="AQ53" i="6" s="1"/>
  <c r="AP53" i="4"/>
  <c r="AP53" i="6" s="1"/>
  <c r="AO53" i="4"/>
  <c r="AO53" i="6" s="1"/>
  <c r="AN53" i="4"/>
  <c r="AN53" i="6" s="1"/>
  <c r="AM53" i="4"/>
  <c r="AM53" i="6" s="1"/>
  <c r="AL53" i="4"/>
  <c r="AL53" i="6" s="1"/>
  <c r="AK53" i="4"/>
  <c r="AK53" i="6" s="1"/>
  <c r="AJ53" i="4"/>
  <c r="AJ53" i="6" s="1"/>
  <c r="AI53" i="4"/>
  <c r="AI53" i="6" s="1"/>
  <c r="AH53" i="4"/>
  <c r="AH53" i="6" s="1"/>
  <c r="AF53" i="4"/>
  <c r="AF53" i="6" s="1"/>
  <c r="AE53" i="4"/>
  <c r="AE53" i="6" s="1"/>
  <c r="AD53" i="4"/>
  <c r="AD53" i="6" s="1"/>
  <c r="AC53" i="4"/>
  <c r="AC53" i="6" s="1"/>
  <c r="AB53" i="4"/>
  <c r="AB53" i="6" s="1"/>
  <c r="AA53" i="4"/>
  <c r="AA53" i="6" s="1"/>
  <c r="Z53" i="4"/>
  <c r="Z53" i="6" s="1"/>
  <c r="Y53" i="4"/>
  <c r="Y53" i="6" s="1"/>
  <c r="X53" i="4"/>
  <c r="X53" i="6" s="1"/>
  <c r="W53" i="4"/>
  <c r="W53" i="6" s="1"/>
  <c r="V53" i="4"/>
  <c r="V53" i="6" s="1"/>
  <c r="T53" i="4"/>
  <c r="T53" i="6" s="1"/>
  <c r="S53" i="4"/>
  <c r="S53" i="6" s="1"/>
  <c r="R53" i="4"/>
  <c r="R53" i="6" s="1"/>
  <c r="Q53" i="4"/>
  <c r="Q53" i="6" s="1"/>
  <c r="P53" i="4"/>
  <c r="P53" i="6" s="1"/>
  <c r="O53" i="4"/>
  <c r="O53" i="6" s="1"/>
  <c r="N53" i="4"/>
  <c r="N53" i="6" s="1"/>
  <c r="M53" i="4"/>
  <c r="M53" i="6" s="1"/>
  <c r="L53" i="4"/>
  <c r="L53" i="6" s="1"/>
  <c r="K53" i="4"/>
  <c r="K53" i="6" s="1"/>
  <c r="J53" i="4"/>
  <c r="J53" i="6" s="1"/>
  <c r="H53" i="4"/>
  <c r="H53" i="6" s="1"/>
  <c r="G53" i="4"/>
  <c r="G53" i="6" s="1"/>
  <c r="F53" i="4"/>
  <c r="F53" i="6" s="1"/>
  <c r="E53" i="4"/>
  <c r="E53" i="6" s="1"/>
  <c r="D53" i="4"/>
  <c r="D53" i="6" s="1"/>
  <c r="C53" i="4"/>
  <c r="BC52" i="4"/>
  <c r="BC52" i="6" s="1"/>
  <c r="BB52" i="4"/>
  <c r="BB52" i="6" s="1"/>
  <c r="BA52" i="4"/>
  <c r="BA52" i="6" s="1"/>
  <c r="AZ52" i="4"/>
  <c r="AZ52" i="6" s="1"/>
  <c r="AY52" i="4"/>
  <c r="AY52" i="6" s="1"/>
  <c r="AW52" i="4"/>
  <c r="AW52" i="6" s="1"/>
  <c r="AV52" i="4"/>
  <c r="AV52" i="6" s="1"/>
  <c r="AU52" i="4"/>
  <c r="AU52" i="6" s="1"/>
  <c r="AT52" i="4"/>
  <c r="AT52" i="6" s="1"/>
  <c r="AS52" i="4"/>
  <c r="AS52" i="6" s="1"/>
  <c r="AR52" i="4"/>
  <c r="AR52" i="6" s="1"/>
  <c r="AQ52" i="4"/>
  <c r="AQ52" i="6" s="1"/>
  <c r="AP52" i="4"/>
  <c r="AP52" i="6" s="1"/>
  <c r="AO52" i="4"/>
  <c r="AO52" i="6" s="1"/>
  <c r="AN52" i="4"/>
  <c r="AN52" i="6" s="1"/>
  <c r="AM52" i="4"/>
  <c r="AM52" i="6" s="1"/>
  <c r="AK52" i="4"/>
  <c r="AK52" i="6" s="1"/>
  <c r="AJ52" i="4"/>
  <c r="AJ52" i="6" s="1"/>
  <c r="AI52" i="4"/>
  <c r="AI52" i="6" s="1"/>
  <c r="AH52" i="4"/>
  <c r="AH52" i="6" s="1"/>
  <c r="AG52" i="4"/>
  <c r="AG52" i="6" s="1"/>
  <c r="AF52" i="4"/>
  <c r="AF52" i="6" s="1"/>
  <c r="AE52" i="4"/>
  <c r="AE52" i="6" s="1"/>
  <c r="AD52" i="4"/>
  <c r="AD52" i="6" s="1"/>
  <c r="AC52" i="4"/>
  <c r="AC52" i="6" s="1"/>
  <c r="AB52" i="4"/>
  <c r="AB52" i="6" s="1"/>
  <c r="AA52" i="4"/>
  <c r="AA52" i="6" s="1"/>
  <c r="Y52" i="4"/>
  <c r="Y52" i="6" s="1"/>
  <c r="X52" i="4"/>
  <c r="X52" i="6" s="1"/>
  <c r="W52" i="4"/>
  <c r="W52" i="6" s="1"/>
  <c r="V52" i="4"/>
  <c r="V52" i="6" s="1"/>
  <c r="U52" i="4"/>
  <c r="U52" i="6" s="1"/>
  <c r="T52" i="4"/>
  <c r="T52" i="6" s="1"/>
  <c r="S52" i="4"/>
  <c r="S52" i="6" s="1"/>
  <c r="R52" i="4"/>
  <c r="R52" i="6" s="1"/>
  <c r="Q52" i="4"/>
  <c r="Q52" i="6" s="1"/>
  <c r="P52" i="4"/>
  <c r="P52" i="6" s="1"/>
  <c r="O52" i="4"/>
  <c r="O52" i="6" s="1"/>
  <c r="M52" i="4"/>
  <c r="M52" i="6" s="1"/>
  <c r="L52" i="4"/>
  <c r="L52" i="6" s="1"/>
  <c r="K52" i="4"/>
  <c r="K52" i="6" s="1"/>
  <c r="J52" i="4"/>
  <c r="J52" i="6" s="1"/>
  <c r="I52" i="4"/>
  <c r="I52" i="6" s="1"/>
  <c r="H52" i="4"/>
  <c r="H52" i="6" s="1"/>
  <c r="G52" i="4"/>
  <c r="G52" i="6" s="1"/>
  <c r="F52" i="4"/>
  <c r="F52" i="6" s="1"/>
  <c r="E52" i="4"/>
  <c r="E52" i="6" s="1"/>
  <c r="D52" i="4"/>
  <c r="D52" i="6" s="1"/>
  <c r="C52" i="4"/>
  <c r="BB51" i="4"/>
  <c r="BB51" i="6" s="1"/>
  <c r="BA51" i="4"/>
  <c r="BA51" i="6" s="1"/>
  <c r="AZ51" i="4"/>
  <c r="AZ51" i="6" s="1"/>
  <c r="AY51" i="4"/>
  <c r="AY51" i="6" s="1"/>
  <c r="AX51" i="4"/>
  <c r="AX51" i="6" s="1"/>
  <c r="AW51" i="4"/>
  <c r="AW51" i="6" s="1"/>
  <c r="AV51" i="4"/>
  <c r="AV51" i="6" s="1"/>
  <c r="AU51" i="4"/>
  <c r="AU51" i="6" s="1"/>
  <c r="AT51" i="4"/>
  <c r="AT51" i="6" s="1"/>
  <c r="AS51" i="4"/>
  <c r="AS51" i="6" s="1"/>
  <c r="AR51" i="4"/>
  <c r="AR51" i="6" s="1"/>
  <c r="AP51" i="4"/>
  <c r="AP51" i="6" s="1"/>
  <c r="AO51" i="4"/>
  <c r="AO51" i="6" s="1"/>
  <c r="AN51" i="4"/>
  <c r="AN51" i="6" s="1"/>
  <c r="AM51" i="4"/>
  <c r="AM51" i="6" s="1"/>
  <c r="AL51" i="4"/>
  <c r="AL51" i="6" s="1"/>
  <c r="AK51" i="4"/>
  <c r="AK51" i="6" s="1"/>
  <c r="AJ51" i="4"/>
  <c r="AJ51" i="6" s="1"/>
  <c r="AI51" i="4"/>
  <c r="AI51" i="6" s="1"/>
  <c r="AH51" i="4"/>
  <c r="AH51" i="6" s="1"/>
  <c r="AG51" i="4"/>
  <c r="AG51" i="6" s="1"/>
  <c r="AF51" i="4"/>
  <c r="AF51" i="6" s="1"/>
  <c r="AD51" i="4"/>
  <c r="AD51" i="6" s="1"/>
  <c r="AC51" i="4"/>
  <c r="AC51" i="6" s="1"/>
  <c r="AB51" i="4"/>
  <c r="AB51" i="6" s="1"/>
  <c r="AA51" i="4"/>
  <c r="AA51" i="6" s="1"/>
  <c r="Z51" i="4"/>
  <c r="Z51" i="6" s="1"/>
  <c r="Y51" i="4"/>
  <c r="Y51" i="6" s="1"/>
  <c r="X51" i="4"/>
  <c r="X51" i="6" s="1"/>
  <c r="W51" i="4"/>
  <c r="W51" i="6" s="1"/>
  <c r="V51" i="4"/>
  <c r="V51" i="6" s="1"/>
  <c r="U51" i="4"/>
  <c r="U51" i="6" s="1"/>
  <c r="T51" i="4"/>
  <c r="T51" i="6" s="1"/>
  <c r="R51" i="4"/>
  <c r="R51" i="6" s="1"/>
  <c r="Q51" i="4"/>
  <c r="Q51" i="6" s="1"/>
  <c r="P51" i="4"/>
  <c r="P51" i="6" s="1"/>
  <c r="O51" i="4"/>
  <c r="O51" i="6" s="1"/>
  <c r="N51" i="4"/>
  <c r="N51" i="6" s="1"/>
  <c r="M51" i="4"/>
  <c r="M51" i="6" s="1"/>
  <c r="L51" i="4"/>
  <c r="L51" i="6" s="1"/>
  <c r="K51" i="4"/>
  <c r="K51" i="6" s="1"/>
  <c r="J51" i="4"/>
  <c r="J51" i="6" s="1"/>
  <c r="I51" i="4"/>
  <c r="I51" i="6" s="1"/>
  <c r="H51" i="4"/>
  <c r="H51" i="6" s="1"/>
  <c r="F51" i="4"/>
  <c r="F51" i="6" s="1"/>
  <c r="E51" i="4"/>
  <c r="E51" i="6" s="1"/>
  <c r="D51" i="4"/>
  <c r="D51" i="6" s="1"/>
  <c r="C51" i="4"/>
  <c r="BC50" i="4"/>
  <c r="BC50" i="6" s="1"/>
  <c r="BB50" i="4"/>
  <c r="BB50" i="6" s="1"/>
  <c r="BA50" i="4"/>
  <c r="BA50" i="6" s="1"/>
  <c r="AZ50" i="4"/>
  <c r="AZ50" i="6" s="1"/>
  <c r="AY50" i="4"/>
  <c r="AY50" i="6" s="1"/>
  <c r="AX50" i="4"/>
  <c r="AX50" i="6" s="1"/>
  <c r="AW50" i="4"/>
  <c r="AW50" i="6" s="1"/>
  <c r="AU50" i="4"/>
  <c r="AU50" i="6" s="1"/>
  <c r="AT50" i="4"/>
  <c r="AT50" i="6" s="1"/>
  <c r="AS50" i="4"/>
  <c r="AS50" i="6" s="1"/>
  <c r="AR50" i="4"/>
  <c r="AR50" i="6" s="1"/>
  <c r="AQ50" i="4"/>
  <c r="AQ50" i="6" s="1"/>
  <c r="AP50" i="4"/>
  <c r="AP50" i="6" s="1"/>
  <c r="AO50" i="4"/>
  <c r="AO50" i="6" s="1"/>
  <c r="AN50" i="4"/>
  <c r="AN50" i="6" s="1"/>
  <c r="AM50" i="4"/>
  <c r="AM50" i="6" s="1"/>
  <c r="AL50" i="4"/>
  <c r="AL50" i="6" s="1"/>
  <c r="AK50" i="4"/>
  <c r="AK50" i="6" s="1"/>
  <c r="AI50" i="4"/>
  <c r="AI50" i="6" s="1"/>
  <c r="AH50" i="4"/>
  <c r="AH50" i="6" s="1"/>
  <c r="AG50" i="4"/>
  <c r="AG50" i="6" s="1"/>
  <c r="AF50" i="4"/>
  <c r="AF50" i="6" s="1"/>
  <c r="AE50" i="4"/>
  <c r="AE50" i="6" s="1"/>
  <c r="AD50" i="4"/>
  <c r="AD50" i="6" s="1"/>
  <c r="AC50" i="4"/>
  <c r="AC50" i="6" s="1"/>
  <c r="AB50" i="4"/>
  <c r="AB50" i="6" s="1"/>
  <c r="AA50" i="4"/>
  <c r="AA50" i="6" s="1"/>
  <c r="Z50" i="4"/>
  <c r="Z50" i="6" s="1"/>
  <c r="Y50" i="4"/>
  <c r="Y50" i="6" s="1"/>
  <c r="W50" i="4"/>
  <c r="W50" i="6" s="1"/>
  <c r="V50" i="4"/>
  <c r="V50" i="6" s="1"/>
  <c r="U50" i="4"/>
  <c r="U50" i="6" s="1"/>
  <c r="T50" i="4"/>
  <c r="T50" i="6" s="1"/>
  <c r="S50" i="4"/>
  <c r="S50" i="6" s="1"/>
  <c r="R50" i="4"/>
  <c r="R50" i="6" s="1"/>
  <c r="Q50" i="4"/>
  <c r="Q50" i="6" s="1"/>
  <c r="P50" i="4"/>
  <c r="P50" i="6" s="1"/>
  <c r="O50" i="4"/>
  <c r="O50" i="6" s="1"/>
  <c r="N50" i="4"/>
  <c r="N50" i="6" s="1"/>
  <c r="M50" i="4"/>
  <c r="M50" i="6" s="1"/>
  <c r="K50" i="4"/>
  <c r="K50" i="6" s="1"/>
  <c r="J50" i="4"/>
  <c r="J50" i="6" s="1"/>
  <c r="I50" i="4"/>
  <c r="I50" i="6" s="1"/>
  <c r="H50" i="4"/>
  <c r="H50" i="6" s="1"/>
  <c r="G50" i="4"/>
  <c r="G50" i="6" s="1"/>
  <c r="F50" i="4"/>
  <c r="F50" i="6" s="1"/>
  <c r="E50" i="4"/>
  <c r="E50" i="6" s="1"/>
  <c r="D50" i="4"/>
  <c r="D50" i="6" s="1"/>
  <c r="C50" i="4"/>
  <c r="BC49" i="4"/>
  <c r="BC49" i="6" s="1"/>
  <c r="BB49" i="4"/>
  <c r="BB49" i="6" s="1"/>
  <c r="AZ49" i="4"/>
  <c r="AZ49" i="6" s="1"/>
  <c r="AY49" i="4"/>
  <c r="AY49" i="6" s="1"/>
  <c r="AX49" i="4"/>
  <c r="AX49" i="6" s="1"/>
  <c r="AW49" i="4"/>
  <c r="AW49" i="6" s="1"/>
  <c r="AV49" i="4"/>
  <c r="AV49" i="6" s="1"/>
  <c r="AU49" i="4"/>
  <c r="AU49" i="6" s="1"/>
  <c r="AT49" i="4"/>
  <c r="AT49" i="6" s="1"/>
  <c r="AS49" i="4"/>
  <c r="AS49" i="6" s="1"/>
  <c r="AR49" i="4"/>
  <c r="AR49" i="6" s="1"/>
  <c r="AQ49" i="4"/>
  <c r="AQ49" i="6" s="1"/>
  <c r="AP49" i="4"/>
  <c r="AP49" i="6" s="1"/>
  <c r="AN49" i="4"/>
  <c r="AN49" i="6" s="1"/>
  <c r="AM49" i="4"/>
  <c r="AM49" i="6" s="1"/>
  <c r="AL49" i="4"/>
  <c r="AL49" i="6" s="1"/>
  <c r="AK49" i="4"/>
  <c r="AK49" i="6" s="1"/>
  <c r="AJ49" i="4"/>
  <c r="AJ49" i="6" s="1"/>
  <c r="AI49" i="4"/>
  <c r="AI49" i="6" s="1"/>
  <c r="AH49" i="4"/>
  <c r="AH49" i="6" s="1"/>
  <c r="AG49" i="4"/>
  <c r="AG49" i="6" s="1"/>
  <c r="AF49" i="4"/>
  <c r="AF49" i="6" s="1"/>
  <c r="AE49" i="4"/>
  <c r="AE49" i="6" s="1"/>
  <c r="AD49" i="4"/>
  <c r="AD49" i="6" s="1"/>
  <c r="AB49" i="4"/>
  <c r="AB49" i="6" s="1"/>
  <c r="AA49" i="4"/>
  <c r="AA49" i="6" s="1"/>
  <c r="Z49" i="4"/>
  <c r="Z49" i="6" s="1"/>
  <c r="Y49" i="4"/>
  <c r="Y49" i="6" s="1"/>
  <c r="X49" i="4"/>
  <c r="X49" i="6" s="1"/>
  <c r="W49" i="4"/>
  <c r="W49" i="6" s="1"/>
  <c r="V49" i="4"/>
  <c r="V49" i="6" s="1"/>
  <c r="U49" i="4"/>
  <c r="U49" i="6" s="1"/>
  <c r="T49" i="4"/>
  <c r="T49" i="6" s="1"/>
  <c r="S49" i="4"/>
  <c r="S49" i="6" s="1"/>
  <c r="R49" i="4"/>
  <c r="R49" i="6" s="1"/>
  <c r="P49" i="4"/>
  <c r="P49" i="6" s="1"/>
  <c r="O49" i="4"/>
  <c r="O49" i="6" s="1"/>
  <c r="N49" i="4"/>
  <c r="N49" i="6" s="1"/>
  <c r="M49" i="4"/>
  <c r="M49" i="6" s="1"/>
  <c r="L49" i="4"/>
  <c r="L49" i="6" s="1"/>
  <c r="K49" i="4"/>
  <c r="K49" i="6" s="1"/>
  <c r="J49" i="4"/>
  <c r="J49" i="6" s="1"/>
  <c r="I49" i="4"/>
  <c r="I49" i="6" s="1"/>
  <c r="H49" i="4"/>
  <c r="H49" i="6" s="1"/>
  <c r="G49" i="4"/>
  <c r="G49" i="6" s="1"/>
  <c r="F49" i="4"/>
  <c r="F49" i="6" s="1"/>
  <c r="D49" i="4"/>
  <c r="D49" i="6" s="1"/>
  <c r="C49" i="4"/>
  <c r="BC48" i="4"/>
  <c r="BC48" i="6" s="1"/>
  <c r="BB48" i="4"/>
  <c r="BB48" i="6" s="1"/>
  <c r="BA48" i="4"/>
  <c r="BA48" i="6" s="1"/>
  <c r="AZ48" i="4"/>
  <c r="AZ48" i="6" s="1"/>
  <c r="AY48" i="4"/>
  <c r="AY48" i="6" s="1"/>
  <c r="AX48" i="4"/>
  <c r="AX48" i="6" s="1"/>
  <c r="AW48" i="4"/>
  <c r="AW48" i="6" s="1"/>
  <c r="AV48" i="4"/>
  <c r="AV48" i="6" s="1"/>
  <c r="AU48" i="4"/>
  <c r="AU48" i="6" s="1"/>
  <c r="AS48" i="4"/>
  <c r="AS48" i="6" s="1"/>
  <c r="AR48" i="4"/>
  <c r="AR48" i="6" s="1"/>
  <c r="AQ48" i="4"/>
  <c r="AQ48" i="6" s="1"/>
  <c r="AP48" i="4"/>
  <c r="AP48" i="6" s="1"/>
  <c r="AO48" i="4"/>
  <c r="AO48" i="6" s="1"/>
  <c r="AN48" i="4"/>
  <c r="AN48" i="6" s="1"/>
  <c r="AM48" i="4"/>
  <c r="AM48" i="6" s="1"/>
  <c r="AL48" i="4"/>
  <c r="AL48" i="6" s="1"/>
  <c r="AK48" i="4"/>
  <c r="AK48" i="6" s="1"/>
  <c r="AJ48" i="4"/>
  <c r="AJ48" i="6" s="1"/>
  <c r="AI48" i="4"/>
  <c r="AI48" i="6" s="1"/>
  <c r="AG48" i="4"/>
  <c r="AG48" i="6" s="1"/>
  <c r="AF48" i="4"/>
  <c r="AF48" i="6" s="1"/>
  <c r="AE48" i="4"/>
  <c r="AE48" i="6" s="1"/>
  <c r="AD48" i="4"/>
  <c r="AD48" i="6" s="1"/>
  <c r="AC48" i="4"/>
  <c r="AC48" i="6" s="1"/>
  <c r="AB48" i="4"/>
  <c r="AB48" i="6" s="1"/>
  <c r="AA48" i="4"/>
  <c r="AA48" i="6" s="1"/>
  <c r="Z48" i="4"/>
  <c r="Z48" i="6" s="1"/>
  <c r="Y48" i="4"/>
  <c r="Y48" i="6" s="1"/>
  <c r="X48" i="4"/>
  <c r="X48" i="6" s="1"/>
  <c r="W48" i="4"/>
  <c r="W48" i="6" s="1"/>
  <c r="U48" i="4"/>
  <c r="U48" i="6" s="1"/>
  <c r="T48" i="4"/>
  <c r="T48" i="6" s="1"/>
  <c r="S48" i="4"/>
  <c r="S48" i="6" s="1"/>
  <c r="R48" i="4"/>
  <c r="R48" i="6" s="1"/>
  <c r="Q48" i="4"/>
  <c r="Q48" i="6" s="1"/>
  <c r="P48" i="4"/>
  <c r="P48" i="6" s="1"/>
  <c r="O48" i="4"/>
  <c r="O48" i="6" s="1"/>
  <c r="N48" i="4"/>
  <c r="N48" i="6" s="1"/>
  <c r="M48" i="4"/>
  <c r="M48" i="6" s="1"/>
  <c r="L48" i="4"/>
  <c r="L48" i="6" s="1"/>
  <c r="K48" i="4"/>
  <c r="K48" i="6" s="1"/>
  <c r="I48" i="4"/>
  <c r="I48" i="6" s="1"/>
  <c r="H48" i="4"/>
  <c r="H48" i="6" s="1"/>
  <c r="G48" i="4"/>
  <c r="G48" i="6" s="1"/>
  <c r="F48" i="4"/>
  <c r="F48" i="6" s="1"/>
  <c r="E48" i="4"/>
  <c r="E48" i="6" s="1"/>
  <c r="D48" i="4"/>
  <c r="D48" i="6" s="1"/>
  <c r="C48" i="4"/>
  <c r="BC47" i="4"/>
  <c r="BC47" i="6" s="1"/>
  <c r="BB47" i="4"/>
  <c r="BB47" i="6" s="1"/>
  <c r="BA47" i="4"/>
  <c r="BA47" i="6" s="1"/>
  <c r="AZ47" i="4"/>
  <c r="AZ47" i="6" s="1"/>
  <c r="AX47" i="4"/>
  <c r="AX47" i="6" s="1"/>
  <c r="AW47" i="4"/>
  <c r="AW47" i="6" s="1"/>
  <c r="AV47" i="4"/>
  <c r="AV47" i="6" s="1"/>
  <c r="AU47" i="4"/>
  <c r="AU47" i="6" s="1"/>
  <c r="AT47" i="4"/>
  <c r="AT47" i="6" s="1"/>
  <c r="AS47" i="4"/>
  <c r="AS47" i="6" s="1"/>
  <c r="AR47" i="4"/>
  <c r="AR47" i="6" s="1"/>
  <c r="AQ47" i="4"/>
  <c r="AQ47" i="6" s="1"/>
  <c r="AP47" i="4"/>
  <c r="AP47" i="6" s="1"/>
  <c r="AO47" i="4"/>
  <c r="AO47" i="6" s="1"/>
  <c r="AN47" i="4"/>
  <c r="AN47" i="6" s="1"/>
  <c r="AL47" i="4"/>
  <c r="AL47" i="6" s="1"/>
  <c r="AK47" i="4"/>
  <c r="AK47" i="6" s="1"/>
  <c r="AJ47" i="4"/>
  <c r="AJ47" i="6" s="1"/>
  <c r="AI47" i="4"/>
  <c r="AI47" i="6" s="1"/>
  <c r="AH47" i="4"/>
  <c r="AH47" i="6" s="1"/>
  <c r="AG47" i="4"/>
  <c r="AG47" i="6" s="1"/>
  <c r="AF47" i="4"/>
  <c r="AF47" i="6" s="1"/>
  <c r="AE47" i="4"/>
  <c r="AE47" i="6" s="1"/>
  <c r="AD47" i="4"/>
  <c r="AD47" i="6" s="1"/>
  <c r="AC47" i="4"/>
  <c r="AC47" i="6" s="1"/>
  <c r="AB47" i="4"/>
  <c r="AB47" i="6" s="1"/>
  <c r="Z47" i="4"/>
  <c r="Z47" i="6" s="1"/>
  <c r="Y47" i="4"/>
  <c r="Y47" i="6" s="1"/>
  <c r="X47" i="4"/>
  <c r="X47" i="6" s="1"/>
  <c r="W47" i="4"/>
  <c r="W47" i="6" s="1"/>
  <c r="V47" i="4"/>
  <c r="V47" i="6" s="1"/>
  <c r="U47" i="4"/>
  <c r="U47" i="6" s="1"/>
  <c r="T47" i="4"/>
  <c r="T47" i="6" s="1"/>
  <c r="S47" i="4"/>
  <c r="S47" i="6" s="1"/>
  <c r="R47" i="4"/>
  <c r="R47" i="6" s="1"/>
  <c r="Q47" i="4"/>
  <c r="Q47" i="6" s="1"/>
  <c r="P47" i="4"/>
  <c r="P47" i="6" s="1"/>
  <c r="N47" i="4"/>
  <c r="N47" i="6" s="1"/>
  <c r="M47" i="4"/>
  <c r="M47" i="6" s="1"/>
  <c r="L47" i="4"/>
  <c r="L47" i="6" s="1"/>
  <c r="K47" i="4"/>
  <c r="K47" i="6" s="1"/>
  <c r="J47" i="4"/>
  <c r="J47" i="6" s="1"/>
  <c r="I47" i="4"/>
  <c r="I47" i="6" s="1"/>
  <c r="H47" i="4"/>
  <c r="H47" i="6" s="1"/>
  <c r="G47" i="4"/>
  <c r="G47" i="6" s="1"/>
  <c r="F47" i="4"/>
  <c r="F47" i="6" s="1"/>
  <c r="E47" i="4"/>
  <c r="E47" i="6" s="1"/>
  <c r="D47" i="4"/>
  <c r="D47" i="6" s="1"/>
  <c r="BC46" i="4"/>
  <c r="BC46" i="6" s="1"/>
  <c r="BB46" i="4"/>
  <c r="BB46" i="6" s="1"/>
  <c r="BA46" i="4"/>
  <c r="BA46" i="6" s="1"/>
  <c r="AZ46" i="4"/>
  <c r="AZ46" i="6" s="1"/>
  <c r="AY46" i="4"/>
  <c r="AY46" i="6" s="1"/>
  <c r="AX46" i="4"/>
  <c r="AX46" i="6" s="1"/>
  <c r="AW46" i="4"/>
  <c r="AW46" i="6" s="1"/>
  <c r="AV46" i="4"/>
  <c r="AV46" i="6" s="1"/>
  <c r="AU46" i="4"/>
  <c r="AU46" i="6" s="1"/>
  <c r="AT46" i="4"/>
  <c r="AT46" i="6" s="1"/>
  <c r="AS46" i="4"/>
  <c r="AS46" i="6" s="1"/>
  <c r="AQ46" i="4"/>
  <c r="AQ46" i="6" s="1"/>
  <c r="AP46" i="4"/>
  <c r="AP46" i="6" s="1"/>
  <c r="AO46" i="4"/>
  <c r="AO46" i="6" s="1"/>
  <c r="AN46" i="4"/>
  <c r="AN46" i="6" s="1"/>
  <c r="AM46" i="4"/>
  <c r="AM46" i="6" s="1"/>
  <c r="AL46" i="4"/>
  <c r="AL46" i="6" s="1"/>
  <c r="AK46" i="4"/>
  <c r="AK46" i="6" s="1"/>
  <c r="AJ46" i="4"/>
  <c r="AJ46" i="6" s="1"/>
  <c r="AI46" i="4"/>
  <c r="AI46" i="6" s="1"/>
  <c r="AH46" i="4"/>
  <c r="AH46" i="6" s="1"/>
  <c r="AG46" i="4"/>
  <c r="AG46" i="6" s="1"/>
  <c r="AE46" i="4"/>
  <c r="AE46" i="6" s="1"/>
  <c r="AD46" i="4"/>
  <c r="AD46" i="6" s="1"/>
  <c r="AC46" i="4"/>
  <c r="AC46" i="6" s="1"/>
  <c r="AB46" i="4"/>
  <c r="AB46" i="6" s="1"/>
  <c r="AA46" i="4"/>
  <c r="AA46" i="6" s="1"/>
  <c r="Z46" i="4"/>
  <c r="Z46" i="6" s="1"/>
  <c r="Y46" i="4"/>
  <c r="Y46" i="6" s="1"/>
  <c r="X46" i="4"/>
  <c r="X46" i="6" s="1"/>
  <c r="W46" i="4"/>
  <c r="W46" i="6" s="1"/>
  <c r="V46" i="4"/>
  <c r="V46" i="6" s="1"/>
  <c r="U46" i="4"/>
  <c r="U46" i="6" s="1"/>
  <c r="S46" i="4"/>
  <c r="S46" i="6" s="1"/>
  <c r="R46" i="4"/>
  <c r="R46" i="6" s="1"/>
  <c r="Q46" i="4"/>
  <c r="Q46" i="6" s="1"/>
  <c r="P46" i="4"/>
  <c r="P46" i="6" s="1"/>
  <c r="O46" i="4"/>
  <c r="O46" i="6" s="1"/>
  <c r="N46" i="4"/>
  <c r="N46" i="6" s="1"/>
  <c r="M46" i="4"/>
  <c r="M46" i="6" s="1"/>
  <c r="L46" i="4"/>
  <c r="L46" i="6" s="1"/>
  <c r="K46" i="4"/>
  <c r="K46" i="6" s="1"/>
  <c r="J46" i="4"/>
  <c r="J46" i="6" s="1"/>
  <c r="I46" i="4"/>
  <c r="I46" i="6" s="1"/>
  <c r="G46" i="4"/>
  <c r="G46" i="6" s="1"/>
  <c r="F46" i="4"/>
  <c r="F46" i="6" s="1"/>
  <c r="E46" i="4"/>
  <c r="E46" i="6" s="1"/>
  <c r="D46" i="4"/>
  <c r="D46" i="6" s="1"/>
  <c r="C46" i="4"/>
  <c r="BC45" i="4"/>
  <c r="BC45" i="6" s="1"/>
  <c r="BB45" i="4"/>
  <c r="BB45" i="6" s="1"/>
  <c r="BA45" i="4"/>
  <c r="BA45" i="6" s="1"/>
  <c r="AZ45" i="4"/>
  <c r="AZ45" i="6" s="1"/>
  <c r="AY45" i="4"/>
  <c r="AY45" i="6" s="1"/>
  <c r="AX45" i="4"/>
  <c r="AX45" i="6" s="1"/>
  <c r="AV45" i="4"/>
  <c r="AV45" i="6" s="1"/>
  <c r="AU45" i="4"/>
  <c r="AU45" i="6" s="1"/>
  <c r="AT45" i="4"/>
  <c r="AT45" i="6" s="1"/>
  <c r="AS45" i="4"/>
  <c r="AS45" i="6" s="1"/>
  <c r="AR45" i="4"/>
  <c r="AR45" i="6" s="1"/>
  <c r="AQ45" i="4"/>
  <c r="AQ45" i="6" s="1"/>
  <c r="AP45" i="4"/>
  <c r="AP45" i="6" s="1"/>
  <c r="AO45" i="4"/>
  <c r="AO45" i="6" s="1"/>
  <c r="AN45" i="4"/>
  <c r="AN45" i="6" s="1"/>
  <c r="AM45" i="4"/>
  <c r="AM45" i="6" s="1"/>
  <c r="AL45" i="4"/>
  <c r="AL45" i="6" s="1"/>
  <c r="AJ45" i="4"/>
  <c r="AJ45" i="6" s="1"/>
  <c r="AI45" i="4"/>
  <c r="AI45" i="6" s="1"/>
  <c r="AH45" i="4"/>
  <c r="AH45" i="6" s="1"/>
  <c r="AG45" i="4"/>
  <c r="AG45" i="6" s="1"/>
  <c r="AF45" i="4"/>
  <c r="AF45" i="6" s="1"/>
  <c r="AE45" i="4"/>
  <c r="AE45" i="6" s="1"/>
  <c r="AD45" i="4"/>
  <c r="AD45" i="6" s="1"/>
  <c r="AC45" i="4"/>
  <c r="AC45" i="6" s="1"/>
  <c r="AB45" i="4"/>
  <c r="AB45" i="6" s="1"/>
  <c r="AA45" i="4"/>
  <c r="AA45" i="6" s="1"/>
  <c r="Z45" i="4"/>
  <c r="Z45" i="6" s="1"/>
  <c r="X45" i="4"/>
  <c r="X45" i="6" s="1"/>
  <c r="W45" i="4"/>
  <c r="W45" i="6" s="1"/>
  <c r="V45" i="4"/>
  <c r="V45" i="6" s="1"/>
  <c r="U45" i="4"/>
  <c r="U45" i="6" s="1"/>
  <c r="T45" i="4"/>
  <c r="T45" i="6" s="1"/>
  <c r="S45" i="4"/>
  <c r="S45" i="6" s="1"/>
  <c r="R45" i="4"/>
  <c r="R45" i="6" s="1"/>
  <c r="Q45" i="4"/>
  <c r="Q45" i="6" s="1"/>
  <c r="P45" i="4"/>
  <c r="P45" i="6" s="1"/>
  <c r="O45" i="4"/>
  <c r="O45" i="6" s="1"/>
  <c r="N45" i="4"/>
  <c r="N45" i="6" s="1"/>
  <c r="L45" i="4"/>
  <c r="L45" i="6" s="1"/>
  <c r="K45" i="4"/>
  <c r="K45" i="6" s="1"/>
  <c r="J45" i="4"/>
  <c r="J45" i="6" s="1"/>
  <c r="I45" i="4"/>
  <c r="I45" i="6" s="1"/>
  <c r="H45" i="4"/>
  <c r="H45" i="6" s="1"/>
  <c r="G45" i="4"/>
  <c r="G45" i="6" s="1"/>
  <c r="F45" i="4"/>
  <c r="F45" i="6" s="1"/>
  <c r="E45" i="4"/>
  <c r="E45" i="6" s="1"/>
  <c r="D45" i="4"/>
  <c r="D45" i="6" s="1"/>
  <c r="C45" i="4"/>
  <c r="BC44" i="4"/>
  <c r="BC44" i="6" s="1"/>
  <c r="BA44" i="4"/>
  <c r="BA44" i="6" s="1"/>
  <c r="AZ44" i="4"/>
  <c r="AZ44" i="6" s="1"/>
  <c r="AY44" i="4"/>
  <c r="AY44" i="6" s="1"/>
  <c r="AX44" i="4"/>
  <c r="AX44" i="6" s="1"/>
  <c r="AW44" i="4"/>
  <c r="AW44" i="6" s="1"/>
  <c r="AV44" i="4"/>
  <c r="AV44" i="6" s="1"/>
  <c r="AU44" i="4"/>
  <c r="AU44" i="6" s="1"/>
  <c r="AT44" i="4"/>
  <c r="AT44" i="6" s="1"/>
  <c r="AS44" i="4"/>
  <c r="AS44" i="6" s="1"/>
  <c r="AR44" i="4"/>
  <c r="AR44" i="6" s="1"/>
  <c r="AQ44" i="4"/>
  <c r="AQ44" i="6" s="1"/>
  <c r="AO44" i="4"/>
  <c r="AO44" i="6" s="1"/>
  <c r="AN44" i="4"/>
  <c r="AN44" i="6" s="1"/>
  <c r="AM44" i="4"/>
  <c r="AM44" i="6" s="1"/>
  <c r="AL44" i="4"/>
  <c r="AL44" i="6" s="1"/>
  <c r="AK44" i="4"/>
  <c r="AK44" i="6" s="1"/>
  <c r="AJ44" i="4"/>
  <c r="AJ44" i="6" s="1"/>
  <c r="AI44" i="4"/>
  <c r="AI44" i="6" s="1"/>
  <c r="AH44" i="4"/>
  <c r="AH44" i="6" s="1"/>
  <c r="AG44" i="4"/>
  <c r="AG44" i="6" s="1"/>
  <c r="AF44" i="4"/>
  <c r="AF44" i="6" s="1"/>
  <c r="AE44" i="4"/>
  <c r="AE44" i="6" s="1"/>
  <c r="AC44" i="4"/>
  <c r="AC44" i="6" s="1"/>
  <c r="AB44" i="4"/>
  <c r="AB44" i="6" s="1"/>
  <c r="AA44" i="4"/>
  <c r="AA44" i="6" s="1"/>
  <c r="Z44" i="4"/>
  <c r="Z44" i="6" s="1"/>
  <c r="Y44" i="4"/>
  <c r="Y44" i="6" s="1"/>
  <c r="X44" i="4"/>
  <c r="X44" i="6" s="1"/>
  <c r="W44" i="4"/>
  <c r="W44" i="6" s="1"/>
  <c r="V44" i="4"/>
  <c r="V44" i="6" s="1"/>
  <c r="U44" i="4"/>
  <c r="U44" i="6" s="1"/>
  <c r="T44" i="4"/>
  <c r="T44" i="6" s="1"/>
  <c r="S44" i="4"/>
  <c r="S44" i="6" s="1"/>
  <c r="Q44" i="4"/>
  <c r="Q44" i="6" s="1"/>
  <c r="P44" i="4"/>
  <c r="P44" i="6" s="1"/>
  <c r="O44" i="4"/>
  <c r="O44" i="6" s="1"/>
  <c r="N44" i="4"/>
  <c r="N44" i="6" s="1"/>
  <c r="M44" i="4"/>
  <c r="M44" i="6" s="1"/>
  <c r="L44" i="4"/>
  <c r="L44" i="6" s="1"/>
  <c r="K44" i="4"/>
  <c r="K44" i="6" s="1"/>
  <c r="J44" i="4"/>
  <c r="J44" i="6" s="1"/>
  <c r="I44" i="4"/>
  <c r="I44" i="6" s="1"/>
  <c r="H44" i="4"/>
  <c r="H44" i="6" s="1"/>
  <c r="G44" i="4"/>
  <c r="G44" i="6" s="1"/>
  <c r="E44" i="4"/>
  <c r="E44" i="6" s="1"/>
  <c r="D44" i="4"/>
  <c r="D44" i="6" s="1"/>
  <c r="C44" i="4"/>
  <c r="BC43" i="4"/>
  <c r="BC43" i="6" s="1"/>
  <c r="BB43" i="4"/>
  <c r="BB43" i="6" s="1"/>
  <c r="BA43" i="4"/>
  <c r="BA43" i="6" s="1"/>
  <c r="AZ43" i="4"/>
  <c r="AZ43" i="6" s="1"/>
  <c r="AY43" i="4"/>
  <c r="AY43" i="6" s="1"/>
  <c r="AX43" i="4"/>
  <c r="AX43" i="6" s="1"/>
  <c r="AW43" i="4"/>
  <c r="AW43" i="6" s="1"/>
  <c r="AV43" i="4"/>
  <c r="AV43" i="6" s="1"/>
  <c r="AT43" i="4"/>
  <c r="AT43" i="6" s="1"/>
  <c r="AS43" i="4"/>
  <c r="AS43" i="6" s="1"/>
  <c r="AR43" i="4"/>
  <c r="AR43" i="6" s="1"/>
  <c r="AQ43" i="4"/>
  <c r="AQ43" i="6" s="1"/>
  <c r="AP43" i="4"/>
  <c r="AP43" i="6" s="1"/>
  <c r="AO43" i="4"/>
  <c r="AO43" i="6" s="1"/>
  <c r="AN43" i="4"/>
  <c r="AN43" i="6" s="1"/>
  <c r="AM43" i="4"/>
  <c r="AM43" i="6" s="1"/>
  <c r="AL43" i="4"/>
  <c r="AL43" i="6" s="1"/>
  <c r="AK43" i="4"/>
  <c r="AK43" i="6" s="1"/>
  <c r="AJ43" i="4"/>
  <c r="AJ43" i="6" s="1"/>
  <c r="AH43" i="4"/>
  <c r="AH43" i="6" s="1"/>
  <c r="AG43" i="4"/>
  <c r="AG43" i="6" s="1"/>
  <c r="AF43" i="4"/>
  <c r="AF43" i="6" s="1"/>
  <c r="AE43" i="4"/>
  <c r="AE43" i="6" s="1"/>
  <c r="AD43" i="4"/>
  <c r="AD43" i="6" s="1"/>
  <c r="AC43" i="4"/>
  <c r="AC43" i="6" s="1"/>
  <c r="AB43" i="4"/>
  <c r="AB43" i="6" s="1"/>
  <c r="AA43" i="4"/>
  <c r="AA43" i="6" s="1"/>
  <c r="Z43" i="4"/>
  <c r="Z43" i="6" s="1"/>
  <c r="Y43" i="4"/>
  <c r="Y43" i="6" s="1"/>
  <c r="X43" i="4"/>
  <c r="X43" i="6" s="1"/>
  <c r="V43" i="4"/>
  <c r="V43" i="6" s="1"/>
  <c r="U43" i="4"/>
  <c r="U43" i="6" s="1"/>
  <c r="T43" i="4"/>
  <c r="T43" i="6" s="1"/>
  <c r="S43" i="4"/>
  <c r="S43" i="6" s="1"/>
  <c r="R43" i="4"/>
  <c r="R43" i="6" s="1"/>
  <c r="Q43" i="4"/>
  <c r="Q43" i="6" s="1"/>
  <c r="P43" i="4"/>
  <c r="P43" i="6" s="1"/>
  <c r="O43" i="4"/>
  <c r="O43" i="6" s="1"/>
  <c r="N43" i="4"/>
  <c r="N43" i="6" s="1"/>
  <c r="M43" i="4"/>
  <c r="M43" i="6" s="1"/>
  <c r="L43" i="4"/>
  <c r="L43" i="6" s="1"/>
  <c r="J43" i="4"/>
  <c r="J43" i="6" s="1"/>
  <c r="I43" i="4"/>
  <c r="I43" i="6" s="1"/>
  <c r="H43" i="4"/>
  <c r="H43" i="6" s="1"/>
  <c r="G43" i="4"/>
  <c r="G43" i="6" s="1"/>
  <c r="F43" i="4"/>
  <c r="F43" i="6" s="1"/>
  <c r="E43" i="4"/>
  <c r="E43" i="6" s="1"/>
  <c r="D43" i="4"/>
  <c r="D43" i="6" s="1"/>
  <c r="C43" i="4"/>
  <c r="BC42" i="4"/>
  <c r="BC42" i="6" s="1"/>
  <c r="BB42" i="4"/>
  <c r="BB42" i="6" s="1"/>
  <c r="BA42" i="4"/>
  <c r="BA42" i="6" s="1"/>
  <c r="AY42" i="4"/>
  <c r="AY42" i="6" s="1"/>
  <c r="AX42" i="4"/>
  <c r="AX42" i="6" s="1"/>
  <c r="AW42" i="4"/>
  <c r="AW42" i="6" s="1"/>
  <c r="AV42" i="4"/>
  <c r="AV42" i="6" s="1"/>
  <c r="AU42" i="4"/>
  <c r="AU42" i="6" s="1"/>
  <c r="AT42" i="4"/>
  <c r="AT42" i="6" s="1"/>
  <c r="AS42" i="4"/>
  <c r="AS42" i="6" s="1"/>
  <c r="AR42" i="4"/>
  <c r="AR42" i="6" s="1"/>
  <c r="AQ42" i="4"/>
  <c r="AQ42" i="6" s="1"/>
  <c r="AP42" i="4"/>
  <c r="AP42" i="6" s="1"/>
  <c r="AO42" i="4"/>
  <c r="AO42" i="6" s="1"/>
  <c r="AM42" i="4"/>
  <c r="AM42" i="6" s="1"/>
  <c r="AL42" i="4"/>
  <c r="AL42" i="6" s="1"/>
  <c r="AK42" i="4"/>
  <c r="AK42" i="6" s="1"/>
  <c r="AJ42" i="4"/>
  <c r="AJ42" i="6" s="1"/>
  <c r="AI42" i="4"/>
  <c r="AI42" i="6" s="1"/>
  <c r="AH42" i="4"/>
  <c r="AH42" i="6" s="1"/>
  <c r="AG42" i="4"/>
  <c r="AG42" i="6" s="1"/>
  <c r="AF42" i="4"/>
  <c r="AF42" i="6" s="1"/>
  <c r="AE42" i="4"/>
  <c r="AE42" i="6" s="1"/>
  <c r="AD42" i="4"/>
  <c r="AD42" i="6" s="1"/>
  <c r="AC42" i="4"/>
  <c r="AC42" i="6" s="1"/>
  <c r="AA42" i="4"/>
  <c r="AA42" i="6" s="1"/>
  <c r="Z42" i="4"/>
  <c r="Z42" i="6" s="1"/>
  <c r="Y42" i="4"/>
  <c r="Y42" i="6" s="1"/>
  <c r="X42" i="4"/>
  <c r="X42" i="6" s="1"/>
  <c r="W42" i="4"/>
  <c r="W42" i="6" s="1"/>
  <c r="V42" i="4"/>
  <c r="V42" i="6" s="1"/>
  <c r="U42" i="4"/>
  <c r="U42" i="6" s="1"/>
  <c r="T42" i="4"/>
  <c r="T42" i="6" s="1"/>
  <c r="S42" i="4"/>
  <c r="S42" i="6" s="1"/>
  <c r="R42" i="4"/>
  <c r="R42" i="6" s="1"/>
  <c r="Q42" i="4"/>
  <c r="Q42" i="6" s="1"/>
  <c r="O42" i="4"/>
  <c r="O42" i="6" s="1"/>
  <c r="N42" i="4"/>
  <c r="N42" i="6" s="1"/>
  <c r="M42" i="4"/>
  <c r="M42" i="6" s="1"/>
  <c r="L42" i="4"/>
  <c r="L42" i="6" s="1"/>
  <c r="K42" i="4"/>
  <c r="K42" i="6" s="1"/>
  <c r="J42" i="4"/>
  <c r="J42" i="6" s="1"/>
  <c r="I42" i="4"/>
  <c r="I42" i="6" s="1"/>
  <c r="H42" i="4"/>
  <c r="H42" i="6" s="1"/>
  <c r="G42" i="4"/>
  <c r="G42" i="6" s="1"/>
  <c r="F42" i="4"/>
  <c r="F42" i="6" s="1"/>
  <c r="E42" i="4"/>
  <c r="E42" i="6" s="1"/>
  <c r="C42" i="4"/>
  <c r="BC41" i="4"/>
  <c r="BC41" i="6" s="1"/>
  <c r="BB41" i="4"/>
  <c r="BB41" i="6" s="1"/>
  <c r="BA41" i="4"/>
  <c r="BA41" i="6" s="1"/>
  <c r="AZ41" i="4"/>
  <c r="AZ41" i="6" s="1"/>
  <c r="AY41" i="4"/>
  <c r="AY41" i="6" s="1"/>
  <c r="AX41" i="4"/>
  <c r="AX41" i="6" s="1"/>
  <c r="AW41" i="4"/>
  <c r="AW41" i="6" s="1"/>
  <c r="AV41" i="4"/>
  <c r="AV41" i="6" s="1"/>
  <c r="AU41" i="4"/>
  <c r="AU41" i="6" s="1"/>
  <c r="AT41" i="4"/>
  <c r="AT41" i="6" s="1"/>
  <c r="AR41" i="4"/>
  <c r="AR41" i="6" s="1"/>
  <c r="AQ41" i="4"/>
  <c r="AQ41" i="6" s="1"/>
  <c r="AP41" i="4"/>
  <c r="AP41" i="6" s="1"/>
  <c r="AO41" i="4"/>
  <c r="AO41" i="6" s="1"/>
  <c r="AN41" i="4"/>
  <c r="AN41" i="6" s="1"/>
  <c r="AM41" i="4"/>
  <c r="AM41" i="6" s="1"/>
  <c r="AL41" i="4"/>
  <c r="AL41" i="6" s="1"/>
  <c r="AK41" i="4"/>
  <c r="AK41" i="6" s="1"/>
  <c r="AJ41" i="4"/>
  <c r="AJ41" i="6" s="1"/>
  <c r="AI41" i="4"/>
  <c r="AI41" i="6" s="1"/>
  <c r="AH41" i="4"/>
  <c r="AH41" i="6" s="1"/>
  <c r="AF41" i="4"/>
  <c r="AF41" i="6" s="1"/>
  <c r="AE41" i="4"/>
  <c r="AE41" i="6" s="1"/>
  <c r="AD41" i="4"/>
  <c r="AD41" i="6" s="1"/>
  <c r="AC41" i="4"/>
  <c r="AC41" i="6" s="1"/>
  <c r="AB41" i="4"/>
  <c r="AB41" i="6" s="1"/>
  <c r="AA41" i="4"/>
  <c r="AA41" i="6" s="1"/>
  <c r="Z41" i="4"/>
  <c r="Z41" i="6" s="1"/>
  <c r="Y41" i="4"/>
  <c r="Y41" i="6" s="1"/>
  <c r="X41" i="4"/>
  <c r="X41" i="6" s="1"/>
  <c r="W41" i="4"/>
  <c r="W41" i="6" s="1"/>
  <c r="V41" i="4"/>
  <c r="V41" i="6" s="1"/>
  <c r="T41" i="4"/>
  <c r="T41" i="6" s="1"/>
  <c r="S41" i="4"/>
  <c r="S41" i="6" s="1"/>
  <c r="R41" i="4"/>
  <c r="R41" i="6" s="1"/>
  <c r="Q41" i="4"/>
  <c r="Q41" i="6" s="1"/>
  <c r="P41" i="4"/>
  <c r="P41" i="6" s="1"/>
  <c r="O41" i="4"/>
  <c r="O41" i="6" s="1"/>
  <c r="N41" i="4"/>
  <c r="N41" i="6" s="1"/>
  <c r="M41" i="4"/>
  <c r="M41" i="6" s="1"/>
  <c r="L41" i="4"/>
  <c r="L41" i="6" s="1"/>
  <c r="K41" i="4"/>
  <c r="K41" i="6" s="1"/>
  <c r="J41" i="4"/>
  <c r="J41" i="6" s="1"/>
  <c r="H41" i="4"/>
  <c r="H41" i="6" s="1"/>
  <c r="G41" i="4"/>
  <c r="G41" i="6" s="1"/>
  <c r="F41" i="4"/>
  <c r="F41" i="6" s="1"/>
  <c r="E41" i="4"/>
  <c r="E41" i="6" s="1"/>
  <c r="D41" i="4"/>
  <c r="D41" i="6" s="1"/>
  <c r="C41" i="4"/>
  <c r="BC40" i="4"/>
  <c r="BC40" i="6" s="1"/>
  <c r="BB40" i="4"/>
  <c r="BB40" i="6" s="1"/>
  <c r="BA40" i="4"/>
  <c r="BA40" i="6" s="1"/>
  <c r="AZ40" i="4"/>
  <c r="AZ40" i="6" s="1"/>
  <c r="AY40" i="4"/>
  <c r="AY40" i="6" s="1"/>
  <c r="AW40" i="4"/>
  <c r="AW40" i="6" s="1"/>
  <c r="AV40" i="4"/>
  <c r="AV40" i="6" s="1"/>
  <c r="AU40" i="4"/>
  <c r="AU40" i="6" s="1"/>
  <c r="AT40" i="4"/>
  <c r="AT40" i="6" s="1"/>
  <c r="AS40" i="4"/>
  <c r="AS40" i="6" s="1"/>
  <c r="AR40" i="4"/>
  <c r="AR40" i="6" s="1"/>
  <c r="AQ40" i="4"/>
  <c r="AQ40" i="6" s="1"/>
  <c r="AP40" i="4"/>
  <c r="AP40" i="6" s="1"/>
  <c r="AO40" i="4"/>
  <c r="AO40" i="6" s="1"/>
  <c r="AN40" i="4"/>
  <c r="AN40" i="6" s="1"/>
  <c r="AM40" i="4"/>
  <c r="AM40" i="6" s="1"/>
  <c r="AK40" i="4"/>
  <c r="AK40" i="6" s="1"/>
  <c r="AJ40" i="4"/>
  <c r="AJ40" i="6" s="1"/>
  <c r="AI40" i="4"/>
  <c r="AI40" i="6" s="1"/>
  <c r="AH40" i="4"/>
  <c r="AH40" i="6" s="1"/>
  <c r="AG40" i="4"/>
  <c r="AG40" i="6" s="1"/>
  <c r="AF40" i="4"/>
  <c r="AF40" i="6" s="1"/>
  <c r="AE40" i="4"/>
  <c r="AE40" i="6" s="1"/>
  <c r="AD40" i="4"/>
  <c r="AD40" i="6" s="1"/>
  <c r="AC40" i="4"/>
  <c r="AC40" i="6" s="1"/>
  <c r="AB40" i="4"/>
  <c r="AB40" i="6" s="1"/>
  <c r="AA40" i="4"/>
  <c r="AA40" i="6" s="1"/>
  <c r="Y40" i="4"/>
  <c r="Y40" i="6" s="1"/>
  <c r="X40" i="4"/>
  <c r="X40" i="6" s="1"/>
  <c r="W40" i="4"/>
  <c r="W40" i="6" s="1"/>
  <c r="V40" i="4"/>
  <c r="V40" i="6" s="1"/>
  <c r="U40" i="4"/>
  <c r="U40" i="6" s="1"/>
  <c r="T40" i="4"/>
  <c r="T40" i="6" s="1"/>
  <c r="S40" i="4"/>
  <c r="S40" i="6" s="1"/>
  <c r="R40" i="4"/>
  <c r="R40" i="6" s="1"/>
  <c r="Q40" i="4"/>
  <c r="Q40" i="6" s="1"/>
  <c r="P40" i="4"/>
  <c r="P40" i="6" s="1"/>
  <c r="O40" i="4"/>
  <c r="O40" i="6" s="1"/>
  <c r="M40" i="4"/>
  <c r="M40" i="6" s="1"/>
  <c r="L40" i="4"/>
  <c r="L40" i="6" s="1"/>
  <c r="K40" i="4"/>
  <c r="K40" i="6" s="1"/>
  <c r="J40" i="4"/>
  <c r="J40" i="6" s="1"/>
  <c r="I40" i="4"/>
  <c r="I40" i="6" s="1"/>
  <c r="H40" i="4"/>
  <c r="H40" i="6" s="1"/>
  <c r="G40" i="4"/>
  <c r="G40" i="6" s="1"/>
  <c r="F40" i="4"/>
  <c r="F40" i="6" s="1"/>
  <c r="E40" i="4"/>
  <c r="E40" i="6" s="1"/>
  <c r="D40" i="4"/>
  <c r="D40" i="6" s="1"/>
  <c r="C40" i="4"/>
  <c r="BB39" i="4"/>
  <c r="BB39" i="6" s="1"/>
  <c r="BA39" i="4"/>
  <c r="BA39" i="6" s="1"/>
  <c r="AZ39" i="4"/>
  <c r="AZ39" i="6" s="1"/>
  <c r="AY39" i="4"/>
  <c r="AY39" i="6" s="1"/>
  <c r="AX39" i="4"/>
  <c r="AX39" i="6" s="1"/>
  <c r="AW39" i="4"/>
  <c r="AW39" i="6" s="1"/>
  <c r="AV39" i="4"/>
  <c r="AV39" i="6" s="1"/>
  <c r="AU39" i="4"/>
  <c r="AU39" i="6" s="1"/>
  <c r="AT39" i="4"/>
  <c r="AT39" i="6" s="1"/>
  <c r="AS39" i="4"/>
  <c r="AS39" i="6" s="1"/>
  <c r="AR39" i="4"/>
  <c r="AR39" i="6" s="1"/>
  <c r="AP39" i="4"/>
  <c r="AP39" i="6" s="1"/>
  <c r="AO39" i="4"/>
  <c r="AO39" i="6" s="1"/>
  <c r="AN39" i="4"/>
  <c r="AN39" i="6" s="1"/>
  <c r="AM39" i="4"/>
  <c r="AM39" i="6" s="1"/>
  <c r="AL39" i="4"/>
  <c r="AL39" i="6" s="1"/>
  <c r="AK39" i="4"/>
  <c r="AK39" i="6" s="1"/>
  <c r="AJ39" i="4"/>
  <c r="AJ39" i="6" s="1"/>
  <c r="AI39" i="4"/>
  <c r="AI39" i="6" s="1"/>
  <c r="AH39" i="4"/>
  <c r="AH39" i="6" s="1"/>
  <c r="AG39" i="4"/>
  <c r="AG39" i="6" s="1"/>
  <c r="AF39" i="4"/>
  <c r="AF39" i="6" s="1"/>
  <c r="AD39" i="4"/>
  <c r="AD39" i="6" s="1"/>
  <c r="AC39" i="4"/>
  <c r="AC39" i="6" s="1"/>
  <c r="AB39" i="4"/>
  <c r="AB39" i="6" s="1"/>
  <c r="AA39" i="4"/>
  <c r="AA39" i="6" s="1"/>
  <c r="Z39" i="4"/>
  <c r="Z39" i="6" s="1"/>
  <c r="Y39" i="4"/>
  <c r="Y39" i="6" s="1"/>
  <c r="X39" i="4"/>
  <c r="X39" i="6" s="1"/>
  <c r="W39" i="4"/>
  <c r="W39" i="6" s="1"/>
  <c r="V39" i="4"/>
  <c r="V39" i="6" s="1"/>
  <c r="U39" i="4"/>
  <c r="U39" i="6" s="1"/>
  <c r="T39" i="4"/>
  <c r="T39" i="6" s="1"/>
  <c r="R39" i="4"/>
  <c r="R39" i="6" s="1"/>
  <c r="Q39" i="4"/>
  <c r="Q39" i="6" s="1"/>
  <c r="P39" i="4"/>
  <c r="P39" i="6" s="1"/>
  <c r="O39" i="4"/>
  <c r="O39" i="6" s="1"/>
  <c r="N39" i="4"/>
  <c r="N39" i="6" s="1"/>
  <c r="M39" i="4"/>
  <c r="M39" i="6" s="1"/>
  <c r="L39" i="4"/>
  <c r="L39" i="6" s="1"/>
  <c r="K39" i="4"/>
  <c r="K39" i="6" s="1"/>
  <c r="J39" i="4"/>
  <c r="J39" i="6" s="1"/>
  <c r="I39" i="4"/>
  <c r="I39" i="6" s="1"/>
  <c r="H39" i="4"/>
  <c r="H39" i="6" s="1"/>
  <c r="F39" i="4"/>
  <c r="F39" i="6" s="1"/>
  <c r="E39" i="4"/>
  <c r="E39" i="6" s="1"/>
  <c r="D39" i="4"/>
  <c r="D39" i="6" s="1"/>
  <c r="C39" i="4"/>
  <c r="BC38" i="4"/>
  <c r="BC38" i="6" s="1"/>
  <c r="BB38" i="4"/>
  <c r="BB38" i="6" s="1"/>
  <c r="BA38" i="4"/>
  <c r="BA38" i="6" s="1"/>
  <c r="AZ38" i="4"/>
  <c r="AZ38" i="6" s="1"/>
  <c r="AY38" i="4"/>
  <c r="AY38" i="6" s="1"/>
  <c r="AX38" i="4"/>
  <c r="AX38" i="6" s="1"/>
  <c r="AW38" i="4"/>
  <c r="AW38" i="6" s="1"/>
  <c r="AU38" i="4"/>
  <c r="AU38" i="6" s="1"/>
  <c r="AT38" i="4"/>
  <c r="AT38" i="6" s="1"/>
  <c r="AS38" i="4"/>
  <c r="AS38" i="6" s="1"/>
  <c r="AR38" i="4"/>
  <c r="AR38" i="6" s="1"/>
  <c r="AQ38" i="4"/>
  <c r="AQ38" i="6" s="1"/>
  <c r="AP38" i="4"/>
  <c r="AP38" i="6" s="1"/>
  <c r="AO38" i="4"/>
  <c r="AO38" i="6" s="1"/>
  <c r="AN38" i="4"/>
  <c r="AN38" i="6" s="1"/>
  <c r="AM38" i="4"/>
  <c r="AM38" i="6" s="1"/>
  <c r="AL38" i="4"/>
  <c r="AL38" i="6" s="1"/>
  <c r="AK38" i="4"/>
  <c r="AK38" i="6" s="1"/>
  <c r="AI38" i="4"/>
  <c r="AI38" i="6" s="1"/>
  <c r="AH38" i="4"/>
  <c r="AH38" i="6" s="1"/>
  <c r="AG38" i="4"/>
  <c r="AG38" i="6" s="1"/>
  <c r="AF38" i="4"/>
  <c r="AF38" i="6" s="1"/>
  <c r="AE38" i="4"/>
  <c r="AE38" i="6" s="1"/>
  <c r="AD38" i="4"/>
  <c r="AD38" i="6" s="1"/>
  <c r="AC38" i="4"/>
  <c r="AC38" i="6" s="1"/>
  <c r="AB38" i="4"/>
  <c r="AB38" i="6" s="1"/>
  <c r="AA38" i="4"/>
  <c r="AA38" i="6" s="1"/>
  <c r="Z38" i="4"/>
  <c r="Z38" i="6" s="1"/>
  <c r="Y38" i="4"/>
  <c r="Y38" i="6" s="1"/>
  <c r="W38" i="4"/>
  <c r="W38" i="6" s="1"/>
  <c r="V38" i="4"/>
  <c r="V38" i="6" s="1"/>
  <c r="U38" i="4"/>
  <c r="U38" i="6" s="1"/>
  <c r="T38" i="4"/>
  <c r="T38" i="6" s="1"/>
  <c r="S38" i="4"/>
  <c r="S38" i="6" s="1"/>
  <c r="R38" i="4"/>
  <c r="R38" i="6" s="1"/>
  <c r="Q38" i="4"/>
  <c r="Q38" i="6" s="1"/>
  <c r="P38" i="4"/>
  <c r="P38" i="6" s="1"/>
  <c r="O38" i="4"/>
  <c r="O38" i="6" s="1"/>
  <c r="N38" i="4"/>
  <c r="N38" i="6" s="1"/>
  <c r="M38" i="4"/>
  <c r="M38" i="6" s="1"/>
  <c r="K38" i="4"/>
  <c r="K38" i="6" s="1"/>
  <c r="J38" i="4"/>
  <c r="J38" i="6" s="1"/>
  <c r="I38" i="4"/>
  <c r="I38" i="6" s="1"/>
  <c r="H38" i="4"/>
  <c r="H38" i="6" s="1"/>
  <c r="G38" i="4"/>
  <c r="G38" i="6" s="1"/>
  <c r="F38" i="4"/>
  <c r="F38" i="6" s="1"/>
  <c r="E38" i="4"/>
  <c r="E38" i="6" s="1"/>
  <c r="D38" i="4"/>
  <c r="D38" i="6" s="1"/>
  <c r="C38" i="4"/>
  <c r="BC37" i="4"/>
  <c r="BC37" i="6" s="1"/>
  <c r="BB37" i="4"/>
  <c r="BB37" i="6" s="1"/>
  <c r="AZ37" i="4"/>
  <c r="AZ37" i="6" s="1"/>
  <c r="AY37" i="4"/>
  <c r="AY37" i="6" s="1"/>
  <c r="AX37" i="4"/>
  <c r="AX37" i="6" s="1"/>
  <c r="AW37" i="4"/>
  <c r="AW37" i="6" s="1"/>
  <c r="AV37" i="4"/>
  <c r="AV37" i="6" s="1"/>
  <c r="AU37" i="4"/>
  <c r="AU37" i="6" s="1"/>
  <c r="AT37" i="4"/>
  <c r="AT37" i="6" s="1"/>
  <c r="AS37" i="4"/>
  <c r="AS37" i="6" s="1"/>
  <c r="AR37" i="4"/>
  <c r="AR37" i="6" s="1"/>
  <c r="AQ37" i="4"/>
  <c r="AQ37" i="6" s="1"/>
  <c r="AP37" i="4"/>
  <c r="AP37" i="6" s="1"/>
  <c r="AN37" i="4"/>
  <c r="AN37" i="6" s="1"/>
  <c r="AM37" i="4"/>
  <c r="AM37" i="6" s="1"/>
  <c r="AL37" i="4"/>
  <c r="AL37" i="6" s="1"/>
  <c r="AK37" i="4"/>
  <c r="AK37" i="6" s="1"/>
  <c r="AJ37" i="4"/>
  <c r="AJ37" i="6" s="1"/>
  <c r="AI37" i="4"/>
  <c r="AI37" i="6" s="1"/>
  <c r="AH37" i="4"/>
  <c r="AH37" i="6" s="1"/>
  <c r="AG37" i="4"/>
  <c r="AG37" i="6" s="1"/>
  <c r="AF37" i="4"/>
  <c r="AF37" i="6" s="1"/>
  <c r="AE37" i="4"/>
  <c r="AE37" i="6" s="1"/>
  <c r="AD37" i="4"/>
  <c r="AD37" i="6" s="1"/>
  <c r="AB37" i="4"/>
  <c r="AB37" i="6" s="1"/>
  <c r="AA37" i="4"/>
  <c r="AA37" i="6" s="1"/>
  <c r="Z37" i="4"/>
  <c r="Z37" i="6" s="1"/>
  <c r="Y37" i="4"/>
  <c r="Y37" i="6" s="1"/>
  <c r="X37" i="4"/>
  <c r="X37" i="6" s="1"/>
  <c r="W37" i="4"/>
  <c r="W37" i="6" s="1"/>
  <c r="V37" i="4"/>
  <c r="V37" i="6" s="1"/>
  <c r="U37" i="4"/>
  <c r="U37" i="6" s="1"/>
  <c r="T37" i="4"/>
  <c r="T37" i="6" s="1"/>
  <c r="S37" i="4"/>
  <c r="S37" i="6" s="1"/>
  <c r="R37" i="4"/>
  <c r="R37" i="6" s="1"/>
  <c r="P37" i="4"/>
  <c r="P37" i="6" s="1"/>
  <c r="O37" i="4"/>
  <c r="O37" i="6" s="1"/>
  <c r="N37" i="4"/>
  <c r="N37" i="6" s="1"/>
  <c r="M37" i="4"/>
  <c r="M37" i="6" s="1"/>
  <c r="L37" i="4"/>
  <c r="L37" i="6" s="1"/>
  <c r="K37" i="4"/>
  <c r="K37" i="6" s="1"/>
  <c r="J37" i="4"/>
  <c r="J37" i="6" s="1"/>
  <c r="I37" i="4"/>
  <c r="I37" i="6" s="1"/>
  <c r="H37" i="4"/>
  <c r="H37" i="6" s="1"/>
  <c r="G37" i="4"/>
  <c r="G37" i="6" s="1"/>
  <c r="F37" i="4"/>
  <c r="F37" i="6" s="1"/>
  <c r="D37" i="4"/>
  <c r="D37" i="6" s="1"/>
  <c r="C37" i="4"/>
  <c r="BC36" i="4"/>
  <c r="BC36" i="6" s="1"/>
  <c r="BB36" i="4"/>
  <c r="BB36" i="6" s="1"/>
  <c r="BA36" i="4"/>
  <c r="BA36" i="6" s="1"/>
  <c r="AZ36" i="4"/>
  <c r="AZ36" i="6" s="1"/>
  <c r="AY36" i="4"/>
  <c r="AY36" i="6" s="1"/>
  <c r="AX36" i="4"/>
  <c r="AX36" i="6" s="1"/>
  <c r="AW36" i="4"/>
  <c r="AW36" i="6" s="1"/>
  <c r="AV36" i="4"/>
  <c r="AV36" i="6" s="1"/>
  <c r="AU36" i="4"/>
  <c r="AU36" i="6" s="1"/>
  <c r="AS36" i="4"/>
  <c r="AS36" i="6" s="1"/>
  <c r="AR36" i="4"/>
  <c r="AR36" i="6" s="1"/>
  <c r="AQ36" i="4"/>
  <c r="AQ36" i="6" s="1"/>
  <c r="AP36" i="4"/>
  <c r="AP36" i="6" s="1"/>
  <c r="AO36" i="4"/>
  <c r="AO36" i="6" s="1"/>
  <c r="AN36" i="4"/>
  <c r="AN36" i="6" s="1"/>
  <c r="AM36" i="4"/>
  <c r="AM36" i="6" s="1"/>
  <c r="AL36" i="4"/>
  <c r="AL36" i="6" s="1"/>
  <c r="AK36" i="4"/>
  <c r="AK36" i="6" s="1"/>
  <c r="AJ36" i="4"/>
  <c r="AJ36" i="6" s="1"/>
  <c r="AI36" i="4"/>
  <c r="AI36" i="6" s="1"/>
  <c r="AG36" i="4"/>
  <c r="AG36" i="6" s="1"/>
  <c r="AF36" i="4"/>
  <c r="AF36" i="6" s="1"/>
  <c r="AE36" i="4"/>
  <c r="AE36" i="6" s="1"/>
  <c r="AD36" i="4"/>
  <c r="AD36" i="6" s="1"/>
  <c r="AC36" i="4"/>
  <c r="AC36" i="6" s="1"/>
  <c r="AB36" i="4"/>
  <c r="AB36" i="6" s="1"/>
  <c r="AA36" i="4"/>
  <c r="AA36" i="6" s="1"/>
  <c r="Z36" i="4"/>
  <c r="Z36" i="6" s="1"/>
  <c r="Y36" i="4"/>
  <c r="Y36" i="6" s="1"/>
  <c r="X36" i="4"/>
  <c r="X36" i="6" s="1"/>
  <c r="W36" i="4"/>
  <c r="W36" i="6" s="1"/>
  <c r="U36" i="4"/>
  <c r="U36" i="6" s="1"/>
  <c r="T36" i="4"/>
  <c r="T36" i="6" s="1"/>
  <c r="S36" i="4"/>
  <c r="S36" i="6" s="1"/>
  <c r="R36" i="4"/>
  <c r="R36" i="6" s="1"/>
  <c r="Q36" i="4"/>
  <c r="Q36" i="6" s="1"/>
  <c r="P36" i="4"/>
  <c r="P36" i="6" s="1"/>
  <c r="O36" i="4"/>
  <c r="O36" i="6" s="1"/>
  <c r="N36" i="4"/>
  <c r="N36" i="6" s="1"/>
  <c r="M36" i="4"/>
  <c r="M36" i="6" s="1"/>
  <c r="L36" i="4"/>
  <c r="L36" i="6" s="1"/>
  <c r="K36" i="4"/>
  <c r="K36" i="6" s="1"/>
  <c r="I36" i="4"/>
  <c r="I36" i="6" s="1"/>
  <c r="H36" i="4"/>
  <c r="H36" i="6" s="1"/>
  <c r="G36" i="4"/>
  <c r="G36" i="6" s="1"/>
  <c r="F36" i="4"/>
  <c r="F36" i="6" s="1"/>
  <c r="E36" i="4"/>
  <c r="E36" i="6" s="1"/>
  <c r="D36" i="4"/>
  <c r="D36" i="6" s="1"/>
  <c r="C36" i="4"/>
  <c r="BC35" i="4"/>
  <c r="BC35" i="6" s="1"/>
  <c r="BB35" i="4"/>
  <c r="BB35" i="6" s="1"/>
  <c r="BA35" i="4"/>
  <c r="BA35" i="6" s="1"/>
  <c r="AZ35" i="4"/>
  <c r="AZ35" i="6" s="1"/>
  <c r="AX35" i="4"/>
  <c r="AX35" i="6" s="1"/>
  <c r="AW35" i="4"/>
  <c r="AW35" i="6" s="1"/>
  <c r="AV35" i="4"/>
  <c r="AV35" i="6" s="1"/>
  <c r="AU35" i="4"/>
  <c r="AU35" i="6" s="1"/>
  <c r="AT35" i="4"/>
  <c r="AT35" i="6" s="1"/>
  <c r="AS35" i="4"/>
  <c r="AS35" i="6" s="1"/>
  <c r="AR35" i="4"/>
  <c r="AR35" i="6" s="1"/>
  <c r="AQ35" i="4"/>
  <c r="AQ35" i="6" s="1"/>
  <c r="AP35" i="4"/>
  <c r="AP35" i="6" s="1"/>
  <c r="AO35" i="4"/>
  <c r="AO35" i="6" s="1"/>
  <c r="AN35" i="4"/>
  <c r="AN35" i="6" s="1"/>
  <c r="AL35" i="4"/>
  <c r="AL35" i="6" s="1"/>
  <c r="AK35" i="4"/>
  <c r="AK35" i="6" s="1"/>
  <c r="AJ35" i="4"/>
  <c r="AJ35" i="6" s="1"/>
  <c r="AI35" i="4"/>
  <c r="AI35" i="6" s="1"/>
  <c r="AH35" i="4"/>
  <c r="AH35" i="6" s="1"/>
  <c r="AG35" i="4"/>
  <c r="AG35" i="6" s="1"/>
  <c r="AF35" i="4"/>
  <c r="AF35" i="6" s="1"/>
  <c r="AE35" i="4"/>
  <c r="AE35" i="6" s="1"/>
  <c r="AD35" i="4"/>
  <c r="AD35" i="6" s="1"/>
  <c r="AC35" i="4"/>
  <c r="AC35" i="6" s="1"/>
  <c r="AB35" i="4"/>
  <c r="AB35" i="6" s="1"/>
  <c r="Z35" i="4"/>
  <c r="Z35" i="6" s="1"/>
  <c r="Y35" i="4"/>
  <c r="Y35" i="6" s="1"/>
  <c r="X35" i="4"/>
  <c r="X35" i="6" s="1"/>
  <c r="W35" i="4"/>
  <c r="W35" i="6" s="1"/>
  <c r="V35" i="4"/>
  <c r="V35" i="6" s="1"/>
  <c r="U35" i="4"/>
  <c r="U35" i="6" s="1"/>
  <c r="T35" i="4"/>
  <c r="T35" i="6" s="1"/>
  <c r="S35" i="4"/>
  <c r="S35" i="6" s="1"/>
  <c r="R35" i="4"/>
  <c r="R35" i="6" s="1"/>
  <c r="Q35" i="4"/>
  <c r="Q35" i="6" s="1"/>
  <c r="P35" i="4"/>
  <c r="P35" i="6" s="1"/>
  <c r="N35" i="4"/>
  <c r="N35" i="6" s="1"/>
  <c r="M35" i="4"/>
  <c r="M35" i="6" s="1"/>
  <c r="L35" i="4"/>
  <c r="L35" i="6" s="1"/>
  <c r="K35" i="4"/>
  <c r="K35" i="6" s="1"/>
  <c r="J35" i="4"/>
  <c r="J35" i="6" s="1"/>
  <c r="I35" i="4"/>
  <c r="I35" i="6" s="1"/>
  <c r="H35" i="4"/>
  <c r="H35" i="6" s="1"/>
  <c r="G35" i="4"/>
  <c r="G35" i="6" s="1"/>
  <c r="F35" i="4"/>
  <c r="F35" i="6" s="1"/>
  <c r="E35" i="4"/>
  <c r="E35" i="6" s="1"/>
  <c r="D35" i="4"/>
  <c r="D35" i="6" s="1"/>
  <c r="BC34" i="4"/>
  <c r="BC34" i="6" s="1"/>
  <c r="BB34" i="4"/>
  <c r="BB34" i="6" s="1"/>
  <c r="BA34" i="4"/>
  <c r="BA34" i="6" s="1"/>
  <c r="AZ34" i="4"/>
  <c r="AZ34" i="6" s="1"/>
  <c r="AY34" i="4"/>
  <c r="AY34" i="6" s="1"/>
  <c r="AX34" i="4"/>
  <c r="AX34" i="6" s="1"/>
  <c r="AW34" i="4"/>
  <c r="AW34" i="6" s="1"/>
  <c r="AV34" i="4"/>
  <c r="AV34" i="6" s="1"/>
  <c r="AU34" i="4"/>
  <c r="AU34" i="6" s="1"/>
  <c r="AT34" i="4"/>
  <c r="AT34" i="6" s="1"/>
  <c r="AS34" i="4"/>
  <c r="AS34" i="6" s="1"/>
  <c r="AQ34" i="4"/>
  <c r="AQ34" i="6" s="1"/>
  <c r="AP34" i="4"/>
  <c r="AP34" i="6" s="1"/>
  <c r="AO34" i="4"/>
  <c r="AO34" i="6" s="1"/>
  <c r="AN34" i="4"/>
  <c r="AN34" i="6" s="1"/>
  <c r="AM34" i="4"/>
  <c r="AM34" i="6" s="1"/>
  <c r="AL34" i="4"/>
  <c r="AL34" i="6" s="1"/>
  <c r="AK34" i="4"/>
  <c r="AK34" i="6" s="1"/>
  <c r="AJ34" i="4"/>
  <c r="AJ34" i="6" s="1"/>
  <c r="AI34" i="4"/>
  <c r="AI34" i="6" s="1"/>
  <c r="AH34" i="4"/>
  <c r="AH34" i="6" s="1"/>
  <c r="AG34" i="4"/>
  <c r="AG34" i="6" s="1"/>
  <c r="AE34" i="4"/>
  <c r="AE34" i="6" s="1"/>
  <c r="AD34" i="4"/>
  <c r="AD34" i="6" s="1"/>
  <c r="AC34" i="4"/>
  <c r="AC34" i="6" s="1"/>
  <c r="AB34" i="4"/>
  <c r="AB34" i="6" s="1"/>
  <c r="AA34" i="4"/>
  <c r="AA34" i="6" s="1"/>
  <c r="Z34" i="4"/>
  <c r="Z34" i="6" s="1"/>
  <c r="Y34" i="4"/>
  <c r="Y34" i="6" s="1"/>
  <c r="X34" i="4"/>
  <c r="X34" i="6" s="1"/>
  <c r="W34" i="4"/>
  <c r="W34" i="6" s="1"/>
  <c r="V34" i="4"/>
  <c r="V34" i="6" s="1"/>
  <c r="U34" i="4"/>
  <c r="U34" i="6" s="1"/>
  <c r="S34" i="4"/>
  <c r="S34" i="6" s="1"/>
  <c r="R34" i="4"/>
  <c r="R34" i="6" s="1"/>
  <c r="Q34" i="4"/>
  <c r="Q34" i="6" s="1"/>
  <c r="P34" i="4"/>
  <c r="P34" i="6" s="1"/>
  <c r="O34" i="4"/>
  <c r="O34" i="6" s="1"/>
  <c r="N34" i="4"/>
  <c r="N34" i="6" s="1"/>
  <c r="M34" i="4"/>
  <c r="M34" i="6" s="1"/>
  <c r="L34" i="4"/>
  <c r="L34" i="6" s="1"/>
  <c r="K34" i="4"/>
  <c r="K34" i="6" s="1"/>
  <c r="J34" i="4"/>
  <c r="J34" i="6" s="1"/>
  <c r="I34" i="4"/>
  <c r="I34" i="6" s="1"/>
  <c r="G34" i="4"/>
  <c r="G34" i="6" s="1"/>
  <c r="F34" i="4"/>
  <c r="F34" i="6" s="1"/>
  <c r="E34" i="4"/>
  <c r="E34" i="6" s="1"/>
  <c r="D34" i="4"/>
  <c r="D34" i="6" s="1"/>
  <c r="C34" i="4"/>
  <c r="BC33" i="4"/>
  <c r="BC33" i="6" s="1"/>
  <c r="BB33" i="4"/>
  <c r="BB33" i="6" s="1"/>
  <c r="BA33" i="4"/>
  <c r="BA33" i="6" s="1"/>
  <c r="AZ33" i="4"/>
  <c r="AZ33" i="6" s="1"/>
  <c r="AY33" i="4"/>
  <c r="AY33" i="6" s="1"/>
  <c r="AX33" i="4"/>
  <c r="AX33" i="6" s="1"/>
  <c r="AV33" i="4"/>
  <c r="AV33" i="6" s="1"/>
  <c r="AU33" i="4"/>
  <c r="AU33" i="6" s="1"/>
  <c r="AT33" i="4"/>
  <c r="AT33" i="6" s="1"/>
  <c r="AS33" i="4"/>
  <c r="AS33" i="6" s="1"/>
  <c r="AR33" i="4"/>
  <c r="AR33" i="6" s="1"/>
  <c r="AQ33" i="4"/>
  <c r="AQ33" i="6" s="1"/>
  <c r="AP33" i="4"/>
  <c r="AP33" i="6" s="1"/>
  <c r="AO33" i="4"/>
  <c r="AO33" i="6" s="1"/>
  <c r="AN33" i="4"/>
  <c r="AN33" i="6" s="1"/>
  <c r="AM33" i="4"/>
  <c r="AM33" i="6" s="1"/>
  <c r="AL33" i="4"/>
  <c r="AL33" i="6" s="1"/>
  <c r="AJ33" i="4"/>
  <c r="AJ33" i="6" s="1"/>
  <c r="AI33" i="4"/>
  <c r="AI33" i="6" s="1"/>
  <c r="AH33" i="4"/>
  <c r="AH33" i="6" s="1"/>
  <c r="AG33" i="4"/>
  <c r="AG33" i="6" s="1"/>
  <c r="AF33" i="4"/>
  <c r="AF33" i="6" s="1"/>
  <c r="AE33" i="4"/>
  <c r="AE33" i="6" s="1"/>
  <c r="AD33" i="4"/>
  <c r="AD33" i="6" s="1"/>
  <c r="AC33" i="4"/>
  <c r="AC33" i="6" s="1"/>
  <c r="AB33" i="4"/>
  <c r="AB33" i="6" s="1"/>
  <c r="AA33" i="4"/>
  <c r="AA33" i="6" s="1"/>
  <c r="Z33" i="4"/>
  <c r="Z33" i="6" s="1"/>
  <c r="X33" i="4"/>
  <c r="X33" i="6" s="1"/>
  <c r="W33" i="4"/>
  <c r="W33" i="6" s="1"/>
  <c r="V33" i="4"/>
  <c r="V33" i="6" s="1"/>
  <c r="U33" i="4"/>
  <c r="U33" i="6" s="1"/>
  <c r="T33" i="4"/>
  <c r="T33" i="6" s="1"/>
  <c r="S33" i="4"/>
  <c r="S33" i="6" s="1"/>
  <c r="R33" i="4"/>
  <c r="R33" i="6" s="1"/>
  <c r="Q33" i="4"/>
  <c r="Q33" i="6" s="1"/>
  <c r="P33" i="4"/>
  <c r="P33" i="6" s="1"/>
  <c r="O33" i="4"/>
  <c r="O33" i="6" s="1"/>
  <c r="N33" i="4"/>
  <c r="N33" i="6" s="1"/>
  <c r="L33" i="4"/>
  <c r="L33" i="6" s="1"/>
  <c r="K33" i="4"/>
  <c r="K33" i="6" s="1"/>
  <c r="J33" i="4"/>
  <c r="J33" i="6" s="1"/>
  <c r="I33" i="4"/>
  <c r="I33" i="6" s="1"/>
  <c r="H33" i="4"/>
  <c r="H33" i="6" s="1"/>
  <c r="G33" i="4"/>
  <c r="G33" i="6" s="1"/>
  <c r="F33" i="4"/>
  <c r="F33" i="6" s="1"/>
  <c r="E33" i="4"/>
  <c r="E33" i="6" s="1"/>
  <c r="D33" i="4"/>
  <c r="D33" i="6" s="1"/>
  <c r="C33" i="4"/>
  <c r="BC32" i="4"/>
  <c r="BC32" i="6" s="1"/>
  <c r="BA32" i="4"/>
  <c r="BA32" i="6" s="1"/>
  <c r="AZ32" i="4"/>
  <c r="AZ32" i="6" s="1"/>
  <c r="AY32" i="4"/>
  <c r="AY32" i="6" s="1"/>
  <c r="AX32" i="4"/>
  <c r="AX32" i="6" s="1"/>
  <c r="AW32" i="4"/>
  <c r="AW32" i="6" s="1"/>
  <c r="AV32" i="4"/>
  <c r="AV32" i="6" s="1"/>
  <c r="AU32" i="4"/>
  <c r="AU32" i="6" s="1"/>
  <c r="AT32" i="4"/>
  <c r="AT32" i="6" s="1"/>
  <c r="AS32" i="4"/>
  <c r="AS32" i="6" s="1"/>
  <c r="AR32" i="4"/>
  <c r="AR32" i="6" s="1"/>
  <c r="AQ32" i="4"/>
  <c r="AQ32" i="6" s="1"/>
  <c r="AO32" i="4"/>
  <c r="AO32" i="6" s="1"/>
  <c r="AN32" i="4"/>
  <c r="AN32" i="6" s="1"/>
  <c r="AM32" i="4"/>
  <c r="AM32" i="6" s="1"/>
  <c r="AL32" i="4"/>
  <c r="AL32" i="6" s="1"/>
  <c r="AK32" i="4"/>
  <c r="AK32" i="6" s="1"/>
  <c r="AJ32" i="4"/>
  <c r="AJ32" i="6" s="1"/>
  <c r="AI32" i="4"/>
  <c r="AI32" i="6" s="1"/>
  <c r="AH32" i="4"/>
  <c r="AH32" i="6" s="1"/>
  <c r="AG32" i="4"/>
  <c r="AG32" i="6" s="1"/>
  <c r="AF32" i="4"/>
  <c r="AF32" i="6" s="1"/>
  <c r="AE32" i="4"/>
  <c r="AE32" i="6" s="1"/>
  <c r="AC32" i="4"/>
  <c r="AC32" i="6" s="1"/>
  <c r="AB32" i="4"/>
  <c r="AB32" i="6" s="1"/>
  <c r="AA32" i="4"/>
  <c r="AA32" i="6" s="1"/>
  <c r="Z32" i="4"/>
  <c r="Z32" i="6" s="1"/>
  <c r="Y32" i="4"/>
  <c r="Y32" i="6" s="1"/>
  <c r="X32" i="4"/>
  <c r="X32" i="6" s="1"/>
  <c r="W32" i="4"/>
  <c r="W32" i="6" s="1"/>
  <c r="V32" i="4"/>
  <c r="V32" i="6" s="1"/>
  <c r="U32" i="4"/>
  <c r="U32" i="6" s="1"/>
  <c r="T32" i="4"/>
  <c r="T32" i="6" s="1"/>
  <c r="S32" i="4"/>
  <c r="S32" i="6" s="1"/>
  <c r="Q32" i="4"/>
  <c r="Q32" i="6" s="1"/>
  <c r="P32" i="4"/>
  <c r="P32" i="6" s="1"/>
  <c r="O32" i="4"/>
  <c r="O32" i="6" s="1"/>
  <c r="N32" i="4"/>
  <c r="N32" i="6" s="1"/>
  <c r="M32" i="4"/>
  <c r="M32" i="6" s="1"/>
  <c r="L32" i="4"/>
  <c r="L32" i="6" s="1"/>
  <c r="K32" i="4"/>
  <c r="K32" i="6" s="1"/>
  <c r="J32" i="4"/>
  <c r="J32" i="6" s="1"/>
  <c r="I32" i="4"/>
  <c r="I32" i="6" s="1"/>
  <c r="H32" i="4"/>
  <c r="H32" i="6" s="1"/>
  <c r="G32" i="4"/>
  <c r="G32" i="6" s="1"/>
  <c r="E32" i="4"/>
  <c r="E32" i="6" s="1"/>
  <c r="D32" i="4"/>
  <c r="D32" i="6" s="1"/>
  <c r="C32" i="4"/>
  <c r="BC31" i="4"/>
  <c r="BC31" i="6" s="1"/>
  <c r="BB31" i="4"/>
  <c r="BB31" i="6" s="1"/>
  <c r="BA31" i="4"/>
  <c r="BA31" i="6" s="1"/>
  <c r="AZ31" i="4"/>
  <c r="AZ31" i="6" s="1"/>
  <c r="AY31" i="4"/>
  <c r="AY31" i="6" s="1"/>
  <c r="AX31" i="4"/>
  <c r="AX31" i="6" s="1"/>
  <c r="AW31" i="4"/>
  <c r="AW31" i="6" s="1"/>
  <c r="AV31" i="4"/>
  <c r="AV31" i="6" s="1"/>
  <c r="AT31" i="4"/>
  <c r="AT31" i="6" s="1"/>
  <c r="AS31" i="4"/>
  <c r="AS31" i="6" s="1"/>
  <c r="AR31" i="4"/>
  <c r="AR31" i="6" s="1"/>
  <c r="AQ31" i="4"/>
  <c r="AQ31" i="6" s="1"/>
  <c r="AP31" i="4"/>
  <c r="AP31" i="6" s="1"/>
  <c r="AO31" i="4"/>
  <c r="AO31" i="6" s="1"/>
  <c r="AN31" i="4"/>
  <c r="AN31" i="6" s="1"/>
  <c r="AM31" i="4"/>
  <c r="AM31" i="6" s="1"/>
  <c r="AL31" i="4"/>
  <c r="AL31" i="6" s="1"/>
  <c r="AK31" i="4"/>
  <c r="AK31" i="6" s="1"/>
  <c r="AJ31" i="4"/>
  <c r="AJ31" i="6" s="1"/>
  <c r="AH31" i="4"/>
  <c r="AH31" i="6" s="1"/>
  <c r="AG31" i="4"/>
  <c r="AG31" i="6" s="1"/>
  <c r="AF31" i="4"/>
  <c r="AF31" i="6" s="1"/>
  <c r="AE31" i="4"/>
  <c r="AE31" i="6" s="1"/>
  <c r="AD31" i="4"/>
  <c r="AD31" i="6" s="1"/>
  <c r="AC31" i="4"/>
  <c r="AC31" i="6" s="1"/>
  <c r="AB31" i="4"/>
  <c r="AB31" i="6" s="1"/>
  <c r="AA31" i="4"/>
  <c r="AA31" i="6" s="1"/>
  <c r="Z31" i="4"/>
  <c r="Z31" i="6" s="1"/>
  <c r="Y31" i="4"/>
  <c r="Y31" i="6" s="1"/>
  <c r="X31" i="4"/>
  <c r="X31" i="6" s="1"/>
  <c r="V31" i="4"/>
  <c r="V31" i="6" s="1"/>
  <c r="U31" i="4"/>
  <c r="U31" i="6" s="1"/>
  <c r="T31" i="4"/>
  <c r="T31" i="6" s="1"/>
  <c r="S31" i="4"/>
  <c r="S31" i="6" s="1"/>
  <c r="R31" i="4"/>
  <c r="R31" i="6" s="1"/>
  <c r="Q31" i="4"/>
  <c r="Q31" i="6" s="1"/>
  <c r="P31" i="4"/>
  <c r="P31" i="6" s="1"/>
  <c r="O31" i="4"/>
  <c r="O31" i="6" s="1"/>
  <c r="N31" i="4"/>
  <c r="N31" i="6" s="1"/>
  <c r="M31" i="4"/>
  <c r="M31" i="6" s="1"/>
  <c r="L31" i="4"/>
  <c r="L31" i="6" s="1"/>
  <c r="J31" i="4"/>
  <c r="J31" i="6" s="1"/>
  <c r="I31" i="4"/>
  <c r="I31" i="6" s="1"/>
  <c r="H31" i="4"/>
  <c r="H31" i="6" s="1"/>
  <c r="G31" i="4"/>
  <c r="G31" i="6" s="1"/>
  <c r="F31" i="4"/>
  <c r="F31" i="6" s="1"/>
  <c r="E31" i="4"/>
  <c r="E31" i="6" s="1"/>
  <c r="D31" i="4"/>
  <c r="D31" i="6" s="1"/>
  <c r="C31" i="4"/>
  <c r="BC30" i="4"/>
  <c r="BC30" i="6" s="1"/>
  <c r="BB30" i="4"/>
  <c r="BB30" i="6" s="1"/>
  <c r="BA30" i="4"/>
  <c r="BA30" i="6" s="1"/>
  <c r="AY30" i="4"/>
  <c r="AY30" i="6" s="1"/>
  <c r="AX30" i="4"/>
  <c r="AX30" i="6" s="1"/>
  <c r="AW30" i="4"/>
  <c r="AW30" i="6" s="1"/>
  <c r="AV30" i="4"/>
  <c r="AV30" i="6" s="1"/>
  <c r="AU30" i="4"/>
  <c r="AU30" i="6" s="1"/>
  <c r="AT30" i="4"/>
  <c r="AT30" i="6" s="1"/>
  <c r="AS30" i="4"/>
  <c r="AS30" i="6" s="1"/>
  <c r="AR30" i="4"/>
  <c r="AR30" i="6" s="1"/>
  <c r="AQ30" i="4"/>
  <c r="AQ30" i="6" s="1"/>
  <c r="AP30" i="4"/>
  <c r="AP30" i="6" s="1"/>
  <c r="AO30" i="4"/>
  <c r="AO30" i="6" s="1"/>
  <c r="AM30" i="4"/>
  <c r="AM30" i="6" s="1"/>
  <c r="AL30" i="4"/>
  <c r="AL30" i="6" s="1"/>
  <c r="AK30" i="4"/>
  <c r="AK30" i="6" s="1"/>
  <c r="AJ30" i="4"/>
  <c r="AJ30" i="6" s="1"/>
  <c r="AI30" i="4"/>
  <c r="AI30" i="6" s="1"/>
  <c r="AH30" i="4"/>
  <c r="AH30" i="6" s="1"/>
  <c r="AG30" i="4"/>
  <c r="AG30" i="6" s="1"/>
  <c r="AF30" i="4"/>
  <c r="AF30" i="6" s="1"/>
  <c r="AE30" i="4"/>
  <c r="AE30" i="6" s="1"/>
  <c r="AD30" i="4"/>
  <c r="AD30" i="6" s="1"/>
  <c r="AC30" i="4"/>
  <c r="AC30" i="6" s="1"/>
  <c r="AA30" i="4"/>
  <c r="AA30" i="6" s="1"/>
  <c r="Z30" i="4"/>
  <c r="Z30" i="6" s="1"/>
  <c r="Y30" i="4"/>
  <c r="Y30" i="6" s="1"/>
  <c r="X30" i="4"/>
  <c r="X30" i="6" s="1"/>
  <c r="W30" i="4"/>
  <c r="W30" i="6" s="1"/>
  <c r="V30" i="4"/>
  <c r="V30" i="6" s="1"/>
  <c r="U30" i="4"/>
  <c r="U30" i="6" s="1"/>
  <c r="T30" i="4"/>
  <c r="T30" i="6" s="1"/>
  <c r="S30" i="4"/>
  <c r="S30" i="6" s="1"/>
  <c r="R30" i="4"/>
  <c r="R30" i="6" s="1"/>
  <c r="Q30" i="4"/>
  <c r="Q30" i="6" s="1"/>
  <c r="O30" i="4"/>
  <c r="O30" i="6" s="1"/>
  <c r="N30" i="4"/>
  <c r="N30" i="6" s="1"/>
  <c r="M30" i="4"/>
  <c r="M30" i="6" s="1"/>
  <c r="L30" i="4"/>
  <c r="L30" i="6" s="1"/>
  <c r="K30" i="4"/>
  <c r="K30" i="6" s="1"/>
  <c r="J30" i="4"/>
  <c r="J30" i="6" s="1"/>
  <c r="I30" i="4"/>
  <c r="I30" i="6" s="1"/>
  <c r="H30" i="4"/>
  <c r="H30" i="6" s="1"/>
  <c r="G30" i="4"/>
  <c r="G30" i="6" s="1"/>
  <c r="F30" i="4"/>
  <c r="F30" i="6" s="1"/>
  <c r="E30" i="4"/>
  <c r="E30" i="6" s="1"/>
  <c r="C30" i="4"/>
  <c r="BC29" i="4"/>
  <c r="BC29" i="6" s="1"/>
  <c r="BB29" i="4"/>
  <c r="BB29" i="6" s="1"/>
  <c r="BA29" i="4"/>
  <c r="BA29" i="6" s="1"/>
  <c r="AZ29" i="4"/>
  <c r="AZ29" i="6" s="1"/>
  <c r="AY29" i="4"/>
  <c r="AY29" i="6" s="1"/>
  <c r="AX29" i="4"/>
  <c r="AX29" i="6" s="1"/>
  <c r="AW29" i="4"/>
  <c r="AW29" i="6" s="1"/>
  <c r="AV29" i="4"/>
  <c r="AV29" i="6" s="1"/>
  <c r="AU29" i="4"/>
  <c r="AU29" i="6" s="1"/>
  <c r="AT29" i="4"/>
  <c r="AT29" i="6" s="1"/>
  <c r="AR29" i="4"/>
  <c r="AR29" i="6" s="1"/>
  <c r="AQ29" i="4"/>
  <c r="AQ29" i="6" s="1"/>
  <c r="AP29" i="4"/>
  <c r="AP29" i="6" s="1"/>
  <c r="AO29" i="4"/>
  <c r="AO29" i="6" s="1"/>
  <c r="AN29" i="4"/>
  <c r="AN29" i="6" s="1"/>
  <c r="AM29" i="4"/>
  <c r="AM29" i="6" s="1"/>
  <c r="AL29" i="4"/>
  <c r="AL29" i="6" s="1"/>
  <c r="AK29" i="4"/>
  <c r="AK29" i="6" s="1"/>
  <c r="AJ29" i="4"/>
  <c r="AJ29" i="6" s="1"/>
  <c r="AI29" i="4"/>
  <c r="AI29" i="6" s="1"/>
  <c r="AH29" i="4"/>
  <c r="AH29" i="6" s="1"/>
  <c r="AF29" i="4"/>
  <c r="AF29" i="6" s="1"/>
  <c r="AE29" i="4"/>
  <c r="AE29" i="6" s="1"/>
  <c r="AD29" i="4"/>
  <c r="AD29" i="6" s="1"/>
  <c r="AC29" i="4"/>
  <c r="AC29" i="6" s="1"/>
  <c r="AB29" i="4"/>
  <c r="AB29" i="6" s="1"/>
  <c r="AA29" i="4"/>
  <c r="AA29" i="6" s="1"/>
  <c r="Z29" i="4"/>
  <c r="Z29" i="6" s="1"/>
  <c r="Y29" i="4"/>
  <c r="Y29" i="6" s="1"/>
  <c r="X29" i="4"/>
  <c r="X29" i="6" s="1"/>
  <c r="W29" i="4"/>
  <c r="W29" i="6" s="1"/>
  <c r="V29" i="4"/>
  <c r="V29" i="6" s="1"/>
  <c r="T29" i="4"/>
  <c r="T29" i="6" s="1"/>
  <c r="S29" i="4"/>
  <c r="S29" i="6" s="1"/>
  <c r="R29" i="4"/>
  <c r="R29" i="6" s="1"/>
  <c r="Q29" i="4"/>
  <c r="Q29" i="6" s="1"/>
  <c r="P29" i="4"/>
  <c r="P29" i="6" s="1"/>
  <c r="O29" i="4"/>
  <c r="O29" i="6" s="1"/>
  <c r="N29" i="4"/>
  <c r="N29" i="6" s="1"/>
  <c r="M29" i="4"/>
  <c r="M29" i="6" s="1"/>
  <c r="L29" i="4"/>
  <c r="L29" i="6" s="1"/>
  <c r="K29" i="4"/>
  <c r="K29" i="6" s="1"/>
  <c r="J29" i="4"/>
  <c r="J29" i="6" s="1"/>
  <c r="H29" i="4"/>
  <c r="H29" i="6" s="1"/>
  <c r="G29" i="4"/>
  <c r="G29" i="6" s="1"/>
  <c r="F29" i="4"/>
  <c r="F29" i="6" s="1"/>
  <c r="E29" i="4"/>
  <c r="E29" i="6" s="1"/>
  <c r="D29" i="4"/>
  <c r="D29" i="6" s="1"/>
  <c r="C29" i="4"/>
  <c r="BC28" i="4"/>
  <c r="BC28" i="6" s="1"/>
  <c r="BB28" i="4"/>
  <c r="BB28" i="6" s="1"/>
  <c r="BA28" i="4"/>
  <c r="BA28" i="6" s="1"/>
  <c r="AZ28" i="4"/>
  <c r="AZ28" i="6" s="1"/>
  <c r="AY28" i="4"/>
  <c r="AY28" i="6" s="1"/>
  <c r="AW28" i="4"/>
  <c r="AW28" i="6" s="1"/>
  <c r="AV28" i="4"/>
  <c r="AV28" i="6" s="1"/>
  <c r="AU28" i="4"/>
  <c r="AU28" i="6" s="1"/>
  <c r="AT28" i="4"/>
  <c r="AT28" i="6" s="1"/>
  <c r="AS28" i="4"/>
  <c r="AS28" i="6" s="1"/>
  <c r="AR28" i="4"/>
  <c r="AR28" i="6" s="1"/>
  <c r="AQ28" i="4"/>
  <c r="AQ28" i="6" s="1"/>
  <c r="AP28" i="4"/>
  <c r="AP28" i="6" s="1"/>
  <c r="AO28" i="4"/>
  <c r="AO28" i="6" s="1"/>
  <c r="AN28" i="4"/>
  <c r="AN28" i="6" s="1"/>
  <c r="AM28" i="4"/>
  <c r="AM28" i="6" s="1"/>
  <c r="AK28" i="4"/>
  <c r="AK28" i="6" s="1"/>
  <c r="AJ28" i="4"/>
  <c r="AJ28" i="6" s="1"/>
  <c r="AI28" i="4"/>
  <c r="AI28" i="6" s="1"/>
  <c r="AH28" i="4"/>
  <c r="AH28" i="6" s="1"/>
  <c r="AG28" i="4"/>
  <c r="AG28" i="6" s="1"/>
  <c r="AF28" i="4"/>
  <c r="AF28" i="6" s="1"/>
  <c r="AE28" i="4"/>
  <c r="AE28" i="6" s="1"/>
  <c r="AD28" i="4"/>
  <c r="AD28" i="6" s="1"/>
  <c r="AC28" i="4"/>
  <c r="AC28" i="6" s="1"/>
  <c r="AB28" i="4"/>
  <c r="AB28" i="6" s="1"/>
  <c r="AA28" i="4"/>
  <c r="AA28" i="6" s="1"/>
  <c r="Y28" i="4"/>
  <c r="Y28" i="6" s="1"/>
  <c r="X28" i="4"/>
  <c r="X28" i="6" s="1"/>
  <c r="W28" i="4"/>
  <c r="W28" i="6" s="1"/>
  <c r="V28" i="4"/>
  <c r="V28" i="6" s="1"/>
  <c r="U28" i="4"/>
  <c r="U28" i="6" s="1"/>
  <c r="T28" i="4"/>
  <c r="T28" i="6" s="1"/>
  <c r="S28" i="4"/>
  <c r="S28" i="6" s="1"/>
  <c r="R28" i="4"/>
  <c r="R28" i="6" s="1"/>
  <c r="Q28" i="4"/>
  <c r="Q28" i="6" s="1"/>
  <c r="P28" i="4"/>
  <c r="P28" i="6" s="1"/>
  <c r="O28" i="4"/>
  <c r="O28" i="6" s="1"/>
  <c r="M28" i="4"/>
  <c r="M28" i="6" s="1"/>
  <c r="L28" i="4"/>
  <c r="L28" i="6" s="1"/>
  <c r="K28" i="4"/>
  <c r="K28" i="6" s="1"/>
  <c r="J28" i="4"/>
  <c r="J28" i="6" s="1"/>
  <c r="I28" i="4"/>
  <c r="I28" i="6" s="1"/>
  <c r="H28" i="4"/>
  <c r="H28" i="6" s="1"/>
  <c r="G28" i="4"/>
  <c r="G28" i="6" s="1"/>
  <c r="F28" i="4"/>
  <c r="F28" i="6" s="1"/>
  <c r="E28" i="4"/>
  <c r="E28" i="6" s="1"/>
  <c r="D28" i="4"/>
  <c r="D28" i="6" s="1"/>
  <c r="C28" i="4"/>
  <c r="BB27" i="4"/>
  <c r="BB27" i="6" s="1"/>
  <c r="BA27" i="4"/>
  <c r="BA27" i="6" s="1"/>
  <c r="AZ27" i="4"/>
  <c r="AZ27" i="6" s="1"/>
  <c r="AY27" i="4"/>
  <c r="AY27" i="6" s="1"/>
  <c r="AX27" i="4"/>
  <c r="AX27" i="6" s="1"/>
  <c r="AW27" i="4"/>
  <c r="AW27" i="6" s="1"/>
  <c r="AV27" i="4"/>
  <c r="AV27" i="6" s="1"/>
  <c r="AU27" i="4"/>
  <c r="AU27" i="6" s="1"/>
  <c r="AT27" i="4"/>
  <c r="AT27" i="6" s="1"/>
  <c r="AS27" i="4"/>
  <c r="AS27" i="6" s="1"/>
  <c r="AR27" i="4"/>
  <c r="AR27" i="6" s="1"/>
  <c r="AP27" i="4"/>
  <c r="AP27" i="6" s="1"/>
  <c r="AO27" i="4"/>
  <c r="AO27" i="6" s="1"/>
  <c r="AN27" i="4"/>
  <c r="AN27" i="6" s="1"/>
  <c r="AM27" i="4"/>
  <c r="AM27" i="6" s="1"/>
  <c r="AL27" i="4"/>
  <c r="AL27" i="6" s="1"/>
  <c r="AK27" i="4"/>
  <c r="AK27" i="6" s="1"/>
  <c r="AJ27" i="4"/>
  <c r="AJ27" i="6" s="1"/>
  <c r="AI27" i="4"/>
  <c r="AI27" i="6" s="1"/>
  <c r="AH27" i="4"/>
  <c r="AH27" i="6" s="1"/>
  <c r="AG27" i="4"/>
  <c r="AG27" i="6" s="1"/>
  <c r="AF27" i="4"/>
  <c r="AF27" i="6" s="1"/>
  <c r="AD27" i="4"/>
  <c r="AD27" i="6" s="1"/>
  <c r="AC27" i="4"/>
  <c r="AC27" i="6" s="1"/>
  <c r="AB27" i="4"/>
  <c r="AB27" i="6" s="1"/>
  <c r="AA27" i="4"/>
  <c r="AA27" i="6" s="1"/>
  <c r="Z27" i="4"/>
  <c r="Z27" i="6" s="1"/>
  <c r="Y27" i="4"/>
  <c r="Y27" i="6" s="1"/>
  <c r="X27" i="4"/>
  <c r="X27" i="6" s="1"/>
  <c r="W27" i="4"/>
  <c r="W27" i="6" s="1"/>
  <c r="V27" i="4"/>
  <c r="V27" i="6" s="1"/>
  <c r="U27" i="4"/>
  <c r="U27" i="6" s="1"/>
  <c r="T27" i="4"/>
  <c r="T27" i="6" s="1"/>
  <c r="R27" i="4"/>
  <c r="R27" i="6" s="1"/>
  <c r="Q27" i="4"/>
  <c r="Q27" i="6" s="1"/>
  <c r="P27" i="4"/>
  <c r="P27" i="6" s="1"/>
  <c r="O27" i="4"/>
  <c r="O27" i="6" s="1"/>
  <c r="N27" i="4"/>
  <c r="N27" i="6" s="1"/>
  <c r="M27" i="4"/>
  <c r="M27" i="6" s="1"/>
  <c r="L27" i="4"/>
  <c r="L27" i="6" s="1"/>
  <c r="K27" i="4"/>
  <c r="K27" i="6" s="1"/>
  <c r="J27" i="4"/>
  <c r="J27" i="6" s="1"/>
  <c r="I27" i="4"/>
  <c r="I27" i="6" s="1"/>
  <c r="H27" i="4"/>
  <c r="H27" i="6" s="1"/>
  <c r="F27" i="4"/>
  <c r="F27" i="6" s="1"/>
  <c r="E27" i="4"/>
  <c r="E27" i="6" s="1"/>
  <c r="D27" i="4"/>
  <c r="D27" i="6" s="1"/>
  <c r="C27" i="4"/>
  <c r="BC26" i="4"/>
  <c r="BC26" i="6" s="1"/>
  <c r="BB26" i="4"/>
  <c r="BB26" i="6" s="1"/>
  <c r="BA26" i="4"/>
  <c r="BA26" i="6" s="1"/>
  <c r="AZ26" i="4"/>
  <c r="AZ26" i="6" s="1"/>
  <c r="AY26" i="4"/>
  <c r="AY26" i="6" s="1"/>
  <c r="AX26" i="4"/>
  <c r="AX26" i="6" s="1"/>
  <c r="AW26" i="4"/>
  <c r="AW26" i="6" s="1"/>
  <c r="AU26" i="4"/>
  <c r="AU26" i="6" s="1"/>
  <c r="AT26" i="4"/>
  <c r="AT26" i="6" s="1"/>
  <c r="AS26" i="4"/>
  <c r="AS26" i="6" s="1"/>
  <c r="AR26" i="4"/>
  <c r="AR26" i="6" s="1"/>
  <c r="AQ26" i="4"/>
  <c r="AQ26" i="6" s="1"/>
  <c r="AP26" i="4"/>
  <c r="AP26" i="6" s="1"/>
  <c r="AO26" i="4"/>
  <c r="AO26" i="6" s="1"/>
  <c r="AN26" i="4"/>
  <c r="AN26" i="6" s="1"/>
  <c r="AM26" i="4"/>
  <c r="AM26" i="6" s="1"/>
  <c r="AL26" i="4"/>
  <c r="AL26" i="6" s="1"/>
  <c r="AK26" i="4"/>
  <c r="AK26" i="6" s="1"/>
  <c r="AI26" i="4"/>
  <c r="AI26" i="6" s="1"/>
  <c r="AH26" i="4"/>
  <c r="AH26" i="6" s="1"/>
  <c r="AG26" i="4"/>
  <c r="AG26" i="6" s="1"/>
  <c r="AF26" i="4"/>
  <c r="AF26" i="6" s="1"/>
  <c r="AE26" i="4"/>
  <c r="AE26" i="6" s="1"/>
  <c r="AD26" i="4"/>
  <c r="AD26" i="6" s="1"/>
  <c r="AC26" i="4"/>
  <c r="AC26" i="6" s="1"/>
  <c r="AB26" i="4"/>
  <c r="AB26" i="6" s="1"/>
  <c r="AA26" i="4"/>
  <c r="AA26" i="6" s="1"/>
  <c r="Z26" i="4"/>
  <c r="Z26" i="6" s="1"/>
  <c r="Y26" i="4"/>
  <c r="Y26" i="6" s="1"/>
  <c r="W26" i="4"/>
  <c r="W26" i="6" s="1"/>
  <c r="V26" i="4"/>
  <c r="V26" i="6" s="1"/>
  <c r="U26" i="4"/>
  <c r="U26" i="6" s="1"/>
  <c r="T26" i="4"/>
  <c r="T26" i="6" s="1"/>
  <c r="S26" i="4"/>
  <c r="S26" i="6" s="1"/>
  <c r="R26" i="4"/>
  <c r="R26" i="6" s="1"/>
  <c r="Q26" i="4"/>
  <c r="Q26" i="6" s="1"/>
  <c r="P26" i="4"/>
  <c r="P26" i="6" s="1"/>
  <c r="O26" i="4"/>
  <c r="O26" i="6" s="1"/>
  <c r="N26" i="4"/>
  <c r="N26" i="6" s="1"/>
  <c r="M26" i="4"/>
  <c r="M26" i="6" s="1"/>
  <c r="K26" i="4"/>
  <c r="K26" i="6" s="1"/>
  <c r="J26" i="4"/>
  <c r="J26" i="6" s="1"/>
  <c r="I26" i="4"/>
  <c r="I26" i="6" s="1"/>
  <c r="H26" i="4"/>
  <c r="H26" i="6" s="1"/>
  <c r="G26" i="4"/>
  <c r="G26" i="6" s="1"/>
  <c r="F26" i="4"/>
  <c r="F26" i="6" s="1"/>
  <c r="E26" i="4"/>
  <c r="E26" i="6" s="1"/>
  <c r="D26" i="4"/>
  <c r="D26" i="6" s="1"/>
  <c r="C26" i="4"/>
  <c r="BC25" i="4"/>
  <c r="BC25" i="6" s="1"/>
  <c r="BB25" i="4"/>
  <c r="BB25" i="6" s="1"/>
  <c r="AZ25" i="4"/>
  <c r="AZ25" i="6" s="1"/>
  <c r="AY25" i="4"/>
  <c r="AY25" i="6" s="1"/>
  <c r="AX25" i="4"/>
  <c r="AX25" i="6" s="1"/>
  <c r="AW25" i="4"/>
  <c r="AW25" i="6" s="1"/>
  <c r="AV25" i="4"/>
  <c r="AV25" i="6" s="1"/>
  <c r="AU25" i="4"/>
  <c r="AU25" i="6" s="1"/>
  <c r="AT25" i="4"/>
  <c r="AT25" i="6" s="1"/>
  <c r="AS25" i="4"/>
  <c r="AS25" i="6" s="1"/>
  <c r="AR25" i="4"/>
  <c r="AR25" i="6" s="1"/>
  <c r="AQ25" i="4"/>
  <c r="AQ25" i="6" s="1"/>
  <c r="AP25" i="4"/>
  <c r="AP25" i="6" s="1"/>
  <c r="AN25" i="4"/>
  <c r="AN25" i="6" s="1"/>
  <c r="AM25" i="4"/>
  <c r="AM25" i="6" s="1"/>
  <c r="AL25" i="4"/>
  <c r="AL25" i="6" s="1"/>
  <c r="AK25" i="4"/>
  <c r="AK25" i="6" s="1"/>
  <c r="AJ25" i="4"/>
  <c r="AJ25" i="6" s="1"/>
  <c r="AI25" i="4"/>
  <c r="AI25" i="6" s="1"/>
  <c r="AH25" i="4"/>
  <c r="AH25" i="6" s="1"/>
  <c r="AG25" i="4"/>
  <c r="AG25" i="6" s="1"/>
  <c r="AF25" i="4"/>
  <c r="AF25" i="6" s="1"/>
  <c r="AE25" i="4"/>
  <c r="AE25" i="6" s="1"/>
  <c r="AD25" i="4"/>
  <c r="AD25" i="6" s="1"/>
  <c r="AB25" i="4"/>
  <c r="AB25" i="6" s="1"/>
  <c r="AA25" i="4"/>
  <c r="AA25" i="6" s="1"/>
  <c r="Z25" i="4"/>
  <c r="Z25" i="6" s="1"/>
  <c r="Y25" i="4"/>
  <c r="Y25" i="6" s="1"/>
  <c r="X25" i="4"/>
  <c r="X25" i="6" s="1"/>
  <c r="W25" i="4"/>
  <c r="W25" i="6" s="1"/>
  <c r="V25" i="4"/>
  <c r="V25" i="6" s="1"/>
  <c r="U25" i="4"/>
  <c r="U25" i="6" s="1"/>
  <c r="T25" i="4"/>
  <c r="T25" i="6" s="1"/>
  <c r="S25" i="4"/>
  <c r="S25" i="6" s="1"/>
  <c r="R25" i="4"/>
  <c r="R25" i="6" s="1"/>
  <c r="P25" i="4"/>
  <c r="P25" i="6" s="1"/>
  <c r="O25" i="4"/>
  <c r="O25" i="6" s="1"/>
  <c r="N25" i="4"/>
  <c r="N25" i="6" s="1"/>
  <c r="M25" i="4"/>
  <c r="M25" i="6" s="1"/>
  <c r="L25" i="4"/>
  <c r="L25" i="6" s="1"/>
  <c r="K25" i="4"/>
  <c r="K25" i="6" s="1"/>
  <c r="J25" i="4"/>
  <c r="J25" i="6" s="1"/>
  <c r="I25" i="4"/>
  <c r="I25" i="6" s="1"/>
  <c r="H25" i="4"/>
  <c r="H25" i="6" s="1"/>
  <c r="G25" i="4"/>
  <c r="G25" i="6" s="1"/>
  <c r="F25" i="4"/>
  <c r="F25" i="6" s="1"/>
  <c r="D25" i="4"/>
  <c r="D25" i="6" s="1"/>
  <c r="C25" i="4"/>
  <c r="BC24" i="4"/>
  <c r="BC24" i="6" s="1"/>
  <c r="BB24" i="4"/>
  <c r="BB24" i="6" s="1"/>
  <c r="BA24" i="4"/>
  <c r="BA24" i="6" s="1"/>
  <c r="AZ24" i="4"/>
  <c r="AZ24" i="6" s="1"/>
  <c r="AY24" i="4"/>
  <c r="AY24" i="6" s="1"/>
  <c r="AX24" i="4"/>
  <c r="AX24" i="6" s="1"/>
  <c r="AW24" i="4"/>
  <c r="AW24" i="6" s="1"/>
  <c r="AV24" i="4"/>
  <c r="AV24" i="6" s="1"/>
  <c r="AU24" i="4"/>
  <c r="AU24" i="6" s="1"/>
  <c r="AS24" i="4"/>
  <c r="AS24" i="6" s="1"/>
  <c r="AR24" i="4"/>
  <c r="AR24" i="6" s="1"/>
  <c r="AQ24" i="4"/>
  <c r="AQ24" i="6" s="1"/>
  <c r="AP24" i="4"/>
  <c r="AP24" i="6" s="1"/>
  <c r="AO24" i="4"/>
  <c r="AO24" i="6" s="1"/>
  <c r="AN24" i="4"/>
  <c r="AN24" i="6" s="1"/>
  <c r="AM24" i="4"/>
  <c r="AM24" i="6" s="1"/>
  <c r="AL24" i="4"/>
  <c r="AL24" i="6" s="1"/>
  <c r="AK24" i="4"/>
  <c r="AK24" i="6" s="1"/>
  <c r="AJ24" i="4"/>
  <c r="AJ24" i="6" s="1"/>
  <c r="AI24" i="4"/>
  <c r="AI24" i="6" s="1"/>
  <c r="AG24" i="4"/>
  <c r="AG24" i="6" s="1"/>
  <c r="AF24" i="4"/>
  <c r="AF24" i="6" s="1"/>
  <c r="AE24" i="4"/>
  <c r="AE24" i="6" s="1"/>
  <c r="AD24" i="4"/>
  <c r="AD24" i="6" s="1"/>
  <c r="AC24" i="4"/>
  <c r="AC24" i="6" s="1"/>
  <c r="AB24" i="4"/>
  <c r="AB24" i="6" s="1"/>
  <c r="AA24" i="4"/>
  <c r="AA24" i="6" s="1"/>
  <c r="Z24" i="4"/>
  <c r="Z24" i="6" s="1"/>
  <c r="Y24" i="4"/>
  <c r="Y24" i="6" s="1"/>
  <c r="X24" i="4"/>
  <c r="X24" i="6" s="1"/>
  <c r="W24" i="4"/>
  <c r="W24" i="6" s="1"/>
  <c r="U24" i="4"/>
  <c r="U24" i="6" s="1"/>
  <c r="T24" i="4"/>
  <c r="T24" i="6" s="1"/>
  <c r="S24" i="4"/>
  <c r="S24" i="6" s="1"/>
  <c r="R24" i="4"/>
  <c r="R24" i="6" s="1"/>
  <c r="Q24" i="4"/>
  <c r="Q24" i="6" s="1"/>
  <c r="P24" i="4"/>
  <c r="P24" i="6" s="1"/>
  <c r="O24" i="4"/>
  <c r="O24" i="6" s="1"/>
  <c r="N24" i="4"/>
  <c r="N24" i="6" s="1"/>
  <c r="M24" i="4"/>
  <c r="M24" i="6" s="1"/>
  <c r="L24" i="4"/>
  <c r="L24" i="6" s="1"/>
  <c r="K24" i="4"/>
  <c r="K24" i="6" s="1"/>
  <c r="I24" i="4"/>
  <c r="I24" i="6" s="1"/>
  <c r="H24" i="4"/>
  <c r="H24" i="6" s="1"/>
  <c r="G24" i="4"/>
  <c r="G24" i="6" s="1"/>
  <c r="F24" i="4"/>
  <c r="F24" i="6" s="1"/>
  <c r="E24" i="4"/>
  <c r="E24" i="6" s="1"/>
  <c r="D24" i="4"/>
  <c r="D24" i="6" s="1"/>
  <c r="C24" i="4"/>
  <c r="BC23" i="4"/>
  <c r="BC23" i="6" s="1"/>
  <c r="BB23" i="4"/>
  <c r="BB23" i="6" s="1"/>
  <c r="BA23" i="4"/>
  <c r="BA23" i="6" s="1"/>
  <c r="AZ23" i="4"/>
  <c r="AZ23" i="6" s="1"/>
  <c r="AX23" i="4"/>
  <c r="AX23" i="6" s="1"/>
  <c r="AW23" i="4"/>
  <c r="AW23" i="6" s="1"/>
  <c r="AV23" i="4"/>
  <c r="AV23" i="6" s="1"/>
  <c r="AU23" i="4"/>
  <c r="AU23" i="6" s="1"/>
  <c r="AT23" i="4"/>
  <c r="AT23" i="6" s="1"/>
  <c r="AS23" i="4"/>
  <c r="AS23" i="6" s="1"/>
  <c r="AR23" i="4"/>
  <c r="AR23" i="6" s="1"/>
  <c r="AQ23" i="4"/>
  <c r="AQ23" i="6" s="1"/>
  <c r="AP23" i="4"/>
  <c r="AP23" i="6" s="1"/>
  <c r="AO23" i="4"/>
  <c r="AO23" i="6" s="1"/>
  <c r="AN23" i="4"/>
  <c r="AN23" i="6" s="1"/>
  <c r="AL23" i="4"/>
  <c r="AL23" i="6" s="1"/>
  <c r="AK23" i="4"/>
  <c r="AK23" i="6" s="1"/>
  <c r="AJ23" i="4"/>
  <c r="AJ23" i="6" s="1"/>
  <c r="AI23" i="4"/>
  <c r="AI23" i="6" s="1"/>
  <c r="AH23" i="4"/>
  <c r="AH23" i="6" s="1"/>
  <c r="AG23" i="4"/>
  <c r="AG23" i="6" s="1"/>
  <c r="AF23" i="4"/>
  <c r="AF23" i="6" s="1"/>
  <c r="AE23" i="4"/>
  <c r="AE23" i="6" s="1"/>
  <c r="AD23" i="4"/>
  <c r="AD23" i="6" s="1"/>
  <c r="AC23" i="4"/>
  <c r="AC23" i="6" s="1"/>
  <c r="AB23" i="4"/>
  <c r="AB23" i="6" s="1"/>
  <c r="Z23" i="4"/>
  <c r="Z23" i="6" s="1"/>
  <c r="Y23" i="4"/>
  <c r="Y23" i="6" s="1"/>
  <c r="X23" i="4"/>
  <c r="X23" i="6" s="1"/>
  <c r="W23" i="4"/>
  <c r="W23" i="6" s="1"/>
  <c r="V23" i="4"/>
  <c r="V23" i="6" s="1"/>
  <c r="U23" i="4"/>
  <c r="U23" i="6" s="1"/>
  <c r="T23" i="4"/>
  <c r="T23" i="6" s="1"/>
  <c r="S23" i="4"/>
  <c r="S23" i="6" s="1"/>
  <c r="R23" i="4"/>
  <c r="R23" i="6" s="1"/>
  <c r="Q23" i="4"/>
  <c r="Q23" i="6" s="1"/>
  <c r="P23" i="4"/>
  <c r="P23" i="6" s="1"/>
  <c r="N23" i="4"/>
  <c r="N23" i="6" s="1"/>
  <c r="M23" i="4"/>
  <c r="M23" i="6" s="1"/>
  <c r="L23" i="4"/>
  <c r="L23" i="6" s="1"/>
  <c r="K23" i="4"/>
  <c r="K23" i="6" s="1"/>
  <c r="J23" i="4"/>
  <c r="J23" i="6" s="1"/>
  <c r="I23" i="4"/>
  <c r="I23" i="6" s="1"/>
  <c r="H23" i="4"/>
  <c r="H23" i="6" s="1"/>
  <c r="G23" i="4"/>
  <c r="G23" i="6" s="1"/>
  <c r="F23" i="4"/>
  <c r="F23" i="6" s="1"/>
  <c r="E23" i="4"/>
  <c r="E23" i="6" s="1"/>
  <c r="D23" i="4"/>
  <c r="D23" i="6" s="1"/>
  <c r="BC22" i="4"/>
  <c r="BC22" i="6" s="1"/>
  <c r="BB22" i="4"/>
  <c r="BB22" i="6" s="1"/>
  <c r="BA22" i="4"/>
  <c r="BA22" i="6" s="1"/>
  <c r="AZ22" i="4"/>
  <c r="AZ22" i="6" s="1"/>
  <c r="AY22" i="4"/>
  <c r="AY22" i="6" s="1"/>
  <c r="AX22" i="4"/>
  <c r="AX22" i="6" s="1"/>
  <c r="AW22" i="4"/>
  <c r="AW22" i="6" s="1"/>
  <c r="AV22" i="4"/>
  <c r="AV22" i="6" s="1"/>
  <c r="AU22" i="4"/>
  <c r="AU22" i="6" s="1"/>
  <c r="AT22" i="4"/>
  <c r="AT22" i="6" s="1"/>
  <c r="AS22" i="4"/>
  <c r="AS22" i="6" s="1"/>
  <c r="AQ22" i="4"/>
  <c r="AQ22" i="6" s="1"/>
  <c r="AP22" i="4"/>
  <c r="AP22" i="6" s="1"/>
  <c r="AO22" i="4"/>
  <c r="AO22" i="6" s="1"/>
  <c r="AN22" i="4"/>
  <c r="AN22" i="6" s="1"/>
  <c r="AM22" i="4"/>
  <c r="AM22" i="6" s="1"/>
  <c r="AL22" i="4"/>
  <c r="AL22" i="6" s="1"/>
  <c r="AK22" i="4"/>
  <c r="AK22" i="6" s="1"/>
  <c r="AJ22" i="4"/>
  <c r="AJ22" i="6" s="1"/>
  <c r="AI22" i="4"/>
  <c r="AI22" i="6" s="1"/>
  <c r="AH22" i="4"/>
  <c r="AH22" i="6" s="1"/>
  <c r="AG22" i="4"/>
  <c r="AG22" i="6" s="1"/>
  <c r="AE22" i="4"/>
  <c r="AE22" i="6" s="1"/>
  <c r="AD22" i="4"/>
  <c r="AD22" i="6" s="1"/>
  <c r="AC22" i="4"/>
  <c r="AC22" i="6" s="1"/>
  <c r="AB22" i="4"/>
  <c r="AB22" i="6" s="1"/>
  <c r="AA22" i="4"/>
  <c r="AA22" i="6" s="1"/>
  <c r="Z22" i="4"/>
  <c r="Z22" i="6" s="1"/>
  <c r="Y22" i="4"/>
  <c r="Y22" i="6" s="1"/>
  <c r="X22" i="4"/>
  <c r="X22" i="6" s="1"/>
  <c r="W22" i="4"/>
  <c r="W22" i="6" s="1"/>
  <c r="V22" i="4"/>
  <c r="V22" i="6" s="1"/>
  <c r="U22" i="4"/>
  <c r="U22" i="6" s="1"/>
  <c r="S22" i="4"/>
  <c r="S22" i="6" s="1"/>
  <c r="R22" i="4"/>
  <c r="R22" i="6" s="1"/>
  <c r="Q22" i="4"/>
  <c r="Q22" i="6" s="1"/>
  <c r="P22" i="4"/>
  <c r="P22" i="6" s="1"/>
  <c r="O22" i="4"/>
  <c r="O22" i="6" s="1"/>
  <c r="N22" i="4"/>
  <c r="N22" i="6" s="1"/>
  <c r="M22" i="4"/>
  <c r="M22" i="6" s="1"/>
  <c r="L22" i="4"/>
  <c r="L22" i="6" s="1"/>
  <c r="K22" i="4"/>
  <c r="K22" i="6" s="1"/>
  <c r="J22" i="4"/>
  <c r="J22" i="6" s="1"/>
  <c r="I22" i="4"/>
  <c r="I22" i="6" s="1"/>
  <c r="G22" i="4"/>
  <c r="G22" i="6" s="1"/>
  <c r="F22" i="4"/>
  <c r="F22" i="6" s="1"/>
  <c r="E22" i="4"/>
  <c r="E22" i="6" s="1"/>
  <c r="D22" i="4"/>
  <c r="D22" i="6" s="1"/>
  <c r="C22" i="4"/>
  <c r="BC21" i="4"/>
  <c r="BC21" i="6" s="1"/>
  <c r="BB21" i="4"/>
  <c r="BB21" i="6" s="1"/>
  <c r="BA21" i="4"/>
  <c r="BA21" i="6" s="1"/>
  <c r="AZ21" i="4"/>
  <c r="AZ21" i="6" s="1"/>
  <c r="AY21" i="4"/>
  <c r="AY21" i="6" s="1"/>
  <c r="AX21" i="4"/>
  <c r="AX21" i="6" s="1"/>
  <c r="AV21" i="4"/>
  <c r="AV21" i="6" s="1"/>
  <c r="AU21" i="4"/>
  <c r="AU21" i="6" s="1"/>
  <c r="AT21" i="4"/>
  <c r="AT21" i="6" s="1"/>
  <c r="AS21" i="4"/>
  <c r="AS21" i="6" s="1"/>
  <c r="AR21" i="4"/>
  <c r="AR21" i="6" s="1"/>
  <c r="AQ21" i="4"/>
  <c r="AQ21" i="6" s="1"/>
  <c r="AP21" i="4"/>
  <c r="AP21" i="6" s="1"/>
  <c r="AO21" i="4"/>
  <c r="AO21" i="6" s="1"/>
  <c r="AN21" i="4"/>
  <c r="AN21" i="6" s="1"/>
  <c r="AM21" i="4"/>
  <c r="AM21" i="6" s="1"/>
  <c r="AL21" i="4"/>
  <c r="AL21" i="6" s="1"/>
  <c r="AJ21" i="4"/>
  <c r="AJ21" i="6" s="1"/>
  <c r="AI21" i="4"/>
  <c r="AI21" i="6" s="1"/>
  <c r="AH21" i="4"/>
  <c r="AH21" i="6" s="1"/>
  <c r="AG21" i="4"/>
  <c r="AG21" i="6" s="1"/>
  <c r="AF21" i="4"/>
  <c r="AF21" i="6" s="1"/>
  <c r="AE21" i="4"/>
  <c r="AE21" i="6" s="1"/>
  <c r="AD21" i="4"/>
  <c r="AD21" i="6" s="1"/>
  <c r="AC21" i="4"/>
  <c r="AC21" i="6" s="1"/>
  <c r="AB21" i="4"/>
  <c r="AB21" i="6" s="1"/>
  <c r="AA21" i="4"/>
  <c r="AA21" i="6" s="1"/>
  <c r="Z21" i="4"/>
  <c r="Z21" i="6" s="1"/>
  <c r="X21" i="4"/>
  <c r="X21" i="6" s="1"/>
  <c r="W21" i="4"/>
  <c r="W21" i="6" s="1"/>
  <c r="V21" i="4"/>
  <c r="V21" i="6" s="1"/>
  <c r="U21" i="4"/>
  <c r="U21" i="6" s="1"/>
  <c r="T21" i="4"/>
  <c r="T21" i="6" s="1"/>
  <c r="S21" i="4"/>
  <c r="S21" i="6" s="1"/>
  <c r="R21" i="4"/>
  <c r="R21" i="6" s="1"/>
  <c r="Q21" i="4"/>
  <c r="Q21" i="6" s="1"/>
  <c r="P21" i="4"/>
  <c r="P21" i="6" s="1"/>
  <c r="O21" i="4"/>
  <c r="O21" i="6" s="1"/>
  <c r="N21" i="4"/>
  <c r="N21" i="6" s="1"/>
  <c r="L21" i="4"/>
  <c r="L21" i="6" s="1"/>
  <c r="K21" i="4"/>
  <c r="K21" i="6" s="1"/>
  <c r="J21" i="4"/>
  <c r="J21" i="6" s="1"/>
  <c r="I21" i="4"/>
  <c r="I21" i="6" s="1"/>
  <c r="H21" i="4"/>
  <c r="H21" i="6" s="1"/>
  <c r="G21" i="4"/>
  <c r="G21" i="6" s="1"/>
  <c r="F21" i="4"/>
  <c r="F21" i="6" s="1"/>
  <c r="E21" i="4"/>
  <c r="E21" i="6" s="1"/>
  <c r="D21" i="4"/>
  <c r="D21" i="6" s="1"/>
  <c r="C21" i="4"/>
  <c r="BC20" i="4"/>
  <c r="BC20" i="6" s="1"/>
  <c r="BA20" i="4"/>
  <c r="BA20" i="6" s="1"/>
  <c r="AZ20" i="4"/>
  <c r="AZ20" i="6" s="1"/>
  <c r="AY20" i="4"/>
  <c r="AY20" i="6" s="1"/>
  <c r="AX20" i="4"/>
  <c r="AX20" i="6" s="1"/>
  <c r="AW20" i="4"/>
  <c r="AW20" i="6" s="1"/>
  <c r="AV20" i="4"/>
  <c r="AV20" i="6" s="1"/>
  <c r="AU20" i="4"/>
  <c r="AU20" i="6" s="1"/>
  <c r="AT20" i="4"/>
  <c r="AT20" i="6" s="1"/>
  <c r="AS20" i="4"/>
  <c r="AS20" i="6" s="1"/>
  <c r="AR20" i="4"/>
  <c r="AR20" i="6" s="1"/>
  <c r="AQ20" i="4"/>
  <c r="AQ20" i="6" s="1"/>
  <c r="AO20" i="4"/>
  <c r="AO20" i="6" s="1"/>
  <c r="AN20" i="4"/>
  <c r="AN20" i="6" s="1"/>
  <c r="AM20" i="4"/>
  <c r="AM20" i="6" s="1"/>
  <c r="AL20" i="4"/>
  <c r="AL20" i="6" s="1"/>
  <c r="AK20" i="4"/>
  <c r="AK20" i="6" s="1"/>
  <c r="AJ20" i="4"/>
  <c r="AJ20" i="6" s="1"/>
  <c r="AI20" i="4"/>
  <c r="AI20" i="6" s="1"/>
  <c r="AH20" i="4"/>
  <c r="AH20" i="6" s="1"/>
  <c r="AG20" i="4"/>
  <c r="AG20" i="6" s="1"/>
  <c r="AF20" i="4"/>
  <c r="AF20" i="6" s="1"/>
  <c r="AE20" i="4"/>
  <c r="AE20" i="6" s="1"/>
  <c r="AC20" i="4"/>
  <c r="AC20" i="6" s="1"/>
  <c r="AB20" i="4"/>
  <c r="AB20" i="6" s="1"/>
  <c r="AA20" i="4"/>
  <c r="AA20" i="6" s="1"/>
  <c r="Z20" i="4"/>
  <c r="Z20" i="6" s="1"/>
  <c r="Y20" i="4"/>
  <c r="Y20" i="6" s="1"/>
  <c r="X20" i="4"/>
  <c r="X20" i="6" s="1"/>
  <c r="W20" i="4"/>
  <c r="W20" i="6" s="1"/>
  <c r="V20" i="4"/>
  <c r="V20" i="6" s="1"/>
  <c r="U20" i="4"/>
  <c r="U20" i="6" s="1"/>
  <c r="T20" i="4"/>
  <c r="T20" i="6" s="1"/>
  <c r="S20" i="4"/>
  <c r="S20" i="6" s="1"/>
  <c r="Q20" i="4"/>
  <c r="Q20" i="6" s="1"/>
  <c r="P20" i="4"/>
  <c r="P20" i="6" s="1"/>
  <c r="O20" i="4"/>
  <c r="O20" i="6" s="1"/>
  <c r="N20" i="4"/>
  <c r="N20" i="6" s="1"/>
  <c r="M20" i="4"/>
  <c r="M20" i="6" s="1"/>
  <c r="L20" i="4"/>
  <c r="L20" i="6" s="1"/>
  <c r="K20" i="4"/>
  <c r="K20" i="6" s="1"/>
  <c r="J20" i="4"/>
  <c r="J20" i="6" s="1"/>
  <c r="I20" i="4"/>
  <c r="I20" i="6" s="1"/>
  <c r="H20" i="4"/>
  <c r="H20" i="6" s="1"/>
  <c r="G20" i="4"/>
  <c r="G20" i="6" s="1"/>
  <c r="E20" i="4"/>
  <c r="E20" i="6" s="1"/>
  <c r="D20" i="4"/>
  <c r="D20" i="6" s="1"/>
  <c r="C20" i="4"/>
  <c r="BC19" i="4"/>
  <c r="BC19" i="6" s="1"/>
  <c r="BB19" i="4"/>
  <c r="BB19" i="6" s="1"/>
  <c r="BA19" i="4"/>
  <c r="BA19" i="6" s="1"/>
  <c r="AZ19" i="4"/>
  <c r="AZ19" i="6" s="1"/>
  <c r="AY19" i="4"/>
  <c r="AY19" i="6" s="1"/>
  <c r="AX19" i="4"/>
  <c r="AX19" i="6" s="1"/>
  <c r="AW19" i="4"/>
  <c r="AW19" i="6" s="1"/>
  <c r="AV19" i="4"/>
  <c r="AV19" i="6" s="1"/>
  <c r="AT19" i="4"/>
  <c r="AT19" i="6" s="1"/>
  <c r="AS19" i="4"/>
  <c r="AS19" i="6" s="1"/>
  <c r="AR19" i="4"/>
  <c r="AR19" i="6" s="1"/>
  <c r="AQ19" i="4"/>
  <c r="AQ19" i="6" s="1"/>
  <c r="AP19" i="4"/>
  <c r="AP19" i="6" s="1"/>
  <c r="AO19" i="4"/>
  <c r="AO19" i="6" s="1"/>
  <c r="AN19" i="4"/>
  <c r="AN19" i="6" s="1"/>
  <c r="AM19" i="4"/>
  <c r="AM19" i="6" s="1"/>
  <c r="AL19" i="4"/>
  <c r="AL19" i="6" s="1"/>
  <c r="AK19" i="4"/>
  <c r="AK19" i="6" s="1"/>
  <c r="AJ19" i="4"/>
  <c r="AJ19" i="6" s="1"/>
  <c r="AH19" i="4"/>
  <c r="AH19" i="6" s="1"/>
  <c r="AG19" i="4"/>
  <c r="AG19" i="6" s="1"/>
  <c r="AF19" i="4"/>
  <c r="AF19" i="6" s="1"/>
  <c r="AE19" i="4"/>
  <c r="AE19" i="6" s="1"/>
  <c r="AD19" i="4"/>
  <c r="AD19" i="6" s="1"/>
  <c r="AC19" i="4"/>
  <c r="AC19" i="6" s="1"/>
  <c r="AB19" i="4"/>
  <c r="AB19" i="6" s="1"/>
  <c r="AA19" i="4"/>
  <c r="AA19" i="6" s="1"/>
  <c r="Z19" i="4"/>
  <c r="Z19" i="6" s="1"/>
  <c r="Y19" i="4"/>
  <c r="Y19" i="6" s="1"/>
  <c r="X19" i="4"/>
  <c r="X19" i="6" s="1"/>
  <c r="V19" i="4"/>
  <c r="V19" i="6" s="1"/>
  <c r="U19" i="4"/>
  <c r="U19" i="6" s="1"/>
  <c r="T19" i="4"/>
  <c r="T19" i="6" s="1"/>
  <c r="S19" i="4"/>
  <c r="S19" i="6" s="1"/>
  <c r="R19" i="4"/>
  <c r="R19" i="6" s="1"/>
  <c r="Q19" i="4"/>
  <c r="Q19" i="6" s="1"/>
  <c r="P19" i="4"/>
  <c r="P19" i="6" s="1"/>
  <c r="O19" i="4"/>
  <c r="O19" i="6" s="1"/>
  <c r="N19" i="4"/>
  <c r="N19" i="6" s="1"/>
  <c r="M19" i="4"/>
  <c r="M19" i="6" s="1"/>
  <c r="L19" i="4"/>
  <c r="L19" i="6" s="1"/>
  <c r="J19" i="4"/>
  <c r="J19" i="6" s="1"/>
  <c r="I19" i="4"/>
  <c r="I19" i="6" s="1"/>
  <c r="H19" i="4"/>
  <c r="H19" i="6" s="1"/>
  <c r="G19" i="4"/>
  <c r="G19" i="6" s="1"/>
  <c r="F19" i="4"/>
  <c r="F19" i="6" s="1"/>
  <c r="E19" i="4"/>
  <c r="E19" i="6" s="1"/>
  <c r="D19" i="4"/>
  <c r="D19" i="6" s="1"/>
  <c r="C19" i="4"/>
  <c r="BC18" i="4"/>
  <c r="BC18" i="6" s="1"/>
  <c r="BB18" i="4"/>
  <c r="BB18" i="6" s="1"/>
  <c r="BA18" i="4"/>
  <c r="BA18" i="6" s="1"/>
  <c r="AY18" i="4"/>
  <c r="AY18" i="6" s="1"/>
  <c r="AX18" i="4"/>
  <c r="AX18" i="6" s="1"/>
  <c r="AW18" i="4"/>
  <c r="AW18" i="6" s="1"/>
  <c r="AV18" i="4"/>
  <c r="AV18" i="6" s="1"/>
  <c r="AU18" i="4"/>
  <c r="AU18" i="6" s="1"/>
  <c r="AT18" i="4"/>
  <c r="AT18" i="6" s="1"/>
  <c r="AS18" i="4"/>
  <c r="AS18" i="6" s="1"/>
  <c r="AR18" i="4"/>
  <c r="AR18" i="6" s="1"/>
  <c r="AQ18" i="4"/>
  <c r="AQ18" i="6" s="1"/>
  <c r="AP18" i="4"/>
  <c r="AP18" i="6" s="1"/>
  <c r="AO18" i="4"/>
  <c r="AO18" i="6" s="1"/>
  <c r="AM18" i="4"/>
  <c r="AM18" i="6" s="1"/>
  <c r="AL18" i="4"/>
  <c r="AL18" i="6" s="1"/>
  <c r="AK18" i="4"/>
  <c r="AK18" i="6" s="1"/>
  <c r="AJ18" i="4"/>
  <c r="AJ18" i="6" s="1"/>
  <c r="AI18" i="4"/>
  <c r="AI18" i="6" s="1"/>
  <c r="AH18" i="4"/>
  <c r="AH18" i="6" s="1"/>
  <c r="AG18" i="4"/>
  <c r="AG18" i="6" s="1"/>
  <c r="AF18" i="4"/>
  <c r="AF18" i="6" s="1"/>
  <c r="AE18" i="4"/>
  <c r="AE18" i="6" s="1"/>
  <c r="AD18" i="4"/>
  <c r="AD18" i="6" s="1"/>
  <c r="AC18" i="4"/>
  <c r="AC18" i="6" s="1"/>
  <c r="AA18" i="4"/>
  <c r="AA18" i="6" s="1"/>
  <c r="Z18" i="4"/>
  <c r="Z18" i="6" s="1"/>
  <c r="Y18" i="4"/>
  <c r="Y18" i="6" s="1"/>
  <c r="X18" i="4"/>
  <c r="X18" i="6" s="1"/>
  <c r="W18" i="4"/>
  <c r="W18" i="6" s="1"/>
  <c r="V18" i="4"/>
  <c r="V18" i="6" s="1"/>
  <c r="U18" i="4"/>
  <c r="U18" i="6" s="1"/>
  <c r="T18" i="4"/>
  <c r="T18" i="6" s="1"/>
  <c r="S18" i="4"/>
  <c r="S18" i="6" s="1"/>
  <c r="R18" i="4"/>
  <c r="R18" i="6" s="1"/>
  <c r="Q18" i="4"/>
  <c r="Q18" i="6" s="1"/>
  <c r="O18" i="4"/>
  <c r="O18" i="6" s="1"/>
  <c r="N18" i="4"/>
  <c r="N18" i="6" s="1"/>
  <c r="M18" i="4"/>
  <c r="M18" i="6" s="1"/>
  <c r="L18" i="4"/>
  <c r="L18" i="6" s="1"/>
  <c r="K18" i="4"/>
  <c r="K18" i="6" s="1"/>
  <c r="J18" i="4"/>
  <c r="J18" i="6" s="1"/>
  <c r="I18" i="4"/>
  <c r="I18" i="6" s="1"/>
  <c r="H18" i="4"/>
  <c r="H18" i="6" s="1"/>
  <c r="G18" i="4"/>
  <c r="G18" i="6" s="1"/>
  <c r="F18" i="4"/>
  <c r="F18" i="6" s="1"/>
  <c r="E18" i="4"/>
  <c r="E18" i="6" s="1"/>
  <c r="C18" i="4"/>
  <c r="BC17" i="4"/>
  <c r="BC17" i="6" s="1"/>
  <c r="BB17" i="4"/>
  <c r="BB17" i="6" s="1"/>
  <c r="BA17" i="4"/>
  <c r="BA17" i="6" s="1"/>
  <c r="AZ17" i="4"/>
  <c r="AZ17" i="6" s="1"/>
  <c r="AY17" i="4"/>
  <c r="AY17" i="6" s="1"/>
  <c r="AX17" i="4"/>
  <c r="AX17" i="6" s="1"/>
  <c r="AW17" i="4"/>
  <c r="AW17" i="6" s="1"/>
  <c r="AV17" i="4"/>
  <c r="AV17" i="6" s="1"/>
  <c r="AU17" i="4"/>
  <c r="AU17" i="6" s="1"/>
  <c r="AT17" i="4"/>
  <c r="AT17" i="6" s="1"/>
  <c r="AR17" i="4"/>
  <c r="AR17" i="6" s="1"/>
  <c r="AQ17" i="4"/>
  <c r="AQ17" i="6" s="1"/>
  <c r="AP17" i="4"/>
  <c r="AP17" i="6" s="1"/>
  <c r="AO17" i="4"/>
  <c r="AO17" i="6" s="1"/>
  <c r="AN17" i="4"/>
  <c r="AN17" i="6" s="1"/>
  <c r="AM17" i="4"/>
  <c r="AM17" i="6" s="1"/>
  <c r="AL17" i="4"/>
  <c r="AL17" i="6" s="1"/>
  <c r="AK17" i="4"/>
  <c r="AK17" i="6" s="1"/>
  <c r="AJ17" i="4"/>
  <c r="AJ17" i="6" s="1"/>
  <c r="AI17" i="4"/>
  <c r="AI17" i="6" s="1"/>
  <c r="AH17" i="4"/>
  <c r="AH17" i="6" s="1"/>
  <c r="AF17" i="4"/>
  <c r="AF17" i="6" s="1"/>
  <c r="AE17" i="4"/>
  <c r="AE17" i="6" s="1"/>
  <c r="AD17" i="4"/>
  <c r="AD17" i="6" s="1"/>
  <c r="AC17" i="4"/>
  <c r="AC17" i="6" s="1"/>
  <c r="AB17" i="4"/>
  <c r="AB17" i="6" s="1"/>
  <c r="AA17" i="4"/>
  <c r="AA17" i="6" s="1"/>
  <c r="Z17" i="4"/>
  <c r="Z17" i="6" s="1"/>
  <c r="Y17" i="4"/>
  <c r="Y17" i="6" s="1"/>
  <c r="X17" i="4"/>
  <c r="X17" i="6" s="1"/>
  <c r="W17" i="4"/>
  <c r="W17" i="6" s="1"/>
  <c r="V17" i="4"/>
  <c r="V17" i="6" s="1"/>
  <c r="T17" i="4"/>
  <c r="T17" i="6" s="1"/>
  <c r="S17" i="4"/>
  <c r="S17" i="6" s="1"/>
  <c r="R17" i="4"/>
  <c r="R17" i="6" s="1"/>
  <c r="Q17" i="4"/>
  <c r="Q17" i="6" s="1"/>
  <c r="P17" i="4"/>
  <c r="P17" i="6" s="1"/>
  <c r="O17" i="4"/>
  <c r="O17" i="6" s="1"/>
  <c r="N17" i="4"/>
  <c r="N17" i="6" s="1"/>
  <c r="M17" i="4"/>
  <c r="M17" i="6" s="1"/>
  <c r="L17" i="4"/>
  <c r="L17" i="6" s="1"/>
  <c r="K17" i="4"/>
  <c r="K17" i="6" s="1"/>
  <c r="J17" i="4"/>
  <c r="J17" i="6" s="1"/>
  <c r="H17" i="4"/>
  <c r="H17" i="6" s="1"/>
  <c r="G17" i="4"/>
  <c r="G17" i="6" s="1"/>
  <c r="F17" i="4"/>
  <c r="F17" i="6" s="1"/>
  <c r="E17" i="4"/>
  <c r="E17" i="6" s="1"/>
  <c r="D17" i="4"/>
  <c r="D17" i="6" s="1"/>
  <c r="C17" i="4"/>
  <c r="BC16" i="4"/>
  <c r="BC16" i="6" s="1"/>
  <c r="BB16" i="4"/>
  <c r="BB16" i="6" s="1"/>
  <c r="BA16" i="4"/>
  <c r="BA16" i="6" s="1"/>
  <c r="AZ16" i="4"/>
  <c r="AZ16" i="6" s="1"/>
  <c r="AY16" i="4"/>
  <c r="AY16" i="6" s="1"/>
  <c r="AW16" i="4"/>
  <c r="AW16" i="6" s="1"/>
  <c r="AV16" i="4"/>
  <c r="AV16" i="6" s="1"/>
  <c r="AU16" i="4"/>
  <c r="AU16" i="6" s="1"/>
  <c r="AT16" i="4"/>
  <c r="AT16" i="6" s="1"/>
  <c r="AS16" i="4"/>
  <c r="AS16" i="6" s="1"/>
  <c r="AR16" i="4"/>
  <c r="AR16" i="6" s="1"/>
  <c r="AQ16" i="4"/>
  <c r="AQ16" i="6" s="1"/>
  <c r="AP16" i="4"/>
  <c r="AP16" i="6" s="1"/>
  <c r="AO16" i="4"/>
  <c r="AO16" i="6" s="1"/>
  <c r="AN16" i="4"/>
  <c r="AN16" i="6" s="1"/>
  <c r="AM16" i="4"/>
  <c r="AM16" i="6" s="1"/>
  <c r="AK16" i="4"/>
  <c r="AK16" i="6" s="1"/>
  <c r="AJ16" i="4"/>
  <c r="AJ16" i="6" s="1"/>
  <c r="AI16" i="4"/>
  <c r="AI16" i="6" s="1"/>
  <c r="AH16" i="4"/>
  <c r="AH16" i="6" s="1"/>
  <c r="AG16" i="4"/>
  <c r="AG16" i="6" s="1"/>
  <c r="AF16" i="4"/>
  <c r="AF16" i="6" s="1"/>
  <c r="AE16" i="4"/>
  <c r="AE16" i="6" s="1"/>
  <c r="AD16" i="4"/>
  <c r="AD16" i="6" s="1"/>
  <c r="AC16" i="4"/>
  <c r="AC16" i="6" s="1"/>
  <c r="AB16" i="4"/>
  <c r="AB16" i="6" s="1"/>
  <c r="AA16" i="4"/>
  <c r="AA16" i="6" s="1"/>
  <c r="Y16" i="4"/>
  <c r="Y16" i="6" s="1"/>
  <c r="X16" i="4"/>
  <c r="X16" i="6" s="1"/>
  <c r="W16" i="4"/>
  <c r="W16" i="6" s="1"/>
  <c r="V16" i="4"/>
  <c r="V16" i="6" s="1"/>
  <c r="U16" i="4"/>
  <c r="U16" i="6" s="1"/>
  <c r="T16" i="4"/>
  <c r="T16" i="6" s="1"/>
  <c r="S16" i="4"/>
  <c r="S16" i="6" s="1"/>
  <c r="R16" i="4"/>
  <c r="R16" i="6" s="1"/>
  <c r="Q16" i="4"/>
  <c r="Q16" i="6" s="1"/>
  <c r="P16" i="4"/>
  <c r="P16" i="6" s="1"/>
  <c r="O16" i="4"/>
  <c r="O16" i="6" s="1"/>
  <c r="M16" i="4"/>
  <c r="M16" i="6" s="1"/>
  <c r="L16" i="4"/>
  <c r="L16" i="6" s="1"/>
  <c r="K16" i="4"/>
  <c r="K16" i="6" s="1"/>
  <c r="J16" i="4"/>
  <c r="J16" i="6" s="1"/>
  <c r="I16" i="4"/>
  <c r="I16" i="6" s="1"/>
  <c r="H16" i="4"/>
  <c r="H16" i="6" s="1"/>
  <c r="G16" i="4"/>
  <c r="G16" i="6" s="1"/>
  <c r="F16" i="4"/>
  <c r="F16" i="6" s="1"/>
  <c r="E16" i="4"/>
  <c r="E16" i="6" s="1"/>
  <c r="D16" i="4"/>
  <c r="D16" i="6" s="1"/>
  <c r="C16" i="4"/>
  <c r="BB15" i="4"/>
  <c r="BB15" i="6" s="1"/>
  <c r="BA15" i="4"/>
  <c r="BA15" i="6" s="1"/>
  <c r="AZ15" i="4"/>
  <c r="AZ15" i="6" s="1"/>
  <c r="AY15" i="4"/>
  <c r="AY15" i="6" s="1"/>
  <c r="AX15" i="4"/>
  <c r="AX15" i="6" s="1"/>
  <c r="AW15" i="4"/>
  <c r="AW15" i="6" s="1"/>
  <c r="AV15" i="4"/>
  <c r="AV15" i="6" s="1"/>
  <c r="AU15" i="4"/>
  <c r="AU15" i="6" s="1"/>
  <c r="AT15" i="4"/>
  <c r="AT15" i="6" s="1"/>
  <c r="AS15" i="4"/>
  <c r="AS15" i="6" s="1"/>
  <c r="AR15" i="4"/>
  <c r="AR15" i="6" s="1"/>
  <c r="AP15" i="4"/>
  <c r="AP15" i="6" s="1"/>
  <c r="AO15" i="4"/>
  <c r="AO15" i="6" s="1"/>
  <c r="AN15" i="4"/>
  <c r="AN15" i="6" s="1"/>
  <c r="AM15" i="4"/>
  <c r="AM15" i="6" s="1"/>
  <c r="AL15" i="4"/>
  <c r="AL15" i="6" s="1"/>
  <c r="AK15" i="4"/>
  <c r="AK15" i="6" s="1"/>
  <c r="AJ15" i="4"/>
  <c r="AJ15" i="6" s="1"/>
  <c r="AI15" i="4"/>
  <c r="AI15" i="6" s="1"/>
  <c r="AH15" i="4"/>
  <c r="AH15" i="6" s="1"/>
  <c r="AG15" i="4"/>
  <c r="AG15" i="6" s="1"/>
  <c r="AF15" i="4"/>
  <c r="AF15" i="6" s="1"/>
  <c r="AD15" i="4"/>
  <c r="AD15" i="6" s="1"/>
  <c r="AC15" i="4"/>
  <c r="AC15" i="6" s="1"/>
  <c r="AB15" i="4"/>
  <c r="AB15" i="6" s="1"/>
  <c r="AA15" i="4"/>
  <c r="AA15" i="6" s="1"/>
  <c r="Z15" i="4"/>
  <c r="Z15" i="6" s="1"/>
  <c r="Y15" i="4"/>
  <c r="Y15" i="6" s="1"/>
  <c r="X15" i="4"/>
  <c r="X15" i="6" s="1"/>
  <c r="W15" i="4"/>
  <c r="W15" i="6" s="1"/>
  <c r="V15" i="4"/>
  <c r="V15" i="6" s="1"/>
  <c r="U15" i="4"/>
  <c r="U15" i="6" s="1"/>
  <c r="T15" i="4"/>
  <c r="T15" i="6" s="1"/>
  <c r="R15" i="4"/>
  <c r="R15" i="6" s="1"/>
  <c r="Q15" i="4"/>
  <c r="Q15" i="6" s="1"/>
  <c r="P15" i="4"/>
  <c r="P15" i="6" s="1"/>
  <c r="O15" i="4"/>
  <c r="O15" i="6" s="1"/>
  <c r="N15" i="4"/>
  <c r="N15" i="6" s="1"/>
  <c r="M15" i="4"/>
  <c r="M15" i="6" s="1"/>
  <c r="L15" i="4"/>
  <c r="L15" i="6" s="1"/>
  <c r="K15" i="4"/>
  <c r="K15" i="6" s="1"/>
  <c r="J15" i="4"/>
  <c r="J15" i="6" s="1"/>
  <c r="I15" i="4"/>
  <c r="I15" i="6" s="1"/>
  <c r="H15" i="4"/>
  <c r="H15" i="6" s="1"/>
  <c r="F15" i="4"/>
  <c r="F15" i="6" s="1"/>
  <c r="E15" i="4"/>
  <c r="E15" i="6" s="1"/>
  <c r="D15" i="4"/>
  <c r="D15" i="6" s="1"/>
  <c r="C15" i="4"/>
  <c r="BC14" i="4"/>
  <c r="BC14" i="6" s="1"/>
  <c r="BB14" i="4"/>
  <c r="BB14" i="6" s="1"/>
  <c r="BA14" i="4"/>
  <c r="BA14" i="6" s="1"/>
  <c r="AZ14" i="4"/>
  <c r="AZ14" i="6" s="1"/>
  <c r="AY14" i="4"/>
  <c r="AY14" i="6" s="1"/>
  <c r="AX14" i="4"/>
  <c r="AX14" i="6" s="1"/>
  <c r="AW14" i="4"/>
  <c r="AW14" i="6" s="1"/>
  <c r="AU14" i="4"/>
  <c r="AU14" i="6" s="1"/>
  <c r="AT14" i="4"/>
  <c r="AT14" i="6" s="1"/>
  <c r="AS14" i="4"/>
  <c r="AS14" i="6" s="1"/>
  <c r="AR14" i="4"/>
  <c r="AR14" i="6" s="1"/>
  <c r="AQ14" i="4"/>
  <c r="AQ14" i="6" s="1"/>
  <c r="AP14" i="4"/>
  <c r="AP14" i="6" s="1"/>
  <c r="AO14" i="4"/>
  <c r="AO14" i="6" s="1"/>
  <c r="AN14" i="4"/>
  <c r="AN14" i="6" s="1"/>
  <c r="AM14" i="4"/>
  <c r="AM14" i="6" s="1"/>
  <c r="AL14" i="4"/>
  <c r="AL14" i="6" s="1"/>
  <c r="AK14" i="4"/>
  <c r="AK14" i="6" s="1"/>
  <c r="AI14" i="4"/>
  <c r="AI14" i="6" s="1"/>
  <c r="AH14" i="4"/>
  <c r="AH14" i="6" s="1"/>
  <c r="AG14" i="4"/>
  <c r="AG14" i="6" s="1"/>
  <c r="AF14" i="4"/>
  <c r="AF14" i="6" s="1"/>
  <c r="AE14" i="4"/>
  <c r="AE14" i="6" s="1"/>
  <c r="AD14" i="4"/>
  <c r="AD14" i="6" s="1"/>
  <c r="AC14" i="4"/>
  <c r="AC14" i="6" s="1"/>
  <c r="AB14" i="4"/>
  <c r="AB14" i="6" s="1"/>
  <c r="AA14" i="4"/>
  <c r="AA14" i="6" s="1"/>
  <c r="Z14" i="4"/>
  <c r="Z14" i="6" s="1"/>
  <c r="Y14" i="4"/>
  <c r="Y14" i="6" s="1"/>
  <c r="W14" i="4"/>
  <c r="W14" i="6" s="1"/>
  <c r="V14" i="4"/>
  <c r="V14" i="6" s="1"/>
  <c r="U14" i="4"/>
  <c r="U14" i="6" s="1"/>
  <c r="T14" i="4"/>
  <c r="T14" i="6" s="1"/>
  <c r="S14" i="4"/>
  <c r="S14" i="6" s="1"/>
  <c r="R14" i="4"/>
  <c r="R14" i="6" s="1"/>
  <c r="Q14" i="4"/>
  <c r="Q14" i="6" s="1"/>
  <c r="P14" i="4"/>
  <c r="P14" i="6" s="1"/>
  <c r="O14" i="4"/>
  <c r="O14" i="6" s="1"/>
  <c r="N14" i="4"/>
  <c r="N14" i="6" s="1"/>
  <c r="M14" i="4"/>
  <c r="M14" i="6" s="1"/>
  <c r="K14" i="4"/>
  <c r="K14" i="6" s="1"/>
  <c r="J14" i="4"/>
  <c r="J14" i="6" s="1"/>
  <c r="I14" i="4"/>
  <c r="I14" i="6" s="1"/>
  <c r="H14" i="4"/>
  <c r="H14" i="6" s="1"/>
  <c r="G14" i="4"/>
  <c r="G14" i="6" s="1"/>
  <c r="F14" i="4"/>
  <c r="F14" i="6" s="1"/>
  <c r="E14" i="4"/>
  <c r="E14" i="6" s="1"/>
  <c r="D14" i="4"/>
  <c r="D14" i="6" s="1"/>
  <c r="C14" i="4"/>
  <c r="BC13" i="4"/>
  <c r="BC13" i="6" s="1"/>
  <c r="BB13" i="4"/>
  <c r="BB13" i="6" s="1"/>
  <c r="AZ13" i="4"/>
  <c r="AZ13" i="6" s="1"/>
  <c r="AY13" i="4"/>
  <c r="AY13" i="6" s="1"/>
  <c r="AX13" i="4"/>
  <c r="AX13" i="6" s="1"/>
  <c r="AW13" i="4"/>
  <c r="AW13" i="6" s="1"/>
  <c r="AV13" i="4"/>
  <c r="AV13" i="6" s="1"/>
  <c r="AU13" i="4"/>
  <c r="AU13" i="6" s="1"/>
  <c r="AT13" i="4"/>
  <c r="AT13" i="6" s="1"/>
  <c r="AS13" i="4"/>
  <c r="AS13" i="6" s="1"/>
  <c r="AR13" i="4"/>
  <c r="AR13" i="6" s="1"/>
  <c r="AQ13" i="4"/>
  <c r="AQ13" i="6" s="1"/>
  <c r="AP13" i="4"/>
  <c r="AP13" i="6" s="1"/>
  <c r="AN13" i="4"/>
  <c r="AN13" i="6" s="1"/>
  <c r="AM13" i="4"/>
  <c r="AM13" i="6" s="1"/>
  <c r="AL13" i="4"/>
  <c r="AL13" i="6" s="1"/>
  <c r="AK13" i="4"/>
  <c r="AK13" i="6" s="1"/>
  <c r="AJ13" i="4"/>
  <c r="AJ13" i="6" s="1"/>
  <c r="AI13" i="4"/>
  <c r="AI13" i="6" s="1"/>
  <c r="AH13" i="4"/>
  <c r="AH13" i="6" s="1"/>
  <c r="AG13" i="4"/>
  <c r="AG13" i="6" s="1"/>
  <c r="AF13" i="4"/>
  <c r="AF13" i="6" s="1"/>
  <c r="AE13" i="4"/>
  <c r="AE13" i="6" s="1"/>
  <c r="AD13" i="4"/>
  <c r="AD13" i="6" s="1"/>
  <c r="AB13" i="4"/>
  <c r="AB13" i="6" s="1"/>
  <c r="AA13" i="4"/>
  <c r="AA13" i="6" s="1"/>
  <c r="Z13" i="4"/>
  <c r="Z13" i="6" s="1"/>
  <c r="Y13" i="4"/>
  <c r="Y13" i="6" s="1"/>
  <c r="X13" i="4"/>
  <c r="X13" i="6" s="1"/>
  <c r="W13" i="4"/>
  <c r="W13" i="6" s="1"/>
  <c r="V13" i="4"/>
  <c r="V13" i="6" s="1"/>
  <c r="U13" i="4"/>
  <c r="U13" i="6" s="1"/>
  <c r="T13" i="4"/>
  <c r="T13" i="6" s="1"/>
  <c r="S13" i="4"/>
  <c r="S13" i="6" s="1"/>
  <c r="R13" i="4"/>
  <c r="R13" i="6" s="1"/>
  <c r="P13" i="4"/>
  <c r="P13" i="6" s="1"/>
  <c r="O13" i="4"/>
  <c r="O13" i="6" s="1"/>
  <c r="N13" i="4"/>
  <c r="N13" i="6" s="1"/>
  <c r="M13" i="4"/>
  <c r="M13" i="6" s="1"/>
  <c r="L13" i="4"/>
  <c r="L13" i="6" s="1"/>
  <c r="K13" i="4"/>
  <c r="K13" i="6" s="1"/>
  <c r="J13" i="4"/>
  <c r="J13" i="6" s="1"/>
  <c r="I13" i="4"/>
  <c r="I13" i="6" s="1"/>
  <c r="H13" i="4"/>
  <c r="H13" i="6" s="1"/>
  <c r="G13" i="4"/>
  <c r="G13" i="6" s="1"/>
  <c r="F13" i="4"/>
  <c r="F13" i="6" s="1"/>
  <c r="D13" i="4"/>
  <c r="D13" i="6" s="1"/>
  <c r="BC12" i="4"/>
  <c r="BC12" i="6" s="1"/>
  <c r="BB12" i="4"/>
  <c r="BB12" i="6" s="1"/>
  <c r="BA12" i="4"/>
  <c r="BA12" i="6" s="1"/>
  <c r="AZ12" i="4"/>
  <c r="AZ12" i="6" s="1"/>
  <c r="AY12" i="4"/>
  <c r="AY12" i="6" s="1"/>
  <c r="AX12" i="4"/>
  <c r="AX12" i="6" s="1"/>
  <c r="AW12" i="4"/>
  <c r="AW12" i="6" s="1"/>
  <c r="AV12" i="4"/>
  <c r="AV12" i="6" s="1"/>
  <c r="AU12" i="4"/>
  <c r="AU12" i="6" s="1"/>
  <c r="AS12" i="4"/>
  <c r="AS12" i="6" s="1"/>
  <c r="AR12" i="4"/>
  <c r="AR12" i="6" s="1"/>
  <c r="AQ12" i="4"/>
  <c r="AQ12" i="6" s="1"/>
  <c r="AP12" i="4"/>
  <c r="AP12" i="6" s="1"/>
  <c r="AO12" i="4"/>
  <c r="AO12" i="6" s="1"/>
  <c r="AN12" i="4"/>
  <c r="AN12" i="6" s="1"/>
  <c r="AM12" i="4"/>
  <c r="AM12" i="6" s="1"/>
  <c r="AL12" i="4"/>
  <c r="AL12" i="6" s="1"/>
  <c r="AK12" i="4"/>
  <c r="AK12" i="6" s="1"/>
  <c r="AJ12" i="4"/>
  <c r="AJ12" i="6" s="1"/>
  <c r="AI12" i="4"/>
  <c r="AI12" i="6" s="1"/>
  <c r="AG12" i="4"/>
  <c r="AG12" i="6" s="1"/>
  <c r="AF12" i="4"/>
  <c r="AF12" i="6" s="1"/>
  <c r="AE12" i="4"/>
  <c r="AE12" i="6" s="1"/>
  <c r="AD12" i="4"/>
  <c r="AD12" i="6" s="1"/>
  <c r="AC12" i="4"/>
  <c r="AC12" i="6" s="1"/>
  <c r="AB12" i="4"/>
  <c r="AB12" i="6" s="1"/>
  <c r="AA12" i="4"/>
  <c r="AA12" i="6" s="1"/>
  <c r="Z12" i="4"/>
  <c r="Z12" i="6" s="1"/>
  <c r="Y12" i="4"/>
  <c r="Y12" i="6" s="1"/>
  <c r="X12" i="4"/>
  <c r="X12" i="6" s="1"/>
  <c r="W12" i="4"/>
  <c r="W12" i="6" s="1"/>
  <c r="U12" i="4"/>
  <c r="U12" i="6" s="1"/>
  <c r="T12" i="4"/>
  <c r="T12" i="6" s="1"/>
  <c r="S12" i="4"/>
  <c r="S12" i="6" s="1"/>
  <c r="R12" i="4"/>
  <c r="R12" i="6" s="1"/>
  <c r="Q12" i="4"/>
  <c r="Q12" i="6" s="1"/>
  <c r="P12" i="4"/>
  <c r="P12" i="6" s="1"/>
  <c r="O12" i="4"/>
  <c r="O12" i="6" s="1"/>
  <c r="N12" i="4"/>
  <c r="N12" i="6" s="1"/>
  <c r="M12" i="4"/>
  <c r="M12" i="6" s="1"/>
  <c r="L12" i="4"/>
  <c r="L12" i="6" s="1"/>
  <c r="K12" i="4"/>
  <c r="K12" i="6" s="1"/>
  <c r="I12" i="4"/>
  <c r="I12" i="6" s="1"/>
  <c r="H12" i="4"/>
  <c r="H12" i="6" s="1"/>
  <c r="G12" i="4"/>
  <c r="G12" i="6" s="1"/>
  <c r="F12" i="4"/>
  <c r="F12" i="6" s="1"/>
  <c r="E12" i="4"/>
  <c r="E12" i="6" s="1"/>
  <c r="D12" i="4"/>
  <c r="D12" i="6" s="1"/>
  <c r="C12" i="4"/>
  <c r="BC11" i="4"/>
  <c r="BC11" i="6" s="1"/>
  <c r="BB11" i="4"/>
  <c r="BB11" i="6" s="1"/>
  <c r="BA11" i="4"/>
  <c r="BA11" i="6" s="1"/>
  <c r="AZ11" i="4"/>
  <c r="AZ11" i="6" s="1"/>
  <c r="AX11" i="4"/>
  <c r="AX11" i="6" s="1"/>
  <c r="AW11" i="4"/>
  <c r="AW11" i="6" s="1"/>
  <c r="AV11" i="4"/>
  <c r="AV11" i="6" s="1"/>
  <c r="AU11" i="4"/>
  <c r="AU11" i="6" s="1"/>
  <c r="AT11" i="4"/>
  <c r="AT11" i="6" s="1"/>
  <c r="AS11" i="4"/>
  <c r="AS11" i="6" s="1"/>
  <c r="AR11" i="4"/>
  <c r="AR11" i="6" s="1"/>
  <c r="AQ11" i="4"/>
  <c r="AQ11" i="6" s="1"/>
  <c r="AP11" i="4"/>
  <c r="AP11" i="6" s="1"/>
  <c r="AO11" i="4"/>
  <c r="AO11" i="6" s="1"/>
  <c r="AN11" i="4"/>
  <c r="AN11" i="6" s="1"/>
  <c r="AL11" i="4"/>
  <c r="AL11" i="6" s="1"/>
  <c r="AK11" i="4"/>
  <c r="AK11" i="6" s="1"/>
  <c r="AJ11" i="4"/>
  <c r="AJ11" i="6" s="1"/>
  <c r="AI11" i="4"/>
  <c r="AI11" i="6" s="1"/>
  <c r="AH11" i="4"/>
  <c r="AH11" i="6" s="1"/>
  <c r="AG11" i="4"/>
  <c r="AG11" i="6" s="1"/>
  <c r="AF11" i="4"/>
  <c r="AF11" i="6" s="1"/>
  <c r="AE11" i="4"/>
  <c r="AE11" i="6" s="1"/>
  <c r="AD11" i="4"/>
  <c r="AD11" i="6" s="1"/>
  <c r="AC11" i="4"/>
  <c r="AC11" i="6" s="1"/>
  <c r="AB11" i="4"/>
  <c r="AB11" i="6" s="1"/>
  <c r="Z11" i="4"/>
  <c r="Z11" i="6" s="1"/>
  <c r="Y11" i="4"/>
  <c r="Y11" i="6" s="1"/>
  <c r="X11" i="4"/>
  <c r="X11" i="6" s="1"/>
  <c r="W11" i="4"/>
  <c r="W11" i="6" s="1"/>
  <c r="V11" i="4"/>
  <c r="V11" i="6" s="1"/>
  <c r="U11" i="4"/>
  <c r="U11" i="6" s="1"/>
  <c r="T11" i="4"/>
  <c r="T11" i="6" s="1"/>
  <c r="S11" i="4"/>
  <c r="S11" i="6" s="1"/>
  <c r="R11" i="4"/>
  <c r="R11" i="6" s="1"/>
  <c r="Q11" i="4"/>
  <c r="Q11" i="6" s="1"/>
  <c r="P11" i="4"/>
  <c r="P11" i="6" s="1"/>
  <c r="N11" i="4"/>
  <c r="N11" i="6" s="1"/>
  <c r="M11" i="4"/>
  <c r="M11" i="6" s="1"/>
  <c r="L11" i="4"/>
  <c r="L11" i="6" s="1"/>
  <c r="K11" i="4"/>
  <c r="K11" i="6" s="1"/>
  <c r="J11" i="4"/>
  <c r="J11" i="6" s="1"/>
  <c r="I11" i="4"/>
  <c r="I11" i="6" s="1"/>
  <c r="H11" i="4"/>
  <c r="H11" i="6" s="1"/>
  <c r="G11" i="4"/>
  <c r="G11" i="6" s="1"/>
  <c r="F11" i="4"/>
  <c r="F11" i="6" s="1"/>
  <c r="E11" i="4"/>
  <c r="E11" i="6" s="1"/>
  <c r="D11" i="4"/>
  <c r="D11" i="6" s="1"/>
  <c r="BC10" i="4"/>
  <c r="BC10" i="6" s="1"/>
  <c r="BB10" i="4"/>
  <c r="BB10" i="6" s="1"/>
  <c r="BA10" i="4"/>
  <c r="BA10" i="6" s="1"/>
  <c r="AZ10" i="4"/>
  <c r="AZ10" i="6" s="1"/>
  <c r="AY10" i="4"/>
  <c r="AY10" i="6" s="1"/>
  <c r="AX10" i="4"/>
  <c r="AX10" i="6" s="1"/>
  <c r="AW10" i="4"/>
  <c r="AW10" i="6" s="1"/>
  <c r="AV10" i="4"/>
  <c r="AV10" i="6" s="1"/>
  <c r="AU10" i="4"/>
  <c r="AU10" i="6" s="1"/>
  <c r="AT10" i="4"/>
  <c r="AT10" i="6" s="1"/>
  <c r="AS10" i="4"/>
  <c r="AS10" i="6" s="1"/>
  <c r="AQ10" i="4"/>
  <c r="AQ10" i="6" s="1"/>
  <c r="AP10" i="4"/>
  <c r="AP10" i="6" s="1"/>
  <c r="AO10" i="4"/>
  <c r="AO10" i="6" s="1"/>
  <c r="AN10" i="4"/>
  <c r="AN10" i="6" s="1"/>
  <c r="AM10" i="4"/>
  <c r="AM10" i="6" s="1"/>
  <c r="AL10" i="4"/>
  <c r="AL10" i="6" s="1"/>
  <c r="AK10" i="4"/>
  <c r="AK10" i="6" s="1"/>
  <c r="AJ10" i="4"/>
  <c r="AJ10" i="6" s="1"/>
  <c r="AI10" i="4"/>
  <c r="AI10" i="6" s="1"/>
  <c r="AH10" i="4"/>
  <c r="AH10" i="6" s="1"/>
  <c r="AG10" i="4"/>
  <c r="AG10" i="6" s="1"/>
  <c r="AE10" i="4"/>
  <c r="AE10" i="6" s="1"/>
  <c r="AD10" i="4"/>
  <c r="AD10" i="6" s="1"/>
  <c r="AC10" i="4"/>
  <c r="AC10" i="6" s="1"/>
  <c r="AB10" i="4"/>
  <c r="AB10" i="6" s="1"/>
  <c r="AA10" i="4"/>
  <c r="AA10" i="6" s="1"/>
  <c r="Z10" i="4"/>
  <c r="Z10" i="6" s="1"/>
  <c r="Y10" i="4"/>
  <c r="Y10" i="6" s="1"/>
  <c r="X10" i="4"/>
  <c r="X10" i="6" s="1"/>
  <c r="W10" i="4"/>
  <c r="W10" i="6" s="1"/>
  <c r="V10" i="4"/>
  <c r="V10" i="6" s="1"/>
  <c r="U10" i="4"/>
  <c r="U10" i="6" s="1"/>
  <c r="S10" i="4"/>
  <c r="S10" i="6" s="1"/>
  <c r="R10" i="4"/>
  <c r="R10" i="6" s="1"/>
  <c r="Q10" i="4"/>
  <c r="Q10" i="6" s="1"/>
  <c r="P10" i="4"/>
  <c r="P10" i="6" s="1"/>
  <c r="O10" i="4"/>
  <c r="O10" i="6" s="1"/>
  <c r="N10" i="4"/>
  <c r="N10" i="6" s="1"/>
  <c r="M10" i="4"/>
  <c r="M10" i="6" s="1"/>
  <c r="L10" i="4"/>
  <c r="L10" i="6" s="1"/>
  <c r="K10" i="4"/>
  <c r="K10" i="6" s="1"/>
  <c r="J10" i="4"/>
  <c r="J10" i="6" s="1"/>
  <c r="I10" i="4"/>
  <c r="I10" i="6" s="1"/>
  <c r="G10" i="4"/>
  <c r="G10" i="6" s="1"/>
  <c r="F10" i="4"/>
  <c r="F10" i="6" s="1"/>
  <c r="E10" i="4"/>
  <c r="E10" i="6" s="1"/>
  <c r="D10" i="4"/>
  <c r="D10" i="6" s="1"/>
  <c r="C10" i="4"/>
  <c r="BC9" i="4"/>
  <c r="BC9" i="6" s="1"/>
  <c r="BB9" i="4"/>
  <c r="BB9" i="6" s="1"/>
  <c r="BA9" i="4"/>
  <c r="BA9" i="6" s="1"/>
  <c r="AZ9" i="4"/>
  <c r="AZ9" i="6" s="1"/>
  <c r="AY9" i="4"/>
  <c r="AY9" i="6" s="1"/>
  <c r="AX9" i="4"/>
  <c r="AX9" i="6" s="1"/>
  <c r="AV9" i="4"/>
  <c r="AV9" i="6" s="1"/>
  <c r="AU9" i="4"/>
  <c r="AU9" i="6" s="1"/>
  <c r="AT9" i="4"/>
  <c r="AT9" i="6" s="1"/>
  <c r="AS9" i="4"/>
  <c r="AS9" i="6" s="1"/>
  <c r="AR9" i="4"/>
  <c r="AR9" i="6" s="1"/>
  <c r="AQ9" i="4"/>
  <c r="AQ9" i="6" s="1"/>
  <c r="AP9" i="4"/>
  <c r="AP9" i="6" s="1"/>
  <c r="AO9" i="4"/>
  <c r="AO9" i="6" s="1"/>
  <c r="AN9" i="4"/>
  <c r="AN9" i="6" s="1"/>
  <c r="AM9" i="4"/>
  <c r="AM9" i="6" s="1"/>
  <c r="AL9" i="4"/>
  <c r="AL9" i="6" s="1"/>
  <c r="AJ9" i="4"/>
  <c r="AJ9" i="6" s="1"/>
  <c r="AI9" i="4"/>
  <c r="AI9" i="6" s="1"/>
  <c r="AH9" i="4"/>
  <c r="AH9" i="6" s="1"/>
  <c r="AG9" i="4"/>
  <c r="AG9" i="6" s="1"/>
  <c r="AF9" i="4"/>
  <c r="AF9" i="6" s="1"/>
  <c r="AE9" i="4"/>
  <c r="AE9" i="6" s="1"/>
  <c r="AD9" i="4"/>
  <c r="AD9" i="6" s="1"/>
  <c r="AC9" i="4"/>
  <c r="AC9" i="6" s="1"/>
  <c r="AB9" i="4"/>
  <c r="AB9" i="6" s="1"/>
  <c r="AA9" i="4"/>
  <c r="AA9" i="6" s="1"/>
  <c r="Z9" i="4"/>
  <c r="Z9" i="6" s="1"/>
  <c r="X9" i="4"/>
  <c r="X9" i="6" s="1"/>
  <c r="W9" i="4"/>
  <c r="W9" i="6" s="1"/>
  <c r="V9" i="4"/>
  <c r="V9" i="6" s="1"/>
  <c r="U9" i="4"/>
  <c r="U9" i="6" s="1"/>
  <c r="T9" i="4"/>
  <c r="T9" i="6" s="1"/>
  <c r="S9" i="4"/>
  <c r="S9" i="6" s="1"/>
  <c r="R9" i="4"/>
  <c r="R9" i="6" s="1"/>
  <c r="Q9" i="4"/>
  <c r="Q9" i="6" s="1"/>
  <c r="P9" i="4"/>
  <c r="P9" i="6" s="1"/>
  <c r="O9" i="4"/>
  <c r="O9" i="6" s="1"/>
  <c r="N9" i="4"/>
  <c r="N9" i="6" s="1"/>
  <c r="L9" i="4"/>
  <c r="L9" i="6" s="1"/>
  <c r="K9" i="4"/>
  <c r="K9" i="6" s="1"/>
  <c r="J9" i="4"/>
  <c r="J9" i="6" s="1"/>
  <c r="I9" i="4"/>
  <c r="I9" i="6" s="1"/>
  <c r="H9" i="4"/>
  <c r="H9" i="6" s="1"/>
  <c r="G9" i="4"/>
  <c r="G9" i="6" s="1"/>
  <c r="F9" i="4"/>
  <c r="F9" i="6" s="1"/>
  <c r="E9" i="4"/>
  <c r="E9" i="6" s="1"/>
  <c r="D9" i="4"/>
  <c r="D9" i="6" s="1"/>
  <c r="C9" i="4"/>
  <c r="BC8" i="4"/>
  <c r="BC8" i="6" s="1"/>
  <c r="BA8" i="4"/>
  <c r="BA8" i="6" s="1"/>
  <c r="AZ8" i="4"/>
  <c r="AZ8" i="6" s="1"/>
  <c r="AY8" i="4"/>
  <c r="AY8" i="6" s="1"/>
  <c r="AX8" i="4"/>
  <c r="AX8" i="6" s="1"/>
  <c r="AW8" i="4"/>
  <c r="AW8" i="6" s="1"/>
  <c r="AV8" i="4"/>
  <c r="AV8" i="6" s="1"/>
  <c r="AU8" i="4"/>
  <c r="AU8" i="6" s="1"/>
  <c r="AT8" i="4"/>
  <c r="AT8" i="6" s="1"/>
  <c r="AS8" i="4"/>
  <c r="AS8" i="6" s="1"/>
  <c r="AR8" i="4"/>
  <c r="AR8" i="6" s="1"/>
  <c r="AQ8" i="4"/>
  <c r="AQ8" i="6" s="1"/>
  <c r="AO8" i="4"/>
  <c r="AO8" i="6" s="1"/>
  <c r="AN8" i="4"/>
  <c r="AN8" i="6" s="1"/>
  <c r="AM8" i="4"/>
  <c r="AM8" i="6" s="1"/>
  <c r="AL8" i="4"/>
  <c r="AL8" i="6" s="1"/>
  <c r="AK8" i="4"/>
  <c r="AK8" i="6" s="1"/>
  <c r="AJ8" i="4"/>
  <c r="AJ8" i="6" s="1"/>
  <c r="AI8" i="4"/>
  <c r="AI8" i="6" s="1"/>
  <c r="AH8" i="4"/>
  <c r="AH8" i="6" s="1"/>
  <c r="AG8" i="4"/>
  <c r="AG8" i="6" s="1"/>
  <c r="AF8" i="4"/>
  <c r="AF8" i="6" s="1"/>
  <c r="AE8" i="4"/>
  <c r="AE8" i="6" s="1"/>
  <c r="AC8" i="4"/>
  <c r="AC8" i="6" s="1"/>
  <c r="AB8" i="4"/>
  <c r="AB8" i="6" s="1"/>
  <c r="AA8" i="4"/>
  <c r="AA8" i="6" s="1"/>
  <c r="Z8" i="4"/>
  <c r="Z8" i="6" s="1"/>
  <c r="Y8" i="4"/>
  <c r="Y8" i="6" s="1"/>
  <c r="X8" i="4"/>
  <c r="X8" i="6" s="1"/>
  <c r="W8" i="4"/>
  <c r="W8" i="6" s="1"/>
  <c r="V8" i="4"/>
  <c r="V8" i="6" s="1"/>
  <c r="U8" i="4"/>
  <c r="U8" i="6" s="1"/>
  <c r="T8" i="4"/>
  <c r="T8" i="6" s="1"/>
  <c r="S8" i="4"/>
  <c r="S8" i="6" s="1"/>
  <c r="Q8" i="4"/>
  <c r="Q8" i="6" s="1"/>
  <c r="P8" i="4"/>
  <c r="P8" i="6" s="1"/>
  <c r="O8" i="4"/>
  <c r="O8" i="6" s="1"/>
  <c r="N8" i="4"/>
  <c r="N8" i="6" s="1"/>
  <c r="M8" i="4"/>
  <c r="M8" i="6" s="1"/>
  <c r="L8" i="4"/>
  <c r="L8" i="6" s="1"/>
  <c r="K8" i="4"/>
  <c r="K8" i="6" s="1"/>
  <c r="J8" i="4"/>
  <c r="J8" i="6" s="1"/>
  <c r="I8" i="4"/>
  <c r="I8" i="6" s="1"/>
  <c r="H8" i="4"/>
  <c r="H8" i="6" s="1"/>
  <c r="G8" i="4"/>
  <c r="G8" i="6" s="1"/>
  <c r="E8" i="4"/>
  <c r="E8" i="6" s="1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2" i="6"/>
  <c r="B2" i="8"/>
  <c r="B2" i="4"/>
  <c r="B2" i="3"/>
  <c r="C9" i="8"/>
  <c r="A9" i="8"/>
  <c r="A8" i="4" l="1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7" i="6"/>
  <c r="D7" i="4"/>
  <c r="D7" i="6" s="1"/>
  <c r="E7" i="4"/>
  <c r="E7" i="6" s="1"/>
  <c r="F7" i="4"/>
  <c r="F7" i="6" s="1"/>
  <c r="G7" i="4"/>
  <c r="G7" i="6" s="1"/>
  <c r="H7" i="4"/>
  <c r="H7" i="6" s="1"/>
  <c r="I7" i="4"/>
  <c r="I7" i="6" s="1"/>
  <c r="J7" i="4"/>
  <c r="J7" i="6" s="1"/>
  <c r="K7" i="4"/>
  <c r="K7" i="6" s="1"/>
  <c r="L7" i="4"/>
  <c r="L7" i="6" s="1"/>
  <c r="M7" i="4"/>
  <c r="M7" i="6" s="1"/>
  <c r="N7" i="4"/>
  <c r="N7" i="6" s="1"/>
  <c r="O7" i="4"/>
  <c r="O7" i="6" s="1"/>
  <c r="P7" i="4"/>
  <c r="P7" i="6" s="1"/>
  <c r="Q7" i="4"/>
  <c r="Q7" i="6" s="1"/>
  <c r="R7" i="4"/>
  <c r="R7" i="6" s="1"/>
  <c r="S7" i="4"/>
  <c r="S7" i="6" s="1"/>
  <c r="T7" i="4"/>
  <c r="T7" i="6" s="1"/>
  <c r="U7" i="4"/>
  <c r="U7" i="6" s="1"/>
  <c r="V7" i="4"/>
  <c r="V7" i="6" s="1"/>
  <c r="W7" i="4"/>
  <c r="W7" i="6" s="1"/>
  <c r="X7" i="4"/>
  <c r="X7" i="6" s="1"/>
  <c r="Y7" i="4"/>
  <c r="Y7" i="6" s="1"/>
  <c r="Z7" i="4"/>
  <c r="Z7" i="6" s="1"/>
  <c r="AA7" i="4"/>
  <c r="AA7" i="6" s="1"/>
  <c r="AB7" i="4"/>
  <c r="AB7" i="6" s="1"/>
  <c r="AC7" i="4"/>
  <c r="AC7" i="6" s="1"/>
  <c r="AD7" i="4"/>
  <c r="AD7" i="6" s="1"/>
  <c r="AE7" i="4"/>
  <c r="AE7" i="6" s="1"/>
  <c r="AF7" i="4"/>
  <c r="AF7" i="6" s="1"/>
  <c r="AG7" i="4"/>
  <c r="AG7" i="6" s="1"/>
  <c r="AH7" i="4"/>
  <c r="AH7" i="6" s="1"/>
  <c r="AI7" i="4"/>
  <c r="AI7" i="6" s="1"/>
  <c r="AJ7" i="4"/>
  <c r="AJ7" i="6" s="1"/>
  <c r="AK7" i="4"/>
  <c r="AK7" i="6" s="1"/>
  <c r="AL7" i="4"/>
  <c r="AL7" i="6" s="1"/>
  <c r="AM7" i="4"/>
  <c r="AM7" i="6" s="1"/>
  <c r="AN7" i="4"/>
  <c r="AN7" i="6" s="1"/>
  <c r="AO7" i="4"/>
  <c r="AO7" i="6" s="1"/>
  <c r="AP7" i="4"/>
  <c r="AP7" i="6" s="1"/>
  <c r="AQ7" i="4"/>
  <c r="AQ7" i="6" s="1"/>
  <c r="AR7" i="4"/>
  <c r="AR7" i="6" s="1"/>
  <c r="AS7" i="4"/>
  <c r="AS7" i="6" s="1"/>
  <c r="AT7" i="4"/>
  <c r="AT7" i="6" s="1"/>
  <c r="AU7" i="4"/>
  <c r="AU7" i="6" s="1"/>
  <c r="AV7" i="4"/>
  <c r="AV7" i="6" s="1"/>
  <c r="AW7" i="4"/>
  <c r="AW7" i="6" s="1"/>
  <c r="AX7" i="4"/>
  <c r="AX7" i="6" s="1"/>
  <c r="AY7" i="4"/>
  <c r="AY7" i="6" s="1"/>
  <c r="AZ7" i="4"/>
  <c r="AZ7" i="6" s="1"/>
  <c r="BA7" i="4"/>
  <c r="BA7" i="6" s="1"/>
  <c r="BB7" i="4"/>
  <c r="BB7" i="6" s="1"/>
  <c r="BC7" i="4"/>
  <c r="BC7" i="6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7" i="3"/>
  <c r="B7" i="4" l="1"/>
  <c r="A7" i="4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B7" i="3"/>
  <c r="A7" i="3"/>
</calcChain>
</file>

<file path=xl/sharedStrings.xml><?xml version="1.0" encoding="utf-8"?>
<sst xmlns="http://schemas.openxmlformats.org/spreadsheetml/2006/main" count="761" uniqueCount="106">
  <si>
    <t>Batch File</t>
  </si>
  <si>
    <t>Instrument</t>
  </si>
  <si>
    <t>File Name</t>
  </si>
  <si>
    <t>Sample Name</t>
  </si>
  <si>
    <t>readout reformat</t>
  </si>
  <si>
    <t>LRB</t>
  </si>
  <si>
    <t>ICV 50 ppm</t>
  </si>
  <si>
    <t>AbamectinB1a</t>
  </si>
  <si>
    <t>AbamectinB1b</t>
  </si>
  <si>
    <t>Acephate</t>
  </si>
  <si>
    <t>Acequinocyl</t>
  </si>
  <si>
    <t>Acetamiprid</t>
  </si>
  <si>
    <t>Aldicarb</t>
  </si>
  <si>
    <t>Azoxystrobin</t>
  </si>
  <si>
    <t>Bifenazate</t>
  </si>
  <si>
    <t>Bifenthrin</t>
  </si>
  <si>
    <t>Boscalid</t>
  </si>
  <si>
    <t>Carbaryl</t>
  </si>
  <si>
    <t>Carbofuran</t>
  </si>
  <si>
    <t>Chloantraniliprole</t>
  </si>
  <si>
    <t>Chlorpyrifos</t>
  </si>
  <si>
    <t>Clofentezine</t>
  </si>
  <si>
    <t>Daminozide</t>
  </si>
  <si>
    <t>Diazinon</t>
  </si>
  <si>
    <t>Dichlorvos</t>
  </si>
  <si>
    <t>Dimethoate</t>
  </si>
  <si>
    <t>Ethoprophos</t>
  </si>
  <si>
    <t>Etofenprox</t>
  </si>
  <si>
    <t>Etoxazole</t>
  </si>
  <si>
    <t>Fenoxycarb</t>
  </si>
  <si>
    <t>Fenpyroximate</t>
  </si>
  <si>
    <t>Fipronil</t>
  </si>
  <si>
    <t>Flonicamid</t>
  </si>
  <si>
    <t>Fludioxonil</t>
  </si>
  <si>
    <t>Hexythiazox</t>
  </si>
  <si>
    <t>Imazalil</t>
  </si>
  <si>
    <t>Imidacloprid</t>
  </si>
  <si>
    <t>Kresoxym-methyl</t>
  </si>
  <si>
    <t>Malathion</t>
  </si>
  <si>
    <t>Metalaxyl</t>
  </si>
  <si>
    <t>Methiocarb</t>
  </si>
  <si>
    <t>Methomyl</t>
  </si>
  <si>
    <t>Myclobutanil</t>
  </si>
  <si>
    <t>Naled</t>
  </si>
  <si>
    <t>Oxamyl</t>
  </si>
  <si>
    <t>Paclobutrazol</t>
  </si>
  <si>
    <t>Permethrins-trans</t>
  </si>
  <si>
    <t>Permethrin-cis</t>
  </si>
  <si>
    <t>Phosmet</t>
  </si>
  <si>
    <t>Prallethrin</t>
  </si>
  <si>
    <t>Propiconazole</t>
  </si>
  <si>
    <t>Propoxur</t>
  </si>
  <si>
    <t>Pyrethrin I</t>
  </si>
  <si>
    <t>Pyridaben</t>
  </si>
  <si>
    <t>Spinosyn A</t>
  </si>
  <si>
    <t>Spinosyn D</t>
  </si>
  <si>
    <t>Spiromefesin</t>
  </si>
  <si>
    <t>Spirotetramat</t>
  </si>
  <si>
    <t>Spiroxamine-1</t>
  </si>
  <si>
    <t>Tebuconazole</t>
  </si>
  <si>
    <t>Thiacloprid</t>
  </si>
  <si>
    <t>Thiamethoxam</t>
  </si>
  <si>
    <t>Trifloxystrobin</t>
  </si>
  <si>
    <t>Jasmolin</t>
  </si>
  <si>
    <t>Cinerin</t>
  </si>
  <si>
    <t>Sample Prep Variables</t>
  </si>
  <si>
    <t>Sample Weight (g)</t>
  </si>
  <si>
    <t>Dilution Factor</t>
  </si>
  <si>
    <t>Extraction Vol. (mL)</t>
  </si>
  <si>
    <t>LCMS-8060</t>
  </si>
  <si>
    <t>mg/g</t>
  </si>
  <si>
    <t>Calculation sheet</t>
  </si>
  <si>
    <t>ug/g</t>
  </si>
  <si>
    <t>Abamectin (group)</t>
  </si>
  <si>
    <t>Pyrethrin (group)</t>
  </si>
  <si>
    <t>Spinosad (group)</t>
  </si>
  <si>
    <t>Permethrin (group)</t>
  </si>
  <si>
    <t>Total Dilution</t>
  </si>
  <si>
    <t>LOQ (ug/g)</t>
  </si>
  <si>
    <t>Permethrins (group)</t>
  </si>
  <si>
    <t>Pyrethrins (group)</t>
  </si>
  <si>
    <t>ng/mL - Readout from Instrument</t>
  </si>
  <si>
    <t>Instrument LOQs (ng/mL)</t>
  </si>
  <si>
    <t>Instrument ULOQs (ng/mL)</t>
  </si>
  <si>
    <t>LFB</t>
  </si>
  <si>
    <t>LFM</t>
  </si>
  <si>
    <t>LFMD</t>
  </si>
  <si>
    <t>CCV</t>
  </si>
  <si>
    <t>AVCV</t>
  </si>
  <si>
    <t>MRL1</t>
  </si>
  <si>
    <t>MRL2</t>
  </si>
  <si>
    <t>QC Results</t>
  </si>
  <si>
    <t>ng/mL-Instrument Readout (GROUP)</t>
  </si>
  <si>
    <t>ng/mL - Instrument Readout</t>
  </si>
  <si>
    <t>Data File Name</t>
  </si>
  <si>
    <t>LCMSMS1</t>
  </si>
  <si>
    <t>Instrument ULOQ</t>
  </si>
  <si>
    <t>Unspiked Sample</t>
  </si>
  <si>
    <t>Total Dilution (mL)</t>
  </si>
  <si>
    <t>LFM Calculations (if subtraction needed from unspiked sample)</t>
  </si>
  <si>
    <t>LFM/LFMD RPD Status</t>
  </si>
  <si>
    <t>LFM/LFMD RPD Value</t>
  </si>
  <si>
    <t>Unspiked Sample (for LFM correction)</t>
  </si>
  <si>
    <t>LFM Recovery</t>
  </si>
  <si>
    <t>Spike Level</t>
  </si>
  <si>
    <t>LFM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</si>
</sst>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/>
    </xf>
    <xf numFmtId="9" fontId="0" fillId="0" borderId="0" xfId="1" applyFont="1"/>
    <xf numFmtId="9" fontId="0" fillId="0" borderId="0" xfId="1" applyNumberFormat="1" applyFont="1"/>
    <xf numFmtId="9" fontId="0" fillId="2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56"/>
  <sheetViews>
    <sheetView workbookViewId="0">
      <selection activeCell="B14" sqref="B14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3.42578125" bestFit="1" customWidth="1"/>
    <col min="4" max="4" width="13.5703125" bestFit="1" customWidth="1"/>
    <col min="5" max="5" width="9.140625" bestFit="1" customWidth="1"/>
    <col min="6" max="7" width="11.5703125" bestFit="1" customWidth="1"/>
    <col min="8" max="8" width="8" bestFit="1" customWidth="1"/>
    <col min="9" max="9" width="12.28515625" bestFit="1" customWidth="1"/>
    <col min="10" max="10" width="10.140625" bestFit="1" customWidth="1"/>
    <col min="11" max="11" width="9.7109375" bestFit="1" customWidth="1"/>
    <col min="14" max="14" width="10.5703125" bestFit="1" customWidth="1"/>
    <col min="15" max="15" width="16.85546875" bestFit="1" customWidth="1"/>
    <col min="16" max="16" width="11.5703125" bestFit="1" customWidth="1"/>
    <col min="17" max="17" width="12.140625" bestFit="1" customWidth="1"/>
    <col min="18" max="18" width="11.28515625" bestFit="1" customWidth="1"/>
    <col min="19" max="19" width="8.42578125" bestFit="1" customWidth="1"/>
    <col min="20" max="20" width="10" bestFit="1" customWidth="1"/>
    <col min="21" max="21" width="11.28515625" bestFit="1" customWidth="1"/>
    <col min="22" max="22" width="11.85546875" bestFit="1" customWidth="1"/>
    <col min="23" max="23" width="10.5703125" bestFit="1" customWidth="1"/>
    <col min="24" max="24" width="9.28515625" bestFit="1" customWidth="1"/>
    <col min="25" max="25" width="10.7109375" bestFit="1" customWidth="1"/>
    <col min="26" max="26" width="14.140625" bestFit="1" customWidth="1"/>
    <col min="28" max="28" width="10.42578125" bestFit="1" customWidth="1"/>
    <col min="29" max="29" width="10.7109375" bestFit="1" customWidth="1"/>
    <col min="30" max="30" width="11.5703125" bestFit="1" customWidth="1"/>
    <col min="31" max="31" width="7.7109375" bestFit="1" customWidth="1"/>
    <col min="32" max="32" width="11.7109375" bestFit="1" customWidth="1"/>
    <col min="33" max="33" width="16.28515625" bestFit="1" customWidth="1"/>
    <col min="34" max="34" width="9.85546875" bestFit="1" customWidth="1"/>
    <col min="35" max="35" width="9.5703125" bestFit="1" customWidth="1"/>
    <col min="36" max="36" width="11" bestFit="1" customWidth="1"/>
    <col min="37" max="37" width="10" bestFit="1" customWidth="1"/>
    <col min="38" max="38" width="12.28515625" bestFit="1" customWidth="1"/>
    <col min="39" max="39" width="7" bestFit="1" customWidth="1"/>
    <col min="41" max="41" width="12.7109375" bestFit="1" customWidth="1"/>
    <col min="42" max="42" width="16.85546875" bestFit="1" customWidth="1"/>
    <col min="43" max="43" width="13.85546875" bestFit="1" customWidth="1"/>
    <col min="44" max="44" width="8.5703125" bestFit="1" customWidth="1"/>
    <col min="45" max="45" width="10.140625" bestFit="1" customWidth="1"/>
    <col min="46" max="46" width="13.28515625" bestFit="1" customWidth="1"/>
    <col min="49" max="49" width="9.7109375" bestFit="1" customWidth="1"/>
    <col min="50" max="51" width="10.42578125" bestFit="1" customWidth="1"/>
    <col min="52" max="52" width="12.42578125" bestFit="1" customWidth="1"/>
    <col min="53" max="53" width="13" bestFit="1" customWidth="1"/>
    <col min="54" max="54" width="13.5703125" bestFit="1" customWidth="1"/>
    <col min="55" max="55" width="13" bestFit="1" customWidth="1"/>
    <col min="56" max="56" width="10.5703125" bestFit="1" customWidth="1"/>
    <col min="57" max="57" width="14" bestFit="1" customWidth="1"/>
    <col min="58" max="58" width="13.7109375" bestFit="1" customWidth="1"/>
    <col min="61" max="61" width="18.140625" customWidth="1"/>
    <col min="62" max="62" width="19.28515625" customWidth="1"/>
    <col min="63" max="63" width="17" customWidth="1"/>
    <col min="64" max="64" width="17.140625" customWidth="1"/>
    <col min="66" max="66" width="17.28515625" customWidth="1"/>
    <col min="67" max="67" width="8.85546875" customWidth="1"/>
    <col min="68" max="69" width="11.28515625" customWidth="1"/>
    <col min="70" max="70" width="8.85546875" customWidth="1"/>
    <col min="71" max="71" width="11.85546875" customWidth="1"/>
    <col min="72" max="87" width="8.85546875" customWidth="1"/>
    <col min="88" max="88" width="14.140625" customWidth="1"/>
    <col min="89" max="119" width="8.85546875" customWidth="1"/>
  </cols>
  <sheetData>
    <row r="2" spans="1:123" x14ac:dyDescent="0.25">
      <c r="A2" s="1" t="s">
        <v>0</v>
      </c>
      <c r="B2" s="1"/>
    </row>
    <row r="3" spans="1:123" x14ac:dyDescent="0.25">
      <c r="A3" s="1" t="s">
        <v>1</v>
      </c>
      <c r="B3" s="1" t="s">
        <v>95</v>
      </c>
    </row>
    <row r="5" spans="1:123" x14ac:dyDescent="0.25">
      <c r="A5" s="17" t="s">
        <v>94</v>
      </c>
      <c r="B5" s="17" t="s">
        <v>3</v>
      </c>
      <c r="C5" s="16" t="s">
        <v>93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 t="s">
        <v>92</v>
      </c>
      <c r="BJ5" s="16"/>
      <c r="BK5" s="16"/>
      <c r="BL5" s="16"/>
      <c r="BN5" s="16" t="s">
        <v>4</v>
      </c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</row>
    <row r="6" spans="1:123" x14ac:dyDescent="0.25">
      <c r="A6" s="17"/>
      <c r="B6" s="17"/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  <c r="AL6" s="1" t="s">
        <v>42</v>
      </c>
      <c r="AM6" s="1" t="s">
        <v>43</v>
      </c>
      <c r="AN6" s="1" t="s">
        <v>44</v>
      </c>
      <c r="AO6" s="1" t="s">
        <v>45</v>
      </c>
      <c r="AP6" s="1" t="s">
        <v>46</v>
      </c>
      <c r="AQ6" s="1" t="s">
        <v>47</v>
      </c>
      <c r="AR6" s="1" t="s">
        <v>48</v>
      </c>
      <c r="AS6" s="1" t="s">
        <v>49</v>
      </c>
      <c r="AT6" s="1" t="s">
        <v>50</v>
      </c>
      <c r="AU6" s="1" t="s">
        <v>51</v>
      </c>
      <c r="AV6" s="1" t="s">
        <v>52</v>
      </c>
      <c r="AW6" s="1" t="s">
        <v>53</v>
      </c>
      <c r="AX6" s="1" t="s">
        <v>54</v>
      </c>
      <c r="AY6" s="1" t="s">
        <v>55</v>
      </c>
      <c r="AZ6" s="1" t="s">
        <v>56</v>
      </c>
      <c r="BA6" s="1" t="s">
        <v>57</v>
      </c>
      <c r="BB6" s="1" t="s">
        <v>58</v>
      </c>
      <c r="BC6" s="1" t="s">
        <v>59</v>
      </c>
      <c r="BD6" s="1" t="s">
        <v>60</v>
      </c>
      <c r="BE6" s="1" t="s">
        <v>61</v>
      </c>
      <c r="BF6" s="1" t="s">
        <v>62</v>
      </c>
      <c r="BG6" s="1" t="s">
        <v>63</v>
      </c>
      <c r="BH6" s="1" t="s">
        <v>64</v>
      </c>
      <c r="BI6" s="1" t="s">
        <v>73</v>
      </c>
      <c r="BJ6" s="1" t="s">
        <v>79</v>
      </c>
      <c r="BK6" s="1" t="s">
        <v>80</v>
      </c>
      <c r="BL6" s="1" t="s">
        <v>75</v>
      </c>
      <c r="BN6" s="1" t="s">
        <v>73</v>
      </c>
      <c r="BO6" s="1" t="s">
        <v>9</v>
      </c>
      <c r="BP6" s="1" t="s">
        <v>10</v>
      </c>
      <c r="BQ6" s="1" t="s">
        <v>11</v>
      </c>
      <c r="BR6" s="1" t="s">
        <v>12</v>
      </c>
      <c r="BS6" s="1" t="s">
        <v>13</v>
      </c>
      <c r="BT6" s="1" t="s">
        <v>14</v>
      </c>
      <c r="BU6" s="1" t="s">
        <v>15</v>
      </c>
      <c r="BV6" s="1" t="s">
        <v>16</v>
      </c>
      <c r="BW6" s="1" t="s">
        <v>17</v>
      </c>
      <c r="BX6" s="1" t="s">
        <v>18</v>
      </c>
      <c r="BY6" s="1" t="s">
        <v>19</v>
      </c>
      <c r="BZ6" s="1" t="s">
        <v>20</v>
      </c>
      <c r="CA6" s="1" t="s">
        <v>21</v>
      </c>
      <c r="CB6" s="1" t="s">
        <v>22</v>
      </c>
      <c r="CC6" s="1" t="s">
        <v>23</v>
      </c>
      <c r="CD6" s="1" t="s">
        <v>24</v>
      </c>
      <c r="CE6" s="1" t="s">
        <v>25</v>
      </c>
      <c r="CF6" s="1" t="s">
        <v>26</v>
      </c>
      <c r="CG6" s="1" t="s">
        <v>27</v>
      </c>
      <c r="CH6" s="1" t="s">
        <v>28</v>
      </c>
      <c r="CI6" s="1" t="s">
        <v>29</v>
      </c>
      <c r="CJ6" s="1" t="s">
        <v>30</v>
      </c>
      <c r="CK6" s="1" t="s">
        <v>31</v>
      </c>
      <c r="CL6" s="1" t="s">
        <v>32</v>
      </c>
      <c r="CM6" s="1" t="s">
        <v>33</v>
      </c>
      <c r="CN6" s="1" t="s">
        <v>34</v>
      </c>
      <c r="CO6" s="1" t="s">
        <v>35</v>
      </c>
      <c r="CP6" s="1" t="s">
        <v>36</v>
      </c>
      <c r="CQ6" s="1" t="s">
        <v>37</v>
      </c>
      <c r="CR6" s="1" t="s">
        <v>38</v>
      </c>
      <c r="CS6" s="1" t="s">
        <v>39</v>
      </c>
      <c r="CT6" s="1" t="s">
        <v>40</v>
      </c>
      <c r="CU6" s="1" t="s">
        <v>41</v>
      </c>
      <c r="CV6" s="1" t="s">
        <v>42</v>
      </c>
      <c r="CW6" s="1" t="s">
        <v>43</v>
      </c>
      <c r="CX6" s="1" t="s">
        <v>44</v>
      </c>
      <c r="CY6" s="1" t="s">
        <v>45</v>
      </c>
      <c r="CZ6" s="1" t="s">
        <v>76</v>
      </c>
      <c r="DA6" s="1" t="s">
        <v>48</v>
      </c>
      <c r="DB6" s="1" t="s">
        <v>49</v>
      </c>
      <c r="DC6" s="1" t="s">
        <v>50</v>
      </c>
      <c r="DD6" s="1" t="s">
        <v>51</v>
      </c>
      <c r="DE6" s="1" t="s">
        <v>74</v>
      </c>
      <c r="DF6" s="1" t="s">
        <v>53</v>
      </c>
      <c r="DG6" s="1" t="s">
        <v>75</v>
      </c>
      <c r="DH6" s="1" t="s">
        <v>56</v>
      </c>
      <c r="DI6" s="1" t="s">
        <v>57</v>
      </c>
      <c r="DJ6" s="1" t="s">
        <v>58</v>
      </c>
      <c r="DK6" s="1" t="s">
        <v>59</v>
      </c>
      <c r="DL6" s="1" t="s">
        <v>60</v>
      </c>
      <c r="DM6" s="1" t="s">
        <v>61</v>
      </c>
      <c r="DN6" s="1" t="s">
        <v>62</v>
      </c>
      <c r="DO6" s="1"/>
      <c r="DP6" s="1"/>
      <c r="DQ6" s="1"/>
      <c r="DR6" s="1"/>
      <c r="DS6" s="1"/>
    </row>
    <row r="7" spans="1:123" x14ac:dyDescent="0.25">
      <c r="C7" s="7"/>
      <c r="BI7">
        <v>0</v>
      </c>
      <c r="BN7">
        <f>IF(BI7= "-----", 0,BI7)</f>
        <v>0</v>
      </c>
      <c r="BO7">
        <f>IF(E7= "-----", 0,E7)</f>
        <v>0</v>
      </c>
      <c r="BP7">
        <f t="shared" ref="BP7:CY7" si="0">IF(F7= "-----", 0,F7)</f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  <c r="CG7">
        <f t="shared" si="0"/>
        <v>0</v>
      </c>
      <c r="CH7">
        <f t="shared" si="0"/>
        <v>0</v>
      </c>
      <c r="CI7">
        <f t="shared" si="0"/>
        <v>0</v>
      </c>
      <c r="CJ7">
        <f t="shared" si="0"/>
        <v>0</v>
      </c>
      <c r="CK7">
        <f t="shared" si="0"/>
        <v>0</v>
      </c>
      <c r="CL7">
        <f t="shared" si="0"/>
        <v>0</v>
      </c>
      <c r="CM7">
        <f t="shared" si="0"/>
        <v>0</v>
      </c>
      <c r="CN7">
        <f t="shared" si="0"/>
        <v>0</v>
      </c>
      <c r="CO7">
        <f t="shared" si="0"/>
        <v>0</v>
      </c>
      <c r="CP7">
        <f t="shared" si="0"/>
        <v>0</v>
      </c>
      <c r="CQ7">
        <f t="shared" si="0"/>
        <v>0</v>
      </c>
      <c r="CR7">
        <f t="shared" si="0"/>
        <v>0</v>
      </c>
      <c r="CS7">
        <f t="shared" si="0"/>
        <v>0</v>
      </c>
      <c r="CT7">
        <f t="shared" si="0"/>
        <v>0</v>
      </c>
      <c r="CU7">
        <f t="shared" si="0"/>
        <v>0</v>
      </c>
      <c r="CV7">
        <f t="shared" si="0"/>
        <v>0</v>
      </c>
      <c r="CW7">
        <f t="shared" si="0"/>
        <v>0</v>
      </c>
      <c r="CX7">
        <f t="shared" si="0"/>
        <v>0</v>
      </c>
      <c r="CY7">
        <f t="shared" si="0"/>
        <v>0</v>
      </c>
      <c r="CZ7">
        <f>IF(BJ7= "-----", 0,BJ7)</f>
        <v>0</v>
      </c>
      <c r="DA7">
        <f>IF(AR7= "-----", 0,AR7)</f>
        <v>0</v>
      </c>
      <c r="DB7">
        <f>IF(AS7= "-----", 0,AS7)</f>
        <v>0</v>
      </c>
      <c r="DC7">
        <f>IF(AT7= "-----", 0,AT7)</f>
        <v>0</v>
      </c>
      <c r="DD7">
        <f>IF(AU7= "-----", 0,AU7)</f>
        <v>0</v>
      </c>
      <c r="DE7">
        <f>IF(BK7= "-----", 0,BK7)</f>
        <v>0</v>
      </c>
      <c r="DF7">
        <f>IF(AW7= "-----", 0,AW7)</f>
        <v>0</v>
      </c>
      <c r="DG7">
        <f>IF(BL7= "-----", 0,BL7)</f>
        <v>0</v>
      </c>
      <c r="DH7">
        <f>IF(AZ7= "-----", 0,AZ7)</f>
        <v>0</v>
      </c>
      <c r="DI7">
        <f t="shared" ref="DI7:DN7" si="1">IF(BA7= "-----", 0,BA7)</f>
        <v>0</v>
      </c>
      <c r="DJ7">
        <f t="shared" si="1"/>
        <v>0</v>
      </c>
      <c r="DK7">
        <f t="shared" si="1"/>
        <v>0</v>
      </c>
      <c r="DL7">
        <f t="shared" si="1"/>
        <v>0</v>
      </c>
      <c r="DM7">
        <f t="shared" si="1"/>
        <v>0</v>
      </c>
      <c r="DN7">
        <f t="shared" si="1"/>
        <v>0</v>
      </c>
    </row>
    <row r="8" spans="1:123" x14ac:dyDescent="0.25">
      <c r="D8" s="7"/>
      <c r="BN8">
        <f t="shared" ref="BN8:BN53" si="2">IF(BI8= "-----", 0,BI8)</f>
        <v>0</v>
      </c>
      <c r="BO8">
        <f t="shared" ref="BO8:BO53" si="3">IF(E8= "-----", 0,E8)</f>
        <v>0</v>
      </c>
      <c r="BP8">
        <f t="shared" ref="BP8:BP53" si="4">IF(F8= "-----", 0,F8)</f>
        <v>0</v>
      </c>
      <c r="BQ8">
        <f t="shared" ref="BQ8:BQ53" si="5">IF(G8= "-----", 0,G8)</f>
        <v>0</v>
      </c>
      <c r="BR8">
        <f t="shared" ref="BR8:BR53" si="6">IF(H8= "-----", 0,H8)</f>
        <v>0</v>
      </c>
      <c r="BS8">
        <f t="shared" ref="BS8:BS53" si="7">IF(I8= "-----", 0,I8)</f>
        <v>0</v>
      </c>
      <c r="BT8">
        <f t="shared" ref="BT8:BT53" si="8">IF(J8= "-----", 0,J8)</f>
        <v>0</v>
      </c>
      <c r="BU8">
        <f t="shared" ref="BU8:BU53" si="9">IF(K8= "-----", 0,K8)</f>
        <v>0</v>
      </c>
      <c r="BV8">
        <f t="shared" ref="BV8:BV53" si="10">IF(L8= "-----", 0,L8)</f>
        <v>0</v>
      </c>
      <c r="BW8">
        <f t="shared" ref="BW8:BW53" si="11">IF(M8= "-----", 0,M8)</f>
        <v>0</v>
      </c>
      <c r="BX8">
        <f t="shared" ref="BX8:BX53" si="12">IF(N8= "-----", 0,N8)</f>
        <v>0</v>
      </c>
      <c r="BY8">
        <f t="shared" ref="BY8:BY53" si="13">IF(O8= "-----", 0,O8)</f>
        <v>0</v>
      </c>
      <c r="BZ8">
        <f t="shared" ref="BZ8:BZ53" si="14">IF(P8= "-----", 0,P8)</f>
        <v>0</v>
      </c>
      <c r="CA8">
        <f t="shared" ref="CA8:CA53" si="15">IF(Q8= "-----", 0,Q8)</f>
        <v>0</v>
      </c>
      <c r="CB8">
        <f t="shared" ref="CB8:CB53" si="16">IF(R8= "-----", 0,R8)</f>
        <v>0</v>
      </c>
      <c r="CC8">
        <f t="shared" ref="CC8:CC53" si="17">IF(S8= "-----", 0,S8)</f>
        <v>0</v>
      </c>
      <c r="CD8">
        <f t="shared" ref="CD8:CD53" si="18">IF(T8= "-----", 0,T8)</f>
        <v>0</v>
      </c>
      <c r="CE8">
        <f t="shared" ref="CE8:CE53" si="19">IF(U8= "-----", 0,U8)</f>
        <v>0</v>
      </c>
      <c r="CF8">
        <f t="shared" ref="CF8:CF53" si="20">IF(V8= "-----", 0,V8)</f>
        <v>0</v>
      </c>
      <c r="CG8">
        <f t="shared" ref="CG8:CG53" si="21">IF(W8= "-----", 0,W8)</f>
        <v>0</v>
      </c>
      <c r="CH8">
        <f t="shared" ref="CH8:CH53" si="22">IF(X8= "-----", 0,X8)</f>
        <v>0</v>
      </c>
      <c r="CI8">
        <f t="shared" ref="CI8:CI53" si="23">IF(Y8= "-----", 0,Y8)</f>
        <v>0</v>
      </c>
      <c r="CJ8">
        <f t="shared" ref="CJ8:CJ53" si="24">IF(Z8= "-----", 0,Z8)</f>
        <v>0</v>
      </c>
      <c r="CK8">
        <f t="shared" ref="CK8:CK53" si="25">IF(AA8= "-----", 0,AA8)</f>
        <v>0</v>
      </c>
      <c r="CL8">
        <f t="shared" ref="CL8:CL53" si="26">IF(AB8= "-----", 0,AB8)</f>
        <v>0</v>
      </c>
      <c r="CM8">
        <f t="shared" ref="CM8:CM53" si="27">IF(AC8= "-----", 0,AC8)</f>
        <v>0</v>
      </c>
      <c r="CN8">
        <f t="shared" ref="CN8:CN53" si="28">IF(AD8= "-----", 0,AD8)</f>
        <v>0</v>
      </c>
      <c r="CO8">
        <f t="shared" ref="CO8:CO53" si="29">IF(AE8= "-----", 0,AE8)</f>
        <v>0</v>
      </c>
      <c r="CP8">
        <f t="shared" ref="CP8:CP53" si="30">IF(AF8= "-----", 0,AF8)</f>
        <v>0</v>
      </c>
      <c r="CQ8">
        <f t="shared" ref="CQ8:CQ53" si="31">IF(AG8= "-----", 0,AG8)</f>
        <v>0</v>
      </c>
      <c r="CR8">
        <f t="shared" ref="CR8:CR53" si="32">IF(AH8= "-----", 0,AH8)</f>
        <v>0</v>
      </c>
      <c r="CS8">
        <f t="shared" ref="CS8:CS53" si="33">IF(AI8= "-----", 0,AI8)</f>
        <v>0</v>
      </c>
      <c r="CT8">
        <f t="shared" ref="CT8:CT53" si="34">IF(AJ8= "-----", 0,AJ8)</f>
        <v>0</v>
      </c>
      <c r="CU8">
        <f t="shared" ref="CU8:CU53" si="35">IF(AK8= "-----", 0,AK8)</f>
        <v>0</v>
      </c>
      <c r="CV8">
        <f t="shared" ref="CV8:CV53" si="36">IF(AL8= "-----", 0,AL8)</f>
        <v>0</v>
      </c>
      <c r="CW8">
        <f t="shared" ref="CW8:CW53" si="37">IF(AM8= "-----", 0,AM8)</f>
        <v>0</v>
      </c>
      <c r="CX8">
        <f t="shared" ref="CX8:CX53" si="38">IF(AN8= "-----", 0,AN8)</f>
        <v>0</v>
      </c>
      <c r="CY8">
        <f t="shared" ref="CY8:CY53" si="39">IF(AO8= "-----", 0,AO8)</f>
        <v>0</v>
      </c>
      <c r="CZ8">
        <f t="shared" ref="CZ8:CZ53" si="40">IF(BJ8= "-----", 0,BJ8)</f>
        <v>0</v>
      </c>
      <c r="DA8">
        <f t="shared" ref="DA8:DA53" si="41">IF(AR8= "-----", 0,AR8)</f>
        <v>0</v>
      </c>
      <c r="DB8">
        <f t="shared" ref="DB8:DB53" si="42">IF(AS8= "-----", 0,AS8)</f>
        <v>0</v>
      </c>
      <c r="DC8">
        <f t="shared" ref="DC8:DC53" si="43">IF(AT8= "-----", 0,AT8)</f>
        <v>0</v>
      </c>
      <c r="DD8">
        <f t="shared" ref="DD8:DD53" si="44">IF(AU8= "-----", 0,AU8)</f>
        <v>0</v>
      </c>
      <c r="DE8">
        <f t="shared" ref="DE8:DE53" si="45">IF(BK8= "-----", 0,BK8)</f>
        <v>0</v>
      </c>
      <c r="DF8">
        <f t="shared" ref="DF8:DF53" si="46">IF(AW8= "-----", 0,AW8)</f>
        <v>0</v>
      </c>
      <c r="DG8">
        <f t="shared" ref="DG8:DG53" si="47">IF(BL8= "-----", 0,BL8)</f>
        <v>0</v>
      </c>
      <c r="DH8">
        <f t="shared" ref="DH8:DH53" si="48">IF(AZ8= "-----", 0,AZ8)</f>
        <v>0</v>
      </c>
      <c r="DI8">
        <f t="shared" ref="DI8:DI53" si="49">IF(BA8= "-----", 0,BA8)</f>
        <v>0</v>
      </c>
      <c r="DJ8">
        <f t="shared" ref="DJ8:DJ53" si="50">IF(BB8= "-----", 0,BB8)</f>
        <v>0</v>
      </c>
      <c r="DK8">
        <f t="shared" ref="DK8:DK53" si="51">IF(BC8= "-----", 0,BC8)</f>
        <v>0</v>
      </c>
      <c r="DL8">
        <f t="shared" ref="DL8:DL53" si="52">IF(BD8= "-----", 0,BD8)</f>
        <v>0</v>
      </c>
      <c r="DM8">
        <f t="shared" ref="DM8:DM53" si="53">IF(BE8= "-----", 0,BE8)</f>
        <v>0</v>
      </c>
      <c r="DN8">
        <f t="shared" ref="DN8:DN53" si="54">IF(BF8= "-----", 0,BF8)</f>
        <v>0</v>
      </c>
    </row>
    <row r="9" spans="1:123" x14ac:dyDescent="0.25">
      <c r="E9" s="7"/>
      <c r="BN9">
        <f t="shared" si="2"/>
        <v>0</v>
      </c>
      <c r="BO9">
        <f t="shared" si="3"/>
        <v>0</v>
      </c>
      <c r="BP9">
        <f t="shared" si="4"/>
        <v>0</v>
      </c>
      <c r="BQ9">
        <f t="shared" si="5"/>
        <v>0</v>
      </c>
      <c r="BR9">
        <f t="shared" si="6"/>
        <v>0</v>
      </c>
      <c r="BS9">
        <f t="shared" si="7"/>
        <v>0</v>
      </c>
      <c r="BT9">
        <f t="shared" si="8"/>
        <v>0</v>
      </c>
      <c r="BU9">
        <f t="shared" si="9"/>
        <v>0</v>
      </c>
      <c r="BV9">
        <f t="shared" si="10"/>
        <v>0</v>
      </c>
      <c r="BW9">
        <f t="shared" si="11"/>
        <v>0</v>
      </c>
      <c r="BX9">
        <f t="shared" si="12"/>
        <v>0</v>
      </c>
      <c r="BY9">
        <f t="shared" si="13"/>
        <v>0</v>
      </c>
      <c r="BZ9">
        <f t="shared" si="14"/>
        <v>0</v>
      </c>
      <c r="CA9">
        <f t="shared" si="15"/>
        <v>0</v>
      </c>
      <c r="CB9">
        <f t="shared" si="16"/>
        <v>0</v>
      </c>
      <c r="CC9">
        <f t="shared" si="17"/>
        <v>0</v>
      </c>
      <c r="CD9">
        <f t="shared" si="18"/>
        <v>0</v>
      </c>
      <c r="CE9">
        <f t="shared" si="19"/>
        <v>0</v>
      </c>
      <c r="CF9">
        <f t="shared" si="20"/>
        <v>0</v>
      </c>
      <c r="CG9">
        <f t="shared" si="21"/>
        <v>0</v>
      </c>
      <c r="CH9">
        <f t="shared" si="22"/>
        <v>0</v>
      </c>
      <c r="CI9">
        <f t="shared" si="23"/>
        <v>0</v>
      </c>
      <c r="CJ9">
        <f t="shared" si="24"/>
        <v>0</v>
      </c>
      <c r="CK9">
        <f t="shared" si="25"/>
        <v>0</v>
      </c>
      <c r="CL9">
        <f t="shared" si="26"/>
        <v>0</v>
      </c>
      <c r="CM9">
        <f t="shared" si="27"/>
        <v>0</v>
      </c>
      <c r="CN9">
        <f t="shared" si="28"/>
        <v>0</v>
      </c>
      <c r="CO9">
        <f t="shared" si="29"/>
        <v>0</v>
      </c>
      <c r="CP9">
        <f t="shared" si="30"/>
        <v>0</v>
      </c>
      <c r="CQ9">
        <f t="shared" si="31"/>
        <v>0</v>
      </c>
      <c r="CR9">
        <f t="shared" si="32"/>
        <v>0</v>
      </c>
      <c r="CS9">
        <f t="shared" si="33"/>
        <v>0</v>
      </c>
      <c r="CT9">
        <f t="shared" si="34"/>
        <v>0</v>
      </c>
      <c r="CU9">
        <f t="shared" si="35"/>
        <v>0</v>
      </c>
      <c r="CV9">
        <f t="shared" si="36"/>
        <v>0</v>
      </c>
      <c r="CW9">
        <f t="shared" si="37"/>
        <v>0</v>
      </c>
      <c r="CX9">
        <f t="shared" si="38"/>
        <v>0</v>
      </c>
      <c r="CY9">
        <f t="shared" si="39"/>
        <v>0</v>
      </c>
      <c r="CZ9">
        <f t="shared" si="40"/>
        <v>0</v>
      </c>
      <c r="DA9">
        <f t="shared" si="41"/>
        <v>0</v>
      </c>
      <c r="DB9">
        <f t="shared" si="42"/>
        <v>0</v>
      </c>
      <c r="DC9">
        <f t="shared" si="43"/>
        <v>0</v>
      </c>
      <c r="DD9">
        <f t="shared" si="44"/>
        <v>0</v>
      </c>
      <c r="DE9">
        <f t="shared" si="45"/>
        <v>0</v>
      </c>
      <c r="DF9">
        <f t="shared" si="46"/>
        <v>0</v>
      </c>
      <c r="DG9">
        <f t="shared" si="47"/>
        <v>0</v>
      </c>
      <c r="DH9">
        <f t="shared" si="48"/>
        <v>0</v>
      </c>
      <c r="DI9">
        <f t="shared" si="49"/>
        <v>0</v>
      </c>
      <c r="DJ9">
        <f t="shared" si="50"/>
        <v>0</v>
      </c>
      <c r="DK9">
        <f t="shared" si="51"/>
        <v>0</v>
      </c>
      <c r="DL9">
        <f t="shared" si="52"/>
        <v>0</v>
      </c>
      <c r="DM9">
        <f t="shared" si="53"/>
        <v>0</v>
      </c>
      <c r="DN9">
        <f t="shared" si="54"/>
        <v>0</v>
      </c>
    </row>
    <row r="10" spans="1:123" x14ac:dyDescent="0.25">
      <c r="BN10">
        <f t="shared" si="2"/>
        <v>0</v>
      </c>
      <c r="BO10">
        <f t="shared" si="3"/>
        <v>0</v>
      </c>
      <c r="BP10">
        <f t="shared" si="4"/>
        <v>0</v>
      </c>
      <c r="BQ10">
        <f t="shared" si="5"/>
        <v>0</v>
      </c>
      <c r="BR10">
        <f t="shared" si="6"/>
        <v>0</v>
      </c>
      <c r="BS10">
        <f t="shared" si="7"/>
        <v>0</v>
      </c>
      <c r="BT10">
        <f t="shared" si="8"/>
        <v>0</v>
      </c>
      <c r="BU10">
        <f t="shared" si="9"/>
        <v>0</v>
      </c>
      <c r="BV10">
        <f t="shared" si="10"/>
        <v>0</v>
      </c>
      <c r="BW10">
        <f t="shared" si="11"/>
        <v>0</v>
      </c>
      <c r="BX10">
        <f t="shared" si="12"/>
        <v>0</v>
      </c>
      <c r="BY10">
        <f t="shared" si="13"/>
        <v>0</v>
      </c>
      <c r="BZ10">
        <f t="shared" si="14"/>
        <v>0</v>
      </c>
      <c r="CA10">
        <f t="shared" si="15"/>
        <v>0</v>
      </c>
      <c r="CB10">
        <f t="shared" si="16"/>
        <v>0</v>
      </c>
      <c r="CC10">
        <f t="shared" si="17"/>
        <v>0</v>
      </c>
      <c r="CD10">
        <f t="shared" si="18"/>
        <v>0</v>
      </c>
      <c r="CE10">
        <f t="shared" si="19"/>
        <v>0</v>
      </c>
      <c r="CF10">
        <f t="shared" si="20"/>
        <v>0</v>
      </c>
      <c r="CG10">
        <f t="shared" si="21"/>
        <v>0</v>
      </c>
      <c r="CH10">
        <f t="shared" si="22"/>
        <v>0</v>
      </c>
      <c r="CI10">
        <f t="shared" si="23"/>
        <v>0</v>
      </c>
      <c r="CJ10">
        <f t="shared" si="24"/>
        <v>0</v>
      </c>
      <c r="CK10">
        <f t="shared" si="25"/>
        <v>0</v>
      </c>
      <c r="CL10">
        <f t="shared" si="26"/>
        <v>0</v>
      </c>
      <c r="CM10">
        <f t="shared" si="27"/>
        <v>0</v>
      </c>
      <c r="CN10">
        <f t="shared" si="28"/>
        <v>0</v>
      </c>
      <c r="CO10">
        <f t="shared" si="29"/>
        <v>0</v>
      </c>
      <c r="CP10">
        <f t="shared" si="30"/>
        <v>0</v>
      </c>
      <c r="CQ10">
        <f t="shared" si="31"/>
        <v>0</v>
      </c>
      <c r="CR10">
        <f t="shared" si="32"/>
        <v>0</v>
      </c>
      <c r="CS10">
        <f t="shared" si="33"/>
        <v>0</v>
      </c>
      <c r="CT10">
        <f t="shared" si="34"/>
        <v>0</v>
      </c>
      <c r="CU10">
        <f t="shared" si="35"/>
        <v>0</v>
      </c>
      <c r="CV10">
        <f t="shared" si="36"/>
        <v>0</v>
      </c>
      <c r="CW10">
        <f t="shared" si="37"/>
        <v>0</v>
      </c>
      <c r="CX10">
        <f t="shared" si="38"/>
        <v>0</v>
      </c>
      <c r="CY10">
        <f t="shared" si="39"/>
        <v>0</v>
      </c>
      <c r="CZ10">
        <f t="shared" si="40"/>
        <v>0</v>
      </c>
      <c r="DA10">
        <f t="shared" si="41"/>
        <v>0</v>
      </c>
      <c r="DB10">
        <f t="shared" si="42"/>
        <v>0</v>
      </c>
      <c r="DC10">
        <f t="shared" si="43"/>
        <v>0</v>
      </c>
      <c r="DD10">
        <f t="shared" si="44"/>
        <v>0</v>
      </c>
      <c r="DE10">
        <f t="shared" si="45"/>
        <v>0</v>
      </c>
      <c r="DF10">
        <f t="shared" si="46"/>
        <v>0</v>
      </c>
      <c r="DG10">
        <f t="shared" si="47"/>
        <v>0</v>
      </c>
      <c r="DH10">
        <f t="shared" si="48"/>
        <v>0</v>
      </c>
      <c r="DI10">
        <f t="shared" si="49"/>
        <v>0</v>
      </c>
      <c r="DJ10">
        <f t="shared" si="50"/>
        <v>0</v>
      </c>
      <c r="DK10">
        <f t="shared" si="51"/>
        <v>0</v>
      </c>
      <c r="DL10">
        <f t="shared" si="52"/>
        <v>0</v>
      </c>
      <c r="DM10">
        <f t="shared" si="53"/>
        <v>0</v>
      </c>
      <c r="DN10">
        <f t="shared" si="54"/>
        <v>0</v>
      </c>
    </row>
    <row r="11" spans="1:123" x14ac:dyDescent="0.25">
      <c r="BN11">
        <f t="shared" si="2"/>
        <v>0</v>
      </c>
      <c r="BO11">
        <f t="shared" si="3"/>
        <v>0</v>
      </c>
      <c r="BP11">
        <f t="shared" si="4"/>
        <v>0</v>
      </c>
      <c r="BQ11">
        <f t="shared" si="5"/>
        <v>0</v>
      </c>
      <c r="BR11">
        <f t="shared" si="6"/>
        <v>0</v>
      </c>
      <c r="BS11">
        <f t="shared" si="7"/>
        <v>0</v>
      </c>
      <c r="BT11">
        <f t="shared" si="8"/>
        <v>0</v>
      </c>
      <c r="BU11">
        <f t="shared" si="9"/>
        <v>0</v>
      </c>
      <c r="BV11">
        <f t="shared" si="10"/>
        <v>0</v>
      </c>
      <c r="BW11">
        <f t="shared" si="11"/>
        <v>0</v>
      </c>
      <c r="BX11">
        <f t="shared" si="12"/>
        <v>0</v>
      </c>
      <c r="BY11">
        <f t="shared" si="13"/>
        <v>0</v>
      </c>
      <c r="BZ11">
        <f t="shared" si="14"/>
        <v>0</v>
      </c>
      <c r="CA11">
        <f t="shared" si="15"/>
        <v>0</v>
      </c>
      <c r="CB11">
        <f t="shared" si="16"/>
        <v>0</v>
      </c>
      <c r="CC11">
        <f t="shared" si="17"/>
        <v>0</v>
      </c>
      <c r="CD11">
        <f t="shared" si="18"/>
        <v>0</v>
      </c>
      <c r="CE11">
        <f t="shared" si="19"/>
        <v>0</v>
      </c>
      <c r="CF11">
        <f t="shared" si="20"/>
        <v>0</v>
      </c>
      <c r="CG11">
        <f t="shared" si="21"/>
        <v>0</v>
      </c>
      <c r="CH11">
        <f t="shared" si="22"/>
        <v>0</v>
      </c>
      <c r="CI11">
        <f t="shared" si="23"/>
        <v>0</v>
      </c>
      <c r="CJ11">
        <f t="shared" si="24"/>
        <v>0</v>
      </c>
      <c r="CK11">
        <f t="shared" si="25"/>
        <v>0</v>
      </c>
      <c r="CL11">
        <f t="shared" si="26"/>
        <v>0</v>
      </c>
      <c r="CM11">
        <f t="shared" si="27"/>
        <v>0</v>
      </c>
      <c r="CN11">
        <f t="shared" si="28"/>
        <v>0</v>
      </c>
      <c r="CO11">
        <f t="shared" si="29"/>
        <v>0</v>
      </c>
      <c r="CP11">
        <f t="shared" si="30"/>
        <v>0</v>
      </c>
      <c r="CQ11">
        <f t="shared" si="31"/>
        <v>0</v>
      </c>
      <c r="CR11">
        <f t="shared" si="32"/>
        <v>0</v>
      </c>
      <c r="CS11">
        <f t="shared" si="33"/>
        <v>0</v>
      </c>
      <c r="CT11">
        <f t="shared" si="34"/>
        <v>0</v>
      </c>
      <c r="CU11">
        <f t="shared" si="35"/>
        <v>0</v>
      </c>
      <c r="CV11">
        <f t="shared" si="36"/>
        <v>0</v>
      </c>
      <c r="CW11">
        <f t="shared" si="37"/>
        <v>0</v>
      </c>
      <c r="CX11">
        <f t="shared" si="38"/>
        <v>0</v>
      </c>
      <c r="CY11">
        <f t="shared" si="39"/>
        <v>0</v>
      </c>
      <c r="CZ11">
        <f t="shared" si="40"/>
        <v>0</v>
      </c>
      <c r="DA11">
        <f t="shared" si="41"/>
        <v>0</v>
      </c>
      <c r="DB11">
        <f t="shared" si="42"/>
        <v>0</v>
      </c>
      <c r="DC11">
        <f t="shared" si="43"/>
        <v>0</v>
      </c>
      <c r="DD11">
        <f t="shared" si="44"/>
        <v>0</v>
      </c>
      <c r="DE11">
        <f t="shared" si="45"/>
        <v>0</v>
      </c>
      <c r="DF11">
        <f t="shared" si="46"/>
        <v>0</v>
      </c>
      <c r="DG11">
        <f t="shared" si="47"/>
        <v>0</v>
      </c>
      <c r="DH11">
        <f t="shared" si="48"/>
        <v>0</v>
      </c>
      <c r="DI11">
        <f t="shared" si="49"/>
        <v>0</v>
      </c>
      <c r="DJ11">
        <f t="shared" si="50"/>
        <v>0</v>
      </c>
      <c r="DK11">
        <f t="shared" si="51"/>
        <v>0</v>
      </c>
      <c r="DL11">
        <f t="shared" si="52"/>
        <v>0</v>
      </c>
      <c r="DM11">
        <f t="shared" si="53"/>
        <v>0</v>
      </c>
      <c r="DN11">
        <f t="shared" si="54"/>
        <v>0</v>
      </c>
    </row>
    <row r="12" spans="1:123" x14ac:dyDescent="0.25">
      <c r="BN12">
        <f t="shared" si="2"/>
        <v>0</v>
      </c>
      <c r="BO12">
        <f t="shared" si="3"/>
        <v>0</v>
      </c>
      <c r="BP12">
        <f t="shared" si="4"/>
        <v>0</v>
      </c>
      <c r="BQ12">
        <f t="shared" si="5"/>
        <v>0</v>
      </c>
      <c r="BR12">
        <f t="shared" si="6"/>
        <v>0</v>
      </c>
      <c r="BS12">
        <f t="shared" si="7"/>
        <v>0</v>
      </c>
      <c r="BT12">
        <f t="shared" si="8"/>
        <v>0</v>
      </c>
      <c r="BU12">
        <f t="shared" si="9"/>
        <v>0</v>
      </c>
      <c r="BV12">
        <f t="shared" si="10"/>
        <v>0</v>
      </c>
      <c r="BW12">
        <f t="shared" si="11"/>
        <v>0</v>
      </c>
      <c r="BX12">
        <f t="shared" si="12"/>
        <v>0</v>
      </c>
      <c r="BY12">
        <f t="shared" si="13"/>
        <v>0</v>
      </c>
      <c r="BZ12">
        <f t="shared" si="14"/>
        <v>0</v>
      </c>
      <c r="CA12">
        <f t="shared" si="15"/>
        <v>0</v>
      </c>
      <c r="CB12">
        <f t="shared" si="16"/>
        <v>0</v>
      </c>
      <c r="CC12">
        <f t="shared" si="17"/>
        <v>0</v>
      </c>
      <c r="CD12">
        <f t="shared" si="18"/>
        <v>0</v>
      </c>
      <c r="CE12">
        <f t="shared" si="19"/>
        <v>0</v>
      </c>
      <c r="CF12">
        <f t="shared" si="20"/>
        <v>0</v>
      </c>
      <c r="CG12">
        <f t="shared" si="21"/>
        <v>0</v>
      </c>
      <c r="CH12">
        <f t="shared" si="22"/>
        <v>0</v>
      </c>
      <c r="CI12">
        <f t="shared" si="23"/>
        <v>0</v>
      </c>
      <c r="CJ12">
        <f t="shared" si="24"/>
        <v>0</v>
      </c>
      <c r="CK12">
        <f t="shared" si="25"/>
        <v>0</v>
      </c>
      <c r="CL12">
        <f t="shared" si="26"/>
        <v>0</v>
      </c>
      <c r="CM12">
        <f t="shared" si="27"/>
        <v>0</v>
      </c>
      <c r="CN12">
        <f t="shared" si="28"/>
        <v>0</v>
      </c>
      <c r="CO12">
        <f t="shared" si="29"/>
        <v>0</v>
      </c>
      <c r="CP12">
        <f t="shared" si="30"/>
        <v>0</v>
      </c>
      <c r="CQ12">
        <f t="shared" si="31"/>
        <v>0</v>
      </c>
      <c r="CR12">
        <f t="shared" si="32"/>
        <v>0</v>
      </c>
      <c r="CS12">
        <f t="shared" si="33"/>
        <v>0</v>
      </c>
      <c r="CT12">
        <f t="shared" si="34"/>
        <v>0</v>
      </c>
      <c r="CU12">
        <f t="shared" si="35"/>
        <v>0</v>
      </c>
      <c r="CV12">
        <f t="shared" si="36"/>
        <v>0</v>
      </c>
      <c r="CW12">
        <f t="shared" si="37"/>
        <v>0</v>
      </c>
      <c r="CX12">
        <f t="shared" si="38"/>
        <v>0</v>
      </c>
      <c r="CY12">
        <f t="shared" si="39"/>
        <v>0</v>
      </c>
      <c r="CZ12">
        <f t="shared" si="40"/>
        <v>0</v>
      </c>
      <c r="DA12">
        <f t="shared" si="41"/>
        <v>0</v>
      </c>
      <c r="DB12">
        <f t="shared" si="42"/>
        <v>0</v>
      </c>
      <c r="DC12">
        <f t="shared" si="43"/>
        <v>0</v>
      </c>
      <c r="DD12">
        <f t="shared" si="44"/>
        <v>0</v>
      </c>
      <c r="DE12">
        <f t="shared" si="45"/>
        <v>0</v>
      </c>
      <c r="DF12">
        <f t="shared" si="46"/>
        <v>0</v>
      </c>
      <c r="DG12">
        <f t="shared" si="47"/>
        <v>0</v>
      </c>
      <c r="DH12">
        <f t="shared" si="48"/>
        <v>0</v>
      </c>
      <c r="DI12">
        <f t="shared" si="49"/>
        <v>0</v>
      </c>
      <c r="DJ12">
        <f t="shared" si="50"/>
        <v>0</v>
      </c>
      <c r="DK12">
        <f t="shared" si="51"/>
        <v>0</v>
      </c>
      <c r="DL12">
        <f t="shared" si="52"/>
        <v>0</v>
      </c>
      <c r="DM12">
        <f t="shared" si="53"/>
        <v>0</v>
      </c>
      <c r="DN12">
        <f t="shared" si="54"/>
        <v>0</v>
      </c>
    </row>
    <row r="13" spans="1:123" x14ac:dyDescent="0.25">
      <c r="BN13">
        <f t="shared" si="2"/>
        <v>0</v>
      </c>
      <c r="BO13">
        <f t="shared" si="3"/>
        <v>0</v>
      </c>
      <c r="BP13">
        <f t="shared" si="4"/>
        <v>0</v>
      </c>
      <c r="BQ13">
        <f t="shared" si="5"/>
        <v>0</v>
      </c>
      <c r="BR13">
        <f t="shared" si="6"/>
        <v>0</v>
      </c>
      <c r="BS13">
        <f t="shared" si="7"/>
        <v>0</v>
      </c>
      <c r="BT13">
        <f t="shared" si="8"/>
        <v>0</v>
      </c>
      <c r="BU13">
        <f t="shared" si="9"/>
        <v>0</v>
      </c>
      <c r="BV13">
        <f t="shared" si="10"/>
        <v>0</v>
      </c>
      <c r="BW13">
        <f t="shared" si="11"/>
        <v>0</v>
      </c>
      <c r="BX13">
        <f t="shared" si="12"/>
        <v>0</v>
      </c>
      <c r="BY13">
        <f t="shared" si="13"/>
        <v>0</v>
      </c>
      <c r="BZ13">
        <f t="shared" si="14"/>
        <v>0</v>
      </c>
      <c r="CA13">
        <f t="shared" si="15"/>
        <v>0</v>
      </c>
      <c r="CB13">
        <f t="shared" si="16"/>
        <v>0</v>
      </c>
      <c r="CC13">
        <f t="shared" si="17"/>
        <v>0</v>
      </c>
      <c r="CD13">
        <f t="shared" si="18"/>
        <v>0</v>
      </c>
      <c r="CE13">
        <f t="shared" si="19"/>
        <v>0</v>
      </c>
      <c r="CF13">
        <f t="shared" si="20"/>
        <v>0</v>
      </c>
      <c r="CG13">
        <f t="shared" si="21"/>
        <v>0</v>
      </c>
      <c r="CH13">
        <f t="shared" si="22"/>
        <v>0</v>
      </c>
      <c r="CI13">
        <f t="shared" si="23"/>
        <v>0</v>
      </c>
      <c r="CJ13">
        <f t="shared" si="24"/>
        <v>0</v>
      </c>
      <c r="CK13">
        <f t="shared" si="25"/>
        <v>0</v>
      </c>
      <c r="CL13">
        <f t="shared" si="26"/>
        <v>0</v>
      </c>
      <c r="CM13">
        <f t="shared" si="27"/>
        <v>0</v>
      </c>
      <c r="CN13">
        <f t="shared" si="28"/>
        <v>0</v>
      </c>
      <c r="CO13">
        <f t="shared" si="29"/>
        <v>0</v>
      </c>
      <c r="CP13">
        <f t="shared" si="30"/>
        <v>0</v>
      </c>
      <c r="CQ13">
        <f t="shared" si="31"/>
        <v>0</v>
      </c>
      <c r="CR13">
        <f t="shared" si="32"/>
        <v>0</v>
      </c>
      <c r="CS13">
        <f t="shared" si="33"/>
        <v>0</v>
      </c>
      <c r="CT13">
        <f t="shared" si="34"/>
        <v>0</v>
      </c>
      <c r="CU13">
        <f t="shared" si="35"/>
        <v>0</v>
      </c>
      <c r="CV13">
        <f t="shared" si="36"/>
        <v>0</v>
      </c>
      <c r="CW13">
        <f t="shared" si="37"/>
        <v>0</v>
      </c>
      <c r="CX13">
        <f t="shared" si="38"/>
        <v>0</v>
      </c>
      <c r="CY13">
        <f t="shared" si="39"/>
        <v>0</v>
      </c>
      <c r="CZ13">
        <f t="shared" si="40"/>
        <v>0</v>
      </c>
      <c r="DA13">
        <f t="shared" si="41"/>
        <v>0</v>
      </c>
      <c r="DB13">
        <f t="shared" si="42"/>
        <v>0</v>
      </c>
      <c r="DC13">
        <f t="shared" si="43"/>
        <v>0</v>
      </c>
      <c r="DD13">
        <f t="shared" si="44"/>
        <v>0</v>
      </c>
      <c r="DE13">
        <f t="shared" si="45"/>
        <v>0</v>
      </c>
      <c r="DF13">
        <f t="shared" si="46"/>
        <v>0</v>
      </c>
      <c r="DG13">
        <f t="shared" si="47"/>
        <v>0</v>
      </c>
      <c r="DH13">
        <f t="shared" si="48"/>
        <v>0</v>
      </c>
      <c r="DI13">
        <f t="shared" si="49"/>
        <v>0</v>
      </c>
      <c r="DJ13">
        <f t="shared" si="50"/>
        <v>0</v>
      </c>
      <c r="DK13">
        <f t="shared" si="51"/>
        <v>0</v>
      </c>
      <c r="DL13">
        <f t="shared" si="52"/>
        <v>0</v>
      </c>
      <c r="DM13">
        <f t="shared" si="53"/>
        <v>0</v>
      </c>
      <c r="DN13">
        <f t="shared" si="54"/>
        <v>0</v>
      </c>
    </row>
    <row r="14" spans="1:123" x14ac:dyDescent="0.25">
      <c r="BN14">
        <f t="shared" si="2"/>
        <v>0</v>
      </c>
      <c r="BO14">
        <f t="shared" si="3"/>
        <v>0</v>
      </c>
      <c r="BP14">
        <f t="shared" si="4"/>
        <v>0</v>
      </c>
      <c r="BQ14">
        <f t="shared" si="5"/>
        <v>0</v>
      </c>
      <c r="BR14">
        <f t="shared" si="6"/>
        <v>0</v>
      </c>
      <c r="BS14">
        <f t="shared" si="7"/>
        <v>0</v>
      </c>
      <c r="BT14">
        <f t="shared" si="8"/>
        <v>0</v>
      </c>
      <c r="BU14">
        <f t="shared" si="9"/>
        <v>0</v>
      </c>
      <c r="BV14">
        <f t="shared" si="10"/>
        <v>0</v>
      </c>
      <c r="BW14">
        <f t="shared" si="11"/>
        <v>0</v>
      </c>
      <c r="BX14">
        <f t="shared" si="12"/>
        <v>0</v>
      </c>
      <c r="BY14">
        <f t="shared" si="13"/>
        <v>0</v>
      </c>
      <c r="BZ14">
        <f t="shared" si="14"/>
        <v>0</v>
      </c>
      <c r="CA14">
        <f t="shared" si="15"/>
        <v>0</v>
      </c>
      <c r="CB14">
        <f t="shared" si="16"/>
        <v>0</v>
      </c>
      <c r="CC14">
        <f t="shared" si="17"/>
        <v>0</v>
      </c>
      <c r="CD14">
        <f t="shared" si="18"/>
        <v>0</v>
      </c>
      <c r="CE14">
        <f t="shared" si="19"/>
        <v>0</v>
      </c>
      <c r="CF14">
        <f t="shared" si="20"/>
        <v>0</v>
      </c>
      <c r="CG14">
        <f t="shared" si="21"/>
        <v>0</v>
      </c>
      <c r="CH14">
        <f t="shared" si="22"/>
        <v>0</v>
      </c>
      <c r="CI14">
        <f t="shared" si="23"/>
        <v>0</v>
      </c>
      <c r="CJ14">
        <f t="shared" si="24"/>
        <v>0</v>
      </c>
      <c r="CK14">
        <f t="shared" si="25"/>
        <v>0</v>
      </c>
      <c r="CL14">
        <f t="shared" si="26"/>
        <v>0</v>
      </c>
      <c r="CM14">
        <f t="shared" si="27"/>
        <v>0</v>
      </c>
      <c r="CN14">
        <f t="shared" si="28"/>
        <v>0</v>
      </c>
      <c r="CO14">
        <f t="shared" si="29"/>
        <v>0</v>
      </c>
      <c r="CP14">
        <f t="shared" si="30"/>
        <v>0</v>
      </c>
      <c r="CQ14">
        <f t="shared" si="31"/>
        <v>0</v>
      </c>
      <c r="CR14">
        <f t="shared" si="32"/>
        <v>0</v>
      </c>
      <c r="CS14">
        <f t="shared" si="33"/>
        <v>0</v>
      </c>
      <c r="CT14">
        <f t="shared" si="34"/>
        <v>0</v>
      </c>
      <c r="CU14">
        <f t="shared" si="35"/>
        <v>0</v>
      </c>
      <c r="CV14">
        <f t="shared" si="36"/>
        <v>0</v>
      </c>
      <c r="CW14">
        <f t="shared" si="37"/>
        <v>0</v>
      </c>
      <c r="CX14">
        <f t="shared" si="38"/>
        <v>0</v>
      </c>
      <c r="CY14">
        <f t="shared" si="39"/>
        <v>0</v>
      </c>
      <c r="CZ14">
        <f t="shared" si="40"/>
        <v>0</v>
      </c>
      <c r="DA14">
        <f t="shared" si="41"/>
        <v>0</v>
      </c>
      <c r="DB14">
        <f t="shared" si="42"/>
        <v>0</v>
      </c>
      <c r="DC14">
        <f t="shared" si="43"/>
        <v>0</v>
      </c>
      <c r="DD14">
        <f t="shared" si="44"/>
        <v>0</v>
      </c>
      <c r="DE14">
        <f t="shared" si="45"/>
        <v>0</v>
      </c>
      <c r="DF14">
        <f t="shared" si="46"/>
        <v>0</v>
      </c>
      <c r="DG14">
        <f t="shared" si="47"/>
        <v>0</v>
      </c>
      <c r="DH14">
        <f t="shared" si="48"/>
        <v>0</v>
      </c>
      <c r="DI14">
        <f t="shared" si="49"/>
        <v>0</v>
      </c>
      <c r="DJ14">
        <f t="shared" si="50"/>
        <v>0</v>
      </c>
      <c r="DK14">
        <f t="shared" si="51"/>
        <v>0</v>
      </c>
      <c r="DL14">
        <f t="shared" si="52"/>
        <v>0</v>
      </c>
      <c r="DM14">
        <f t="shared" si="53"/>
        <v>0</v>
      </c>
      <c r="DN14">
        <f t="shared" si="54"/>
        <v>0</v>
      </c>
    </row>
    <row r="15" spans="1:123" x14ac:dyDescent="0.25">
      <c r="BN15">
        <f t="shared" si="2"/>
        <v>0</v>
      </c>
      <c r="BO15">
        <f t="shared" si="3"/>
        <v>0</v>
      </c>
      <c r="BP15">
        <f t="shared" si="4"/>
        <v>0</v>
      </c>
      <c r="BQ15">
        <f t="shared" si="5"/>
        <v>0</v>
      </c>
      <c r="BR15">
        <f t="shared" si="6"/>
        <v>0</v>
      </c>
      <c r="BS15">
        <f t="shared" si="7"/>
        <v>0</v>
      </c>
      <c r="BT15">
        <f t="shared" si="8"/>
        <v>0</v>
      </c>
      <c r="BU15">
        <f t="shared" si="9"/>
        <v>0</v>
      </c>
      <c r="BV15">
        <f t="shared" si="10"/>
        <v>0</v>
      </c>
      <c r="BW15">
        <f t="shared" si="11"/>
        <v>0</v>
      </c>
      <c r="BX15">
        <f t="shared" si="12"/>
        <v>0</v>
      </c>
      <c r="BY15">
        <f t="shared" si="13"/>
        <v>0</v>
      </c>
      <c r="BZ15">
        <f t="shared" si="14"/>
        <v>0</v>
      </c>
      <c r="CA15">
        <f t="shared" si="15"/>
        <v>0</v>
      </c>
      <c r="CB15">
        <f t="shared" si="16"/>
        <v>0</v>
      </c>
      <c r="CC15">
        <f t="shared" si="17"/>
        <v>0</v>
      </c>
      <c r="CD15">
        <f t="shared" si="18"/>
        <v>0</v>
      </c>
      <c r="CE15">
        <f t="shared" si="19"/>
        <v>0</v>
      </c>
      <c r="CF15">
        <f t="shared" si="20"/>
        <v>0</v>
      </c>
      <c r="CG15">
        <f t="shared" si="21"/>
        <v>0</v>
      </c>
      <c r="CH15">
        <f t="shared" si="22"/>
        <v>0</v>
      </c>
      <c r="CI15">
        <f t="shared" si="23"/>
        <v>0</v>
      </c>
      <c r="CJ15">
        <f t="shared" si="24"/>
        <v>0</v>
      </c>
      <c r="CK15">
        <f t="shared" si="25"/>
        <v>0</v>
      </c>
      <c r="CL15">
        <f t="shared" si="26"/>
        <v>0</v>
      </c>
      <c r="CM15">
        <f t="shared" si="27"/>
        <v>0</v>
      </c>
      <c r="CN15">
        <f t="shared" si="28"/>
        <v>0</v>
      </c>
      <c r="CO15">
        <f t="shared" si="29"/>
        <v>0</v>
      </c>
      <c r="CP15">
        <f t="shared" si="30"/>
        <v>0</v>
      </c>
      <c r="CQ15">
        <f t="shared" si="31"/>
        <v>0</v>
      </c>
      <c r="CR15">
        <f t="shared" si="32"/>
        <v>0</v>
      </c>
      <c r="CS15">
        <f t="shared" si="33"/>
        <v>0</v>
      </c>
      <c r="CT15">
        <f t="shared" si="34"/>
        <v>0</v>
      </c>
      <c r="CU15">
        <f t="shared" si="35"/>
        <v>0</v>
      </c>
      <c r="CV15">
        <f t="shared" si="36"/>
        <v>0</v>
      </c>
      <c r="CW15">
        <f t="shared" si="37"/>
        <v>0</v>
      </c>
      <c r="CX15">
        <f t="shared" si="38"/>
        <v>0</v>
      </c>
      <c r="CY15">
        <f t="shared" si="39"/>
        <v>0</v>
      </c>
      <c r="CZ15">
        <f t="shared" si="40"/>
        <v>0</v>
      </c>
      <c r="DA15">
        <f t="shared" si="41"/>
        <v>0</v>
      </c>
      <c r="DB15">
        <f t="shared" si="42"/>
        <v>0</v>
      </c>
      <c r="DC15">
        <f t="shared" si="43"/>
        <v>0</v>
      </c>
      <c r="DD15">
        <f t="shared" si="44"/>
        <v>0</v>
      </c>
      <c r="DE15">
        <f t="shared" si="45"/>
        <v>0</v>
      </c>
      <c r="DF15">
        <f t="shared" si="46"/>
        <v>0</v>
      </c>
      <c r="DG15">
        <f t="shared" si="47"/>
        <v>0</v>
      </c>
      <c r="DH15">
        <f t="shared" si="48"/>
        <v>0</v>
      </c>
      <c r="DI15">
        <f t="shared" si="49"/>
        <v>0</v>
      </c>
      <c r="DJ15">
        <f t="shared" si="50"/>
        <v>0</v>
      </c>
      <c r="DK15">
        <f t="shared" si="51"/>
        <v>0</v>
      </c>
      <c r="DL15">
        <f t="shared" si="52"/>
        <v>0</v>
      </c>
      <c r="DM15">
        <f t="shared" si="53"/>
        <v>0</v>
      </c>
      <c r="DN15">
        <f t="shared" si="54"/>
        <v>0</v>
      </c>
    </row>
    <row r="16" spans="1:123" x14ac:dyDescent="0.25">
      <c r="BN16">
        <f t="shared" si="2"/>
        <v>0</v>
      </c>
      <c r="BO16">
        <f t="shared" si="3"/>
        <v>0</v>
      </c>
      <c r="BP16">
        <f t="shared" si="4"/>
        <v>0</v>
      </c>
      <c r="BQ16">
        <f t="shared" si="5"/>
        <v>0</v>
      </c>
      <c r="BR16">
        <f t="shared" si="6"/>
        <v>0</v>
      </c>
      <c r="BS16">
        <f t="shared" si="7"/>
        <v>0</v>
      </c>
      <c r="BT16">
        <f t="shared" si="8"/>
        <v>0</v>
      </c>
      <c r="BU16">
        <f t="shared" si="9"/>
        <v>0</v>
      </c>
      <c r="BV16">
        <f t="shared" si="10"/>
        <v>0</v>
      </c>
      <c r="BW16">
        <f t="shared" si="11"/>
        <v>0</v>
      </c>
      <c r="BX16">
        <f t="shared" si="12"/>
        <v>0</v>
      </c>
      <c r="BY16">
        <f t="shared" si="13"/>
        <v>0</v>
      </c>
      <c r="BZ16">
        <f t="shared" si="14"/>
        <v>0</v>
      </c>
      <c r="CA16">
        <f t="shared" si="15"/>
        <v>0</v>
      </c>
      <c r="CB16">
        <f t="shared" si="16"/>
        <v>0</v>
      </c>
      <c r="CC16">
        <f t="shared" si="17"/>
        <v>0</v>
      </c>
      <c r="CD16">
        <f t="shared" si="18"/>
        <v>0</v>
      </c>
      <c r="CE16">
        <f t="shared" si="19"/>
        <v>0</v>
      </c>
      <c r="CF16">
        <f t="shared" si="20"/>
        <v>0</v>
      </c>
      <c r="CG16">
        <f t="shared" si="21"/>
        <v>0</v>
      </c>
      <c r="CH16">
        <f t="shared" si="22"/>
        <v>0</v>
      </c>
      <c r="CI16">
        <f t="shared" si="23"/>
        <v>0</v>
      </c>
      <c r="CJ16">
        <f t="shared" si="24"/>
        <v>0</v>
      </c>
      <c r="CK16">
        <f t="shared" si="25"/>
        <v>0</v>
      </c>
      <c r="CL16">
        <f t="shared" si="26"/>
        <v>0</v>
      </c>
      <c r="CM16">
        <f t="shared" si="27"/>
        <v>0</v>
      </c>
      <c r="CN16">
        <f t="shared" si="28"/>
        <v>0</v>
      </c>
      <c r="CO16">
        <f t="shared" si="29"/>
        <v>0</v>
      </c>
      <c r="CP16">
        <f t="shared" si="30"/>
        <v>0</v>
      </c>
      <c r="CQ16">
        <f t="shared" si="31"/>
        <v>0</v>
      </c>
      <c r="CR16">
        <f t="shared" si="32"/>
        <v>0</v>
      </c>
      <c r="CS16">
        <f t="shared" si="33"/>
        <v>0</v>
      </c>
      <c r="CT16">
        <f t="shared" si="34"/>
        <v>0</v>
      </c>
      <c r="CU16">
        <f t="shared" si="35"/>
        <v>0</v>
      </c>
      <c r="CV16">
        <f t="shared" si="36"/>
        <v>0</v>
      </c>
      <c r="CW16">
        <f t="shared" si="37"/>
        <v>0</v>
      </c>
      <c r="CX16">
        <f t="shared" si="38"/>
        <v>0</v>
      </c>
      <c r="CY16">
        <f t="shared" si="39"/>
        <v>0</v>
      </c>
      <c r="CZ16">
        <f t="shared" si="40"/>
        <v>0</v>
      </c>
      <c r="DA16">
        <f t="shared" si="41"/>
        <v>0</v>
      </c>
      <c r="DB16">
        <f t="shared" si="42"/>
        <v>0</v>
      </c>
      <c r="DC16">
        <f t="shared" si="43"/>
        <v>0</v>
      </c>
      <c r="DD16">
        <f t="shared" si="44"/>
        <v>0</v>
      </c>
      <c r="DE16">
        <f t="shared" si="45"/>
        <v>0</v>
      </c>
      <c r="DF16">
        <f t="shared" si="46"/>
        <v>0</v>
      </c>
      <c r="DG16">
        <f t="shared" si="47"/>
        <v>0</v>
      </c>
      <c r="DH16">
        <f t="shared" si="48"/>
        <v>0</v>
      </c>
      <c r="DI16">
        <f t="shared" si="49"/>
        <v>0</v>
      </c>
      <c r="DJ16">
        <f t="shared" si="50"/>
        <v>0</v>
      </c>
      <c r="DK16">
        <f t="shared" si="51"/>
        <v>0</v>
      </c>
      <c r="DL16">
        <f t="shared" si="52"/>
        <v>0</v>
      </c>
      <c r="DM16">
        <f t="shared" si="53"/>
        <v>0</v>
      </c>
      <c r="DN16">
        <f t="shared" si="54"/>
        <v>0</v>
      </c>
    </row>
    <row r="17" spans="66:118" x14ac:dyDescent="0.25">
      <c r="BN17">
        <f t="shared" si="2"/>
        <v>0</v>
      </c>
      <c r="BO17">
        <f t="shared" si="3"/>
        <v>0</v>
      </c>
      <c r="BP17">
        <f t="shared" si="4"/>
        <v>0</v>
      </c>
      <c r="BQ17">
        <f t="shared" si="5"/>
        <v>0</v>
      </c>
      <c r="BR17">
        <f t="shared" si="6"/>
        <v>0</v>
      </c>
      <c r="BS17">
        <f t="shared" si="7"/>
        <v>0</v>
      </c>
      <c r="BT17">
        <f t="shared" si="8"/>
        <v>0</v>
      </c>
      <c r="BU17">
        <f t="shared" si="9"/>
        <v>0</v>
      </c>
      <c r="BV17">
        <f t="shared" si="10"/>
        <v>0</v>
      </c>
      <c r="BW17">
        <f t="shared" si="11"/>
        <v>0</v>
      </c>
      <c r="BX17">
        <f t="shared" si="12"/>
        <v>0</v>
      </c>
      <c r="BY17">
        <f t="shared" si="13"/>
        <v>0</v>
      </c>
      <c r="BZ17">
        <f t="shared" si="14"/>
        <v>0</v>
      </c>
      <c r="CA17">
        <f t="shared" si="15"/>
        <v>0</v>
      </c>
      <c r="CB17">
        <f t="shared" si="16"/>
        <v>0</v>
      </c>
      <c r="CC17">
        <f t="shared" si="17"/>
        <v>0</v>
      </c>
      <c r="CD17">
        <f t="shared" si="18"/>
        <v>0</v>
      </c>
      <c r="CE17">
        <f t="shared" si="19"/>
        <v>0</v>
      </c>
      <c r="CF17">
        <f t="shared" si="20"/>
        <v>0</v>
      </c>
      <c r="CG17">
        <f t="shared" si="21"/>
        <v>0</v>
      </c>
      <c r="CH17">
        <f t="shared" si="22"/>
        <v>0</v>
      </c>
      <c r="CI17">
        <f t="shared" si="23"/>
        <v>0</v>
      </c>
      <c r="CJ17">
        <f t="shared" si="24"/>
        <v>0</v>
      </c>
      <c r="CK17">
        <f t="shared" si="25"/>
        <v>0</v>
      </c>
      <c r="CL17">
        <f t="shared" si="26"/>
        <v>0</v>
      </c>
      <c r="CM17">
        <f t="shared" si="27"/>
        <v>0</v>
      </c>
      <c r="CN17">
        <f t="shared" si="28"/>
        <v>0</v>
      </c>
      <c r="CO17">
        <f t="shared" si="29"/>
        <v>0</v>
      </c>
      <c r="CP17">
        <f t="shared" si="30"/>
        <v>0</v>
      </c>
      <c r="CQ17">
        <f t="shared" si="31"/>
        <v>0</v>
      </c>
      <c r="CR17">
        <f t="shared" si="32"/>
        <v>0</v>
      </c>
      <c r="CS17">
        <f t="shared" si="33"/>
        <v>0</v>
      </c>
      <c r="CT17">
        <f t="shared" si="34"/>
        <v>0</v>
      </c>
      <c r="CU17">
        <f t="shared" si="35"/>
        <v>0</v>
      </c>
      <c r="CV17">
        <f t="shared" si="36"/>
        <v>0</v>
      </c>
      <c r="CW17">
        <f t="shared" si="37"/>
        <v>0</v>
      </c>
      <c r="CX17">
        <f t="shared" si="38"/>
        <v>0</v>
      </c>
      <c r="CY17">
        <f t="shared" si="39"/>
        <v>0</v>
      </c>
      <c r="CZ17">
        <f t="shared" si="40"/>
        <v>0</v>
      </c>
      <c r="DA17">
        <f t="shared" si="41"/>
        <v>0</v>
      </c>
      <c r="DB17">
        <f t="shared" si="42"/>
        <v>0</v>
      </c>
      <c r="DC17">
        <f t="shared" si="43"/>
        <v>0</v>
      </c>
      <c r="DD17">
        <f t="shared" si="44"/>
        <v>0</v>
      </c>
      <c r="DE17">
        <f t="shared" si="45"/>
        <v>0</v>
      </c>
      <c r="DF17">
        <f t="shared" si="46"/>
        <v>0</v>
      </c>
      <c r="DG17">
        <f t="shared" si="47"/>
        <v>0</v>
      </c>
      <c r="DH17">
        <f t="shared" si="48"/>
        <v>0</v>
      </c>
      <c r="DI17">
        <f t="shared" si="49"/>
        <v>0</v>
      </c>
      <c r="DJ17">
        <f t="shared" si="50"/>
        <v>0</v>
      </c>
      <c r="DK17">
        <f t="shared" si="51"/>
        <v>0</v>
      </c>
      <c r="DL17">
        <f t="shared" si="52"/>
        <v>0</v>
      </c>
      <c r="DM17">
        <f t="shared" si="53"/>
        <v>0</v>
      </c>
      <c r="DN17">
        <f t="shared" si="54"/>
        <v>0</v>
      </c>
    </row>
    <row r="18" spans="66:118" x14ac:dyDescent="0.25">
      <c r="BN18">
        <f t="shared" si="2"/>
        <v>0</v>
      </c>
      <c r="BO18">
        <f t="shared" si="3"/>
        <v>0</v>
      </c>
      <c r="BP18">
        <f t="shared" si="4"/>
        <v>0</v>
      </c>
      <c r="BQ18">
        <f t="shared" si="5"/>
        <v>0</v>
      </c>
      <c r="BR18">
        <f t="shared" si="6"/>
        <v>0</v>
      </c>
      <c r="BS18">
        <f t="shared" si="7"/>
        <v>0</v>
      </c>
      <c r="BT18">
        <f t="shared" si="8"/>
        <v>0</v>
      </c>
      <c r="BU18">
        <f t="shared" si="9"/>
        <v>0</v>
      </c>
      <c r="BV18">
        <f t="shared" si="10"/>
        <v>0</v>
      </c>
      <c r="BW18">
        <f t="shared" si="11"/>
        <v>0</v>
      </c>
      <c r="BX18">
        <f t="shared" si="12"/>
        <v>0</v>
      </c>
      <c r="BY18">
        <f t="shared" si="13"/>
        <v>0</v>
      </c>
      <c r="BZ18">
        <f t="shared" si="14"/>
        <v>0</v>
      </c>
      <c r="CA18">
        <f t="shared" si="15"/>
        <v>0</v>
      </c>
      <c r="CB18">
        <f t="shared" si="16"/>
        <v>0</v>
      </c>
      <c r="CC18">
        <f t="shared" si="17"/>
        <v>0</v>
      </c>
      <c r="CD18">
        <f t="shared" si="18"/>
        <v>0</v>
      </c>
      <c r="CE18">
        <f t="shared" si="19"/>
        <v>0</v>
      </c>
      <c r="CF18">
        <f t="shared" si="20"/>
        <v>0</v>
      </c>
      <c r="CG18">
        <f t="shared" si="21"/>
        <v>0</v>
      </c>
      <c r="CH18">
        <f t="shared" si="22"/>
        <v>0</v>
      </c>
      <c r="CI18">
        <f t="shared" si="23"/>
        <v>0</v>
      </c>
      <c r="CJ18">
        <f t="shared" si="24"/>
        <v>0</v>
      </c>
      <c r="CK18">
        <f t="shared" si="25"/>
        <v>0</v>
      </c>
      <c r="CL18">
        <f t="shared" si="26"/>
        <v>0</v>
      </c>
      <c r="CM18">
        <f t="shared" si="27"/>
        <v>0</v>
      </c>
      <c r="CN18">
        <f t="shared" si="28"/>
        <v>0</v>
      </c>
      <c r="CO18">
        <f t="shared" si="29"/>
        <v>0</v>
      </c>
      <c r="CP18">
        <f t="shared" si="30"/>
        <v>0</v>
      </c>
      <c r="CQ18">
        <f t="shared" si="31"/>
        <v>0</v>
      </c>
      <c r="CR18">
        <f t="shared" si="32"/>
        <v>0</v>
      </c>
      <c r="CS18">
        <f t="shared" si="33"/>
        <v>0</v>
      </c>
      <c r="CT18">
        <f t="shared" si="34"/>
        <v>0</v>
      </c>
      <c r="CU18">
        <f t="shared" si="35"/>
        <v>0</v>
      </c>
      <c r="CV18">
        <f t="shared" si="36"/>
        <v>0</v>
      </c>
      <c r="CW18">
        <f t="shared" si="37"/>
        <v>0</v>
      </c>
      <c r="CX18">
        <f t="shared" si="38"/>
        <v>0</v>
      </c>
      <c r="CY18">
        <f t="shared" si="39"/>
        <v>0</v>
      </c>
      <c r="CZ18">
        <f t="shared" si="40"/>
        <v>0</v>
      </c>
      <c r="DA18">
        <f t="shared" si="41"/>
        <v>0</v>
      </c>
      <c r="DB18">
        <f t="shared" si="42"/>
        <v>0</v>
      </c>
      <c r="DC18">
        <f t="shared" si="43"/>
        <v>0</v>
      </c>
      <c r="DD18">
        <f t="shared" si="44"/>
        <v>0</v>
      </c>
      <c r="DE18">
        <f t="shared" si="45"/>
        <v>0</v>
      </c>
      <c r="DF18">
        <f t="shared" si="46"/>
        <v>0</v>
      </c>
      <c r="DG18">
        <f t="shared" si="47"/>
        <v>0</v>
      </c>
      <c r="DH18">
        <f t="shared" si="48"/>
        <v>0</v>
      </c>
      <c r="DI18">
        <f t="shared" si="49"/>
        <v>0</v>
      </c>
      <c r="DJ18">
        <f t="shared" si="50"/>
        <v>0</v>
      </c>
      <c r="DK18">
        <f t="shared" si="51"/>
        <v>0</v>
      </c>
      <c r="DL18">
        <f t="shared" si="52"/>
        <v>0</v>
      </c>
      <c r="DM18">
        <f t="shared" si="53"/>
        <v>0</v>
      </c>
      <c r="DN18">
        <f t="shared" si="54"/>
        <v>0</v>
      </c>
    </row>
    <row r="19" spans="66:118" x14ac:dyDescent="0.25">
      <c r="BN19">
        <f t="shared" si="2"/>
        <v>0</v>
      </c>
      <c r="BO19">
        <f t="shared" si="3"/>
        <v>0</v>
      </c>
      <c r="BP19">
        <f t="shared" si="4"/>
        <v>0</v>
      </c>
      <c r="BQ19">
        <f t="shared" si="5"/>
        <v>0</v>
      </c>
      <c r="BR19">
        <f t="shared" si="6"/>
        <v>0</v>
      </c>
      <c r="BS19">
        <f t="shared" si="7"/>
        <v>0</v>
      </c>
      <c r="BT19">
        <f t="shared" si="8"/>
        <v>0</v>
      </c>
      <c r="BU19">
        <f t="shared" si="9"/>
        <v>0</v>
      </c>
      <c r="BV19">
        <f t="shared" si="10"/>
        <v>0</v>
      </c>
      <c r="BW19">
        <f t="shared" si="11"/>
        <v>0</v>
      </c>
      <c r="BX19">
        <f t="shared" si="12"/>
        <v>0</v>
      </c>
      <c r="BY19">
        <f t="shared" si="13"/>
        <v>0</v>
      </c>
      <c r="BZ19">
        <f t="shared" si="14"/>
        <v>0</v>
      </c>
      <c r="CA19">
        <f t="shared" si="15"/>
        <v>0</v>
      </c>
      <c r="CB19">
        <f t="shared" si="16"/>
        <v>0</v>
      </c>
      <c r="CC19">
        <f t="shared" si="17"/>
        <v>0</v>
      </c>
      <c r="CD19">
        <f t="shared" si="18"/>
        <v>0</v>
      </c>
      <c r="CE19">
        <f t="shared" si="19"/>
        <v>0</v>
      </c>
      <c r="CF19">
        <f t="shared" si="20"/>
        <v>0</v>
      </c>
      <c r="CG19">
        <f t="shared" si="21"/>
        <v>0</v>
      </c>
      <c r="CH19">
        <f t="shared" si="22"/>
        <v>0</v>
      </c>
      <c r="CI19">
        <f t="shared" si="23"/>
        <v>0</v>
      </c>
      <c r="CJ19">
        <f t="shared" si="24"/>
        <v>0</v>
      </c>
      <c r="CK19">
        <f t="shared" si="25"/>
        <v>0</v>
      </c>
      <c r="CL19">
        <f t="shared" si="26"/>
        <v>0</v>
      </c>
      <c r="CM19">
        <f t="shared" si="27"/>
        <v>0</v>
      </c>
      <c r="CN19">
        <f t="shared" si="28"/>
        <v>0</v>
      </c>
      <c r="CO19">
        <f t="shared" si="29"/>
        <v>0</v>
      </c>
      <c r="CP19">
        <f t="shared" si="30"/>
        <v>0</v>
      </c>
      <c r="CQ19">
        <f t="shared" si="31"/>
        <v>0</v>
      </c>
      <c r="CR19">
        <f t="shared" si="32"/>
        <v>0</v>
      </c>
      <c r="CS19">
        <f t="shared" si="33"/>
        <v>0</v>
      </c>
      <c r="CT19">
        <f t="shared" si="34"/>
        <v>0</v>
      </c>
      <c r="CU19">
        <f t="shared" si="35"/>
        <v>0</v>
      </c>
      <c r="CV19">
        <f t="shared" si="36"/>
        <v>0</v>
      </c>
      <c r="CW19">
        <f t="shared" si="37"/>
        <v>0</v>
      </c>
      <c r="CX19">
        <f t="shared" si="38"/>
        <v>0</v>
      </c>
      <c r="CY19">
        <f t="shared" si="39"/>
        <v>0</v>
      </c>
      <c r="CZ19">
        <f t="shared" si="40"/>
        <v>0</v>
      </c>
      <c r="DA19">
        <f t="shared" si="41"/>
        <v>0</v>
      </c>
      <c r="DB19">
        <f t="shared" si="42"/>
        <v>0</v>
      </c>
      <c r="DC19">
        <f t="shared" si="43"/>
        <v>0</v>
      </c>
      <c r="DD19">
        <f t="shared" si="44"/>
        <v>0</v>
      </c>
      <c r="DE19">
        <f t="shared" si="45"/>
        <v>0</v>
      </c>
      <c r="DF19">
        <f t="shared" si="46"/>
        <v>0</v>
      </c>
      <c r="DG19">
        <f t="shared" si="47"/>
        <v>0</v>
      </c>
      <c r="DH19">
        <f t="shared" si="48"/>
        <v>0</v>
      </c>
      <c r="DI19">
        <f t="shared" si="49"/>
        <v>0</v>
      </c>
      <c r="DJ19">
        <f t="shared" si="50"/>
        <v>0</v>
      </c>
      <c r="DK19">
        <f t="shared" si="51"/>
        <v>0</v>
      </c>
      <c r="DL19">
        <f t="shared" si="52"/>
        <v>0</v>
      </c>
      <c r="DM19">
        <f t="shared" si="53"/>
        <v>0</v>
      </c>
      <c r="DN19">
        <f t="shared" si="54"/>
        <v>0</v>
      </c>
    </row>
    <row r="20" spans="66:118" x14ac:dyDescent="0.25">
      <c r="BN20">
        <f t="shared" si="2"/>
        <v>0</v>
      </c>
      <c r="BO20">
        <f t="shared" si="3"/>
        <v>0</v>
      </c>
      <c r="BP20">
        <f t="shared" si="4"/>
        <v>0</v>
      </c>
      <c r="BQ20">
        <f t="shared" si="5"/>
        <v>0</v>
      </c>
      <c r="BR20">
        <f t="shared" si="6"/>
        <v>0</v>
      </c>
      <c r="BS20">
        <f t="shared" si="7"/>
        <v>0</v>
      </c>
      <c r="BT20">
        <f t="shared" si="8"/>
        <v>0</v>
      </c>
      <c r="BU20">
        <f t="shared" si="9"/>
        <v>0</v>
      </c>
      <c r="BV20">
        <f t="shared" si="10"/>
        <v>0</v>
      </c>
      <c r="BW20">
        <f t="shared" si="11"/>
        <v>0</v>
      </c>
      <c r="BX20">
        <f t="shared" si="12"/>
        <v>0</v>
      </c>
      <c r="BY20">
        <f t="shared" si="13"/>
        <v>0</v>
      </c>
      <c r="BZ20">
        <f t="shared" si="14"/>
        <v>0</v>
      </c>
      <c r="CA20">
        <f t="shared" si="15"/>
        <v>0</v>
      </c>
      <c r="CB20">
        <f t="shared" si="16"/>
        <v>0</v>
      </c>
      <c r="CC20">
        <f t="shared" si="17"/>
        <v>0</v>
      </c>
      <c r="CD20">
        <f t="shared" si="18"/>
        <v>0</v>
      </c>
      <c r="CE20">
        <f t="shared" si="19"/>
        <v>0</v>
      </c>
      <c r="CF20">
        <f t="shared" si="20"/>
        <v>0</v>
      </c>
      <c r="CG20">
        <f t="shared" si="21"/>
        <v>0</v>
      </c>
      <c r="CH20">
        <f t="shared" si="22"/>
        <v>0</v>
      </c>
      <c r="CI20">
        <f t="shared" si="23"/>
        <v>0</v>
      </c>
      <c r="CJ20">
        <f t="shared" si="24"/>
        <v>0</v>
      </c>
      <c r="CK20">
        <f t="shared" si="25"/>
        <v>0</v>
      </c>
      <c r="CL20">
        <f t="shared" si="26"/>
        <v>0</v>
      </c>
      <c r="CM20">
        <f t="shared" si="27"/>
        <v>0</v>
      </c>
      <c r="CN20">
        <f t="shared" si="28"/>
        <v>0</v>
      </c>
      <c r="CO20">
        <f t="shared" si="29"/>
        <v>0</v>
      </c>
      <c r="CP20">
        <f t="shared" si="30"/>
        <v>0</v>
      </c>
      <c r="CQ20">
        <f t="shared" si="31"/>
        <v>0</v>
      </c>
      <c r="CR20">
        <f t="shared" si="32"/>
        <v>0</v>
      </c>
      <c r="CS20">
        <f t="shared" si="33"/>
        <v>0</v>
      </c>
      <c r="CT20">
        <f t="shared" si="34"/>
        <v>0</v>
      </c>
      <c r="CU20">
        <f t="shared" si="35"/>
        <v>0</v>
      </c>
      <c r="CV20">
        <f t="shared" si="36"/>
        <v>0</v>
      </c>
      <c r="CW20">
        <f t="shared" si="37"/>
        <v>0</v>
      </c>
      <c r="CX20">
        <f t="shared" si="38"/>
        <v>0</v>
      </c>
      <c r="CY20">
        <f t="shared" si="39"/>
        <v>0</v>
      </c>
      <c r="CZ20">
        <f t="shared" si="40"/>
        <v>0</v>
      </c>
      <c r="DA20">
        <f t="shared" si="41"/>
        <v>0</v>
      </c>
      <c r="DB20">
        <f t="shared" si="42"/>
        <v>0</v>
      </c>
      <c r="DC20">
        <f t="shared" si="43"/>
        <v>0</v>
      </c>
      <c r="DD20">
        <f t="shared" si="44"/>
        <v>0</v>
      </c>
      <c r="DE20">
        <f t="shared" si="45"/>
        <v>0</v>
      </c>
      <c r="DF20">
        <f t="shared" si="46"/>
        <v>0</v>
      </c>
      <c r="DG20">
        <f t="shared" si="47"/>
        <v>0</v>
      </c>
      <c r="DH20">
        <f t="shared" si="48"/>
        <v>0</v>
      </c>
      <c r="DI20">
        <f t="shared" si="49"/>
        <v>0</v>
      </c>
      <c r="DJ20">
        <f t="shared" si="50"/>
        <v>0</v>
      </c>
      <c r="DK20">
        <f t="shared" si="51"/>
        <v>0</v>
      </c>
      <c r="DL20">
        <f t="shared" si="52"/>
        <v>0</v>
      </c>
      <c r="DM20">
        <f t="shared" si="53"/>
        <v>0</v>
      </c>
      <c r="DN20">
        <f t="shared" si="54"/>
        <v>0</v>
      </c>
    </row>
    <row r="21" spans="66:118" x14ac:dyDescent="0.25">
      <c r="BN21">
        <f t="shared" si="2"/>
        <v>0</v>
      </c>
      <c r="BO21">
        <f t="shared" si="3"/>
        <v>0</v>
      </c>
      <c r="BP21">
        <f t="shared" si="4"/>
        <v>0</v>
      </c>
      <c r="BQ21">
        <f t="shared" si="5"/>
        <v>0</v>
      </c>
      <c r="BR21">
        <f t="shared" si="6"/>
        <v>0</v>
      </c>
      <c r="BS21">
        <f t="shared" si="7"/>
        <v>0</v>
      </c>
      <c r="BT21">
        <f t="shared" si="8"/>
        <v>0</v>
      </c>
      <c r="BU21">
        <f t="shared" si="9"/>
        <v>0</v>
      </c>
      <c r="BV21">
        <f t="shared" si="10"/>
        <v>0</v>
      </c>
      <c r="BW21">
        <f t="shared" si="11"/>
        <v>0</v>
      </c>
      <c r="BX21">
        <f t="shared" si="12"/>
        <v>0</v>
      </c>
      <c r="BY21">
        <f t="shared" si="13"/>
        <v>0</v>
      </c>
      <c r="BZ21">
        <f t="shared" si="14"/>
        <v>0</v>
      </c>
      <c r="CA21">
        <f t="shared" si="15"/>
        <v>0</v>
      </c>
      <c r="CB21">
        <f t="shared" si="16"/>
        <v>0</v>
      </c>
      <c r="CC21">
        <f t="shared" si="17"/>
        <v>0</v>
      </c>
      <c r="CD21">
        <f t="shared" si="18"/>
        <v>0</v>
      </c>
      <c r="CE21">
        <f t="shared" si="19"/>
        <v>0</v>
      </c>
      <c r="CF21">
        <f t="shared" si="20"/>
        <v>0</v>
      </c>
      <c r="CG21">
        <f t="shared" si="21"/>
        <v>0</v>
      </c>
      <c r="CH21">
        <f t="shared" si="22"/>
        <v>0</v>
      </c>
      <c r="CI21">
        <f t="shared" si="23"/>
        <v>0</v>
      </c>
      <c r="CJ21">
        <f t="shared" si="24"/>
        <v>0</v>
      </c>
      <c r="CK21">
        <f t="shared" si="25"/>
        <v>0</v>
      </c>
      <c r="CL21">
        <f t="shared" si="26"/>
        <v>0</v>
      </c>
      <c r="CM21">
        <f t="shared" si="27"/>
        <v>0</v>
      </c>
      <c r="CN21">
        <f t="shared" si="28"/>
        <v>0</v>
      </c>
      <c r="CO21">
        <f t="shared" si="29"/>
        <v>0</v>
      </c>
      <c r="CP21">
        <f t="shared" si="30"/>
        <v>0</v>
      </c>
      <c r="CQ21">
        <f t="shared" si="31"/>
        <v>0</v>
      </c>
      <c r="CR21">
        <f t="shared" si="32"/>
        <v>0</v>
      </c>
      <c r="CS21">
        <f t="shared" si="33"/>
        <v>0</v>
      </c>
      <c r="CT21">
        <f t="shared" si="34"/>
        <v>0</v>
      </c>
      <c r="CU21">
        <f t="shared" si="35"/>
        <v>0</v>
      </c>
      <c r="CV21">
        <f t="shared" si="36"/>
        <v>0</v>
      </c>
      <c r="CW21">
        <f t="shared" si="37"/>
        <v>0</v>
      </c>
      <c r="CX21">
        <f t="shared" si="38"/>
        <v>0</v>
      </c>
      <c r="CY21">
        <f t="shared" si="39"/>
        <v>0</v>
      </c>
      <c r="CZ21">
        <f t="shared" si="40"/>
        <v>0</v>
      </c>
      <c r="DA21">
        <f t="shared" si="41"/>
        <v>0</v>
      </c>
      <c r="DB21">
        <f t="shared" si="42"/>
        <v>0</v>
      </c>
      <c r="DC21">
        <f t="shared" si="43"/>
        <v>0</v>
      </c>
      <c r="DD21">
        <f t="shared" si="44"/>
        <v>0</v>
      </c>
      <c r="DE21">
        <f t="shared" si="45"/>
        <v>0</v>
      </c>
      <c r="DF21">
        <f t="shared" si="46"/>
        <v>0</v>
      </c>
      <c r="DG21">
        <f t="shared" si="47"/>
        <v>0</v>
      </c>
      <c r="DH21">
        <f t="shared" si="48"/>
        <v>0</v>
      </c>
      <c r="DI21">
        <f t="shared" si="49"/>
        <v>0</v>
      </c>
      <c r="DJ21">
        <f t="shared" si="50"/>
        <v>0</v>
      </c>
      <c r="DK21">
        <f t="shared" si="51"/>
        <v>0</v>
      </c>
      <c r="DL21">
        <f t="shared" si="52"/>
        <v>0</v>
      </c>
      <c r="DM21">
        <f t="shared" si="53"/>
        <v>0</v>
      </c>
      <c r="DN21">
        <f t="shared" si="54"/>
        <v>0</v>
      </c>
    </row>
    <row r="22" spans="66:118" x14ac:dyDescent="0.25">
      <c r="BN22">
        <f t="shared" si="2"/>
        <v>0</v>
      </c>
      <c r="BO22">
        <f t="shared" si="3"/>
        <v>0</v>
      </c>
      <c r="BP22">
        <f t="shared" si="4"/>
        <v>0</v>
      </c>
      <c r="BQ22">
        <f t="shared" si="5"/>
        <v>0</v>
      </c>
      <c r="BR22">
        <f t="shared" si="6"/>
        <v>0</v>
      </c>
      <c r="BS22">
        <f t="shared" si="7"/>
        <v>0</v>
      </c>
      <c r="BT22">
        <f t="shared" si="8"/>
        <v>0</v>
      </c>
      <c r="BU22">
        <f t="shared" si="9"/>
        <v>0</v>
      </c>
      <c r="BV22">
        <f t="shared" si="10"/>
        <v>0</v>
      </c>
      <c r="BW22">
        <f t="shared" si="11"/>
        <v>0</v>
      </c>
      <c r="BX22">
        <f t="shared" si="12"/>
        <v>0</v>
      </c>
      <c r="BY22">
        <f t="shared" si="13"/>
        <v>0</v>
      </c>
      <c r="BZ22">
        <f t="shared" si="14"/>
        <v>0</v>
      </c>
      <c r="CA22">
        <f t="shared" si="15"/>
        <v>0</v>
      </c>
      <c r="CB22">
        <f t="shared" si="16"/>
        <v>0</v>
      </c>
      <c r="CC22">
        <f t="shared" si="17"/>
        <v>0</v>
      </c>
      <c r="CD22">
        <f t="shared" si="18"/>
        <v>0</v>
      </c>
      <c r="CE22">
        <f t="shared" si="19"/>
        <v>0</v>
      </c>
      <c r="CF22">
        <f t="shared" si="20"/>
        <v>0</v>
      </c>
      <c r="CG22">
        <f t="shared" si="21"/>
        <v>0</v>
      </c>
      <c r="CH22">
        <f t="shared" si="22"/>
        <v>0</v>
      </c>
      <c r="CI22">
        <f t="shared" si="23"/>
        <v>0</v>
      </c>
      <c r="CJ22">
        <f t="shared" si="24"/>
        <v>0</v>
      </c>
      <c r="CK22">
        <f t="shared" si="25"/>
        <v>0</v>
      </c>
      <c r="CL22">
        <f t="shared" si="26"/>
        <v>0</v>
      </c>
      <c r="CM22">
        <f t="shared" si="27"/>
        <v>0</v>
      </c>
      <c r="CN22">
        <f t="shared" si="28"/>
        <v>0</v>
      </c>
      <c r="CO22">
        <f t="shared" si="29"/>
        <v>0</v>
      </c>
      <c r="CP22">
        <f t="shared" si="30"/>
        <v>0</v>
      </c>
      <c r="CQ22">
        <f t="shared" si="31"/>
        <v>0</v>
      </c>
      <c r="CR22">
        <f t="shared" si="32"/>
        <v>0</v>
      </c>
      <c r="CS22">
        <f t="shared" si="33"/>
        <v>0</v>
      </c>
      <c r="CT22">
        <f t="shared" si="34"/>
        <v>0</v>
      </c>
      <c r="CU22">
        <f t="shared" si="35"/>
        <v>0</v>
      </c>
      <c r="CV22">
        <f t="shared" si="36"/>
        <v>0</v>
      </c>
      <c r="CW22">
        <f t="shared" si="37"/>
        <v>0</v>
      </c>
      <c r="CX22">
        <f t="shared" si="38"/>
        <v>0</v>
      </c>
      <c r="CY22">
        <f t="shared" si="39"/>
        <v>0</v>
      </c>
      <c r="CZ22">
        <f t="shared" si="40"/>
        <v>0</v>
      </c>
      <c r="DA22">
        <f t="shared" si="41"/>
        <v>0</v>
      </c>
      <c r="DB22">
        <f t="shared" si="42"/>
        <v>0</v>
      </c>
      <c r="DC22">
        <f t="shared" si="43"/>
        <v>0</v>
      </c>
      <c r="DD22">
        <f t="shared" si="44"/>
        <v>0</v>
      </c>
      <c r="DE22">
        <f t="shared" si="45"/>
        <v>0</v>
      </c>
      <c r="DF22">
        <f t="shared" si="46"/>
        <v>0</v>
      </c>
      <c r="DG22">
        <f t="shared" si="47"/>
        <v>0</v>
      </c>
      <c r="DH22">
        <f t="shared" si="48"/>
        <v>0</v>
      </c>
      <c r="DI22">
        <f t="shared" si="49"/>
        <v>0</v>
      </c>
      <c r="DJ22">
        <f t="shared" si="50"/>
        <v>0</v>
      </c>
      <c r="DK22">
        <f t="shared" si="51"/>
        <v>0</v>
      </c>
      <c r="DL22">
        <f t="shared" si="52"/>
        <v>0</v>
      </c>
      <c r="DM22">
        <f t="shared" si="53"/>
        <v>0</v>
      </c>
      <c r="DN22">
        <f t="shared" si="54"/>
        <v>0</v>
      </c>
    </row>
    <row r="23" spans="66:118" x14ac:dyDescent="0.25">
      <c r="BN23">
        <f t="shared" si="2"/>
        <v>0</v>
      </c>
      <c r="BO23">
        <f t="shared" si="3"/>
        <v>0</v>
      </c>
      <c r="BP23">
        <f t="shared" si="4"/>
        <v>0</v>
      </c>
      <c r="BQ23">
        <f t="shared" si="5"/>
        <v>0</v>
      </c>
      <c r="BR23">
        <f t="shared" si="6"/>
        <v>0</v>
      </c>
      <c r="BS23">
        <f t="shared" si="7"/>
        <v>0</v>
      </c>
      <c r="BT23">
        <f t="shared" si="8"/>
        <v>0</v>
      </c>
      <c r="BU23">
        <f t="shared" si="9"/>
        <v>0</v>
      </c>
      <c r="BV23">
        <f t="shared" si="10"/>
        <v>0</v>
      </c>
      <c r="BW23">
        <f t="shared" si="11"/>
        <v>0</v>
      </c>
      <c r="BX23">
        <f t="shared" si="12"/>
        <v>0</v>
      </c>
      <c r="BY23">
        <f t="shared" si="13"/>
        <v>0</v>
      </c>
      <c r="BZ23">
        <f t="shared" si="14"/>
        <v>0</v>
      </c>
      <c r="CA23">
        <f t="shared" si="15"/>
        <v>0</v>
      </c>
      <c r="CB23">
        <f t="shared" si="16"/>
        <v>0</v>
      </c>
      <c r="CC23">
        <f t="shared" si="17"/>
        <v>0</v>
      </c>
      <c r="CD23">
        <f t="shared" si="18"/>
        <v>0</v>
      </c>
      <c r="CE23">
        <f t="shared" si="19"/>
        <v>0</v>
      </c>
      <c r="CF23">
        <f t="shared" si="20"/>
        <v>0</v>
      </c>
      <c r="CG23">
        <f t="shared" si="21"/>
        <v>0</v>
      </c>
      <c r="CH23">
        <f t="shared" si="22"/>
        <v>0</v>
      </c>
      <c r="CI23">
        <f t="shared" si="23"/>
        <v>0</v>
      </c>
      <c r="CJ23">
        <f t="shared" si="24"/>
        <v>0</v>
      </c>
      <c r="CK23">
        <f t="shared" si="25"/>
        <v>0</v>
      </c>
      <c r="CL23">
        <f t="shared" si="26"/>
        <v>0</v>
      </c>
      <c r="CM23">
        <f t="shared" si="27"/>
        <v>0</v>
      </c>
      <c r="CN23">
        <f t="shared" si="28"/>
        <v>0</v>
      </c>
      <c r="CO23">
        <f t="shared" si="29"/>
        <v>0</v>
      </c>
      <c r="CP23">
        <f t="shared" si="30"/>
        <v>0</v>
      </c>
      <c r="CQ23">
        <f t="shared" si="31"/>
        <v>0</v>
      </c>
      <c r="CR23">
        <f t="shared" si="32"/>
        <v>0</v>
      </c>
      <c r="CS23">
        <f t="shared" si="33"/>
        <v>0</v>
      </c>
      <c r="CT23">
        <f t="shared" si="34"/>
        <v>0</v>
      </c>
      <c r="CU23">
        <f t="shared" si="35"/>
        <v>0</v>
      </c>
      <c r="CV23">
        <f t="shared" si="36"/>
        <v>0</v>
      </c>
      <c r="CW23">
        <f t="shared" si="37"/>
        <v>0</v>
      </c>
      <c r="CX23">
        <f t="shared" si="38"/>
        <v>0</v>
      </c>
      <c r="CY23">
        <f t="shared" si="39"/>
        <v>0</v>
      </c>
      <c r="CZ23">
        <f t="shared" si="40"/>
        <v>0</v>
      </c>
      <c r="DA23">
        <f t="shared" si="41"/>
        <v>0</v>
      </c>
      <c r="DB23">
        <f t="shared" si="42"/>
        <v>0</v>
      </c>
      <c r="DC23">
        <f t="shared" si="43"/>
        <v>0</v>
      </c>
      <c r="DD23">
        <f t="shared" si="44"/>
        <v>0</v>
      </c>
      <c r="DE23">
        <f t="shared" si="45"/>
        <v>0</v>
      </c>
      <c r="DF23">
        <f t="shared" si="46"/>
        <v>0</v>
      </c>
      <c r="DG23">
        <f t="shared" si="47"/>
        <v>0</v>
      </c>
      <c r="DH23">
        <f t="shared" si="48"/>
        <v>0</v>
      </c>
      <c r="DI23">
        <f t="shared" si="49"/>
        <v>0</v>
      </c>
      <c r="DJ23">
        <f t="shared" si="50"/>
        <v>0</v>
      </c>
      <c r="DK23">
        <f t="shared" si="51"/>
        <v>0</v>
      </c>
      <c r="DL23">
        <f t="shared" si="52"/>
        <v>0</v>
      </c>
      <c r="DM23">
        <f t="shared" si="53"/>
        <v>0</v>
      </c>
      <c r="DN23">
        <f t="shared" si="54"/>
        <v>0</v>
      </c>
    </row>
    <row r="24" spans="66:118" x14ac:dyDescent="0.25">
      <c r="BN24">
        <f t="shared" si="2"/>
        <v>0</v>
      </c>
      <c r="BO24">
        <f t="shared" si="3"/>
        <v>0</v>
      </c>
      <c r="BP24">
        <f t="shared" si="4"/>
        <v>0</v>
      </c>
      <c r="BQ24">
        <f t="shared" si="5"/>
        <v>0</v>
      </c>
      <c r="BR24">
        <f t="shared" si="6"/>
        <v>0</v>
      </c>
      <c r="BS24">
        <f t="shared" si="7"/>
        <v>0</v>
      </c>
      <c r="BT24">
        <f t="shared" si="8"/>
        <v>0</v>
      </c>
      <c r="BU24">
        <f t="shared" si="9"/>
        <v>0</v>
      </c>
      <c r="BV24">
        <f t="shared" si="10"/>
        <v>0</v>
      </c>
      <c r="BW24">
        <f t="shared" si="11"/>
        <v>0</v>
      </c>
      <c r="BX24">
        <f t="shared" si="12"/>
        <v>0</v>
      </c>
      <c r="BY24">
        <f t="shared" si="13"/>
        <v>0</v>
      </c>
      <c r="BZ24">
        <f t="shared" si="14"/>
        <v>0</v>
      </c>
      <c r="CA24">
        <f t="shared" si="15"/>
        <v>0</v>
      </c>
      <c r="CB24">
        <f t="shared" si="16"/>
        <v>0</v>
      </c>
      <c r="CC24">
        <f t="shared" si="17"/>
        <v>0</v>
      </c>
      <c r="CD24">
        <f t="shared" si="18"/>
        <v>0</v>
      </c>
      <c r="CE24">
        <f t="shared" si="19"/>
        <v>0</v>
      </c>
      <c r="CF24">
        <f t="shared" si="20"/>
        <v>0</v>
      </c>
      <c r="CG24">
        <f t="shared" si="21"/>
        <v>0</v>
      </c>
      <c r="CH24">
        <f t="shared" si="22"/>
        <v>0</v>
      </c>
      <c r="CI24">
        <f t="shared" si="23"/>
        <v>0</v>
      </c>
      <c r="CJ24">
        <f t="shared" si="24"/>
        <v>0</v>
      </c>
      <c r="CK24">
        <f t="shared" si="25"/>
        <v>0</v>
      </c>
      <c r="CL24">
        <f t="shared" si="26"/>
        <v>0</v>
      </c>
      <c r="CM24">
        <f t="shared" si="27"/>
        <v>0</v>
      </c>
      <c r="CN24">
        <f t="shared" si="28"/>
        <v>0</v>
      </c>
      <c r="CO24">
        <f t="shared" si="29"/>
        <v>0</v>
      </c>
      <c r="CP24">
        <f t="shared" si="30"/>
        <v>0</v>
      </c>
      <c r="CQ24">
        <f t="shared" si="31"/>
        <v>0</v>
      </c>
      <c r="CR24">
        <f t="shared" si="32"/>
        <v>0</v>
      </c>
      <c r="CS24">
        <f t="shared" si="33"/>
        <v>0</v>
      </c>
      <c r="CT24">
        <f t="shared" si="34"/>
        <v>0</v>
      </c>
      <c r="CU24">
        <f t="shared" si="35"/>
        <v>0</v>
      </c>
      <c r="CV24">
        <f t="shared" si="36"/>
        <v>0</v>
      </c>
      <c r="CW24">
        <f t="shared" si="37"/>
        <v>0</v>
      </c>
      <c r="CX24">
        <f t="shared" si="38"/>
        <v>0</v>
      </c>
      <c r="CY24">
        <f t="shared" si="39"/>
        <v>0</v>
      </c>
      <c r="CZ24">
        <f t="shared" si="40"/>
        <v>0</v>
      </c>
      <c r="DA24">
        <f t="shared" si="41"/>
        <v>0</v>
      </c>
      <c r="DB24">
        <f t="shared" si="42"/>
        <v>0</v>
      </c>
      <c r="DC24">
        <f t="shared" si="43"/>
        <v>0</v>
      </c>
      <c r="DD24">
        <f t="shared" si="44"/>
        <v>0</v>
      </c>
      <c r="DE24">
        <f t="shared" si="45"/>
        <v>0</v>
      </c>
      <c r="DF24">
        <f t="shared" si="46"/>
        <v>0</v>
      </c>
      <c r="DG24">
        <f t="shared" si="47"/>
        <v>0</v>
      </c>
      <c r="DH24">
        <f t="shared" si="48"/>
        <v>0</v>
      </c>
      <c r="DI24">
        <f t="shared" si="49"/>
        <v>0</v>
      </c>
      <c r="DJ24">
        <f t="shared" si="50"/>
        <v>0</v>
      </c>
      <c r="DK24">
        <f t="shared" si="51"/>
        <v>0</v>
      </c>
      <c r="DL24">
        <f t="shared" si="52"/>
        <v>0</v>
      </c>
      <c r="DM24">
        <f t="shared" si="53"/>
        <v>0</v>
      </c>
      <c r="DN24">
        <f t="shared" si="54"/>
        <v>0</v>
      </c>
    </row>
    <row r="25" spans="66:118" x14ac:dyDescent="0.25">
      <c r="BN25">
        <f t="shared" si="2"/>
        <v>0</v>
      </c>
      <c r="BO25">
        <f t="shared" si="3"/>
        <v>0</v>
      </c>
      <c r="BP25">
        <f t="shared" si="4"/>
        <v>0</v>
      </c>
      <c r="BQ25">
        <f t="shared" si="5"/>
        <v>0</v>
      </c>
      <c r="BR25">
        <f t="shared" si="6"/>
        <v>0</v>
      </c>
      <c r="BS25">
        <f t="shared" si="7"/>
        <v>0</v>
      </c>
      <c r="BT25">
        <f t="shared" si="8"/>
        <v>0</v>
      </c>
      <c r="BU25">
        <f t="shared" si="9"/>
        <v>0</v>
      </c>
      <c r="BV25">
        <f t="shared" si="10"/>
        <v>0</v>
      </c>
      <c r="BW25">
        <f t="shared" si="11"/>
        <v>0</v>
      </c>
      <c r="BX25">
        <f t="shared" si="12"/>
        <v>0</v>
      </c>
      <c r="BY25">
        <f t="shared" si="13"/>
        <v>0</v>
      </c>
      <c r="BZ25">
        <f t="shared" si="14"/>
        <v>0</v>
      </c>
      <c r="CA25">
        <f t="shared" si="15"/>
        <v>0</v>
      </c>
      <c r="CB25">
        <f t="shared" si="16"/>
        <v>0</v>
      </c>
      <c r="CC25">
        <f t="shared" si="17"/>
        <v>0</v>
      </c>
      <c r="CD25">
        <f t="shared" si="18"/>
        <v>0</v>
      </c>
      <c r="CE25">
        <f t="shared" si="19"/>
        <v>0</v>
      </c>
      <c r="CF25">
        <f t="shared" si="20"/>
        <v>0</v>
      </c>
      <c r="CG25">
        <f t="shared" si="21"/>
        <v>0</v>
      </c>
      <c r="CH25">
        <f t="shared" si="22"/>
        <v>0</v>
      </c>
      <c r="CI25">
        <f t="shared" si="23"/>
        <v>0</v>
      </c>
      <c r="CJ25">
        <f t="shared" si="24"/>
        <v>0</v>
      </c>
      <c r="CK25">
        <f t="shared" si="25"/>
        <v>0</v>
      </c>
      <c r="CL25">
        <f t="shared" si="26"/>
        <v>0</v>
      </c>
      <c r="CM25">
        <f t="shared" si="27"/>
        <v>0</v>
      </c>
      <c r="CN25">
        <f t="shared" si="28"/>
        <v>0</v>
      </c>
      <c r="CO25">
        <f t="shared" si="29"/>
        <v>0</v>
      </c>
      <c r="CP25">
        <f t="shared" si="30"/>
        <v>0</v>
      </c>
      <c r="CQ25">
        <f t="shared" si="31"/>
        <v>0</v>
      </c>
      <c r="CR25">
        <f t="shared" si="32"/>
        <v>0</v>
      </c>
      <c r="CS25">
        <f t="shared" si="33"/>
        <v>0</v>
      </c>
      <c r="CT25">
        <f t="shared" si="34"/>
        <v>0</v>
      </c>
      <c r="CU25">
        <f t="shared" si="35"/>
        <v>0</v>
      </c>
      <c r="CV25">
        <f t="shared" si="36"/>
        <v>0</v>
      </c>
      <c r="CW25">
        <f t="shared" si="37"/>
        <v>0</v>
      </c>
      <c r="CX25">
        <f t="shared" si="38"/>
        <v>0</v>
      </c>
      <c r="CY25">
        <f t="shared" si="39"/>
        <v>0</v>
      </c>
      <c r="CZ25">
        <f t="shared" si="40"/>
        <v>0</v>
      </c>
      <c r="DA25">
        <f t="shared" si="41"/>
        <v>0</v>
      </c>
      <c r="DB25">
        <f t="shared" si="42"/>
        <v>0</v>
      </c>
      <c r="DC25">
        <f t="shared" si="43"/>
        <v>0</v>
      </c>
      <c r="DD25">
        <f t="shared" si="44"/>
        <v>0</v>
      </c>
      <c r="DE25">
        <f t="shared" si="45"/>
        <v>0</v>
      </c>
      <c r="DF25">
        <f t="shared" si="46"/>
        <v>0</v>
      </c>
      <c r="DG25">
        <f t="shared" si="47"/>
        <v>0</v>
      </c>
      <c r="DH25">
        <f t="shared" si="48"/>
        <v>0</v>
      </c>
      <c r="DI25">
        <f t="shared" si="49"/>
        <v>0</v>
      </c>
      <c r="DJ25">
        <f t="shared" si="50"/>
        <v>0</v>
      </c>
      <c r="DK25">
        <f t="shared" si="51"/>
        <v>0</v>
      </c>
      <c r="DL25">
        <f t="shared" si="52"/>
        <v>0</v>
      </c>
      <c r="DM25">
        <f t="shared" si="53"/>
        <v>0</v>
      </c>
      <c r="DN25">
        <f t="shared" si="54"/>
        <v>0</v>
      </c>
    </row>
    <row r="26" spans="66:118" x14ac:dyDescent="0.25">
      <c r="BN26">
        <f t="shared" si="2"/>
        <v>0</v>
      </c>
      <c r="BO26">
        <f t="shared" si="3"/>
        <v>0</v>
      </c>
      <c r="BP26">
        <f t="shared" si="4"/>
        <v>0</v>
      </c>
      <c r="BQ26">
        <f t="shared" si="5"/>
        <v>0</v>
      </c>
      <c r="BR26">
        <f t="shared" si="6"/>
        <v>0</v>
      </c>
      <c r="BS26">
        <f t="shared" si="7"/>
        <v>0</v>
      </c>
      <c r="BT26">
        <f t="shared" si="8"/>
        <v>0</v>
      </c>
      <c r="BU26">
        <f t="shared" si="9"/>
        <v>0</v>
      </c>
      <c r="BV26">
        <f t="shared" si="10"/>
        <v>0</v>
      </c>
      <c r="BW26">
        <f t="shared" si="11"/>
        <v>0</v>
      </c>
      <c r="BX26">
        <f t="shared" si="12"/>
        <v>0</v>
      </c>
      <c r="BY26">
        <f t="shared" si="13"/>
        <v>0</v>
      </c>
      <c r="BZ26">
        <f t="shared" si="14"/>
        <v>0</v>
      </c>
      <c r="CA26">
        <f t="shared" si="15"/>
        <v>0</v>
      </c>
      <c r="CB26">
        <f t="shared" si="16"/>
        <v>0</v>
      </c>
      <c r="CC26">
        <f t="shared" si="17"/>
        <v>0</v>
      </c>
      <c r="CD26">
        <f t="shared" si="18"/>
        <v>0</v>
      </c>
      <c r="CE26">
        <f t="shared" si="19"/>
        <v>0</v>
      </c>
      <c r="CF26">
        <f t="shared" si="20"/>
        <v>0</v>
      </c>
      <c r="CG26">
        <f t="shared" si="21"/>
        <v>0</v>
      </c>
      <c r="CH26">
        <f t="shared" si="22"/>
        <v>0</v>
      </c>
      <c r="CI26">
        <f t="shared" si="23"/>
        <v>0</v>
      </c>
      <c r="CJ26">
        <f t="shared" si="24"/>
        <v>0</v>
      </c>
      <c r="CK26">
        <f t="shared" si="25"/>
        <v>0</v>
      </c>
      <c r="CL26">
        <f t="shared" si="26"/>
        <v>0</v>
      </c>
      <c r="CM26">
        <f t="shared" si="27"/>
        <v>0</v>
      </c>
      <c r="CN26">
        <f t="shared" si="28"/>
        <v>0</v>
      </c>
      <c r="CO26">
        <f t="shared" si="29"/>
        <v>0</v>
      </c>
      <c r="CP26">
        <f t="shared" si="30"/>
        <v>0</v>
      </c>
      <c r="CQ26">
        <f t="shared" si="31"/>
        <v>0</v>
      </c>
      <c r="CR26">
        <f t="shared" si="32"/>
        <v>0</v>
      </c>
      <c r="CS26">
        <f t="shared" si="33"/>
        <v>0</v>
      </c>
      <c r="CT26">
        <f t="shared" si="34"/>
        <v>0</v>
      </c>
      <c r="CU26">
        <f t="shared" si="35"/>
        <v>0</v>
      </c>
      <c r="CV26">
        <f t="shared" si="36"/>
        <v>0</v>
      </c>
      <c r="CW26">
        <f t="shared" si="37"/>
        <v>0</v>
      </c>
      <c r="CX26">
        <f t="shared" si="38"/>
        <v>0</v>
      </c>
      <c r="CY26">
        <f t="shared" si="39"/>
        <v>0</v>
      </c>
      <c r="CZ26">
        <f t="shared" si="40"/>
        <v>0</v>
      </c>
      <c r="DA26">
        <f t="shared" si="41"/>
        <v>0</v>
      </c>
      <c r="DB26">
        <f t="shared" si="42"/>
        <v>0</v>
      </c>
      <c r="DC26">
        <f t="shared" si="43"/>
        <v>0</v>
      </c>
      <c r="DD26">
        <f t="shared" si="44"/>
        <v>0</v>
      </c>
      <c r="DE26">
        <f t="shared" si="45"/>
        <v>0</v>
      </c>
      <c r="DF26">
        <f t="shared" si="46"/>
        <v>0</v>
      </c>
      <c r="DG26">
        <f t="shared" si="47"/>
        <v>0</v>
      </c>
      <c r="DH26">
        <f t="shared" si="48"/>
        <v>0</v>
      </c>
      <c r="DI26">
        <f t="shared" si="49"/>
        <v>0</v>
      </c>
      <c r="DJ26">
        <f t="shared" si="50"/>
        <v>0</v>
      </c>
      <c r="DK26">
        <f t="shared" si="51"/>
        <v>0</v>
      </c>
      <c r="DL26">
        <f t="shared" si="52"/>
        <v>0</v>
      </c>
      <c r="DM26">
        <f t="shared" si="53"/>
        <v>0</v>
      </c>
      <c r="DN26">
        <f t="shared" si="54"/>
        <v>0</v>
      </c>
    </row>
    <row r="27" spans="66:118" x14ac:dyDescent="0.25">
      <c r="BN27">
        <f t="shared" si="2"/>
        <v>0</v>
      </c>
      <c r="BO27">
        <f t="shared" si="3"/>
        <v>0</v>
      </c>
      <c r="BP27">
        <f t="shared" si="4"/>
        <v>0</v>
      </c>
      <c r="BQ27">
        <f t="shared" si="5"/>
        <v>0</v>
      </c>
      <c r="BR27">
        <f t="shared" si="6"/>
        <v>0</v>
      </c>
      <c r="BS27">
        <f t="shared" si="7"/>
        <v>0</v>
      </c>
      <c r="BT27">
        <f t="shared" si="8"/>
        <v>0</v>
      </c>
      <c r="BU27">
        <f t="shared" si="9"/>
        <v>0</v>
      </c>
      <c r="BV27">
        <f t="shared" si="10"/>
        <v>0</v>
      </c>
      <c r="BW27">
        <f t="shared" si="11"/>
        <v>0</v>
      </c>
      <c r="BX27">
        <f t="shared" si="12"/>
        <v>0</v>
      </c>
      <c r="BY27">
        <f t="shared" si="13"/>
        <v>0</v>
      </c>
      <c r="BZ27">
        <f t="shared" si="14"/>
        <v>0</v>
      </c>
      <c r="CA27">
        <f t="shared" si="15"/>
        <v>0</v>
      </c>
      <c r="CB27">
        <f t="shared" si="16"/>
        <v>0</v>
      </c>
      <c r="CC27">
        <f t="shared" si="17"/>
        <v>0</v>
      </c>
      <c r="CD27">
        <f t="shared" si="18"/>
        <v>0</v>
      </c>
      <c r="CE27">
        <f t="shared" si="19"/>
        <v>0</v>
      </c>
      <c r="CF27">
        <f t="shared" si="20"/>
        <v>0</v>
      </c>
      <c r="CG27">
        <f t="shared" si="21"/>
        <v>0</v>
      </c>
      <c r="CH27">
        <f t="shared" si="22"/>
        <v>0</v>
      </c>
      <c r="CI27">
        <f t="shared" si="23"/>
        <v>0</v>
      </c>
      <c r="CJ27">
        <f t="shared" si="24"/>
        <v>0</v>
      </c>
      <c r="CK27">
        <f t="shared" si="25"/>
        <v>0</v>
      </c>
      <c r="CL27">
        <f t="shared" si="26"/>
        <v>0</v>
      </c>
      <c r="CM27">
        <f t="shared" si="27"/>
        <v>0</v>
      </c>
      <c r="CN27">
        <f t="shared" si="28"/>
        <v>0</v>
      </c>
      <c r="CO27">
        <f t="shared" si="29"/>
        <v>0</v>
      </c>
      <c r="CP27">
        <f t="shared" si="30"/>
        <v>0</v>
      </c>
      <c r="CQ27">
        <f t="shared" si="31"/>
        <v>0</v>
      </c>
      <c r="CR27">
        <f t="shared" si="32"/>
        <v>0</v>
      </c>
      <c r="CS27">
        <f t="shared" si="33"/>
        <v>0</v>
      </c>
      <c r="CT27">
        <f t="shared" si="34"/>
        <v>0</v>
      </c>
      <c r="CU27">
        <f t="shared" si="35"/>
        <v>0</v>
      </c>
      <c r="CV27">
        <f t="shared" si="36"/>
        <v>0</v>
      </c>
      <c r="CW27">
        <f t="shared" si="37"/>
        <v>0</v>
      </c>
      <c r="CX27">
        <f t="shared" si="38"/>
        <v>0</v>
      </c>
      <c r="CY27">
        <f t="shared" si="39"/>
        <v>0</v>
      </c>
      <c r="CZ27">
        <f t="shared" si="40"/>
        <v>0</v>
      </c>
      <c r="DA27">
        <f t="shared" si="41"/>
        <v>0</v>
      </c>
      <c r="DB27">
        <f t="shared" si="42"/>
        <v>0</v>
      </c>
      <c r="DC27">
        <f t="shared" si="43"/>
        <v>0</v>
      </c>
      <c r="DD27">
        <f t="shared" si="44"/>
        <v>0</v>
      </c>
      <c r="DE27">
        <f t="shared" si="45"/>
        <v>0</v>
      </c>
      <c r="DF27">
        <f t="shared" si="46"/>
        <v>0</v>
      </c>
      <c r="DG27">
        <f t="shared" si="47"/>
        <v>0</v>
      </c>
      <c r="DH27">
        <f t="shared" si="48"/>
        <v>0</v>
      </c>
      <c r="DI27">
        <f t="shared" si="49"/>
        <v>0</v>
      </c>
      <c r="DJ27">
        <f t="shared" si="50"/>
        <v>0</v>
      </c>
      <c r="DK27">
        <f t="shared" si="51"/>
        <v>0</v>
      </c>
      <c r="DL27">
        <f t="shared" si="52"/>
        <v>0</v>
      </c>
      <c r="DM27">
        <f t="shared" si="53"/>
        <v>0</v>
      </c>
      <c r="DN27">
        <f t="shared" si="54"/>
        <v>0</v>
      </c>
    </row>
    <row r="28" spans="66:118" x14ac:dyDescent="0.25">
      <c r="BN28">
        <f t="shared" si="2"/>
        <v>0</v>
      </c>
      <c r="BO28">
        <f t="shared" si="3"/>
        <v>0</v>
      </c>
      <c r="BP28">
        <f t="shared" si="4"/>
        <v>0</v>
      </c>
      <c r="BQ28">
        <f t="shared" si="5"/>
        <v>0</v>
      </c>
      <c r="BR28">
        <f t="shared" si="6"/>
        <v>0</v>
      </c>
      <c r="BS28">
        <f t="shared" si="7"/>
        <v>0</v>
      </c>
      <c r="BT28">
        <f t="shared" si="8"/>
        <v>0</v>
      </c>
      <c r="BU28">
        <f t="shared" si="9"/>
        <v>0</v>
      </c>
      <c r="BV28">
        <f t="shared" si="10"/>
        <v>0</v>
      </c>
      <c r="BW28">
        <f t="shared" si="11"/>
        <v>0</v>
      </c>
      <c r="BX28">
        <f t="shared" si="12"/>
        <v>0</v>
      </c>
      <c r="BY28">
        <f t="shared" si="13"/>
        <v>0</v>
      </c>
      <c r="BZ28">
        <f t="shared" si="14"/>
        <v>0</v>
      </c>
      <c r="CA28">
        <f t="shared" si="15"/>
        <v>0</v>
      </c>
      <c r="CB28">
        <f t="shared" si="16"/>
        <v>0</v>
      </c>
      <c r="CC28">
        <f t="shared" si="17"/>
        <v>0</v>
      </c>
      <c r="CD28">
        <f t="shared" si="18"/>
        <v>0</v>
      </c>
      <c r="CE28">
        <f t="shared" si="19"/>
        <v>0</v>
      </c>
      <c r="CF28">
        <f t="shared" si="20"/>
        <v>0</v>
      </c>
      <c r="CG28">
        <f t="shared" si="21"/>
        <v>0</v>
      </c>
      <c r="CH28">
        <f t="shared" si="22"/>
        <v>0</v>
      </c>
      <c r="CI28">
        <f t="shared" si="23"/>
        <v>0</v>
      </c>
      <c r="CJ28">
        <f t="shared" si="24"/>
        <v>0</v>
      </c>
      <c r="CK28">
        <f t="shared" si="25"/>
        <v>0</v>
      </c>
      <c r="CL28">
        <f t="shared" si="26"/>
        <v>0</v>
      </c>
      <c r="CM28">
        <f t="shared" si="27"/>
        <v>0</v>
      </c>
      <c r="CN28">
        <f t="shared" si="28"/>
        <v>0</v>
      </c>
      <c r="CO28">
        <f t="shared" si="29"/>
        <v>0</v>
      </c>
      <c r="CP28">
        <f t="shared" si="30"/>
        <v>0</v>
      </c>
      <c r="CQ28">
        <f t="shared" si="31"/>
        <v>0</v>
      </c>
      <c r="CR28">
        <f t="shared" si="32"/>
        <v>0</v>
      </c>
      <c r="CS28">
        <f t="shared" si="33"/>
        <v>0</v>
      </c>
      <c r="CT28">
        <f t="shared" si="34"/>
        <v>0</v>
      </c>
      <c r="CU28">
        <f t="shared" si="35"/>
        <v>0</v>
      </c>
      <c r="CV28">
        <f t="shared" si="36"/>
        <v>0</v>
      </c>
      <c r="CW28">
        <f t="shared" si="37"/>
        <v>0</v>
      </c>
      <c r="CX28">
        <f t="shared" si="38"/>
        <v>0</v>
      </c>
      <c r="CY28">
        <f t="shared" si="39"/>
        <v>0</v>
      </c>
      <c r="CZ28">
        <f t="shared" si="40"/>
        <v>0</v>
      </c>
      <c r="DA28">
        <f t="shared" si="41"/>
        <v>0</v>
      </c>
      <c r="DB28">
        <f t="shared" si="42"/>
        <v>0</v>
      </c>
      <c r="DC28">
        <f t="shared" si="43"/>
        <v>0</v>
      </c>
      <c r="DD28">
        <f t="shared" si="44"/>
        <v>0</v>
      </c>
      <c r="DE28">
        <f t="shared" si="45"/>
        <v>0</v>
      </c>
      <c r="DF28">
        <f t="shared" si="46"/>
        <v>0</v>
      </c>
      <c r="DG28">
        <f t="shared" si="47"/>
        <v>0</v>
      </c>
      <c r="DH28">
        <f t="shared" si="48"/>
        <v>0</v>
      </c>
      <c r="DI28">
        <f t="shared" si="49"/>
        <v>0</v>
      </c>
      <c r="DJ28">
        <f t="shared" si="50"/>
        <v>0</v>
      </c>
      <c r="DK28">
        <f t="shared" si="51"/>
        <v>0</v>
      </c>
      <c r="DL28">
        <f t="shared" si="52"/>
        <v>0</v>
      </c>
      <c r="DM28">
        <f t="shared" si="53"/>
        <v>0</v>
      </c>
      <c r="DN28">
        <f t="shared" si="54"/>
        <v>0</v>
      </c>
    </row>
    <row r="29" spans="66:118" x14ac:dyDescent="0.25">
      <c r="BN29">
        <f t="shared" si="2"/>
        <v>0</v>
      </c>
      <c r="BO29">
        <f t="shared" si="3"/>
        <v>0</v>
      </c>
      <c r="BP29">
        <f t="shared" si="4"/>
        <v>0</v>
      </c>
      <c r="BQ29">
        <f t="shared" si="5"/>
        <v>0</v>
      </c>
      <c r="BR29">
        <f t="shared" si="6"/>
        <v>0</v>
      </c>
      <c r="BS29">
        <f t="shared" si="7"/>
        <v>0</v>
      </c>
      <c r="BT29">
        <f t="shared" si="8"/>
        <v>0</v>
      </c>
      <c r="BU29">
        <f t="shared" si="9"/>
        <v>0</v>
      </c>
      <c r="BV29">
        <f t="shared" si="10"/>
        <v>0</v>
      </c>
      <c r="BW29">
        <f t="shared" si="11"/>
        <v>0</v>
      </c>
      <c r="BX29">
        <f t="shared" si="12"/>
        <v>0</v>
      </c>
      <c r="BY29">
        <f t="shared" si="13"/>
        <v>0</v>
      </c>
      <c r="BZ29">
        <f t="shared" si="14"/>
        <v>0</v>
      </c>
      <c r="CA29">
        <f t="shared" si="15"/>
        <v>0</v>
      </c>
      <c r="CB29">
        <f t="shared" si="16"/>
        <v>0</v>
      </c>
      <c r="CC29">
        <f t="shared" si="17"/>
        <v>0</v>
      </c>
      <c r="CD29">
        <f t="shared" si="18"/>
        <v>0</v>
      </c>
      <c r="CE29">
        <f t="shared" si="19"/>
        <v>0</v>
      </c>
      <c r="CF29">
        <f t="shared" si="20"/>
        <v>0</v>
      </c>
      <c r="CG29">
        <f t="shared" si="21"/>
        <v>0</v>
      </c>
      <c r="CH29">
        <f t="shared" si="22"/>
        <v>0</v>
      </c>
      <c r="CI29">
        <f t="shared" si="23"/>
        <v>0</v>
      </c>
      <c r="CJ29">
        <f t="shared" si="24"/>
        <v>0</v>
      </c>
      <c r="CK29">
        <f t="shared" si="25"/>
        <v>0</v>
      </c>
      <c r="CL29">
        <f t="shared" si="26"/>
        <v>0</v>
      </c>
      <c r="CM29">
        <f t="shared" si="27"/>
        <v>0</v>
      </c>
      <c r="CN29">
        <f t="shared" si="28"/>
        <v>0</v>
      </c>
      <c r="CO29">
        <f t="shared" si="29"/>
        <v>0</v>
      </c>
      <c r="CP29">
        <f t="shared" si="30"/>
        <v>0</v>
      </c>
      <c r="CQ29">
        <f t="shared" si="31"/>
        <v>0</v>
      </c>
      <c r="CR29">
        <f t="shared" si="32"/>
        <v>0</v>
      </c>
      <c r="CS29">
        <f t="shared" si="33"/>
        <v>0</v>
      </c>
      <c r="CT29">
        <f t="shared" si="34"/>
        <v>0</v>
      </c>
      <c r="CU29">
        <f t="shared" si="35"/>
        <v>0</v>
      </c>
      <c r="CV29">
        <f t="shared" si="36"/>
        <v>0</v>
      </c>
      <c r="CW29">
        <f t="shared" si="37"/>
        <v>0</v>
      </c>
      <c r="CX29">
        <f t="shared" si="38"/>
        <v>0</v>
      </c>
      <c r="CY29">
        <f t="shared" si="39"/>
        <v>0</v>
      </c>
      <c r="CZ29">
        <f t="shared" si="40"/>
        <v>0</v>
      </c>
      <c r="DA29">
        <f t="shared" si="41"/>
        <v>0</v>
      </c>
      <c r="DB29">
        <f t="shared" si="42"/>
        <v>0</v>
      </c>
      <c r="DC29">
        <f t="shared" si="43"/>
        <v>0</v>
      </c>
      <c r="DD29">
        <f t="shared" si="44"/>
        <v>0</v>
      </c>
      <c r="DE29">
        <f t="shared" si="45"/>
        <v>0</v>
      </c>
      <c r="DF29">
        <f t="shared" si="46"/>
        <v>0</v>
      </c>
      <c r="DG29">
        <f t="shared" si="47"/>
        <v>0</v>
      </c>
      <c r="DH29">
        <f t="shared" si="48"/>
        <v>0</v>
      </c>
      <c r="DI29">
        <f t="shared" si="49"/>
        <v>0</v>
      </c>
      <c r="DJ29">
        <f t="shared" si="50"/>
        <v>0</v>
      </c>
      <c r="DK29">
        <f t="shared" si="51"/>
        <v>0</v>
      </c>
      <c r="DL29">
        <f t="shared" si="52"/>
        <v>0</v>
      </c>
      <c r="DM29">
        <f t="shared" si="53"/>
        <v>0</v>
      </c>
      <c r="DN29">
        <f t="shared" si="54"/>
        <v>0</v>
      </c>
    </row>
    <row r="30" spans="66:118" x14ac:dyDescent="0.25">
      <c r="BN30">
        <f t="shared" si="2"/>
        <v>0</v>
      </c>
      <c r="BO30">
        <f t="shared" si="3"/>
        <v>0</v>
      </c>
      <c r="BP30">
        <f t="shared" si="4"/>
        <v>0</v>
      </c>
      <c r="BQ30">
        <f t="shared" si="5"/>
        <v>0</v>
      </c>
      <c r="BR30">
        <f t="shared" si="6"/>
        <v>0</v>
      </c>
      <c r="BS30">
        <f t="shared" si="7"/>
        <v>0</v>
      </c>
      <c r="BT30">
        <f t="shared" si="8"/>
        <v>0</v>
      </c>
      <c r="BU30">
        <f t="shared" si="9"/>
        <v>0</v>
      </c>
      <c r="BV30">
        <f t="shared" si="10"/>
        <v>0</v>
      </c>
      <c r="BW30">
        <f t="shared" si="11"/>
        <v>0</v>
      </c>
      <c r="BX30">
        <f t="shared" si="12"/>
        <v>0</v>
      </c>
      <c r="BY30">
        <f t="shared" si="13"/>
        <v>0</v>
      </c>
      <c r="BZ30">
        <f t="shared" si="14"/>
        <v>0</v>
      </c>
      <c r="CA30">
        <f t="shared" si="15"/>
        <v>0</v>
      </c>
      <c r="CB30">
        <f t="shared" si="16"/>
        <v>0</v>
      </c>
      <c r="CC30">
        <f t="shared" si="17"/>
        <v>0</v>
      </c>
      <c r="CD30">
        <f t="shared" si="18"/>
        <v>0</v>
      </c>
      <c r="CE30">
        <f t="shared" si="19"/>
        <v>0</v>
      </c>
      <c r="CF30">
        <f t="shared" si="20"/>
        <v>0</v>
      </c>
      <c r="CG30">
        <f t="shared" si="21"/>
        <v>0</v>
      </c>
      <c r="CH30">
        <f t="shared" si="22"/>
        <v>0</v>
      </c>
      <c r="CI30">
        <f t="shared" si="23"/>
        <v>0</v>
      </c>
      <c r="CJ30">
        <f t="shared" si="24"/>
        <v>0</v>
      </c>
      <c r="CK30">
        <f t="shared" si="25"/>
        <v>0</v>
      </c>
      <c r="CL30">
        <f t="shared" si="26"/>
        <v>0</v>
      </c>
      <c r="CM30">
        <f t="shared" si="27"/>
        <v>0</v>
      </c>
      <c r="CN30">
        <f t="shared" si="28"/>
        <v>0</v>
      </c>
      <c r="CO30">
        <f t="shared" si="29"/>
        <v>0</v>
      </c>
      <c r="CP30">
        <f t="shared" si="30"/>
        <v>0</v>
      </c>
      <c r="CQ30">
        <f t="shared" si="31"/>
        <v>0</v>
      </c>
      <c r="CR30">
        <f t="shared" si="32"/>
        <v>0</v>
      </c>
      <c r="CS30">
        <f t="shared" si="33"/>
        <v>0</v>
      </c>
      <c r="CT30">
        <f t="shared" si="34"/>
        <v>0</v>
      </c>
      <c r="CU30">
        <f t="shared" si="35"/>
        <v>0</v>
      </c>
      <c r="CV30">
        <f t="shared" si="36"/>
        <v>0</v>
      </c>
      <c r="CW30">
        <f t="shared" si="37"/>
        <v>0</v>
      </c>
      <c r="CX30">
        <f t="shared" si="38"/>
        <v>0</v>
      </c>
      <c r="CY30">
        <f t="shared" si="39"/>
        <v>0</v>
      </c>
      <c r="CZ30">
        <f t="shared" si="40"/>
        <v>0</v>
      </c>
      <c r="DA30">
        <f t="shared" si="41"/>
        <v>0</v>
      </c>
      <c r="DB30">
        <f t="shared" si="42"/>
        <v>0</v>
      </c>
      <c r="DC30">
        <f t="shared" si="43"/>
        <v>0</v>
      </c>
      <c r="DD30">
        <f t="shared" si="44"/>
        <v>0</v>
      </c>
      <c r="DE30">
        <f t="shared" si="45"/>
        <v>0</v>
      </c>
      <c r="DF30">
        <f t="shared" si="46"/>
        <v>0</v>
      </c>
      <c r="DG30">
        <f t="shared" si="47"/>
        <v>0</v>
      </c>
      <c r="DH30">
        <f t="shared" si="48"/>
        <v>0</v>
      </c>
      <c r="DI30">
        <f t="shared" si="49"/>
        <v>0</v>
      </c>
      <c r="DJ30">
        <f t="shared" si="50"/>
        <v>0</v>
      </c>
      <c r="DK30">
        <f t="shared" si="51"/>
        <v>0</v>
      </c>
      <c r="DL30">
        <f t="shared" si="52"/>
        <v>0</v>
      </c>
      <c r="DM30">
        <f t="shared" si="53"/>
        <v>0</v>
      </c>
      <c r="DN30">
        <f t="shared" si="54"/>
        <v>0</v>
      </c>
    </row>
    <row r="31" spans="66:118" x14ac:dyDescent="0.25">
      <c r="BN31">
        <f t="shared" si="2"/>
        <v>0</v>
      </c>
      <c r="BO31">
        <f t="shared" si="3"/>
        <v>0</v>
      </c>
      <c r="BP31">
        <f t="shared" si="4"/>
        <v>0</v>
      </c>
      <c r="BQ31">
        <f t="shared" si="5"/>
        <v>0</v>
      </c>
      <c r="BR31">
        <f t="shared" si="6"/>
        <v>0</v>
      </c>
      <c r="BS31">
        <f t="shared" si="7"/>
        <v>0</v>
      </c>
      <c r="BT31">
        <f t="shared" si="8"/>
        <v>0</v>
      </c>
      <c r="BU31">
        <f t="shared" si="9"/>
        <v>0</v>
      </c>
      <c r="BV31">
        <f t="shared" si="10"/>
        <v>0</v>
      </c>
      <c r="BW31">
        <f t="shared" si="11"/>
        <v>0</v>
      </c>
      <c r="BX31">
        <f t="shared" si="12"/>
        <v>0</v>
      </c>
      <c r="BY31">
        <f t="shared" si="13"/>
        <v>0</v>
      </c>
      <c r="BZ31">
        <f t="shared" si="14"/>
        <v>0</v>
      </c>
      <c r="CA31">
        <f t="shared" si="15"/>
        <v>0</v>
      </c>
      <c r="CB31">
        <f t="shared" si="16"/>
        <v>0</v>
      </c>
      <c r="CC31">
        <f t="shared" si="17"/>
        <v>0</v>
      </c>
      <c r="CD31">
        <f t="shared" si="18"/>
        <v>0</v>
      </c>
      <c r="CE31">
        <f t="shared" si="19"/>
        <v>0</v>
      </c>
      <c r="CF31">
        <f t="shared" si="20"/>
        <v>0</v>
      </c>
      <c r="CG31">
        <f t="shared" si="21"/>
        <v>0</v>
      </c>
      <c r="CH31">
        <f t="shared" si="22"/>
        <v>0</v>
      </c>
      <c r="CI31">
        <f t="shared" si="23"/>
        <v>0</v>
      </c>
      <c r="CJ31">
        <f t="shared" si="24"/>
        <v>0</v>
      </c>
      <c r="CK31">
        <f t="shared" si="25"/>
        <v>0</v>
      </c>
      <c r="CL31">
        <f t="shared" si="26"/>
        <v>0</v>
      </c>
      <c r="CM31">
        <f t="shared" si="27"/>
        <v>0</v>
      </c>
      <c r="CN31">
        <f t="shared" si="28"/>
        <v>0</v>
      </c>
      <c r="CO31">
        <f t="shared" si="29"/>
        <v>0</v>
      </c>
      <c r="CP31">
        <f t="shared" si="30"/>
        <v>0</v>
      </c>
      <c r="CQ31">
        <f t="shared" si="31"/>
        <v>0</v>
      </c>
      <c r="CR31">
        <f t="shared" si="32"/>
        <v>0</v>
      </c>
      <c r="CS31">
        <f t="shared" si="33"/>
        <v>0</v>
      </c>
      <c r="CT31">
        <f t="shared" si="34"/>
        <v>0</v>
      </c>
      <c r="CU31">
        <f t="shared" si="35"/>
        <v>0</v>
      </c>
      <c r="CV31">
        <f t="shared" si="36"/>
        <v>0</v>
      </c>
      <c r="CW31">
        <f t="shared" si="37"/>
        <v>0</v>
      </c>
      <c r="CX31">
        <f t="shared" si="38"/>
        <v>0</v>
      </c>
      <c r="CY31">
        <f t="shared" si="39"/>
        <v>0</v>
      </c>
      <c r="CZ31">
        <f t="shared" si="40"/>
        <v>0</v>
      </c>
      <c r="DA31">
        <f t="shared" si="41"/>
        <v>0</v>
      </c>
      <c r="DB31">
        <f t="shared" si="42"/>
        <v>0</v>
      </c>
      <c r="DC31">
        <f t="shared" si="43"/>
        <v>0</v>
      </c>
      <c r="DD31">
        <f t="shared" si="44"/>
        <v>0</v>
      </c>
      <c r="DE31">
        <f t="shared" si="45"/>
        <v>0</v>
      </c>
      <c r="DF31">
        <f t="shared" si="46"/>
        <v>0</v>
      </c>
      <c r="DG31">
        <f t="shared" si="47"/>
        <v>0</v>
      </c>
      <c r="DH31">
        <f t="shared" si="48"/>
        <v>0</v>
      </c>
      <c r="DI31">
        <f t="shared" si="49"/>
        <v>0</v>
      </c>
      <c r="DJ31">
        <f t="shared" si="50"/>
        <v>0</v>
      </c>
      <c r="DK31">
        <f t="shared" si="51"/>
        <v>0</v>
      </c>
      <c r="DL31">
        <f t="shared" si="52"/>
        <v>0</v>
      </c>
      <c r="DM31">
        <f t="shared" si="53"/>
        <v>0</v>
      </c>
      <c r="DN31">
        <f t="shared" si="54"/>
        <v>0</v>
      </c>
    </row>
    <row r="32" spans="66:118" x14ac:dyDescent="0.25">
      <c r="BN32">
        <f t="shared" si="2"/>
        <v>0</v>
      </c>
      <c r="BO32">
        <f t="shared" si="3"/>
        <v>0</v>
      </c>
      <c r="BP32">
        <f t="shared" si="4"/>
        <v>0</v>
      </c>
      <c r="BQ32">
        <f t="shared" si="5"/>
        <v>0</v>
      </c>
      <c r="BR32">
        <f t="shared" si="6"/>
        <v>0</v>
      </c>
      <c r="BS32">
        <f t="shared" si="7"/>
        <v>0</v>
      </c>
      <c r="BT32">
        <f t="shared" si="8"/>
        <v>0</v>
      </c>
      <c r="BU32">
        <f t="shared" si="9"/>
        <v>0</v>
      </c>
      <c r="BV32">
        <f t="shared" si="10"/>
        <v>0</v>
      </c>
      <c r="BW32">
        <f t="shared" si="11"/>
        <v>0</v>
      </c>
      <c r="BX32">
        <f t="shared" si="12"/>
        <v>0</v>
      </c>
      <c r="BY32">
        <f t="shared" si="13"/>
        <v>0</v>
      </c>
      <c r="BZ32">
        <f t="shared" si="14"/>
        <v>0</v>
      </c>
      <c r="CA32">
        <f t="shared" si="15"/>
        <v>0</v>
      </c>
      <c r="CB32">
        <f t="shared" si="16"/>
        <v>0</v>
      </c>
      <c r="CC32">
        <f t="shared" si="17"/>
        <v>0</v>
      </c>
      <c r="CD32">
        <f t="shared" si="18"/>
        <v>0</v>
      </c>
      <c r="CE32">
        <f t="shared" si="19"/>
        <v>0</v>
      </c>
      <c r="CF32">
        <f t="shared" si="20"/>
        <v>0</v>
      </c>
      <c r="CG32">
        <f t="shared" si="21"/>
        <v>0</v>
      </c>
      <c r="CH32">
        <f t="shared" si="22"/>
        <v>0</v>
      </c>
      <c r="CI32">
        <f t="shared" si="23"/>
        <v>0</v>
      </c>
      <c r="CJ32">
        <f t="shared" si="24"/>
        <v>0</v>
      </c>
      <c r="CK32">
        <f t="shared" si="25"/>
        <v>0</v>
      </c>
      <c r="CL32">
        <f t="shared" si="26"/>
        <v>0</v>
      </c>
      <c r="CM32">
        <f t="shared" si="27"/>
        <v>0</v>
      </c>
      <c r="CN32">
        <f t="shared" si="28"/>
        <v>0</v>
      </c>
      <c r="CO32">
        <f t="shared" si="29"/>
        <v>0</v>
      </c>
      <c r="CP32">
        <f t="shared" si="30"/>
        <v>0</v>
      </c>
      <c r="CQ32">
        <f t="shared" si="31"/>
        <v>0</v>
      </c>
      <c r="CR32">
        <f t="shared" si="32"/>
        <v>0</v>
      </c>
      <c r="CS32">
        <f t="shared" si="33"/>
        <v>0</v>
      </c>
      <c r="CT32">
        <f t="shared" si="34"/>
        <v>0</v>
      </c>
      <c r="CU32">
        <f t="shared" si="35"/>
        <v>0</v>
      </c>
      <c r="CV32">
        <f t="shared" si="36"/>
        <v>0</v>
      </c>
      <c r="CW32">
        <f t="shared" si="37"/>
        <v>0</v>
      </c>
      <c r="CX32">
        <f t="shared" si="38"/>
        <v>0</v>
      </c>
      <c r="CY32">
        <f t="shared" si="39"/>
        <v>0</v>
      </c>
      <c r="CZ32">
        <f t="shared" si="40"/>
        <v>0</v>
      </c>
      <c r="DA32">
        <f t="shared" si="41"/>
        <v>0</v>
      </c>
      <c r="DB32">
        <f t="shared" si="42"/>
        <v>0</v>
      </c>
      <c r="DC32">
        <f t="shared" si="43"/>
        <v>0</v>
      </c>
      <c r="DD32">
        <f t="shared" si="44"/>
        <v>0</v>
      </c>
      <c r="DE32">
        <f t="shared" si="45"/>
        <v>0</v>
      </c>
      <c r="DF32">
        <f t="shared" si="46"/>
        <v>0</v>
      </c>
      <c r="DG32">
        <f t="shared" si="47"/>
        <v>0</v>
      </c>
      <c r="DH32">
        <f t="shared" si="48"/>
        <v>0</v>
      </c>
      <c r="DI32">
        <f t="shared" si="49"/>
        <v>0</v>
      </c>
      <c r="DJ32">
        <f t="shared" si="50"/>
        <v>0</v>
      </c>
      <c r="DK32">
        <f t="shared" si="51"/>
        <v>0</v>
      </c>
      <c r="DL32">
        <f t="shared" si="52"/>
        <v>0</v>
      </c>
      <c r="DM32">
        <f t="shared" si="53"/>
        <v>0</v>
      </c>
      <c r="DN32">
        <f t="shared" si="54"/>
        <v>0</v>
      </c>
    </row>
    <row r="33" spans="66:118" x14ac:dyDescent="0.25">
      <c r="BN33">
        <f t="shared" si="2"/>
        <v>0</v>
      </c>
      <c r="BO33">
        <f t="shared" si="3"/>
        <v>0</v>
      </c>
      <c r="BP33">
        <f t="shared" si="4"/>
        <v>0</v>
      </c>
      <c r="BQ33">
        <f t="shared" si="5"/>
        <v>0</v>
      </c>
      <c r="BR33">
        <f t="shared" si="6"/>
        <v>0</v>
      </c>
      <c r="BS33">
        <f t="shared" si="7"/>
        <v>0</v>
      </c>
      <c r="BT33">
        <f t="shared" si="8"/>
        <v>0</v>
      </c>
      <c r="BU33">
        <f t="shared" si="9"/>
        <v>0</v>
      </c>
      <c r="BV33">
        <f t="shared" si="10"/>
        <v>0</v>
      </c>
      <c r="BW33">
        <f t="shared" si="11"/>
        <v>0</v>
      </c>
      <c r="BX33">
        <f t="shared" si="12"/>
        <v>0</v>
      </c>
      <c r="BY33">
        <f t="shared" si="13"/>
        <v>0</v>
      </c>
      <c r="BZ33">
        <f t="shared" si="14"/>
        <v>0</v>
      </c>
      <c r="CA33">
        <f t="shared" si="15"/>
        <v>0</v>
      </c>
      <c r="CB33">
        <f t="shared" si="16"/>
        <v>0</v>
      </c>
      <c r="CC33">
        <f t="shared" si="17"/>
        <v>0</v>
      </c>
      <c r="CD33">
        <f t="shared" si="18"/>
        <v>0</v>
      </c>
      <c r="CE33">
        <f t="shared" si="19"/>
        <v>0</v>
      </c>
      <c r="CF33">
        <f t="shared" si="20"/>
        <v>0</v>
      </c>
      <c r="CG33">
        <f t="shared" si="21"/>
        <v>0</v>
      </c>
      <c r="CH33">
        <f t="shared" si="22"/>
        <v>0</v>
      </c>
      <c r="CI33">
        <f t="shared" si="23"/>
        <v>0</v>
      </c>
      <c r="CJ33">
        <f t="shared" si="24"/>
        <v>0</v>
      </c>
      <c r="CK33">
        <f t="shared" si="25"/>
        <v>0</v>
      </c>
      <c r="CL33">
        <f t="shared" si="26"/>
        <v>0</v>
      </c>
      <c r="CM33">
        <f t="shared" si="27"/>
        <v>0</v>
      </c>
      <c r="CN33">
        <f t="shared" si="28"/>
        <v>0</v>
      </c>
      <c r="CO33">
        <f t="shared" si="29"/>
        <v>0</v>
      </c>
      <c r="CP33">
        <f t="shared" si="30"/>
        <v>0</v>
      </c>
      <c r="CQ33">
        <f t="shared" si="31"/>
        <v>0</v>
      </c>
      <c r="CR33">
        <f t="shared" si="32"/>
        <v>0</v>
      </c>
      <c r="CS33">
        <f t="shared" si="33"/>
        <v>0</v>
      </c>
      <c r="CT33">
        <f t="shared" si="34"/>
        <v>0</v>
      </c>
      <c r="CU33">
        <f t="shared" si="35"/>
        <v>0</v>
      </c>
      <c r="CV33">
        <f t="shared" si="36"/>
        <v>0</v>
      </c>
      <c r="CW33">
        <f t="shared" si="37"/>
        <v>0</v>
      </c>
      <c r="CX33">
        <f t="shared" si="38"/>
        <v>0</v>
      </c>
      <c r="CY33">
        <f t="shared" si="39"/>
        <v>0</v>
      </c>
      <c r="CZ33">
        <f t="shared" si="40"/>
        <v>0</v>
      </c>
      <c r="DA33">
        <f t="shared" si="41"/>
        <v>0</v>
      </c>
      <c r="DB33">
        <f t="shared" si="42"/>
        <v>0</v>
      </c>
      <c r="DC33">
        <f t="shared" si="43"/>
        <v>0</v>
      </c>
      <c r="DD33">
        <f t="shared" si="44"/>
        <v>0</v>
      </c>
      <c r="DE33">
        <f t="shared" si="45"/>
        <v>0</v>
      </c>
      <c r="DF33">
        <f t="shared" si="46"/>
        <v>0</v>
      </c>
      <c r="DG33">
        <f t="shared" si="47"/>
        <v>0</v>
      </c>
      <c r="DH33">
        <f t="shared" si="48"/>
        <v>0</v>
      </c>
      <c r="DI33">
        <f t="shared" si="49"/>
        <v>0</v>
      </c>
      <c r="DJ33">
        <f t="shared" si="50"/>
        <v>0</v>
      </c>
      <c r="DK33">
        <f t="shared" si="51"/>
        <v>0</v>
      </c>
      <c r="DL33">
        <f t="shared" si="52"/>
        <v>0</v>
      </c>
      <c r="DM33">
        <f t="shared" si="53"/>
        <v>0</v>
      </c>
      <c r="DN33">
        <f t="shared" si="54"/>
        <v>0</v>
      </c>
    </row>
    <row r="34" spans="66:118" x14ac:dyDescent="0.25">
      <c r="BN34">
        <f t="shared" si="2"/>
        <v>0</v>
      </c>
      <c r="BO34">
        <f t="shared" si="3"/>
        <v>0</v>
      </c>
      <c r="BP34">
        <f t="shared" si="4"/>
        <v>0</v>
      </c>
      <c r="BQ34">
        <f t="shared" si="5"/>
        <v>0</v>
      </c>
      <c r="BR34">
        <f t="shared" si="6"/>
        <v>0</v>
      </c>
      <c r="BS34">
        <f t="shared" si="7"/>
        <v>0</v>
      </c>
      <c r="BT34">
        <f t="shared" si="8"/>
        <v>0</v>
      </c>
      <c r="BU34">
        <f t="shared" si="9"/>
        <v>0</v>
      </c>
      <c r="BV34">
        <f t="shared" si="10"/>
        <v>0</v>
      </c>
      <c r="BW34">
        <f t="shared" si="11"/>
        <v>0</v>
      </c>
      <c r="BX34">
        <f t="shared" si="12"/>
        <v>0</v>
      </c>
      <c r="BY34">
        <f t="shared" si="13"/>
        <v>0</v>
      </c>
      <c r="BZ34">
        <f t="shared" si="14"/>
        <v>0</v>
      </c>
      <c r="CA34">
        <f t="shared" si="15"/>
        <v>0</v>
      </c>
      <c r="CB34">
        <f t="shared" si="16"/>
        <v>0</v>
      </c>
      <c r="CC34">
        <f t="shared" si="17"/>
        <v>0</v>
      </c>
      <c r="CD34">
        <f t="shared" si="18"/>
        <v>0</v>
      </c>
      <c r="CE34">
        <f t="shared" si="19"/>
        <v>0</v>
      </c>
      <c r="CF34">
        <f t="shared" si="20"/>
        <v>0</v>
      </c>
      <c r="CG34">
        <f t="shared" si="21"/>
        <v>0</v>
      </c>
      <c r="CH34">
        <f t="shared" si="22"/>
        <v>0</v>
      </c>
      <c r="CI34">
        <f t="shared" si="23"/>
        <v>0</v>
      </c>
      <c r="CJ34">
        <f t="shared" si="24"/>
        <v>0</v>
      </c>
      <c r="CK34">
        <f t="shared" si="25"/>
        <v>0</v>
      </c>
      <c r="CL34">
        <f t="shared" si="26"/>
        <v>0</v>
      </c>
      <c r="CM34">
        <f t="shared" si="27"/>
        <v>0</v>
      </c>
      <c r="CN34">
        <f t="shared" si="28"/>
        <v>0</v>
      </c>
      <c r="CO34">
        <f t="shared" si="29"/>
        <v>0</v>
      </c>
      <c r="CP34">
        <f t="shared" si="30"/>
        <v>0</v>
      </c>
      <c r="CQ34">
        <f t="shared" si="31"/>
        <v>0</v>
      </c>
      <c r="CR34">
        <f t="shared" si="32"/>
        <v>0</v>
      </c>
      <c r="CS34">
        <f t="shared" si="33"/>
        <v>0</v>
      </c>
      <c r="CT34">
        <f t="shared" si="34"/>
        <v>0</v>
      </c>
      <c r="CU34">
        <f t="shared" si="35"/>
        <v>0</v>
      </c>
      <c r="CV34">
        <f t="shared" si="36"/>
        <v>0</v>
      </c>
      <c r="CW34">
        <f t="shared" si="37"/>
        <v>0</v>
      </c>
      <c r="CX34">
        <f t="shared" si="38"/>
        <v>0</v>
      </c>
      <c r="CY34">
        <f t="shared" si="39"/>
        <v>0</v>
      </c>
      <c r="CZ34">
        <f t="shared" si="40"/>
        <v>0</v>
      </c>
      <c r="DA34">
        <f t="shared" si="41"/>
        <v>0</v>
      </c>
      <c r="DB34">
        <f t="shared" si="42"/>
        <v>0</v>
      </c>
      <c r="DC34">
        <f t="shared" si="43"/>
        <v>0</v>
      </c>
      <c r="DD34">
        <f t="shared" si="44"/>
        <v>0</v>
      </c>
      <c r="DE34">
        <f t="shared" si="45"/>
        <v>0</v>
      </c>
      <c r="DF34">
        <f t="shared" si="46"/>
        <v>0</v>
      </c>
      <c r="DG34">
        <f t="shared" si="47"/>
        <v>0</v>
      </c>
      <c r="DH34">
        <f t="shared" si="48"/>
        <v>0</v>
      </c>
      <c r="DI34">
        <f t="shared" si="49"/>
        <v>0</v>
      </c>
      <c r="DJ34">
        <f t="shared" si="50"/>
        <v>0</v>
      </c>
      <c r="DK34">
        <f t="shared" si="51"/>
        <v>0</v>
      </c>
      <c r="DL34">
        <f t="shared" si="52"/>
        <v>0</v>
      </c>
      <c r="DM34">
        <f t="shared" si="53"/>
        <v>0</v>
      </c>
      <c r="DN34">
        <f t="shared" si="54"/>
        <v>0</v>
      </c>
    </row>
    <row r="35" spans="66:118" x14ac:dyDescent="0.25">
      <c r="BN35">
        <f t="shared" si="2"/>
        <v>0</v>
      </c>
      <c r="BO35">
        <f t="shared" si="3"/>
        <v>0</v>
      </c>
      <c r="BP35">
        <f t="shared" si="4"/>
        <v>0</v>
      </c>
      <c r="BQ35">
        <f t="shared" si="5"/>
        <v>0</v>
      </c>
      <c r="BR35">
        <f t="shared" si="6"/>
        <v>0</v>
      </c>
      <c r="BS35">
        <f t="shared" si="7"/>
        <v>0</v>
      </c>
      <c r="BT35">
        <f t="shared" si="8"/>
        <v>0</v>
      </c>
      <c r="BU35">
        <f t="shared" si="9"/>
        <v>0</v>
      </c>
      <c r="BV35">
        <f t="shared" si="10"/>
        <v>0</v>
      </c>
      <c r="BW35">
        <f t="shared" si="11"/>
        <v>0</v>
      </c>
      <c r="BX35">
        <f t="shared" si="12"/>
        <v>0</v>
      </c>
      <c r="BY35">
        <f t="shared" si="13"/>
        <v>0</v>
      </c>
      <c r="BZ35">
        <f t="shared" si="14"/>
        <v>0</v>
      </c>
      <c r="CA35">
        <f t="shared" si="15"/>
        <v>0</v>
      </c>
      <c r="CB35">
        <f t="shared" si="16"/>
        <v>0</v>
      </c>
      <c r="CC35">
        <f t="shared" si="17"/>
        <v>0</v>
      </c>
      <c r="CD35">
        <f t="shared" si="18"/>
        <v>0</v>
      </c>
      <c r="CE35">
        <f t="shared" si="19"/>
        <v>0</v>
      </c>
      <c r="CF35">
        <f t="shared" si="20"/>
        <v>0</v>
      </c>
      <c r="CG35">
        <f t="shared" si="21"/>
        <v>0</v>
      </c>
      <c r="CH35">
        <f t="shared" si="22"/>
        <v>0</v>
      </c>
      <c r="CI35">
        <f t="shared" si="23"/>
        <v>0</v>
      </c>
      <c r="CJ35">
        <f t="shared" si="24"/>
        <v>0</v>
      </c>
      <c r="CK35">
        <f t="shared" si="25"/>
        <v>0</v>
      </c>
      <c r="CL35">
        <f t="shared" si="26"/>
        <v>0</v>
      </c>
      <c r="CM35">
        <f t="shared" si="27"/>
        <v>0</v>
      </c>
      <c r="CN35">
        <f t="shared" si="28"/>
        <v>0</v>
      </c>
      <c r="CO35">
        <f t="shared" si="29"/>
        <v>0</v>
      </c>
      <c r="CP35">
        <f t="shared" si="30"/>
        <v>0</v>
      </c>
      <c r="CQ35">
        <f t="shared" si="31"/>
        <v>0</v>
      </c>
      <c r="CR35">
        <f t="shared" si="32"/>
        <v>0</v>
      </c>
      <c r="CS35">
        <f t="shared" si="33"/>
        <v>0</v>
      </c>
      <c r="CT35">
        <f t="shared" si="34"/>
        <v>0</v>
      </c>
      <c r="CU35">
        <f t="shared" si="35"/>
        <v>0</v>
      </c>
      <c r="CV35">
        <f t="shared" si="36"/>
        <v>0</v>
      </c>
      <c r="CW35">
        <f t="shared" si="37"/>
        <v>0</v>
      </c>
      <c r="CX35">
        <f t="shared" si="38"/>
        <v>0</v>
      </c>
      <c r="CY35">
        <f t="shared" si="39"/>
        <v>0</v>
      </c>
      <c r="CZ35">
        <f t="shared" si="40"/>
        <v>0</v>
      </c>
      <c r="DA35">
        <f t="shared" si="41"/>
        <v>0</v>
      </c>
      <c r="DB35">
        <f t="shared" si="42"/>
        <v>0</v>
      </c>
      <c r="DC35">
        <f t="shared" si="43"/>
        <v>0</v>
      </c>
      <c r="DD35">
        <f t="shared" si="44"/>
        <v>0</v>
      </c>
      <c r="DE35">
        <f t="shared" si="45"/>
        <v>0</v>
      </c>
      <c r="DF35">
        <f t="shared" si="46"/>
        <v>0</v>
      </c>
      <c r="DG35">
        <f t="shared" si="47"/>
        <v>0</v>
      </c>
      <c r="DH35">
        <f t="shared" si="48"/>
        <v>0</v>
      </c>
      <c r="DI35">
        <f t="shared" si="49"/>
        <v>0</v>
      </c>
      <c r="DJ35">
        <f t="shared" si="50"/>
        <v>0</v>
      </c>
      <c r="DK35">
        <f t="shared" si="51"/>
        <v>0</v>
      </c>
      <c r="DL35">
        <f t="shared" si="52"/>
        <v>0</v>
      </c>
      <c r="DM35">
        <f t="shared" si="53"/>
        <v>0</v>
      </c>
      <c r="DN35">
        <f t="shared" si="54"/>
        <v>0</v>
      </c>
    </row>
    <row r="36" spans="66:118" x14ac:dyDescent="0.25">
      <c r="BN36">
        <f t="shared" si="2"/>
        <v>0</v>
      </c>
      <c r="BO36">
        <f t="shared" si="3"/>
        <v>0</v>
      </c>
      <c r="BP36">
        <f t="shared" si="4"/>
        <v>0</v>
      </c>
      <c r="BQ36">
        <f t="shared" si="5"/>
        <v>0</v>
      </c>
      <c r="BR36">
        <f t="shared" si="6"/>
        <v>0</v>
      </c>
      <c r="BS36">
        <f t="shared" si="7"/>
        <v>0</v>
      </c>
      <c r="BT36">
        <f t="shared" si="8"/>
        <v>0</v>
      </c>
      <c r="BU36">
        <f t="shared" si="9"/>
        <v>0</v>
      </c>
      <c r="BV36">
        <f t="shared" si="10"/>
        <v>0</v>
      </c>
      <c r="BW36">
        <f t="shared" si="11"/>
        <v>0</v>
      </c>
      <c r="BX36">
        <f t="shared" si="12"/>
        <v>0</v>
      </c>
      <c r="BY36">
        <f t="shared" si="13"/>
        <v>0</v>
      </c>
      <c r="BZ36">
        <f t="shared" si="14"/>
        <v>0</v>
      </c>
      <c r="CA36">
        <f t="shared" si="15"/>
        <v>0</v>
      </c>
      <c r="CB36">
        <f t="shared" si="16"/>
        <v>0</v>
      </c>
      <c r="CC36">
        <f t="shared" si="17"/>
        <v>0</v>
      </c>
      <c r="CD36">
        <f t="shared" si="18"/>
        <v>0</v>
      </c>
      <c r="CE36">
        <f t="shared" si="19"/>
        <v>0</v>
      </c>
      <c r="CF36">
        <f t="shared" si="20"/>
        <v>0</v>
      </c>
      <c r="CG36">
        <f t="shared" si="21"/>
        <v>0</v>
      </c>
      <c r="CH36">
        <f t="shared" si="22"/>
        <v>0</v>
      </c>
      <c r="CI36">
        <f t="shared" si="23"/>
        <v>0</v>
      </c>
      <c r="CJ36">
        <f t="shared" si="24"/>
        <v>0</v>
      </c>
      <c r="CK36">
        <f t="shared" si="25"/>
        <v>0</v>
      </c>
      <c r="CL36">
        <f t="shared" si="26"/>
        <v>0</v>
      </c>
      <c r="CM36">
        <f t="shared" si="27"/>
        <v>0</v>
      </c>
      <c r="CN36">
        <f t="shared" si="28"/>
        <v>0</v>
      </c>
      <c r="CO36">
        <f t="shared" si="29"/>
        <v>0</v>
      </c>
      <c r="CP36">
        <f t="shared" si="30"/>
        <v>0</v>
      </c>
      <c r="CQ36">
        <f t="shared" si="31"/>
        <v>0</v>
      </c>
      <c r="CR36">
        <f t="shared" si="32"/>
        <v>0</v>
      </c>
      <c r="CS36">
        <f t="shared" si="33"/>
        <v>0</v>
      </c>
      <c r="CT36">
        <f t="shared" si="34"/>
        <v>0</v>
      </c>
      <c r="CU36">
        <f t="shared" si="35"/>
        <v>0</v>
      </c>
      <c r="CV36">
        <f t="shared" si="36"/>
        <v>0</v>
      </c>
      <c r="CW36">
        <f t="shared" si="37"/>
        <v>0</v>
      </c>
      <c r="CX36">
        <f t="shared" si="38"/>
        <v>0</v>
      </c>
      <c r="CY36">
        <f t="shared" si="39"/>
        <v>0</v>
      </c>
      <c r="CZ36">
        <f t="shared" si="40"/>
        <v>0</v>
      </c>
      <c r="DA36">
        <f t="shared" si="41"/>
        <v>0</v>
      </c>
      <c r="DB36">
        <f t="shared" si="42"/>
        <v>0</v>
      </c>
      <c r="DC36">
        <f t="shared" si="43"/>
        <v>0</v>
      </c>
      <c r="DD36">
        <f t="shared" si="44"/>
        <v>0</v>
      </c>
      <c r="DE36">
        <f t="shared" si="45"/>
        <v>0</v>
      </c>
      <c r="DF36">
        <f t="shared" si="46"/>
        <v>0</v>
      </c>
      <c r="DG36">
        <f t="shared" si="47"/>
        <v>0</v>
      </c>
      <c r="DH36">
        <f t="shared" si="48"/>
        <v>0</v>
      </c>
      <c r="DI36">
        <f t="shared" si="49"/>
        <v>0</v>
      </c>
      <c r="DJ36">
        <f t="shared" si="50"/>
        <v>0</v>
      </c>
      <c r="DK36">
        <f t="shared" si="51"/>
        <v>0</v>
      </c>
      <c r="DL36">
        <f t="shared" si="52"/>
        <v>0</v>
      </c>
      <c r="DM36">
        <f t="shared" si="53"/>
        <v>0</v>
      </c>
      <c r="DN36">
        <f t="shared" si="54"/>
        <v>0</v>
      </c>
    </row>
    <row r="37" spans="66:118" x14ac:dyDescent="0.25">
      <c r="BN37">
        <f t="shared" si="2"/>
        <v>0</v>
      </c>
      <c r="BO37">
        <f t="shared" si="3"/>
        <v>0</v>
      </c>
      <c r="BP37">
        <f t="shared" si="4"/>
        <v>0</v>
      </c>
      <c r="BQ37">
        <f t="shared" si="5"/>
        <v>0</v>
      </c>
      <c r="BR37">
        <f t="shared" si="6"/>
        <v>0</v>
      </c>
      <c r="BS37">
        <f t="shared" si="7"/>
        <v>0</v>
      </c>
      <c r="BT37">
        <f t="shared" si="8"/>
        <v>0</v>
      </c>
      <c r="BU37">
        <f t="shared" si="9"/>
        <v>0</v>
      </c>
      <c r="BV37">
        <f t="shared" si="10"/>
        <v>0</v>
      </c>
      <c r="BW37">
        <f t="shared" si="11"/>
        <v>0</v>
      </c>
      <c r="BX37">
        <f t="shared" si="12"/>
        <v>0</v>
      </c>
      <c r="BY37">
        <f t="shared" si="13"/>
        <v>0</v>
      </c>
      <c r="BZ37">
        <f t="shared" si="14"/>
        <v>0</v>
      </c>
      <c r="CA37">
        <f t="shared" si="15"/>
        <v>0</v>
      </c>
      <c r="CB37">
        <f t="shared" si="16"/>
        <v>0</v>
      </c>
      <c r="CC37">
        <f t="shared" si="17"/>
        <v>0</v>
      </c>
      <c r="CD37">
        <f t="shared" si="18"/>
        <v>0</v>
      </c>
      <c r="CE37">
        <f t="shared" si="19"/>
        <v>0</v>
      </c>
      <c r="CF37">
        <f t="shared" si="20"/>
        <v>0</v>
      </c>
      <c r="CG37">
        <f t="shared" si="21"/>
        <v>0</v>
      </c>
      <c r="CH37">
        <f t="shared" si="22"/>
        <v>0</v>
      </c>
      <c r="CI37">
        <f t="shared" si="23"/>
        <v>0</v>
      </c>
      <c r="CJ37">
        <f t="shared" si="24"/>
        <v>0</v>
      </c>
      <c r="CK37">
        <f t="shared" si="25"/>
        <v>0</v>
      </c>
      <c r="CL37">
        <f t="shared" si="26"/>
        <v>0</v>
      </c>
      <c r="CM37">
        <f t="shared" si="27"/>
        <v>0</v>
      </c>
      <c r="CN37">
        <f t="shared" si="28"/>
        <v>0</v>
      </c>
      <c r="CO37">
        <f t="shared" si="29"/>
        <v>0</v>
      </c>
      <c r="CP37">
        <f t="shared" si="30"/>
        <v>0</v>
      </c>
      <c r="CQ37">
        <f t="shared" si="31"/>
        <v>0</v>
      </c>
      <c r="CR37">
        <f t="shared" si="32"/>
        <v>0</v>
      </c>
      <c r="CS37">
        <f t="shared" si="33"/>
        <v>0</v>
      </c>
      <c r="CT37">
        <f t="shared" si="34"/>
        <v>0</v>
      </c>
      <c r="CU37">
        <f t="shared" si="35"/>
        <v>0</v>
      </c>
      <c r="CV37">
        <f t="shared" si="36"/>
        <v>0</v>
      </c>
      <c r="CW37">
        <f t="shared" si="37"/>
        <v>0</v>
      </c>
      <c r="CX37">
        <f t="shared" si="38"/>
        <v>0</v>
      </c>
      <c r="CY37">
        <f t="shared" si="39"/>
        <v>0</v>
      </c>
      <c r="CZ37">
        <f t="shared" si="40"/>
        <v>0</v>
      </c>
      <c r="DA37">
        <f t="shared" si="41"/>
        <v>0</v>
      </c>
      <c r="DB37">
        <f t="shared" si="42"/>
        <v>0</v>
      </c>
      <c r="DC37">
        <f t="shared" si="43"/>
        <v>0</v>
      </c>
      <c r="DD37">
        <f t="shared" si="44"/>
        <v>0</v>
      </c>
      <c r="DE37">
        <f t="shared" si="45"/>
        <v>0</v>
      </c>
      <c r="DF37">
        <f t="shared" si="46"/>
        <v>0</v>
      </c>
      <c r="DG37">
        <f t="shared" si="47"/>
        <v>0</v>
      </c>
      <c r="DH37">
        <f t="shared" si="48"/>
        <v>0</v>
      </c>
      <c r="DI37">
        <f t="shared" si="49"/>
        <v>0</v>
      </c>
      <c r="DJ37">
        <f t="shared" si="50"/>
        <v>0</v>
      </c>
      <c r="DK37">
        <f t="shared" si="51"/>
        <v>0</v>
      </c>
      <c r="DL37">
        <f t="shared" si="52"/>
        <v>0</v>
      </c>
      <c r="DM37">
        <f t="shared" si="53"/>
        <v>0</v>
      </c>
      <c r="DN37">
        <f t="shared" si="54"/>
        <v>0</v>
      </c>
    </row>
    <row r="38" spans="66:118" x14ac:dyDescent="0.25">
      <c r="BN38">
        <f t="shared" si="2"/>
        <v>0</v>
      </c>
      <c r="BO38">
        <f t="shared" si="3"/>
        <v>0</v>
      </c>
      <c r="BP38">
        <f t="shared" si="4"/>
        <v>0</v>
      </c>
      <c r="BQ38">
        <f t="shared" si="5"/>
        <v>0</v>
      </c>
      <c r="BR38">
        <f t="shared" si="6"/>
        <v>0</v>
      </c>
      <c r="BS38">
        <f t="shared" si="7"/>
        <v>0</v>
      </c>
      <c r="BT38">
        <f t="shared" si="8"/>
        <v>0</v>
      </c>
      <c r="BU38">
        <f t="shared" si="9"/>
        <v>0</v>
      </c>
      <c r="BV38">
        <f t="shared" si="10"/>
        <v>0</v>
      </c>
      <c r="BW38">
        <f t="shared" si="11"/>
        <v>0</v>
      </c>
      <c r="BX38">
        <f t="shared" si="12"/>
        <v>0</v>
      </c>
      <c r="BY38">
        <f t="shared" si="13"/>
        <v>0</v>
      </c>
      <c r="BZ38">
        <f t="shared" si="14"/>
        <v>0</v>
      </c>
      <c r="CA38">
        <f t="shared" si="15"/>
        <v>0</v>
      </c>
      <c r="CB38">
        <f t="shared" si="16"/>
        <v>0</v>
      </c>
      <c r="CC38">
        <f t="shared" si="17"/>
        <v>0</v>
      </c>
      <c r="CD38">
        <f t="shared" si="18"/>
        <v>0</v>
      </c>
      <c r="CE38">
        <f t="shared" si="19"/>
        <v>0</v>
      </c>
      <c r="CF38">
        <f t="shared" si="20"/>
        <v>0</v>
      </c>
      <c r="CG38">
        <f t="shared" si="21"/>
        <v>0</v>
      </c>
      <c r="CH38">
        <f t="shared" si="22"/>
        <v>0</v>
      </c>
      <c r="CI38">
        <f t="shared" si="23"/>
        <v>0</v>
      </c>
      <c r="CJ38">
        <f t="shared" si="24"/>
        <v>0</v>
      </c>
      <c r="CK38">
        <f t="shared" si="25"/>
        <v>0</v>
      </c>
      <c r="CL38">
        <f t="shared" si="26"/>
        <v>0</v>
      </c>
      <c r="CM38">
        <f t="shared" si="27"/>
        <v>0</v>
      </c>
      <c r="CN38">
        <f t="shared" si="28"/>
        <v>0</v>
      </c>
      <c r="CO38">
        <f t="shared" si="29"/>
        <v>0</v>
      </c>
      <c r="CP38">
        <f t="shared" si="30"/>
        <v>0</v>
      </c>
      <c r="CQ38">
        <f t="shared" si="31"/>
        <v>0</v>
      </c>
      <c r="CR38">
        <f t="shared" si="32"/>
        <v>0</v>
      </c>
      <c r="CS38">
        <f t="shared" si="33"/>
        <v>0</v>
      </c>
      <c r="CT38">
        <f t="shared" si="34"/>
        <v>0</v>
      </c>
      <c r="CU38">
        <f t="shared" si="35"/>
        <v>0</v>
      </c>
      <c r="CV38">
        <f t="shared" si="36"/>
        <v>0</v>
      </c>
      <c r="CW38">
        <f t="shared" si="37"/>
        <v>0</v>
      </c>
      <c r="CX38">
        <f t="shared" si="38"/>
        <v>0</v>
      </c>
      <c r="CY38">
        <f t="shared" si="39"/>
        <v>0</v>
      </c>
      <c r="CZ38">
        <f t="shared" si="40"/>
        <v>0</v>
      </c>
      <c r="DA38">
        <f t="shared" si="41"/>
        <v>0</v>
      </c>
      <c r="DB38">
        <f t="shared" si="42"/>
        <v>0</v>
      </c>
      <c r="DC38">
        <f t="shared" si="43"/>
        <v>0</v>
      </c>
      <c r="DD38">
        <f t="shared" si="44"/>
        <v>0</v>
      </c>
      <c r="DE38">
        <f t="shared" si="45"/>
        <v>0</v>
      </c>
      <c r="DF38">
        <f t="shared" si="46"/>
        <v>0</v>
      </c>
      <c r="DG38">
        <f t="shared" si="47"/>
        <v>0</v>
      </c>
      <c r="DH38">
        <f t="shared" si="48"/>
        <v>0</v>
      </c>
      <c r="DI38">
        <f t="shared" si="49"/>
        <v>0</v>
      </c>
      <c r="DJ38">
        <f t="shared" si="50"/>
        <v>0</v>
      </c>
      <c r="DK38">
        <f t="shared" si="51"/>
        <v>0</v>
      </c>
      <c r="DL38">
        <f t="shared" si="52"/>
        <v>0</v>
      </c>
      <c r="DM38">
        <f t="shared" si="53"/>
        <v>0</v>
      </c>
      <c r="DN38">
        <f t="shared" si="54"/>
        <v>0</v>
      </c>
    </row>
    <row r="39" spans="66:118" x14ac:dyDescent="0.25">
      <c r="BN39">
        <f t="shared" si="2"/>
        <v>0</v>
      </c>
      <c r="BO39">
        <f t="shared" si="3"/>
        <v>0</v>
      </c>
      <c r="BP39">
        <f t="shared" si="4"/>
        <v>0</v>
      </c>
      <c r="BQ39">
        <f t="shared" si="5"/>
        <v>0</v>
      </c>
      <c r="BR39">
        <f t="shared" si="6"/>
        <v>0</v>
      </c>
      <c r="BS39">
        <f t="shared" si="7"/>
        <v>0</v>
      </c>
      <c r="BT39">
        <f t="shared" si="8"/>
        <v>0</v>
      </c>
      <c r="BU39">
        <f t="shared" si="9"/>
        <v>0</v>
      </c>
      <c r="BV39">
        <f t="shared" si="10"/>
        <v>0</v>
      </c>
      <c r="BW39">
        <f t="shared" si="11"/>
        <v>0</v>
      </c>
      <c r="BX39">
        <f t="shared" si="12"/>
        <v>0</v>
      </c>
      <c r="BY39">
        <f t="shared" si="13"/>
        <v>0</v>
      </c>
      <c r="BZ39">
        <f t="shared" si="14"/>
        <v>0</v>
      </c>
      <c r="CA39">
        <f t="shared" si="15"/>
        <v>0</v>
      </c>
      <c r="CB39">
        <f t="shared" si="16"/>
        <v>0</v>
      </c>
      <c r="CC39">
        <f t="shared" si="17"/>
        <v>0</v>
      </c>
      <c r="CD39">
        <f t="shared" si="18"/>
        <v>0</v>
      </c>
      <c r="CE39">
        <f t="shared" si="19"/>
        <v>0</v>
      </c>
      <c r="CF39">
        <f t="shared" si="20"/>
        <v>0</v>
      </c>
      <c r="CG39">
        <f t="shared" si="21"/>
        <v>0</v>
      </c>
      <c r="CH39">
        <f t="shared" si="22"/>
        <v>0</v>
      </c>
      <c r="CI39">
        <f t="shared" si="23"/>
        <v>0</v>
      </c>
      <c r="CJ39">
        <f t="shared" si="24"/>
        <v>0</v>
      </c>
      <c r="CK39">
        <f t="shared" si="25"/>
        <v>0</v>
      </c>
      <c r="CL39">
        <f t="shared" si="26"/>
        <v>0</v>
      </c>
      <c r="CM39">
        <f t="shared" si="27"/>
        <v>0</v>
      </c>
      <c r="CN39">
        <f t="shared" si="28"/>
        <v>0</v>
      </c>
      <c r="CO39">
        <f t="shared" si="29"/>
        <v>0</v>
      </c>
      <c r="CP39">
        <f t="shared" si="30"/>
        <v>0</v>
      </c>
      <c r="CQ39">
        <f t="shared" si="31"/>
        <v>0</v>
      </c>
      <c r="CR39">
        <f t="shared" si="32"/>
        <v>0</v>
      </c>
      <c r="CS39">
        <f t="shared" si="33"/>
        <v>0</v>
      </c>
      <c r="CT39">
        <f t="shared" si="34"/>
        <v>0</v>
      </c>
      <c r="CU39">
        <f t="shared" si="35"/>
        <v>0</v>
      </c>
      <c r="CV39">
        <f t="shared" si="36"/>
        <v>0</v>
      </c>
      <c r="CW39">
        <f t="shared" si="37"/>
        <v>0</v>
      </c>
      <c r="CX39">
        <f t="shared" si="38"/>
        <v>0</v>
      </c>
      <c r="CY39">
        <f t="shared" si="39"/>
        <v>0</v>
      </c>
      <c r="CZ39">
        <f t="shared" si="40"/>
        <v>0</v>
      </c>
      <c r="DA39">
        <f t="shared" si="41"/>
        <v>0</v>
      </c>
      <c r="DB39">
        <f t="shared" si="42"/>
        <v>0</v>
      </c>
      <c r="DC39">
        <f t="shared" si="43"/>
        <v>0</v>
      </c>
      <c r="DD39">
        <f t="shared" si="44"/>
        <v>0</v>
      </c>
      <c r="DE39">
        <f t="shared" si="45"/>
        <v>0</v>
      </c>
      <c r="DF39">
        <f t="shared" si="46"/>
        <v>0</v>
      </c>
      <c r="DG39">
        <f t="shared" si="47"/>
        <v>0</v>
      </c>
      <c r="DH39">
        <f t="shared" si="48"/>
        <v>0</v>
      </c>
      <c r="DI39">
        <f t="shared" si="49"/>
        <v>0</v>
      </c>
      <c r="DJ39">
        <f t="shared" si="50"/>
        <v>0</v>
      </c>
      <c r="DK39">
        <f t="shared" si="51"/>
        <v>0</v>
      </c>
      <c r="DL39">
        <f t="shared" si="52"/>
        <v>0</v>
      </c>
      <c r="DM39">
        <f t="shared" si="53"/>
        <v>0</v>
      </c>
      <c r="DN39">
        <f t="shared" si="54"/>
        <v>0</v>
      </c>
    </row>
    <row r="40" spans="66:118" x14ac:dyDescent="0.25">
      <c r="BN40">
        <f t="shared" si="2"/>
        <v>0</v>
      </c>
      <c r="BO40">
        <f t="shared" si="3"/>
        <v>0</v>
      </c>
      <c r="BP40">
        <f t="shared" si="4"/>
        <v>0</v>
      </c>
      <c r="BQ40">
        <f t="shared" si="5"/>
        <v>0</v>
      </c>
      <c r="BR40">
        <f t="shared" si="6"/>
        <v>0</v>
      </c>
      <c r="BS40">
        <f t="shared" si="7"/>
        <v>0</v>
      </c>
      <c r="BT40">
        <f t="shared" si="8"/>
        <v>0</v>
      </c>
      <c r="BU40">
        <f t="shared" si="9"/>
        <v>0</v>
      </c>
      <c r="BV40">
        <f t="shared" si="10"/>
        <v>0</v>
      </c>
      <c r="BW40">
        <f t="shared" si="11"/>
        <v>0</v>
      </c>
      <c r="BX40">
        <f t="shared" si="12"/>
        <v>0</v>
      </c>
      <c r="BY40">
        <f t="shared" si="13"/>
        <v>0</v>
      </c>
      <c r="BZ40">
        <f t="shared" si="14"/>
        <v>0</v>
      </c>
      <c r="CA40">
        <f t="shared" si="15"/>
        <v>0</v>
      </c>
      <c r="CB40">
        <f t="shared" si="16"/>
        <v>0</v>
      </c>
      <c r="CC40">
        <f t="shared" si="17"/>
        <v>0</v>
      </c>
      <c r="CD40">
        <f t="shared" si="18"/>
        <v>0</v>
      </c>
      <c r="CE40">
        <f t="shared" si="19"/>
        <v>0</v>
      </c>
      <c r="CF40">
        <f t="shared" si="20"/>
        <v>0</v>
      </c>
      <c r="CG40">
        <f t="shared" si="21"/>
        <v>0</v>
      </c>
      <c r="CH40">
        <f t="shared" si="22"/>
        <v>0</v>
      </c>
      <c r="CI40">
        <f t="shared" si="23"/>
        <v>0</v>
      </c>
      <c r="CJ40">
        <f t="shared" si="24"/>
        <v>0</v>
      </c>
      <c r="CK40">
        <f t="shared" si="25"/>
        <v>0</v>
      </c>
      <c r="CL40">
        <f t="shared" si="26"/>
        <v>0</v>
      </c>
      <c r="CM40">
        <f t="shared" si="27"/>
        <v>0</v>
      </c>
      <c r="CN40">
        <f t="shared" si="28"/>
        <v>0</v>
      </c>
      <c r="CO40">
        <f t="shared" si="29"/>
        <v>0</v>
      </c>
      <c r="CP40">
        <f t="shared" si="30"/>
        <v>0</v>
      </c>
      <c r="CQ40">
        <f t="shared" si="31"/>
        <v>0</v>
      </c>
      <c r="CR40">
        <f t="shared" si="32"/>
        <v>0</v>
      </c>
      <c r="CS40">
        <f t="shared" si="33"/>
        <v>0</v>
      </c>
      <c r="CT40">
        <f t="shared" si="34"/>
        <v>0</v>
      </c>
      <c r="CU40">
        <f t="shared" si="35"/>
        <v>0</v>
      </c>
      <c r="CV40">
        <f t="shared" si="36"/>
        <v>0</v>
      </c>
      <c r="CW40">
        <f t="shared" si="37"/>
        <v>0</v>
      </c>
      <c r="CX40">
        <f t="shared" si="38"/>
        <v>0</v>
      </c>
      <c r="CY40">
        <f t="shared" si="39"/>
        <v>0</v>
      </c>
      <c r="CZ40">
        <f t="shared" si="40"/>
        <v>0</v>
      </c>
      <c r="DA40">
        <f t="shared" si="41"/>
        <v>0</v>
      </c>
      <c r="DB40">
        <f t="shared" si="42"/>
        <v>0</v>
      </c>
      <c r="DC40">
        <f t="shared" si="43"/>
        <v>0</v>
      </c>
      <c r="DD40">
        <f t="shared" si="44"/>
        <v>0</v>
      </c>
      <c r="DE40">
        <f t="shared" si="45"/>
        <v>0</v>
      </c>
      <c r="DF40">
        <f t="shared" si="46"/>
        <v>0</v>
      </c>
      <c r="DG40">
        <f t="shared" si="47"/>
        <v>0</v>
      </c>
      <c r="DH40">
        <f t="shared" si="48"/>
        <v>0</v>
      </c>
      <c r="DI40">
        <f t="shared" si="49"/>
        <v>0</v>
      </c>
      <c r="DJ40">
        <f t="shared" si="50"/>
        <v>0</v>
      </c>
      <c r="DK40">
        <f t="shared" si="51"/>
        <v>0</v>
      </c>
      <c r="DL40">
        <f t="shared" si="52"/>
        <v>0</v>
      </c>
      <c r="DM40">
        <f t="shared" si="53"/>
        <v>0</v>
      </c>
      <c r="DN40">
        <f t="shared" si="54"/>
        <v>0</v>
      </c>
    </row>
    <row r="41" spans="66:118" x14ac:dyDescent="0.25">
      <c r="BN41">
        <f t="shared" si="2"/>
        <v>0</v>
      </c>
      <c r="BO41">
        <f t="shared" si="3"/>
        <v>0</v>
      </c>
      <c r="BP41">
        <f t="shared" si="4"/>
        <v>0</v>
      </c>
      <c r="BQ41">
        <f t="shared" si="5"/>
        <v>0</v>
      </c>
      <c r="BR41">
        <f t="shared" si="6"/>
        <v>0</v>
      </c>
      <c r="BS41">
        <f t="shared" si="7"/>
        <v>0</v>
      </c>
      <c r="BT41">
        <f t="shared" si="8"/>
        <v>0</v>
      </c>
      <c r="BU41">
        <f t="shared" si="9"/>
        <v>0</v>
      </c>
      <c r="BV41">
        <f t="shared" si="10"/>
        <v>0</v>
      </c>
      <c r="BW41">
        <f t="shared" si="11"/>
        <v>0</v>
      </c>
      <c r="BX41">
        <f t="shared" si="12"/>
        <v>0</v>
      </c>
      <c r="BY41">
        <f t="shared" si="13"/>
        <v>0</v>
      </c>
      <c r="BZ41">
        <f t="shared" si="14"/>
        <v>0</v>
      </c>
      <c r="CA41">
        <f t="shared" si="15"/>
        <v>0</v>
      </c>
      <c r="CB41">
        <f t="shared" si="16"/>
        <v>0</v>
      </c>
      <c r="CC41">
        <f t="shared" si="17"/>
        <v>0</v>
      </c>
      <c r="CD41">
        <f t="shared" si="18"/>
        <v>0</v>
      </c>
      <c r="CE41">
        <f t="shared" si="19"/>
        <v>0</v>
      </c>
      <c r="CF41">
        <f t="shared" si="20"/>
        <v>0</v>
      </c>
      <c r="CG41">
        <f t="shared" si="21"/>
        <v>0</v>
      </c>
      <c r="CH41">
        <f t="shared" si="22"/>
        <v>0</v>
      </c>
      <c r="CI41">
        <f t="shared" si="23"/>
        <v>0</v>
      </c>
      <c r="CJ41">
        <f t="shared" si="24"/>
        <v>0</v>
      </c>
      <c r="CK41">
        <f t="shared" si="25"/>
        <v>0</v>
      </c>
      <c r="CL41">
        <f t="shared" si="26"/>
        <v>0</v>
      </c>
      <c r="CM41">
        <f t="shared" si="27"/>
        <v>0</v>
      </c>
      <c r="CN41">
        <f t="shared" si="28"/>
        <v>0</v>
      </c>
      <c r="CO41">
        <f t="shared" si="29"/>
        <v>0</v>
      </c>
      <c r="CP41">
        <f t="shared" si="30"/>
        <v>0</v>
      </c>
      <c r="CQ41">
        <f t="shared" si="31"/>
        <v>0</v>
      </c>
      <c r="CR41">
        <f t="shared" si="32"/>
        <v>0</v>
      </c>
      <c r="CS41">
        <f t="shared" si="33"/>
        <v>0</v>
      </c>
      <c r="CT41">
        <f t="shared" si="34"/>
        <v>0</v>
      </c>
      <c r="CU41">
        <f t="shared" si="35"/>
        <v>0</v>
      </c>
      <c r="CV41">
        <f t="shared" si="36"/>
        <v>0</v>
      </c>
      <c r="CW41">
        <f t="shared" si="37"/>
        <v>0</v>
      </c>
      <c r="CX41">
        <f t="shared" si="38"/>
        <v>0</v>
      </c>
      <c r="CY41">
        <f t="shared" si="39"/>
        <v>0</v>
      </c>
      <c r="CZ41">
        <f t="shared" si="40"/>
        <v>0</v>
      </c>
      <c r="DA41">
        <f t="shared" si="41"/>
        <v>0</v>
      </c>
      <c r="DB41">
        <f t="shared" si="42"/>
        <v>0</v>
      </c>
      <c r="DC41">
        <f t="shared" si="43"/>
        <v>0</v>
      </c>
      <c r="DD41">
        <f t="shared" si="44"/>
        <v>0</v>
      </c>
      <c r="DE41">
        <f t="shared" si="45"/>
        <v>0</v>
      </c>
      <c r="DF41">
        <f t="shared" si="46"/>
        <v>0</v>
      </c>
      <c r="DG41">
        <f t="shared" si="47"/>
        <v>0</v>
      </c>
      <c r="DH41">
        <f t="shared" si="48"/>
        <v>0</v>
      </c>
      <c r="DI41">
        <f t="shared" si="49"/>
        <v>0</v>
      </c>
      <c r="DJ41">
        <f t="shared" si="50"/>
        <v>0</v>
      </c>
      <c r="DK41">
        <f t="shared" si="51"/>
        <v>0</v>
      </c>
      <c r="DL41">
        <f t="shared" si="52"/>
        <v>0</v>
      </c>
      <c r="DM41">
        <f t="shared" si="53"/>
        <v>0</v>
      </c>
      <c r="DN41">
        <f t="shared" si="54"/>
        <v>0</v>
      </c>
    </row>
    <row r="42" spans="66:118" x14ac:dyDescent="0.25">
      <c r="BN42">
        <f t="shared" si="2"/>
        <v>0</v>
      </c>
      <c r="BO42">
        <f t="shared" si="3"/>
        <v>0</v>
      </c>
      <c r="BP42">
        <f t="shared" si="4"/>
        <v>0</v>
      </c>
      <c r="BQ42">
        <f t="shared" si="5"/>
        <v>0</v>
      </c>
      <c r="BR42">
        <f t="shared" si="6"/>
        <v>0</v>
      </c>
      <c r="BS42">
        <f t="shared" si="7"/>
        <v>0</v>
      </c>
      <c r="BT42">
        <f t="shared" si="8"/>
        <v>0</v>
      </c>
      <c r="BU42">
        <f t="shared" si="9"/>
        <v>0</v>
      </c>
      <c r="BV42">
        <f t="shared" si="10"/>
        <v>0</v>
      </c>
      <c r="BW42">
        <f t="shared" si="11"/>
        <v>0</v>
      </c>
      <c r="BX42">
        <f t="shared" si="12"/>
        <v>0</v>
      </c>
      <c r="BY42">
        <f t="shared" si="13"/>
        <v>0</v>
      </c>
      <c r="BZ42">
        <f t="shared" si="14"/>
        <v>0</v>
      </c>
      <c r="CA42">
        <f t="shared" si="15"/>
        <v>0</v>
      </c>
      <c r="CB42">
        <f t="shared" si="16"/>
        <v>0</v>
      </c>
      <c r="CC42">
        <f t="shared" si="17"/>
        <v>0</v>
      </c>
      <c r="CD42">
        <f t="shared" si="18"/>
        <v>0</v>
      </c>
      <c r="CE42">
        <f t="shared" si="19"/>
        <v>0</v>
      </c>
      <c r="CF42">
        <f t="shared" si="20"/>
        <v>0</v>
      </c>
      <c r="CG42">
        <f t="shared" si="21"/>
        <v>0</v>
      </c>
      <c r="CH42">
        <f t="shared" si="22"/>
        <v>0</v>
      </c>
      <c r="CI42">
        <f t="shared" si="23"/>
        <v>0</v>
      </c>
      <c r="CJ42">
        <f t="shared" si="24"/>
        <v>0</v>
      </c>
      <c r="CK42">
        <f t="shared" si="25"/>
        <v>0</v>
      </c>
      <c r="CL42">
        <f t="shared" si="26"/>
        <v>0</v>
      </c>
      <c r="CM42">
        <f t="shared" si="27"/>
        <v>0</v>
      </c>
      <c r="CN42">
        <f t="shared" si="28"/>
        <v>0</v>
      </c>
      <c r="CO42">
        <f t="shared" si="29"/>
        <v>0</v>
      </c>
      <c r="CP42">
        <f t="shared" si="30"/>
        <v>0</v>
      </c>
      <c r="CQ42">
        <f t="shared" si="31"/>
        <v>0</v>
      </c>
      <c r="CR42">
        <f t="shared" si="32"/>
        <v>0</v>
      </c>
      <c r="CS42">
        <f t="shared" si="33"/>
        <v>0</v>
      </c>
      <c r="CT42">
        <f t="shared" si="34"/>
        <v>0</v>
      </c>
      <c r="CU42">
        <f t="shared" si="35"/>
        <v>0</v>
      </c>
      <c r="CV42">
        <f t="shared" si="36"/>
        <v>0</v>
      </c>
      <c r="CW42">
        <f t="shared" si="37"/>
        <v>0</v>
      </c>
      <c r="CX42">
        <f t="shared" si="38"/>
        <v>0</v>
      </c>
      <c r="CY42">
        <f t="shared" si="39"/>
        <v>0</v>
      </c>
      <c r="CZ42">
        <f t="shared" si="40"/>
        <v>0</v>
      </c>
      <c r="DA42">
        <f t="shared" si="41"/>
        <v>0</v>
      </c>
      <c r="DB42">
        <f t="shared" si="42"/>
        <v>0</v>
      </c>
      <c r="DC42">
        <f t="shared" si="43"/>
        <v>0</v>
      </c>
      <c r="DD42">
        <f t="shared" si="44"/>
        <v>0</v>
      </c>
      <c r="DE42">
        <f t="shared" si="45"/>
        <v>0</v>
      </c>
      <c r="DF42">
        <f t="shared" si="46"/>
        <v>0</v>
      </c>
      <c r="DG42">
        <f t="shared" si="47"/>
        <v>0</v>
      </c>
      <c r="DH42">
        <f t="shared" si="48"/>
        <v>0</v>
      </c>
      <c r="DI42">
        <f t="shared" si="49"/>
        <v>0</v>
      </c>
      <c r="DJ42">
        <f t="shared" si="50"/>
        <v>0</v>
      </c>
      <c r="DK42">
        <f t="shared" si="51"/>
        <v>0</v>
      </c>
      <c r="DL42">
        <f t="shared" si="52"/>
        <v>0</v>
      </c>
      <c r="DM42">
        <f t="shared" si="53"/>
        <v>0</v>
      </c>
      <c r="DN42">
        <f t="shared" si="54"/>
        <v>0</v>
      </c>
    </row>
    <row r="43" spans="66:118" x14ac:dyDescent="0.25">
      <c r="BN43">
        <f t="shared" si="2"/>
        <v>0</v>
      </c>
      <c r="BO43">
        <f t="shared" si="3"/>
        <v>0</v>
      </c>
      <c r="BP43">
        <f t="shared" si="4"/>
        <v>0</v>
      </c>
      <c r="BQ43">
        <f t="shared" si="5"/>
        <v>0</v>
      </c>
      <c r="BR43">
        <f t="shared" si="6"/>
        <v>0</v>
      </c>
      <c r="BS43">
        <f t="shared" si="7"/>
        <v>0</v>
      </c>
      <c r="BT43">
        <f t="shared" si="8"/>
        <v>0</v>
      </c>
      <c r="BU43">
        <f t="shared" si="9"/>
        <v>0</v>
      </c>
      <c r="BV43">
        <f t="shared" si="10"/>
        <v>0</v>
      </c>
      <c r="BW43">
        <f t="shared" si="11"/>
        <v>0</v>
      </c>
      <c r="BX43">
        <f t="shared" si="12"/>
        <v>0</v>
      </c>
      <c r="BY43">
        <f t="shared" si="13"/>
        <v>0</v>
      </c>
      <c r="BZ43">
        <f t="shared" si="14"/>
        <v>0</v>
      </c>
      <c r="CA43">
        <f t="shared" si="15"/>
        <v>0</v>
      </c>
      <c r="CB43">
        <f t="shared" si="16"/>
        <v>0</v>
      </c>
      <c r="CC43">
        <f t="shared" si="17"/>
        <v>0</v>
      </c>
      <c r="CD43">
        <f t="shared" si="18"/>
        <v>0</v>
      </c>
      <c r="CE43">
        <f t="shared" si="19"/>
        <v>0</v>
      </c>
      <c r="CF43">
        <f t="shared" si="20"/>
        <v>0</v>
      </c>
      <c r="CG43">
        <f t="shared" si="21"/>
        <v>0</v>
      </c>
      <c r="CH43">
        <f t="shared" si="22"/>
        <v>0</v>
      </c>
      <c r="CI43">
        <f t="shared" si="23"/>
        <v>0</v>
      </c>
      <c r="CJ43">
        <f t="shared" si="24"/>
        <v>0</v>
      </c>
      <c r="CK43">
        <f t="shared" si="25"/>
        <v>0</v>
      </c>
      <c r="CL43">
        <f t="shared" si="26"/>
        <v>0</v>
      </c>
      <c r="CM43">
        <f t="shared" si="27"/>
        <v>0</v>
      </c>
      <c r="CN43">
        <f t="shared" si="28"/>
        <v>0</v>
      </c>
      <c r="CO43">
        <f t="shared" si="29"/>
        <v>0</v>
      </c>
      <c r="CP43">
        <f t="shared" si="30"/>
        <v>0</v>
      </c>
      <c r="CQ43">
        <f t="shared" si="31"/>
        <v>0</v>
      </c>
      <c r="CR43">
        <f t="shared" si="32"/>
        <v>0</v>
      </c>
      <c r="CS43">
        <f t="shared" si="33"/>
        <v>0</v>
      </c>
      <c r="CT43">
        <f t="shared" si="34"/>
        <v>0</v>
      </c>
      <c r="CU43">
        <f t="shared" si="35"/>
        <v>0</v>
      </c>
      <c r="CV43">
        <f t="shared" si="36"/>
        <v>0</v>
      </c>
      <c r="CW43">
        <f t="shared" si="37"/>
        <v>0</v>
      </c>
      <c r="CX43">
        <f t="shared" si="38"/>
        <v>0</v>
      </c>
      <c r="CY43">
        <f t="shared" si="39"/>
        <v>0</v>
      </c>
      <c r="CZ43">
        <f t="shared" si="40"/>
        <v>0</v>
      </c>
      <c r="DA43">
        <f t="shared" si="41"/>
        <v>0</v>
      </c>
      <c r="DB43">
        <f t="shared" si="42"/>
        <v>0</v>
      </c>
      <c r="DC43">
        <f t="shared" si="43"/>
        <v>0</v>
      </c>
      <c r="DD43">
        <f t="shared" si="44"/>
        <v>0</v>
      </c>
      <c r="DE43">
        <f t="shared" si="45"/>
        <v>0</v>
      </c>
      <c r="DF43">
        <f t="shared" si="46"/>
        <v>0</v>
      </c>
      <c r="DG43">
        <f t="shared" si="47"/>
        <v>0</v>
      </c>
      <c r="DH43">
        <f t="shared" si="48"/>
        <v>0</v>
      </c>
      <c r="DI43">
        <f t="shared" si="49"/>
        <v>0</v>
      </c>
      <c r="DJ43">
        <f t="shared" si="50"/>
        <v>0</v>
      </c>
      <c r="DK43">
        <f t="shared" si="51"/>
        <v>0</v>
      </c>
      <c r="DL43">
        <f t="shared" si="52"/>
        <v>0</v>
      </c>
      <c r="DM43">
        <f t="shared" si="53"/>
        <v>0</v>
      </c>
      <c r="DN43">
        <f t="shared" si="54"/>
        <v>0</v>
      </c>
    </row>
    <row r="44" spans="66:118" x14ac:dyDescent="0.25">
      <c r="BN44">
        <f t="shared" si="2"/>
        <v>0</v>
      </c>
      <c r="BO44">
        <f t="shared" si="3"/>
        <v>0</v>
      </c>
      <c r="BP44">
        <f t="shared" si="4"/>
        <v>0</v>
      </c>
      <c r="BQ44">
        <f t="shared" si="5"/>
        <v>0</v>
      </c>
      <c r="BR44">
        <f t="shared" si="6"/>
        <v>0</v>
      </c>
      <c r="BS44">
        <f t="shared" si="7"/>
        <v>0</v>
      </c>
      <c r="BT44">
        <f t="shared" si="8"/>
        <v>0</v>
      </c>
      <c r="BU44">
        <f t="shared" si="9"/>
        <v>0</v>
      </c>
      <c r="BV44">
        <f t="shared" si="10"/>
        <v>0</v>
      </c>
      <c r="BW44">
        <f t="shared" si="11"/>
        <v>0</v>
      </c>
      <c r="BX44">
        <f t="shared" si="12"/>
        <v>0</v>
      </c>
      <c r="BY44">
        <f t="shared" si="13"/>
        <v>0</v>
      </c>
      <c r="BZ44">
        <f t="shared" si="14"/>
        <v>0</v>
      </c>
      <c r="CA44">
        <f t="shared" si="15"/>
        <v>0</v>
      </c>
      <c r="CB44">
        <f t="shared" si="16"/>
        <v>0</v>
      </c>
      <c r="CC44">
        <f t="shared" si="17"/>
        <v>0</v>
      </c>
      <c r="CD44">
        <f t="shared" si="18"/>
        <v>0</v>
      </c>
      <c r="CE44">
        <f t="shared" si="19"/>
        <v>0</v>
      </c>
      <c r="CF44">
        <f t="shared" si="20"/>
        <v>0</v>
      </c>
      <c r="CG44">
        <f t="shared" si="21"/>
        <v>0</v>
      </c>
      <c r="CH44">
        <f t="shared" si="22"/>
        <v>0</v>
      </c>
      <c r="CI44">
        <f t="shared" si="23"/>
        <v>0</v>
      </c>
      <c r="CJ44">
        <f t="shared" si="24"/>
        <v>0</v>
      </c>
      <c r="CK44">
        <f t="shared" si="25"/>
        <v>0</v>
      </c>
      <c r="CL44">
        <f t="shared" si="26"/>
        <v>0</v>
      </c>
      <c r="CM44">
        <f t="shared" si="27"/>
        <v>0</v>
      </c>
      <c r="CN44">
        <f t="shared" si="28"/>
        <v>0</v>
      </c>
      <c r="CO44">
        <f t="shared" si="29"/>
        <v>0</v>
      </c>
      <c r="CP44">
        <f t="shared" si="30"/>
        <v>0</v>
      </c>
      <c r="CQ44">
        <f t="shared" si="31"/>
        <v>0</v>
      </c>
      <c r="CR44">
        <f t="shared" si="32"/>
        <v>0</v>
      </c>
      <c r="CS44">
        <f t="shared" si="33"/>
        <v>0</v>
      </c>
      <c r="CT44">
        <f t="shared" si="34"/>
        <v>0</v>
      </c>
      <c r="CU44">
        <f t="shared" si="35"/>
        <v>0</v>
      </c>
      <c r="CV44">
        <f t="shared" si="36"/>
        <v>0</v>
      </c>
      <c r="CW44">
        <f t="shared" si="37"/>
        <v>0</v>
      </c>
      <c r="CX44">
        <f t="shared" si="38"/>
        <v>0</v>
      </c>
      <c r="CY44">
        <f t="shared" si="39"/>
        <v>0</v>
      </c>
      <c r="CZ44">
        <f t="shared" si="40"/>
        <v>0</v>
      </c>
      <c r="DA44">
        <f t="shared" si="41"/>
        <v>0</v>
      </c>
      <c r="DB44">
        <f t="shared" si="42"/>
        <v>0</v>
      </c>
      <c r="DC44">
        <f t="shared" si="43"/>
        <v>0</v>
      </c>
      <c r="DD44">
        <f t="shared" si="44"/>
        <v>0</v>
      </c>
      <c r="DE44">
        <f t="shared" si="45"/>
        <v>0</v>
      </c>
      <c r="DF44">
        <f t="shared" si="46"/>
        <v>0</v>
      </c>
      <c r="DG44">
        <f t="shared" si="47"/>
        <v>0</v>
      </c>
      <c r="DH44">
        <f t="shared" si="48"/>
        <v>0</v>
      </c>
      <c r="DI44">
        <f t="shared" si="49"/>
        <v>0</v>
      </c>
      <c r="DJ44">
        <f t="shared" si="50"/>
        <v>0</v>
      </c>
      <c r="DK44">
        <f t="shared" si="51"/>
        <v>0</v>
      </c>
      <c r="DL44">
        <f t="shared" si="52"/>
        <v>0</v>
      </c>
      <c r="DM44">
        <f t="shared" si="53"/>
        <v>0</v>
      </c>
      <c r="DN44">
        <f t="shared" si="54"/>
        <v>0</v>
      </c>
    </row>
    <row r="45" spans="66:118" x14ac:dyDescent="0.25">
      <c r="BN45">
        <f t="shared" si="2"/>
        <v>0</v>
      </c>
      <c r="BO45">
        <f t="shared" si="3"/>
        <v>0</v>
      </c>
      <c r="BP45">
        <f t="shared" si="4"/>
        <v>0</v>
      </c>
      <c r="BQ45">
        <f t="shared" si="5"/>
        <v>0</v>
      </c>
      <c r="BR45">
        <f t="shared" si="6"/>
        <v>0</v>
      </c>
      <c r="BS45">
        <f t="shared" si="7"/>
        <v>0</v>
      </c>
      <c r="BT45">
        <f t="shared" si="8"/>
        <v>0</v>
      </c>
      <c r="BU45">
        <f t="shared" si="9"/>
        <v>0</v>
      </c>
      <c r="BV45">
        <f t="shared" si="10"/>
        <v>0</v>
      </c>
      <c r="BW45">
        <f t="shared" si="11"/>
        <v>0</v>
      </c>
      <c r="BX45">
        <f t="shared" si="12"/>
        <v>0</v>
      </c>
      <c r="BY45">
        <f t="shared" si="13"/>
        <v>0</v>
      </c>
      <c r="BZ45">
        <f t="shared" si="14"/>
        <v>0</v>
      </c>
      <c r="CA45">
        <f t="shared" si="15"/>
        <v>0</v>
      </c>
      <c r="CB45">
        <f t="shared" si="16"/>
        <v>0</v>
      </c>
      <c r="CC45">
        <f t="shared" si="17"/>
        <v>0</v>
      </c>
      <c r="CD45">
        <f t="shared" si="18"/>
        <v>0</v>
      </c>
      <c r="CE45">
        <f t="shared" si="19"/>
        <v>0</v>
      </c>
      <c r="CF45">
        <f t="shared" si="20"/>
        <v>0</v>
      </c>
      <c r="CG45">
        <f t="shared" si="21"/>
        <v>0</v>
      </c>
      <c r="CH45">
        <f t="shared" si="22"/>
        <v>0</v>
      </c>
      <c r="CI45">
        <f t="shared" si="23"/>
        <v>0</v>
      </c>
      <c r="CJ45">
        <f t="shared" si="24"/>
        <v>0</v>
      </c>
      <c r="CK45">
        <f t="shared" si="25"/>
        <v>0</v>
      </c>
      <c r="CL45">
        <f t="shared" si="26"/>
        <v>0</v>
      </c>
      <c r="CM45">
        <f t="shared" si="27"/>
        <v>0</v>
      </c>
      <c r="CN45">
        <f t="shared" si="28"/>
        <v>0</v>
      </c>
      <c r="CO45">
        <f t="shared" si="29"/>
        <v>0</v>
      </c>
      <c r="CP45">
        <f t="shared" si="30"/>
        <v>0</v>
      </c>
      <c r="CQ45">
        <f t="shared" si="31"/>
        <v>0</v>
      </c>
      <c r="CR45">
        <f t="shared" si="32"/>
        <v>0</v>
      </c>
      <c r="CS45">
        <f t="shared" si="33"/>
        <v>0</v>
      </c>
      <c r="CT45">
        <f t="shared" si="34"/>
        <v>0</v>
      </c>
      <c r="CU45">
        <f t="shared" si="35"/>
        <v>0</v>
      </c>
      <c r="CV45">
        <f t="shared" si="36"/>
        <v>0</v>
      </c>
      <c r="CW45">
        <f t="shared" si="37"/>
        <v>0</v>
      </c>
      <c r="CX45">
        <f t="shared" si="38"/>
        <v>0</v>
      </c>
      <c r="CY45">
        <f t="shared" si="39"/>
        <v>0</v>
      </c>
      <c r="CZ45">
        <f t="shared" si="40"/>
        <v>0</v>
      </c>
      <c r="DA45">
        <f t="shared" si="41"/>
        <v>0</v>
      </c>
      <c r="DB45">
        <f t="shared" si="42"/>
        <v>0</v>
      </c>
      <c r="DC45">
        <f t="shared" si="43"/>
        <v>0</v>
      </c>
      <c r="DD45">
        <f t="shared" si="44"/>
        <v>0</v>
      </c>
      <c r="DE45">
        <f t="shared" si="45"/>
        <v>0</v>
      </c>
      <c r="DF45">
        <f t="shared" si="46"/>
        <v>0</v>
      </c>
      <c r="DG45">
        <f t="shared" si="47"/>
        <v>0</v>
      </c>
      <c r="DH45">
        <f t="shared" si="48"/>
        <v>0</v>
      </c>
      <c r="DI45">
        <f t="shared" si="49"/>
        <v>0</v>
      </c>
      <c r="DJ45">
        <f t="shared" si="50"/>
        <v>0</v>
      </c>
      <c r="DK45">
        <f t="shared" si="51"/>
        <v>0</v>
      </c>
      <c r="DL45">
        <f t="shared" si="52"/>
        <v>0</v>
      </c>
      <c r="DM45">
        <f t="shared" si="53"/>
        <v>0</v>
      </c>
      <c r="DN45">
        <f t="shared" si="54"/>
        <v>0</v>
      </c>
    </row>
    <row r="46" spans="66:118" x14ac:dyDescent="0.25">
      <c r="BN46">
        <f t="shared" si="2"/>
        <v>0</v>
      </c>
      <c r="BO46">
        <f t="shared" si="3"/>
        <v>0</v>
      </c>
      <c r="BP46">
        <f t="shared" si="4"/>
        <v>0</v>
      </c>
      <c r="BQ46">
        <f t="shared" si="5"/>
        <v>0</v>
      </c>
      <c r="BR46">
        <f t="shared" si="6"/>
        <v>0</v>
      </c>
      <c r="BS46">
        <f t="shared" si="7"/>
        <v>0</v>
      </c>
      <c r="BT46">
        <f t="shared" si="8"/>
        <v>0</v>
      </c>
      <c r="BU46">
        <f t="shared" si="9"/>
        <v>0</v>
      </c>
      <c r="BV46">
        <f t="shared" si="10"/>
        <v>0</v>
      </c>
      <c r="BW46">
        <f t="shared" si="11"/>
        <v>0</v>
      </c>
      <c r="BX46">
        <f t="shared" si="12"/>
        <v>0</v>
      </c>
      <c r="BY46">
        <f t="shared" si="13"/>
        <v>0</v>
      </c>
      <c r="BZ46">
        <f t="shared" si="14"/>
        <v>0</v>
      </c>
      <c r="CA46">
        <f t="shared" si="15"/>
        <v>0</v>
      </c>
      <c r="CB46">
        <f t="shared" si="16"/>
        <v>0</v>
      </c>
      <c r="CC46">
        <f t="shared" si="17"/>
        <v>0</v>
      </c>
      <c r="CD46">
        <f t="shared" si="18"/>
        <v>0</v>
      </c>
      <c r="CE46">
        <f t="shared" si="19"/>
        <v>0</v>
      </c>
      <c r="CF46">
        <f t="shared" si="20"/>
        <v>0</v>
      </c>
      <c r="CG46">
        <f t="shared" si="21"/>
        <v>0</v>
      </c>
      <c r="CH46">
        <f t="shared" si="22"/>
        <v>0</v>
      </c>
      <c r="CI46">
        <f t="shared" si="23"/>
        <v>0</v>
      </c>
      <c r="CJ46">
        <f t="shared" si="24"/>
        <v>0</v>
      </c>
      <c r="CK46">
        <f t="shared" si="25"/>
        <v>0</v>
      </c>
      <c r="CL46">
        <f t="shared" si="26"/>
        <v>0</v>
      </c>
      <c r="CM46">
        <f t="shared" si="27"/>
        <v>0</v>
      </c>
      <c r="CN46">
        <f t="shared" si="28"/>
        <v>0</v>
      </c>
      <c r="CO46">
        <f t="shared" si="29"/>
        <v>0</v>
      </c>
      <c r="CP46">
        <f t="shared" si="30"/>
        <v>0</v>
      </c>
      <c r="CQ46">
        <f t="shared" si="31"/>
        <v>0</v>
      </c>
      <c r="CR46">
        <f t="shared" si="32"/>
        <v>0</v>
      </c>
      <c r="CS46">
        <f t="shared" si="33"/>
        <v>0</v>
      </c>
      <c r="CT46">
        <f t="shared" si="34"/>
        <v>0</v>
      </c>
      <c r="CU46">
        <f t="shared" si="35"/>
        <v>0</v>
      </c>
      <c r="CV46">
        <f t="shared" si="36"/>
        <v>0</v>
      </c>
      <c r="CW46">
        <f t="shared" si="37"/>
        <v>0</v>
      </c>
      <c r="CX46">
        <f t="shared" si="38"/>
        <v>0</v>
      </c>
      <c r="CY46">
        <f t="shared" si="39"/>
        <v>0</v>
      </c>
      <c r="CZ46">
        <f t="shared" si="40"/>
        <v>0</v>
      </c>
      <c r="DA46">
        <f t="shared" si="41"/>
        <v>0</v>
      </c>
      <c r="DB46">
        <f t="shared" si="42"/>
        <v>0</v>
      </c>
      <c r="DC46">
        <f t="shared" si="43"/>
        <v>0</v>
      </c>
      <c r="DD46">
        <f t="shared" si="44"/>
        <v>0</v>
      </c>
      <c r="DE46">
        <f t="shared" si="45"/>
        <v>0</v>
      </c>
      <c r="DF46">
        <f t="shared" si="46"/>
        <v>0</v>
      </c>
      <c r="DG46">
        <f t="shared" si="47"/>
        <v>0</v>
      </c>
      <c r="DH46">
        <f t="shared" si="48"/>
        <v>0</v>
      </c>
      <c r="DI46">
        <f t="shared" si="49"/>
        <v>0</v>
      </c>
      <c r="DJ46">
        <f t="shared" si="50"/>
        <v>0</v>
      </c>
      <c r="DK46">
        <f t="shared" si="51"/>
        <v>0</v>
      </c>
      <c r="DL46">
        <f t="shared" si="52"/>
        <v>0</v>
      </c>
      <c r="DM46">
        <f t="shared" si="53"/>
        <v>0</v>
      </c>
      <c r="DN46">
        <f t="shared" si="54"/>
        <v>0</v>
      </c>
    </row>
    <row r="47" spans="66:118" x14ac:dyDescent="0.25">
      <c r="BN47">
        <f t="shared" si="2"/>
        <v>0</v>
      </c>
      <c r="BO47">
        <f t="shared" si="3"/>
        <v>0</v>
      </c>
      <c r="BP47">
        <f t="shared" si="4"/>
        <v>0</v>
      </c>
      <c r="BQ47">
        <f t="shared" si="5"/>
        <v>0</v>
      </c>
      <c r="BR47">
        <f t="shared" si="6"/>
        <v>0</v>
      </c>
      <c r="BS47">
        <f t="shared" si="7"/>
        <v>0</v>
      </c>
      <c r="BT47">
        <f t="shared" si="8"/>
        <v>0</v>
      </c>
      <c r="BU47">
        <f t="shared" si="9"/>
        <v>0</v>
      </c>
      <c r="BV47">
        <f t="shared" si="10"/>
        <v>0</v>
      </c>
      <c r="BW47">
        <f t="shared" si="11"/>
        <v>0</v>
      </c>
      <c r="BX47">
        <f t="shared" si="12"/>
        <v>0</v>
      </c>
      <c r="BY47">
        <f t="shared" si="13"/>
        <v>0</v>
      </c>
      <c r="BZ47">
        <f t="shared" si="14"/>
        <v>0</v>
      </c>
      <c r="CA47">
        <f t="shared" si="15"/>
        <v>0</v>
      </c>
      <c r="CB47">
        <f t="shared" si="16"/>
        <v>0</v>
      </c>
      <c r="CC47">
        <f t="shared" si="17"/>
        <v>0</v>
      </c>
      <c r="CD47">
        <f t="shared" si="18"/>
        <v>0</v>
      </c>
      <c r="CE47">
        <f t="shared" si="19"/>
        <v>0</v>
      </c>
      <c r="CF47">
        <f t="shared" si="20"/>
        <v>0</v>
      </c>
      <c r="CG47">
        <f t="shared" si="21"/>
        <v>0</v>
      </c>
      <c r="CH47">
        <f t="shared" si="22"/>
        <v>0</v>
      </c>
      <c r="CI47">
        <f t="shared" si="23"/>
        <v>0</v>
      </c>
      <c r="CJ47">
        <f t="shared" si="24"/>
        <v>0</v>
      </c>
      <c r="CK47">
        <f t="shared" si="25"/>
        <v>0</v>
      </c>
      <c r="CL47">
        <f t="shared" si="26"/>
        <v>0</v>
      </c>
      <c r="CM47">
        <f t="shared" si="27"/>
        <v>0</v>
      </c>
      <c r="CN47">
        <f t="shared" si="28"/>
        <v>0</v>
      </c>
      <c r="CO47">
        <f t="shared" si="29"/>
        <v>0</v>
      </c>
      <c r="CP47">
        <f t="shared" si="30"/>
        <v>0</v>
      </c>
      <c r="CQ47">
        <f t="shared" si="31"/>
        <v>0</v>
      </c>
      <c r="CR47">
        <f t="shared" si="32"/>
        <v>0</v>
      </c>
      <c r="CS47">
        <f t="shared" si="33"/>
        <v>0</v>
      </c>
      <c r="CT47">
        <f t="shared" si="34"/>
        <v>0</v>
      </c>
      <c r="CU47">
        <f t="shared" si="35"/>
        <v>0</v>
      </c>
      <c r="CV47">
        <f t="shared" si="36"/>
        <v>0</v>
      </c>
      <c r="CW47">
        <f t="shared" si="37"/>
        <v>0</v>
      </c>
      <c r="CX47">
        <f t="shared" si="38"/>
        <v>0</v>
      </c>
      <c r="CY47">
        <f t="shared" si="39"/>
        <v>0</v>
      </c>
      <c r="CZ47">
        <f t="shared" si="40"/>
        <v>0</v>
      </c>
      <c r="DA47">
        <f t="shared" si="41"/>
        <v>0</v>
      </c>
      <c r="DB47">
        <f t="shared" si="42"/>
        <v>0</v>
      </c>
      <c r="DC47">
        <f t="shared" si="43"/>
        <v>0</v>
      </c>
      <c r="DD47">
        <f t="shared" si="44"/>
        <v>0</v>
      </c>
      <c r="DE47">
        <f t="shared" si="45"/>
        <v>0</v>
      </c>
      <c r="DF47">
        <f t="shared" si="46"/>
        <v>0</v>
      </c>
      <c r="DG47">
        <f t="shared" si="47"/>
        <v>0</v>
      </c>
      <c r="DH47">
        <f t="shared" si="48"/>
        <v>0</v>
      </c>
      <c r="DI47">
        <f t="shared" si="49"/>
        <v>0</v>
      </c>
      <c r="DJ47">
        <f t="shared" si="50"/>
        <v>0</v>
      </c>
      <c r="DK47">
        <f t="shared" si="51"/>
        <v>0</v>
      </c>
      <c r="DL47">
        <f t="shared" si="52"/>
        <v>0</v>
      </c>
      <c r="DM47">
        <f t="shared" si="53"/>
        <v>0</v>
      </c>
      <c r="DN47">
        <f t="shared" si="54"/>
        <v>0</v>
      </c>
    </row>
    <row r="48" spans="66:118" x14ac:dyDescent="0.25">
      <c r="BN48">
        <f t="shared" si="2"/>
        <v>0</v>
      </c>
      <c r="BO48">
        <f t="shared" si="3"/>
        <v>0</v>
      </c>
      <c r="BP48">
        <f t="shared" si="4"/>
        <v>0</v>
      </c>
      <c r="BQ48">
        <f t="shared" si="5"/>
        <v>0</v>
      </c>
      <c r="BR48">
        <f t="shared" si="6"/>
        <v>0</v>
      </c>
      <c r="BS48">
        <f t="shared" si="7"/>
        <v>0</v>
      </c>
      <c r="BT48">
        <f t="shared" si="8"/>
        <v>0</v>
      </c>
      <c r="BU48">
        <f t="shared" si="9"/>
        <v>0</v>
      </c>
      <c r="BV48">
        <f t="shared" si="10"/>
        <v>0</v>
      </c>
      <c r="BW48">
        <f t="shared" si="11"/>
        <v>0</v>
      </c>
      <c r="BX48">
        <f t="shared" si="12"/>
        <v>0</v>
      </c>
      <c r="BY48">
        <f t="shared" si="13"/>
        <v>0</v>
      </c>
      <c r="BZ48">
        <f t="shared" si="14"/>
        <v>0</v>
      </c>
      <c r="CA48">
        <f t="shared" si="15"/>
        <v>0</v>
      </c>
      <c r="CB48">
        <f t="shared" si="16"/>
        <v>0</v>
      </c>
      <c r="CC48">
        <f t="shared" si="17"/>
        <v>0</v>
      </c>
      <c r="CD48">
        <f t="shared" si="18"/>
        <v>0</v>
      </c>
      <c r="CE48">
        <f t="shared" si="19"/>
        <v>0</v>
      </c>
      <c r="CF48">
        <f t="shared" si="20"/>
        <v>0</v>
      </c>
      <c r="CG48">
        <f t="shared" si="21"/>
        <v>0</v>
      </c>
      <c r="CH48">
        <f t="shared" si="22"/>
        <v>0</v>
      </c>
      <c r="CI48">
        <f t="shared" si="23"/>
        <v>0</v>
      </c>
      <c r="CJ48">
        <f t="shared" si="24"/>
        <v>0</v>
      </c>
      <c r="CK48">
        <f t="shared" si="25"/>
        <v>0</v>
      </c>
      <c r="CL48">
        <f t="shared" si="26"/>
        <v>0</v>
      </c>
      <c r="CM48">
        <f t="shared" si="27"/>
        <v>0</v>
      </c>
      <c r="CN48">
        <f t="shared" si="28"/>
        <v>0</v>
      </c>
      <c r="CO48">
        <f t="shared" si="29"/>
        <v>0</v>
      </c>
      <c r="CP48">
        <f t="shared" si="30"/>
        <v>0</v>
      </c>
      <c r="CQ48">
        <f t="shared" si="31"/>
        <v>0</v>
      </c>
      <c r="CR48">
        <f t="shared" si="32"/>
        <v>0</v>
      </c>
      <c r="CS48">
        <f t="shared" si="33"/>
        <v>0</v>
      </c>
      <c r="CT48">
        <f t="shared" si="34"/>
        <v>0</v>
      </c>
      <c r="CU48">
        <f t="shared" si="35"/>
        <v>0</v>
      </c>
      <c r="CV48">
        <f t="shared" si="36"/>
        <v>0</v>
      </c>
      <c r="CW48">
        <f t="shared" si="37"/>
        <v>0</v>
      </c>
      <c r="CX48">
        <f t="shared" si="38"/>
        <v>0</v>
      </c>
      <c r="CY48">
        <f t="shared" si="39"/>
        <v>0</v>
      </c>
      <c r="CZ48">
        <f t="shared" si="40"/>
        <v>0</v>
      </c>
      <c r="DA48">
        <f t="shared" si="41"/>
        <v>0</v>
      </c>
      <c r="DB48">
        <f t="shared" si="42"/>
        <v>0</v>
      </c>
      <c r="DC48">
        <f t="shared" si="43"/>
        <v>0</v>
      </c>
      <c r="DD48">
        <f t="shared" si="44"/>
        <v>0</v>
      </c>
      <c r="DE48">
        <f t="shared" si="45"/>
        <v>0</v>
      </c>
      <c r="DF48">
        <f t="shared" si="46"/>
        <v>0</v>
      </c>
      <c r="DG48">
        <f t="shared" si="47"/>
        <v>0</v>
      </c>
      <c r="DH48">
        <f t="shared" si="48"/>
        <v>0</v>
      </c>
      <c r="DI48">
        <f t="shared" si="49"/>
        <v>0</v>
      </c>
      <c r="DJ48">
        <f t="shared" si="50"/>
        <v>0</v>
      </c>
      <c r="DK48">
        <f t="shared" si="51"/>
        <v>0</v>
      </c>
      <c r="DL48">
        <f t="shared" si="52"/>
        <v>0</v>
      </c>
      <c r="DM48">
        <f t="shared" si="53"/>
        <v>0</v>
      </c>
      <c r="DN48">
        <f t="shared" si="54"/>
        <v>0</v>
      </c>
    </row>
    <row r="49" spans="3:118" x14ac:dyDescent="0.25">
      <c r="BN49">
        <f t="shared" si="2"/>
        <v>0</v>
      </c>
      <c r="BO49">
        <f t="shared" si="3"/>
        <v>0</v>
      </c>
      <c r="BP49">
        <f t="shared" si="4"/>
        <v>0</v>
      </c>
      <c r="BQ49">
        <f t="shared" si="5"/>
        <v>0</v>
      </c>
      <c r="BR49">
        <f t="shared" si="6"/>
        <v>0</v>
      </c>
      <c r="BS49">
        <f t="shared" si="7"/>
        <v>0</v>
      </c>
      <c r="BT49">
        <f t="shared" si="8"/>
        <v>0</v>
      </c>
      <c r="BU49">
        <f t="shared" si="9"/>
        <v>0</v>
      </c>
      <c r="BV49">
        <f t="shared" si="10"/>
        <v>0</v>
      </c>
      <c r="BW49">
        <f t="shared" si="11"/>
        <v>0</v>
      </c>
      <c r="BX49">
        <f t="shared" si="12"/>
        <v>0</v>
      </c>
      <c r="BY49">
        <f t="shared" si="13"/>
        <v>0</v>
      </c>
      <c r="BZ49">
        <f t="shared" si="14"/>
        <v>0</v>
      </c>
      <c r="CA49">
        <f t="shared" si="15"/>
        <v>0</v>
      </c>
      <c r="CB49">
        <f t="shared" si="16"/>
        <v>0</v>
      </c>
      <c r="CC49">
        <f t="shared" si="17"/>
        <v>0</v>
      </c>
      <c r="CD49">
        <f t="shared" si="18"/>
        <v>0</v>
      </c>
      <c r="CE49">
        <f t="shared" si="19"/>
        <v>0</v>
      </c>
      <c r="CF49">
        <f t="shared" si="20"/>
        <v>0</v>
      </c>
      <c r="CG49">
        <f t="shared" si="21"/>
        <v>0</v>
      </c>
      <c r="CH49">
        <f t="shared" si="22"/>
        <v>0</v>
      </c>
      <c r="CI49">
        <f t="shared" si="23"/>
        <v>0</v>
      </c>
      <c r="CJ49">
        <f t="shared" si="24"/>
        <v>0</v>
      </c>
      <c r="CK49">
        <f t="shared" si="25"/>
        <v>0</v>
      </c>
      <c r="CL49">
        <f t="shared" si="26"/>
        <v>0</v>
      </c>
      <c r="CM49">
        <f t="shared" si="27"/>
        <v>0</v>
      </c>
      <c r="CN49">
        <f t="shared" si="28"/>
        <v>0</v>
      </c>
      <c r="CO49">
        <f t="shared" si="29"/>
        <v>0</v>
      </c>
      <c r="CP49">
        <f t="shared" si="30"/>
        <v>0</v>
      </c>
      <c r="CQ49">
        <f t="shared" si="31"/>
        <v>0</v>
      </c>
      <c r="CR49">
        <f t="shared" si="32"/>
        <v>0</v>
      </c>
      <c r="CS49">
        <f t="shared" si="33"/>
        <v>0</v>
      </c>
      <c r="CT49">
        <f t="shared" si="34"/>
        <v>0</v>
      </c>
      <c r="CU49">
        <f t="shared" si="35"/>
        <v>0</v>
      </c>
      <c r="CV49">
        <f t="shared" si="36"/>
        <v>0</v>
      </c>
      <c r="CW49">
        <f t="shared" si="37"/>
        <v>0</v>
      </c>
      <c r="CX49">
        <f t="shared" si="38"/>
        <v>0</v>
      </c>
      <c r="CY49">
        <f t="shared" si="39"/>
        <v>0</v>
      </c>
      <c r="CZ49">
        <f t="shared" si="40"/>
        <v>0</v>
      </c>
      <c r="DA49">
        <f t="shared" si="41"/>
        <v>0</v>
      </c>
      <c r="DB49">
        <f t="shared" si="42"/>
        <v>0</v>
      </c>
      <c r="DC49">
        <f t="shared" si="43"/>
        <v>0</v>
      </c>
      <c r="DD49">
        <f t="shared" si="44"/>
        <v>0</v>
      </c>
      <c r="DE49">
        <f t="shared" si="45"/>
        <v>0</v>
      </c>
      <c r="DF49">
        <f t="shared" si="46"/>
        <v>0</v>
      </c>
      <c r="DG49">
        <f t="shared" si="47"/>
        <v>0</v>
      </c>
      <c r="DH49">
        <f t="shared" si="48"/>
        <v>0</v>
      </c>
      <c r="DI49">
        <f t="shared" si="49"/>
        <v>0</v>
      </c>
      <c r="DJ49">
        <f t="shared" si="50"/>
        <v>0</v>
      </c>
      <c r="DK49">
        <f t="shared" si="51"/>
        <v>0</v>
      </c>
      <c r="DL49">
        <f t="shared" si="52"/>
        <v>0</v>
      </c>
      <c r="DM49">
        <f t="shared" si="53"/>
        <v>0</v>
      </c>
      <c r="DN49">
        <f t="shared" si="54"/>
        <v>0</v>
      </c>
    </row>
    <row r="50" spans="3:118" x14ac:dyDescent="0.25">
      <c r="BN50">
        <f t="shared" si="2"/>
        <v>0</v>
      </c>
      <c r="BO50">
        <f t="shared" si="3"/>
        <v>0</v>
      </c>
      <c r="BP50">
        <f t="shared" si="4"/>
        <v>0</v>
      </c>
      <c r="BQ50">
        <f t="shared" si="5"/>
        <v>0</v>
      </c>
      <c r="BR50">
        <f t="shared" si="6"/>
        <v>0</v>
      </c>
      <c r="BS50">
        <f t="shared" si="7"/>
        <v>0</v>
      </c>
      <c r="BT50">
        <f t="shared" si="8"/>
        <v>0</v>
      </c>
      <c r="BU50">
        <f t="shared" si="9"/>
        <v>0</v>
      </c>
      <c r="BV50">
        <f t="shared" si="10"/>
        <v>0</v>
      </c>
      <c r="BW50">
        <f t="shared" si="11"/>
        <v>0</v>
      </c>
      <c r="BX50">
        <f t="shared" si="12"/>
        <v>0</v>
      </c>
      <c r="BY50">
        <f t="shared" si="13"/>
        <v>0</v>
      </c>
      <c r="BZ50">
        <f t="shared" si="14"/>
        <v>0</v>
      </c>
      <c r="CA50">
        <f t="shared" si="15"/>
        <v>0</v>
      </c>
      <c r="CB50">
        <f t="shared" si="16"/>
        <v>0</v>
      </c>
      <c r="CC50">
        <f t="shared" si="17"/>
        <v>0</v>
      </c>
      <c r="CD50">
        <f t="shared" si="18"/>
        <v>0</v>
      </c>
      <c r="CE50">
        <f t="shared" si="19"/>
        <v>0</v>
      </c>
      <c r="CF50">
        <f t="shared" si="20"/>
        <v>0</v>
      </c>
      <c r="CG50">
        <f t="shared" si="21"/>
        <v>0</v>
      </c>
      <c r="CH50">
        <f t="shared" si="22"/>
        <v>0</v>
      </c>
      <c r="CI50">
        <f t="shared" si="23"/>
        <v>0</v>
      </c>
      <c r="CJ50">
        <f t="shared" si="24"/>
        <v>0</v>
      </c>
      <c r="CK50">
        <f t="shared" si="25"/>
        <v>0</v>
      </c>
      <c r="CL50">
        <f t="shared" si="26"/>
        <v>0</v>
      </c>
      <c r="CM50">
        <f t="shared" si="27"/>
        <v>0</v>
      </c>
      <c r="CN50">
        <f t="shared" si="28"/>
        <v>0</v>
      </c>
      <c r="CO50">
        <f t="shared" si="29"/>
        <v>0</v>
      </c>
      <c r="CP50">
        <f t="shared" si="30"/>
        <v>0</v>
      </c>
      <c r="CQ50">
        <f t="shared" si="31"/>
        <v>0</v>
      </c>
      <c r="CR50">
        <f t="shared" si="32"/>
        <v>0</v>
      </c>
      <c r="CS50">
        <f t="shared" si="33"/>
        <v>0</v>
      </c>
      <c r="CT50">
        <f t="shared" si="34"/>
        <v>0</v>
      </c>
      <c r="CU50">
        <f t="shared" si="35"/>
        <v>0</v>
      </c>
      <c r="CV50">
        <f t="shared" si="36"/>
        <v>0</v>
      </c>
      <c r="CW50">
        <f t="shared" si="37"/>
        <v>0</v>
      </c>
      <c r="CX50">
        <f t="shared" si="38"/>
        <v>0</v>
      </c>
      <c r="CY50">
        <f t="shared" si="39"/>
        <v>0</v>
      </c>
      <c r="CZ50">
        <f t="shared" si="40"/>
        <v>0</v>
      </c>
      <c r="DA50">
        <f t="shared" si="41"/>
        <v>0</v>
      </c>
      <c r="DB50">
        <f t="shared" si="42"/>
        <v>0</v>
      </c>
      <c r="DC50">
        <f t="shared" si="43"/>
        <v>0</v>
      </c>
      <c r="DD50">
        <f t="shared" si="44"/>
        <v>0</v>
      </c>
      <c r="DE50">
        <f t="shared" si="45"/>
        <v>0</v>
      </c>
      <c r="DF50">
        <f t="shared" si="46"/>
        <v>0</v>
      </c>
      <c r="DG50">
        <f t="shared" si="47"/>
        <v>0</v>
      </c>
      <c r="DH50">
        <f t="shared" si="48"/>
        <v>0</v>
      </c>
      <c r="DI50">
        <f t="shared" si="49"/>
        <v>0</v>
      </c>
      <c r="DJ50">
        <f t="shared" si="50"/>
        <v>0</v>
      </c>
      <c r="DK50">
        <f t="shared" si="51"/>
        <v>0</v>
      </c>
      <c r="DL50">
        <f t="shared" si="52"/>
        <v>0</v>
      </c>
      <c r="DM50">
        <f t="shared" si="53"/>
        <v>0</v>
      </c>
      <c r="DN50">
        <f t="shared" si="54"/>
        <v>0</v>
      </c>
    </row>
    <row r="51" spans="3:118" x14ac:dyDescent="0.25">
      <c r="BN51">
        <f t="shared" si="2"/>
        <v>0</v>
      </c>
      <c r="BO51">
        <f t="shared" si="3"/>
        <v>0</v>
      </c>
      <c r="BP51">
        <f t="shared" si="4"/>
        <v>0</v>
      </c>
      <c r="BQ51">
        <f t="shared" si="5"/>
        <v>0</v>
      </c>
      <c r="BR51">
        <f t="shared" si="6"/>
        <v>0</v>
      </c>
      <c r="BS51">
        <f t="shared" si="7"/>
        <v>0</v>
      </c>
      <c r="BT51">
        <f t="shared" si="8"/>
        <v>0</v>
      </c>
      <c r="BU51">
        <f t="shared" si="9"/>
        <v>0</v>
      </c>
      <c r="BV51">
        <f t="shared" si="10"/>
        <v>0</v>
      </c>
      <c r="BW51">
        <f t="shared" si="11"/>
        <v>0</v>
      </c>
      <c r="BX51">
        <f t="shared" si="12"/>
        <v>0</v>
      </c>
      <c r="BY51">
        <f t="shared" si="13"/>
        <v>0</v>
      </c>
      <c r="BZ51">
        <f t="shared" si="14"/>
        <v>0</v>
      </c>
      <c r="CA51">
        <f t="shared" si="15"/>
        <v>0</v>
      </c>
      <c r="CB51">
        <f t="shared" si="16"/>
        <v>0</v>
      </c>
      <c r="CC51">
        <f t="shared" si="17"/>
        <v>0</v>
      </c>
      <c r="CD51">
        <f t="shared" si="18"/>
        <v>0</v>
      </c>
      <c r="CE51">
        <f t="shared" si="19"/>
        <v>0</v>
      </c>
      <c r="CF51">
        <f t="shared" si="20"/>
        <v>0</v>
      </c>
      <c r="CG51">
        <f t="shared" si="21"/>
        <v>0</v>
      </c>
      <c r="CH51">
        <f t="shared" si="22"/>
        <v>0</v>
      </c>
      <c r="CI51">
        <f t="shared" si="23"/>
        <v>0</v>
      </c>
      <c r="CJ51">
        <f t="shared" si="24"/>
        <v>0</v>
      </c>
      <c r="CK51">
        <f t="shared" si="25"/>
        <v>0</v>
      </c>
      <c r="CL51">
        <f t="shared" si="26"/>
        <v>0</v>
      </c>
      <c r="CM51">
        <f t="shared" si="27"/>
        <v>0</v>
      </c>
      <c r="CN51">
        <f t="shared" si="28"/>
        <v>0</v>
      </c>
      <c r="CO51">
        <f t="shared" si="29"/>
        <v>0</v>
      </c>
      <c r="CP51">
        <f t="shared" si="30"/>
        <v>0</v>
      </c>
      <c r="CQ51">
        <f t="shared" si="31"/>
        <v>0</v>
      </c>
      <c r="CR51">
        <f t="shared" si="32"/>
        <v>0</v>
      </c>
      <c r="CS51">
        <f t="shared" si="33"/>
        <v>0</v>
      </c>
      <c r="CT51">
        <f t="shared" si="34"/>
        <v>0</v>
      </c>
      <c r="CU51">
        <f t="shared" si="35"/>
        <v>0</v>
      </c>
      <c r="CV51">
        <f t="shared" si="36"/>
        <v>0</v>
      </c>
      <c r="CW51">
        <f t="shared" si="37"/>
        <v>0</v>
      </c>
      <c r="CX51">
        <f t="shared" si="38"/>
        <v>0</v>
      </c>
      <c r="CY51">
        <f t="shared" si="39"/>
        <v>0</v>
      </c>
      <c r="CZ51">
        <f t="shared" si="40"/>
        <v>0</v>
      </c>
      <c r="DA51">
        <f t="shared" si="41"/>
        <v>0</v>
      </c>
      <c r="DB51">
        <f t="shared" si="42"/>
        <v>0</v>
      </c>
      <c r="DC51">
        <f t="shared" si="43"/>
        <v>0</v>
      </c>
      <c r="DD51">
        <f t="shared" si="44"/>
        <v>0</v>
      </c>
      <c r="DE51">
        <f t="shared" si="45"/>
        <v>0</v>
      </c>
      <c r="DF51">
        <f t="shared" si="46"/>
        <v>0</v>
      </c>
      <c r="DG51">
        <f t="shared" si="47"/>
        <v>0</v>
      </c>
      <c r="DH51">
        <f t="shared" si="48"/>
        <v>0</v>
      </c>
      <c r="DI51">
        <f t="shared" si="49"/>
        <v>0</v>
      </c>
      <c r="DJ51">
        <f t="shared" si="50"/>
        <v>0</v>
      </c>
      <c r="DK51">
        <f t="shared" si="51"/>
        <v>0</v>
      </c>
      <c r="DL51">
        <f t="shared" si="52"/>
        <v>0</v>
      </c>
      <c r="DM51">
        <f t="shared" si="53"/>
        <v>0</v>
      </c>
      <c r="DN51">
        <f t="shared" si="54"/>
        <v>0</v>
      </c>
    </row>
    <row r="52" spans="3:118" x14ac:dyDescent="0.25">
      <c r="BN52">
        <f t="shared" si="2"/>
        <v>0</v>
      </c>
      <c r="BO52">
        <f t="shared" si="3"/>
        <v>0</v>
      </c>
      <c r="BP52">
        <f t="shared" si="4"/>
        <v>0</v>
      </c>
      <c r="BQ52">
        <f t="shared" si="5"/>
        <v>0</v>
      </c>
      <c r="BR52">
        <f t="shared" si="6"/>
        <v>0</v>
      </c>
      <c r="BS52">
        <f t="shared" si="7"/>
        <v>0</v>
      </c>
      <c r="BT52">
        <f t="shared" si="8"/>
        <v>0</v>
      </c>
      <c r="BU52">
        <f t="shared" si="9"/>
        <v>0</v>
      </c>
      <c r="BV52">
        <f t="shared" si="10"/>
        <v>0</v>
      </c>
      <c r="BW52">
        <f t="shared" si="11"/>
        <v>0</v>
      </c>
      <c r="BX52">
        <f t="shared" si="12"/>
        <v>0</v>
      </c>
      <c r="BY52">
        <f t="shared" si="13"/>
        <v>0</v>
      </c>
      <c r="BZ52">
        <f t="shared" si="14"/>
        <v>0</v>
      </c>
      <c r="CA52">
        <f t="shared" si="15"/>
        <v>0</v>
      </c>
      <c r="CB52">
        <f t="shared" si="16"/>
        <v>0</v>
      </c>
      <c r="CC52">
        <f t="shared" si="17"/>
        <v>0</v>
      </c>
      <c r="CD52">
        <f t="shared" si="18"/>
        <v>0</v>
      </c>
      <c r="CE52">
        <f t="shared" si="19"/>
        <v>0</v>
      </c>
      <c r="CF52">
        <f t="shared" si="20"/>
        <v>0</v>
      </c>
      <c r="CG52">
        <f t="shared" si="21"/>
        <v>0</v>
      </c>
      <c r="CH52">
        <f t="shared" si="22"/>
        <v>0</v>
      </c>
      <c r="CI52">
        <f t="shared" si="23"/>
        <v>0</v>
      </c>
      <c r="CJ52">
        <f t="shared" si="24"/>
        <v>0</v>
      </c>
      <c r="CK52">
        <f t="shared" si="25"/>
        <v>0</v>
      </c>
      <c r="CL52">
        <f t="shared" si="26"/>
        <v>0</v>
      </c>
      <c r="CM52">
        <f t="shared" si="27"/>
        <v>0</v>
      </c>
      <c r="CN52">
        <f t="shared" si="28"/>
        <v>0</v>
      </c>
      <c r="CO52">
        <f t="shared" si="29"/>
        <v>0</v>
      </c>
      <c r="CP52">
        <f t="shared" si="30"/>
        <v>0</v>
      </c>
      <c r="CQ52">
        <f t="shared" si="31"/>
        <v>0</v>
      </c>
      <c r="CR52">
        <f t="shared" si="32"/>
        <v>0</v>
      </c>
      <c r="CS52">
        <f t="shared" si="33"/>
        <v>0</v>
      </c>
      <c r="CT52">
        <f t="shared" si="34"/>
        <v>0</v>
      </c>
      <c r="CU52">
        <f t="shared" si="35"/>
        <v>0</v>
      </c>
      <c r="CV52">
        <f t="shared" si="36"/>
        <v>0</v>
      </c>
      <c r="CW52">
        <f t="shared" si="37"/>
        <v>0</v>
      </c>
      <c r="CX52">
        <f t="shared" si="38"/>
        <v>0</v>
      </c>
      <c r="CY52">
        <f t="shared" si="39"/>
        <v>0</v>
      </c>
      <c r="CZ52">
        <f t="shared" si="40"/>
        <v>0</v>
      </c>
      <c r="DA52">
        <f t="shared" si="41"/>
        <v>0</v>
      </c>
      <c r="DB52">
        <f t="shared" si="42"/>
        <v>0</v>
      </c>
      <c r="DC52">
        <f t="shared" si="43"/>
        <v>0</v>
      </c>
      <c r="DD52">
        <f t="shared" si="44"/>
        <v>0</v>
      </c>
      <c r="DE52">
        <f t="shared" si="45"/>
        <v>0</v>
      </c>
      <c r="DF52">
        <f t="shared" si="46"/>
        <v>0</v>
      </c>
      <c r="DG52">
        <f t="shared" si="47"/>
        <v>0</v>
      </c>
      <c r="DH52">
        <f t="shared" si="48"/>
        <v>0</v>
      </c>
      <c r="DI52">
        <f t="shared" si="49"/>
        <v>0</v>
      </c>
      <c r="DJ52">
        <f t="shared" si="50"/>
        <v>0</v>
      </c>
      <c r="DK52">
        <f t="shared" si="51"/>
        <v>0</v>
      </c>
      <c r="DL52">
        <f t="shared" si="52"/>
        <v>0</v>
      </c>
      <c r="DM52">
        <f t="shared" si="53"/>
        <v>0</v>
      </c>
      <c r="DN52">
        <f t="shared" si="54"/>
        <v>0</v>
      </c>
    </row>
    <row r="53" spans="3:118" x14ac:dyDescent="0.25">
      <c r="BN53">
        <f t="shared" si="2"/>
        <v>0</v>
      </c>
      <c r="BO53">
        <f t="shared" si="3"/>
        <v>0</v>
      </c>
      <c r="BP53">
        <f t="shared" si="4"/>
        <v>0</v>
      </c>
      <c r="BQ53">
        <f t="shared" si="5"/>
        <v>0</v>
      </c>
      <c r="BR53">
        <f t="shared" si="6"/>
        <v>0</v>
      </c>
      <c r="BS53">
        <f t="shared" si="7"/>
        <v>0</v>
      </c>
      <c r="BT53">
        <f t="shared" si="8"/>
        <v>0</v>
      </c>
      <c r="BU53">
        <f t="shared" si="9"/>
        <v>0</v>
      </c>
      <c r="BV53">
        <f t="shared" si="10"/>
        <v>0</v>
      </c>
      <c r="BW53">
        <f t="shared" si="11"/>
        <v>0</v>
      </c>
      <c r="BX53">
        <f t="shared" si="12"/>
        <v>0</v>
      </c>
      <c r="BY53">
        <f t="shared" si="13"/>
        <v>0</v>
      </c>
      <c r="BZ53">
        <f t="shared" si="14"/>
        <v>0</v>
      </c>
      <c r="CA53">
        <f t="shared" si="15"/>
        <v>0</v>
      </c>
      <c r="CB53">
        <f t="shared" si="16"/>
        <v>0</v>
      </c>
      <c r="CC53">
        <f t="shared" si="17"/>
        <v>0</v>
      </c>
      <c r="CD53">
        <f t="shared" si="18"/>
        <v>0</v>
      </c>
      <c r="CE53">
        <f t="shared" si="19"/>
        <v>0</v>
      </c>
      <c r="CF53">
        <f t="shared" si="20"/>
        <v>0</v>
      </c>
      <c r="CG53">
        <f t="shared" si="21"/>
        <v>0</v>
      </c>
      <c r="CH53">
        <f t="shared" si="22"/>
        <v>0</v>
      </c>
      <c r="CI53">
        <f t="shared" si="23"/>
        <v>0</v>
      </c>
      <c r="CJ53">
        <f t="shared" si="24"/>
        <v>0</v>
      </c>
      <c r="CK53">
        <f t="shared" si="25"/>
        <v>0</v>
      </c>
      <c r="CL53">
        <f t="shared" si="26"/>
        <v>0</v>
      </c>
      <c r="CM53">
        <f t="shared" si="27"/>
        <v>0</v>
      </c>
      <c r="CN53">
        <f t="shared" si="28"/>
        <v>0</v>
      </c>
      <c r="CO53">
        <f t="shared" si="29"/>
        <v>0</v>
      </c>
      <c r="CP53">
        <f t="shared" si="30"/>
        <v>0</v>
      </c>
      <c r="CQ53">
        <f t="shared" si="31"/>
        <v>0</v>
      </c>
      <c r="CR53">
        <f t="shared" si="32"/>
        <v>0</v>
      </c>
      <c r="CS53">
        <f t="shared" si="33"/>
        <v>0</v>
      </c>
      <c r="CT53">
        <f t="shared" si="34"/>
        <v>0</v>
      </c>
      <c r="CU53">
        <f t="shared" si="35"/>
        <v>0</v>
      </c>
      <c r="CV53">
        <f t="shared" si="36"/>
        <v>0</v>
      </c>
      <c r="CW53">
        <f t="shared" si="37"/>
        <v>0</v>
      </c>
      <c r="CX53">
        <f t="shared" si="38"/>
        <v>0</v>
      </c>
      <c r="CY53">
        <f t="shared" si="39"/>
        <v>0</v>
      </c>
      <c r="CZ53">
        <f t="shared" si="40"/>
        <v>0</v>
      </c>
      <c r="DA53">
        <f t="shared" si="41"/>
        <v>0</v>
      </c>
      <c r="DB53">
        <f t="shared" si="42"/>
        <v>0</v>
      </c>
      <c r="DC53">
        <f t="shared" si="43"/>
        <v>0</v>
      </c>
      <c r="DD53">
        <f t="shared" si="44"/>
        <v>0</v>
      </c>
      <c r="DE53">
        <f t="shared" si="45"/>
        <v>0</v>
      </c>
      <c r="DF53">
        <f t="shared" si="46"/>
        <v>0</v>
      </c>
      <c r="DG53">
        <f t="shared" si="47"/>
        <v>0</v>
      </c>
      <c r="DH53">
        <f t="shared" si="48"/>
        <v>0</v>
      </c>
      <c r="DI53">
        <f t="shared" si="49"/>
        <v>0</v>
      </c>
      <c r="DJ53">
        <f t="shared" si="50"/>
        <v>0</v>
      </c>
      <c r="DK53">
        <f t="shared" si="51"/>
        <v>0</v>
      </c>
      <c r="DL53">
        <f t="shared" si="52"/>
        <v>0</v>
      </c>
      <c r="DM53">
        <f t="shared" si="53"/>
        <v>0</v>
      </c>
      <c r="DN53">
        <f t="shared" si="54"/>
        <v>0</v>
      </c>
    </row>
    <row r="55" spans="3:118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3:11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</sheetData>
  <mergeCells count="5">
    <mergeCell ref="BN5:DN5"/>
    <mergeCell ref="A5:A6"/>
    <mergeCell ref="B5:B6"/>
    <mergeCell ref="C5:BH5"/>
    <mergeCell ref="BI5:BL5"/>
  </mergeCells>
  <conditionalFormatting sqref="A7:BL54">
    <cfRule type="expression" dxfId="18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59"/>
  <sheetViews>
    <sheetView topLeftCell="A32" workbookViewId="0">
      <selection activeCell="E58" sqref="E58:J59"/>
    </sheetView>
  </sheetViews>
  <sheetFormatPr defaultRowHeight="15" x14ac:dyDescent="0.25"/>
  <cols>
    <col min="1" max="1" width="16" customWidth="1"/>
    <col min="2" max="2" width="38" customWidth="1"/>
    <col min="3" max="3" width="17.140625" bestFit="1" customWidth="1"/>
    <col min="4" max="4" width="17.28515625" bestFit="1" customWidth="1"/>
    <col min="5" max="5" width="9.140625" bestFit="1" customWidth="1"/>
    <col min="6" max="7" width="11.5703125" bestFit="1" customWidth="1"/>
    <col min="8" max="8" width="8" bestFit="1" customWidth="1"/>
    <col min="9" max="9" width="12.28515625" bestFit="1" customWidth="1"/>
    <col min="10" max="10" width="10.140625" bestFit="1" customWidth="1"/>
    <col min="11" max="11" width="9.7109375" bestFit="1" customWidth="1"/>
    <col min="14" max="14" width="10.5703125" bestFit="1" customWidth="1"/>
    <col min="15" max="15" width="16.85546875" bestFit="1" customWidth="1"/>
    <col min="16" max="16" width="11.5703125" bestFit="1" customWidth="1"/>
    <col min="17" max="17" width="12.140625" bestFit="1" customWidth="1"/>
    <col min="18" max="18" width="11.28515625" bestFit="1" customWidth="1"/>
    <col min="19" max="19" width="8.42578125" bestFit="1" customWidth="1"/>
    <col min="20" max="20" width="10" bestFit="1" customWidth="1"/>
    <col min="21" max="21" width="11.28515625" bestFit="1" customWidth="1"/>
    <col min="22" max="22" width="11.85546875" bestFit="1" customWidth="1"/>
    <col min="23" max="23" width="10.5703125" bestFit="1" customWidth="1"/>
    <col min="24" max="24" width="9.28515625" bestFit="1" customWidth="1"/>
    <col min="25" max="25" width="10.7109375" bestFit="1" customWidth="1"/>
    <col min="26" max="26" width="14.140625" bestFit="1" customWidth="1"/>
    <col min="28" max="28" width="10.42578125" bestFit="1" customWidth="1"/>
    <col min="29" max="29" width="10.7109375" bestFit="1" customWidth="1"/>
    <col min="30" max="30" width="11.5703125" bestFit="1" customWidth="1"/>
    <col min="31" max="31" width="7.7109375" bestFit="1" customWidth="1"/>
    <col min="32" max="32" width="11.7109375" bestFit="1" customWidth="1"/>
    <col min="33" max="33" width="16.28515625" bestFit="1" customWidth="1"/>
    <col min="34" max="34" width="9.85546875" bestFit="1" customWidth="1"/>
    <col min="35" max="35" width="9.5703125" bestFit="1" customWidth="1"/>
    <col min="36" max="36" width="11" bestFit="1" customWidth="1"/>
    <col min="37" max="37" width="10" bestFit="1" customWidth="1"/>
    <col min="38" max="38" width="12.28515625" bestFit="1" customWidth="1"/>
    <col min="39" max="39" width="7" bestFit="1" customWidth="1"/>
    <col min="41" max="41" width="12.7109375" bestFit="1" customWidth="1"/>
    <col min="42" max="42" width="16.85546875" bestFit="1" customWidth="1"/>
    <col min="43" max="43" width="13.85546875" bestFit="1" customWidth="1"/>
    <col min="44" max="44" width="8.5703125" bestFit="1" customWidth="1"/>
    <col min="45" max="45" width="10.140625" bestFit="1" customWidth="1"/>
    <col min="46" max="46" width="13.28515625" bestFit="1" customWidth="1"/>
    <col min="49" max="49" width="9.7109375" bestFit="1" customWidth="1"/>
    <col min="50" max="51" width="10.42578125" bestFit="1" customWidth="1"/>
    <col min="52" max="52" width="12.42578125" bestFit="1" customWidth="1"/>
    <col min="53" max="53" width="13" bestFit="1" customWidth="1"/>
    <col min="54" max="54" width="13.5703125" bestFit="1" customWidth="1"/>
    <col min="55" max="55" width="13" bestFit="1" customWidth="1"/>
    <col min="56" max="56" width="10.5703125" bestFit="1" customWidth="1"/>
    <col min="57" max="57" width="14" bestFit="1" customWidth="1"/>
    <col min="58" max="58" width="13.7109375" bestFit="1" customWidth="1"/>
    <col min="61" max="62" width="18.140625" customWidth="1"/>
    <col min="63" max="63" width="19.28515625" customWidth="1"/>
    <col min="64" max="64" width="17" customWidth="1"/>
    <col min="65" max="65" width="17.140625" customWidth="1"/>
    <col min="66" max="66" width="13.7109375" hidden="1" customWidth="1"/>
    <col min="67" max="67" width="13.85546875" hidden="1" customWidth="1"/>
    <col min="68" max="129" width="0" hidden="1" customWidth="1"/>
  </cols>
  <sheetData>
    <row r="2" spans="1:127" x14ac:dyDescent="0.25">
      <c r="A2" s="1" t="s">
        <v>0</v>
      </c>
      <c r="B2" s="1">
        <f>'Instrument Data'!B2</f>
        <v>0</v>
      </c>
    </row>
    <row r="3" spans="1:127" x14ac:dyDescent="0.25">
      <c r="A3" s="1" t="s">
        <v>1</v>
      </c>
      <c r="B3" s="1" t="s">
        <v>69</v>
      </c>
    </row>
    <row r="5" spans="1:127" x14ac:dyDescent="0.25">
      <c r="C5" s="16" t="s">
        <v>81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 t="s">
        <v>4</v>
      </c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</row>
    <row r="6" spans="1:127" x14ac:dyDescent="0.25">
      <c r="A6" s="8" t="s">
        <v>94</v>
      </c>
      <c r="B6" s="8" t="s">
        <v>3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  <c r="AL6" s="1" t="s">
        <v>42</v>
      </c>
      <c r="AM6" s="1" t="s">
        <v>43</v>
      </c>
      <c r="AN6" s="1" t="s">
        <v>44</v>
      </c>
      <c r="AO6" s="1" t="s">
        <v>45</v>
      </c>
      <c r="AP6" s="1" t="s">
        <v>46</v>
      </c>
      <c r="AQ6" s="1" t="s">
        <v>47</v>
      </c>
      <c r="AR6" s="1" t="s">
        <v>48</v>
      </c>
      <c r="AS6" s="1" t="s">
        <v>49</v>
      </c>
      <c r="AT6" s="1" t="s">
        <v>50</v>
      </c>
      <c r="AU6" s="1" t="s">
        <v>51</v>
      </c>
      <c r="AV6" s="1" t="s">
        <v>52</v>
      </c>
      <c r="AW6" s="1" t="s">
        <v>53</v>
      </c>
      <c r="AX6" s="1" t="s">
        <v>54</v>
      </c>
      <c r="AY6" s="1" t="s">
        <v>55</v>
      </c>
      <c r="AZ6" s="1" t="s">
        <v>56</v>
      </c>
      <c r="BA6" s="1" t="s">
        <v>57</v>
      </c>
      <c r="BB6" s="1" t="s">
        <v>58</v>
      </c>
      <c r="BC6" s="1" t="s">
        <v>59</v>
      </c>
      <c r="BD6" s="1" t="s">
        <v>60</v>
      </c>
      <c r="BE6" s="1" t="s">
        <v>61</v>
      </c>
      <c r="BF6" s="1" t="s">
        <v>62</v>
      </c>
      <c r="BG6" s="1" t="s">
        <v>63</v>
      </c>
      <c r="BH6" s="1" t="s">
        <v>64</v>
      </c>
      <c r="BI6" s="1" t="s">
        <v>73</v>
      </c>
      <c r="BJ6" s="1" t="s">
        <v>79</v>
      </c>
      <c r="BK6" s="1" t="s">
        <v>80</v>
      </c>
      <c r="BL6" s="1" t="s">
        <v>75</v>
      </c>
      <c r="BM6" s="1"/>
      <c r="BN6" s="1" t="s">
        <v>7</v>
      </c>
      <c r="BO6" s="1" t="s">
        <v>8</v>
      </c>
      <c r="BP6" s="1" t="s">
        <v>9</v>
      </c>
      <c r="BQ6" s="1" t="s">
        <v>10</v>
      </c>
      <c r="BR6" s="1" t="s">
        <v>11</v>
      </c>
      <c r="BS6" s="1" t="s">
        <v>12</v>
      </c>
      <c r="BT6" s="1" t="s">
        <v>13</v>
      </c>
      <c r="BU6" s="1" t="s">
        <v>14</v>
      </c>
      <c r="BV6" s="1" t="s">
        <v>15</v>
      </c>
      <c r="BW6" s="1" t="s">
        <v>16</v>
      </c>
      <c r="BX6" s="1" t="s">
        <v>17</v>
      </c>
      <c r="BY6" s="1" t="s">
        <v>18</v>
      </c>
      <c r="BZ6" s="1" t="s">
        <v>19</v>
      </c>
      <c r="CA6" s="1" t="s">
        <v>20</v>
      </c>
      <c r="CB6" s="1" t="s">
        <v>21</v>
      </c>
      <c r="CC6" s="1" t="s">
        <v>22</v>
      </c>
      <c r="CD6" s="1" t="s">
        <v>23</v>
      </c>
      <c r="CE6" s="1" t="s">
        <v>24</v>
      </c>
      <c r="CF6" s="1" t="s">
        <v>25</v>
      </c>
      <c r="CG6" s="1" t="s">
        <v>26</v>
      </c>
      <c r="CH6" s="1" t="s">
        <v>27</v>
      </c>
      <c r="CI6" s="1" t="s">
        <v>28</v>
      </c>
      <c r="CJ6" s="1" t="s">
        <v>29</v>
      </c>
      <c r="CK6" s="1" t="s">
        <v>30</v>
      </c>
      <c r="CL6" s="1" t="s">
        <v>31</v>
      </c>
      <c r="CM6" s="1" t="s">
        <v>32</v>
      </c>
      <c r="CN6" s="1" t="s">
        <v>33</v>
      </c>
      <c r="CO6" s="1" t="s">
        <v>34</v>
      </c>
      <c r="CP6" s="1" t="s">
        <v>35</v>
      </c>
      <c r="CQ6" s="1" t="s">
        <v>36</v>
      </c>
      <c r="CR6" s="1" t="s">
        <v>37</v>
      </c>
      <c r="CS6" s="1" t="s">
        <v>38</v>
      </c>
      <c r="CT6" s="1" t="s">
        <v>39</v>
      </c>
      <c r="CU6" s="1" t="s">
        <v>40</v>
      </c>
      <c r="CV6" s="1" t="s">
        <v>41</v>
      </c>
      <c r="CW6" s="1" t="s">
        <v>42</v>
      </c>
      <c r="CX6" s="1" t="s">
        <v>43</v>
      </c>
      <c r="CY6" s="1" t="s">
        <v>44</v>
      </c>
      <c r="CZ6" s="1" t="s">
        <v>45</v>
      </c>
      <c r="DA6" s="1" t="s">
        <v>46</v>
      </c>
      <c r="DB6" s="1" t="s">
        <v>47</v>
      </c>
      <c r="DC6" s="1" t="s">
        <v>48</v>
      </c>
      <c r="DD6" s="1" t="s">
        <v>49</v>
      </c>
      <c r="DE6" s="1" t="s">
        <v>50</v>
      </c>
      <c r="DF6" s="1" t="s">
        <v>51</v>
      </c>
      <c r="DG6" s="1" t="s">
        <v>52</v>
      </c>
      <c r="DH6" s="1" t="s">
        <v>53</v>
      </c>
      <c r="DI6" s="1" t="s">
        <v>54</v>
      </c>
      <c r="DJ6" s="1" t="s">
        <v>55</v>
      </c>
      <c r="DK6" s="1" t="s">
        <v>56</v>
      </c>
      <c r="DL6" s="1" t="s">
        <v>57</v>
      </c>
      <c r="DM6" s="1" t="s">
        <v>58</v>
      </c>
      <c r="DN6" s="1" t="s">
        <v>59</v>
      </c>
      <c r="DO6" s="1" t="s">
        <v>60</v>
      </c>
      <c r="DP6" s="1" t="s">
        <v>61</v>
      </c>
      <c r="DQ6" s="1" t="s">
        <v>62</v>
      </c>
      <c r="DR6" s="1" t="s">
        <v>63</v>
      </c>
      <c r="DS6" s="1" t="s">
        <v>64</v>
      </c>
      <c r="DT6" s="1" t="s">
        <v>73</v>
      </c>
      <c r="DU6" s="1" t="s">
        <v>79</v>
      </c>
      <c r="DV6" s="1" t="s">
        <v>80</v>
      </c>
      <c r="DW6" s="1" t="s">
        <v>75</v>
      </c>
    </row>
    <row r="7" spans="1:127" x14ac:dyDescent="0.25">
      <c r="B7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N7">
        <f>IF(C7="-----",0,C7)</f>
        <v>0</v>
      </c>
      <c r="BO7">
        <f t="shared" ref="BO7:DW7" si="0">IF(D7="-----",0,D7)</f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  <c r="CG7">
        <f t="shared" si="0"/>
        <v>0</v>
      </c>
      <c r="CH7">
        <f t="shared" si="0"/>
        <v>0</v>
      </c>
      <c r="CI7">
        <f t="shared" si="0"/>
        <v>0</v>
      </c>
      <c r="CJ7">
        <f t="shared" si="0"/>
        <v>0</v>
      </c>
      <c r="CK7">
        <f t="shared" si="0"/>
        <v>0</v>
      </c>
      <c r="CL7">
        <f t="shared" si="0"/>
        <v>0</v>
      </c>
      <c r="CM7">
        <f t="shared" si="0"/>
        <v>0</v>
      </c>
      <c r="CN7">
        <f t="shared" si="0"/>
        <v>0</v>
      </c>
      <c r="CO7">
        <f t="shared" si="0"/>
        <v>0</v>
      </c>
      <c r="CP7">
        <f t="shared" si="0"/>
        <v>0</v>
      </c>
      <c r="CQ7">
        <f t="shared" si="0"/>
        <v>0</v>
      </c>
      <c r="CR7">
        <f t="shared" si="0"/>
        <v>0</v>
      </c>
      <c r="CS7">
        <f t="shared" si="0"/>
        <v>0</v>
      </c>
      <c r="CT7">
        <f t="shared" si="0"/>
        <v>0</v>
      </c>
      <c r="CU7">
        <f t="shared" si="0"/>
        <v>0</v>
      </c>
      <c r="CV7">
        <f t="shared" si="0"/>
        <v>0</v>
      </c>
      <c r="CW7">
        <f t="shared" si="0"/>
        <v>0</v>
      </c>
      <c r="CX7">
        <f t="shared" si="0"/>
        <v>0</v>
      </c>
      <c r="CY7">
        <f t="shared" si="0"/>
        <v>0</v>
      </c>
      <c r="CZ7">
        <f t="shared" si="0"/>
        <v>0</v>
      </c>
      <c r="DA7">
        <f t="shared" si="0"/>
        <v>0</v>
      </c>
      <c r="DB7">
        <f t="shared" si="0"/>
        <v>0</v>
      </c>
      <c r="DC7">
        <f t="shared" si="0"/>
        <v>0</v>
      </c>
      <c r="DD7">
        <f t="shared" si="0"/>
        <v>0</v>
      </c>
      <c r="DE7">
        <f t="shared" si="0"/>
        <v>0</v>
      </c>
      <c r="DF7">
        <f t="shared" si="0"/>
        <v>0</v>
      </c>
      <c r="DG7">
        <f t="shared" si="0"/>
        <v>0</v>
      </c>
      <c r="DH7">
        <f t="shared" si="0"/>
        <v>0</v>
      </c>
      <c r="DI7">
        <f t="shared" si="0"/>
        <v>0</v>
      </c>
      <c r="DJ7">
        <f t="shared" si="0"/>
        <v>0</v>
      </c>
      <c r="DK7">
        <f t="shared" si="0"/>
        <v>0</v>
      </c>
      <c r="DL7">
        <f t="shared" si="0"/>
        <v>0</v>
      </c>
      <c r="DM7">
        <f t="shared" si="0"/>
        <v>0</v>
      </c>
      <c r="DN7">
        <f t="shared" si="0"/>
        <v>0</v>
      </c>
      <c r="DO7">
        <f t="shared" si="0"/>
        <v>0</v>
      </c>
      <c r="DP7">
        <f t="shared" si="0"/>
        <v>0</v>
      </c>
      <c r="DQ7">
        <f t="shared" si="0"/>
        <v>0</v>
      </c>
      <c r="DR7">
        <f t="shared" si="0"/>
        <v>0</v>
      </c>
      <c r="DS7">
        <f t="shared" si="0"/>
        <v>0</v>
      </c>
      <c r="DT7">
        <f t="shared" si="0"/>
        <v>0</v>
      </c>
      <c r="DU7">
        <f t="shared" si="0"/>
        <v>0</v>
      </c>
      <c r="DV7">
        <f t="shared" si="0"/>
        <v>0</v>
      </c>
      <c r="DW7">
        <f t="shared" si="0"/>
        <v>0</v>
      </c>
    </row>
    <row r="8" spans="1:127" x14ac:dyDescent="0.25">
      <c r="B8" t="s">
        <v>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N8">
        <f t="shared" ref="BN8:BN31" si="1">IF(C8="-----",0,C8)</f>
        <v>0</v>
      </c>
      <c r="BO8">
        <f t="shared" ref="BO8:BO31" si="2">IF(D8="-----",0,D8)</f>
        <v>0</v>
      </c>
      <c r="BP8">
        <f t="shared" ref="BP8:BP31" si="3">IF(E8="-----",0,E8)</f>
        <v>0</v>
      </c>
      <c r="BQ8">
        <f t="shared" ref="BQ8:BQ31" si="4">IF(F8="-----",0,F8)</f>
        <v>0</v>
      </c>
      <c r="BR8">
        <f t="shared" ref="BR8:BR31" si="5">IF(G8="-----",0,G8)</f>
        <v>0</v>
      </c>
      <c r="BS8">
        <f t="shared" ref="BS8:BS31" si="6">IF(H8="-----",0,H8)</f>
        <v>0</v>
      </c>
      <c r="BT8">
        <f t="shared" ref="BT8:BT31" si="7">IF(I8="-----",0,I8)</f>
        <v>0</v>
      </c>
      <c r="BU8">
        <f t="shared" ref="BU8:BU31" si="8">IF(J8="-----",0,J8)</f>
        <v>0</v>
      </c>
      <c r="BV8">
        <f t="shared" ref="BV8:BV31" si="9">IF(K8="-----",0,K8)</f>
        <v>0</v>
      </c>
      <c r="BW8">
        <f t="shared" ref="BW8:BW31" si="10">IF(L8="-----",0,L8)</f>
        <v>0</v>
      </c>
      <c r="BX8">
        <f t="shared" ref="BX8:BX31" si="11">IF(M8="-----",0,M8)</f>
        <v>0</v>
      </c>
      <c r="BY8">
        <f t="shared" ref="BY8:BY31" si="12">IF(N8="-----",0,N8)</f>
        <v>0</v>
      </c>
      <c r="BZ8">
        <f t="shared" ref="BZ8:BZ31" si="13">IF(O8="-----",0,O8)</f>
        <v>0</v>
      </c>
      <c r="CA8">
        <f t="shared" ref="CA8:CA31" si="14">IF(P8="-----",0,P8)</f>
        <v>0</v>
      </c>
      <c r="CB8">
        <f t="shared" ref="CB8:CB31" si="15">IF(Q8="-----",0,Q8)</f>
        <v>0</v>
      </c>
      <c r="CC8">
        <f t="shared" ref="CC8:CC31" si="16">IF(R8="-----",0,R8)</f>
        <v>0</v>
      </c>
      <c r="CD8">
        <f t="shared" ref="CD8:CD31" si="17">IF(S8="-----",0,S8)</f>
        <v>0</v>
      </c>
      <c r="CE8">
        <f t="shared" ref="CE8:CE31" si="18">IF(T8="-----",0,T8)</f>
        <v>0</v>
      </c>
      <c r="CF8">
        <f t="shared" ref="CF8:CF31" si="19">IF(U8="-----",0,U8)</f>
        <v>0</v>
      </c>
      <c r="CG8">
        <f t="shared" ref="CG8:CG31" si="20">IF(V8="-----",0,V8)</f>
        <v>0</v>
      </c>
      <c r="CH8">
        <f t="shared" ref="CH8:CH31" si="21">IF(W8="-----",0,W8)</f>
        <v>0</v>
      </c>
      <c r="CI8">
        <f t="shared" ref="CI8:CI31" si="22">IF(X8="-----",0,X8)</f>
        <v>0</v>
      </c>
      <c r="CJ8">
        <f t="shared" ref="CJ8:CJ31" si="23">IF(Y8="-----",0,Y8)</f>
        <v>0</v>
      </c>
      <c r="CK8">
        <f t="shared" ref="CK8:CK31" si="24">IF(Z8="-----",0,Z8)</f>
        <v>0</v>
      </c>
      <c r="CL8">
        <f t="shared" ref="CL8:CL31" si="25">IF(AA8="-----",0,AA8)</f>
        <v>0</v>
      </c>
      <c r="CM8">
        <f t="shared" ref="CM8:CM31" si="26">IF(AB8="-----",0,AB8)</f>
        <v>0</v>
      </c>
      <c r="CN8">
        <f t="shared" ref="CN8:CN31" si="27">IF(AC8="-----",0,AC8)</f>
        <v>0</v>
      </c>
      <c r="CO8">
        <f t="shared" ref="CO8:CO31" si="28">IF(AD8="-----",0,AD8)</f>
        <v>0</v>
      </c>
      <c r="CP8">
        <f t="shared" ref="CP8:CP31" si="29">IF(AE8="-----",0,AE8)</f>
        <v>0</v>
      </c>
      <c r="CQ8">
        <f t="shared" ref="CQ8:CQ31" si="30">IF(AF8="-----",0,AF8)</f>
        <v>0</v>
      </c>
      <c r="CR8">
        <f t="shared" ref="CR8:CR31" si="31">IF(AG8="-----",0,AG8)</f>
        <v>0</v>
      </c>
      <c r="CS8">
        <f t="shared" ref="CS8:CS31" si="32">IF(AH8="-----",0,AH8)</f>
        <v>0</v>
      </c>
      <c r="CT8">
        <f t="shared" ref="CT8:CT31" si="33">IF(AI8="-----",0,AI8)</f>
        <v>0</v>
      </c>
      <c r="CU8">
        <f t="shared" ref="CU8:CU31" si="34">IF(AJ8="-----",0,AJ8)</f>
        <v>0</v>
      </c>
      <c r="CV8">
        <f t="shared" ref="CV8:CV31" si="35">IF(AK8="-----",0,AK8)</f>
        <v>0</v>
      </c>
      <c r="CW8">
        <f t="shared" ref="CW8:CW31" si="36">IF(AL8="-----",0,AL8)</f>
        <v>0</v>
      </c>
      <c r="CX8">
        <f t="shared" ref="CX8:CX31" si="37">IF(AM8="-----",0,AM8)</f>
        <v>0</v>
      </c>
      <c r="CY8">
        <f t="shared" ref="CY8:CY31" si="38">IF(AN8="-----",0,AN8)</f>
        <v>0</v>
      </c>
      <c r="CZ8">
        <f t="shared" ref="CZ8:CZ31" si="39">IF(AO8="-----",0,AO8)</f>
        <v>0</v>
      </c>
      <c r="DA8">
        <f t="shared" ref="DA8:DA31" si="40">IF(AP8="-----",0,AP8)</f>
        <v>0</v>
      </c>
      <c r="DB8">
        <f t="shared" ref="DB8:DB31" si="41">IF(AQ8="-----",0,AQ8)</f>
        <v>0</v>
      </c>
      <c r="DC8">
        <f t="shared" ref="DC8:DC31" si="42">IF(AR8="-----",0,AR8)</f>
        <v>0</v>
      </c>
      <c r="DD8">
        <f t="shared" ref="DD8:DD31" si="43">IF(AS8="-----",0,AS8)</f>
        <v>0</v>
      </c>
      <c r="DE8">
        <f t="shared" ref="DE8:DE31" si="44">IF(AT8="-----",0,AT8)</f>
        <v>0</v>
      </c>
      <c r="DF8">
        <f t="shared" ref="DF8:DF31" si="45">IF(AU8="-----",0,AU8)</f>
        <v>0</v>
      </c>
      <c r="DG8">
        <f t="shared" ref="DG8:DG31" si="46">IF(AV8="-----",0,AV8)</f>
        <v>0</v>
      </c>
      <c r="DH8">
        <f t="shared" ref="DH8:DH31" si="47">IF(AW8="-----",0,AW8)</f>
        <v>0</v>
      </c>
      <c r="DI8">
        <f t="shared" ref="DI8:DI31" si="48">IF(AX8="-----",0,AX8)</f>
        <v>0</v>
      </c>
      <c r="DJ8">
        <f t="shared" ref="DJ8:DJ31" si="49">IF(AY8="-----",0,AY8)</f>
        <v>0</v>
      </c>
      <c r="DK8">
        <f t="shared" ref="DK8:DK31" si="50">IF(AZ8="-----",0,AZ8)</f>
        <v>0</v>
      </c>
      <c r="DL8">
        <f t="shared" ref="DL8:DL31" si="51">IF(BA8="-----",0,BA8)</f>
        <v>0</v>
      </c>
      <c r="DM8">
        <f t="shared" ref="DM8:DM31" si="52">IF(BB8="-----",0,BB8)</f>
        <v>0</v>
      </c>
      <c r="DN8">
        <f t="shared" ref="DN8:DN31" si="53">IF(BC8="-----",0,BC8)</f>
        <v>0</v>
      </c>
      <c r="DO8">
        <f t="shared" ref="DO8:DO31" si="54">IF(BD8="-----",0,BD8)</f>
        <v>0</v>
      </c>
      <c r="DP8">
        <f t="shared" ref="DP8:DP31" si="55">IF(BE8="-----",0,BE8)</f>
        <v>0</v>
      </c>
      <c r="DQ8">
        <f t="shared" ref="DQ8:DQ31" si="56">IF(BF8="-----",0,BF8)</f>
        <v>0</v>
      </c>
      <c r="DR8">
        <f t="shared" ref="DR8:DR31" si="57">IF(BG8="-----",0,BG8)</f>
        <v>0</v>
      </c>
      <c r="DS8">
        <f t="shared" ref="DS8:DS31" si="58">IF(BH8="-----",0,BH8)</f>
        <v>0</v>
      </c>
      <c r="DT8">
        <f t="shared" ref="DT8:DT31" si="59">IF(BI8="-----",0,BI8)</f>
        <v>0</v>
      </c>
      <c r="DU8">
        <f t="shared" ref="DU8:DU31" si="60">IF(BJ8="-----",0,BJ8)</f>
        <v>0</v>
      </c>
      <c r="DV8">
        <f t="shared" ref="DV8:DV31" si="61">IF(BK8="-----",0,BK8)</f>
        <v>0</v>
      </c>
      <c r="DW8">
        <f t="shared" ref="DW8:DW31" si="62">IF(BL8="-----",0,BL8)</f>
        <v>0</v>
      </c>
    </row>
    <row r="9" spans="1:127" x14ac:dyDescent="0.25">
      <c r="B9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N9">
        <f t="shared" si="1"/>
        <v>0</v>
      </c>
      <c r="BO9">
        <f t="shared" si="2"/>
        <v>0</v>
      </c>
      <c r="BP9">
        <f t="shared" si="3"/>
        <v>0</v>
      </c>
      <c r="BQ9">
        <f t="shared" si="4"/>
        <v>0</v>
      </c>
      <c r="BR9">
        <f t="shared" si="5"/>
        <v>0</v>
      </c>
      <c r="BS9">
        <f t="shared" si="6"/>
        <v>0</v>
      </c>
      <c r="BT9">
        <f t="shared" si="7"/>
        <v>0</v>
      </c>
      <c r="BU9">
        <f t="shared" si="8"/>
        <v>0</v>
      </c>
      <c r="BV9">
        <f t="shared" si="9"/>
        <v>0</v>
      </c>
      <c r="BW9">
        <f t="shared" si="10"/>
        <v>0</v>
      </c>
      <c r="BX9">
        <f t="shared" si="11"/>
        <v>0</v>
      </c>
      <c r="BY9">
        <f t="shared" si="12"/>
        <v>0</v>
      </c>
      <c r="BZ9">
        <f t="shared" si="13"/>
        <v>0</v>
      </c>
      <c r="CA9">
        <f t="shared" si="14"/>
        <v>0</v>
      </c>
      <c r="CB9">
        <f t="shared" si="15"/>
        <v>0</v>
      </c>
      <c r="CC9">
        <f t="shared" si="16"/>
        <v>0</v>
      </c>
      <c r="CD9">
        <f t="shared" si="17"/>
        <v>0</v>
      </c>
      <c r="CE9">
        <f t="shared" si="18"/>
        <v>0</v>
      </c>
      <c r="CF9">
        <f t="shared" si="19"/>
        <v>0</v>
      </c>
      <c r="CG9">
        <f t="shared" si="20"/>
        <v>0</v>
      </c>
      <c r="CH9">
        <f t="shared" si="21"/>
        <v>0</v>
      </c>
      <c r="CI9">
        <f t="shared" si="22"/>
        <v>0</v>
      </c>
      <c r="CJ9">
        <f t="shared" si="23"/>
        <v>0</v>
      </c>
      <c r="CK9">
        <f t="shared" si="24"/>
        <v>0</v>
      </c>
      <c r="CL9">
        <f t="shared" si="25"/>
        <v>0</v>
      </c>
      <c r="CM9">
        <f t="shared" si="26"/>
        <v>0</v>
      </c>
      <c r="CN9">
        <f t="shared" si="27"/>
        <v>0</v>
      </c>
      <c r="CO9">
        <f t="shared" si="28"/>
        <v>0</v>
      </c>
      <c r="CP9">
        <f t="shared" si="29"/>
        <v>0</v>
      </c>
      <c r="CQ9">
        <f t="shared" si="30"/>
        <v>0</v>
      </c>
      <c r="CR9">
        <f t="shared" si="31"/>
        <v>0</v>
      </c>
      <c r="CS9">
        <f t="shared" si="32"/>
        <v>0</v>
      </c>
      <c r="CT9">
        <f t="shared" si="33"/>
        <v>0</v>
      </c>
      <c r="CU9">
        <f t="shared" si="34"/>
        <v>0</v>
      </c>
      <c r="CV9">
        <f t="shared" si="35"/>
        <v>0</v>
      </c>
      <c r="CW9">
        <f t="shared" si="36"/>
        <v>0</v>
      </c>
      <c r="CX9">
        <f t="shared" si="37"/>
        <v>0</v>
      </c>
      <c r="CY9">
        <f t="shared" si="38"/>
        <v>0</v>
      </c>
      <c r="CZ9">
        <f t="shared" si="39"/>
        <v>0</v>
      </c>
      <c r="DA9">
        <f t="shared" si="40"/>
        <v>0</v>
      </c>
      <c r="DB9">
        <f t="shared" si="41"/>
        <v>0</v>
      </c>
      <c r="DC9">
        <f t="shared" si="42"/>
        <v>0</v>
      </c>
      <c r="DD9">
        <f t="shared" si="43"/>
        <v>0</v>
      </c>
      <c r="DE9">
        <f t="shared" si="44"/>
        <v>0</v>
      </c>
      <c r="DF9">
        <f t="shared" si="45"/>
        <v>0</v>
      </c>
      <c r="DG9">
        <f t="shared" si="46"/>
        <v>0</v>
      </c>
      <c r="DH9">
        <f t="shared" si="47"/>
        <v>0</v>
      </c>
      <c r="DI9">
        <f t="shared" si="48"/>
        <v>0</v>
      </c>
      <c r="DJ9">
        <f t="shared" si="49"/>
        <v>0</v>
      </c>
      <c r="DK9">
        <f t="shared" si="50"/>
        <v>0</v>
      </c>
      <c r="DL9">
        <f t="shared" si="51"/>
        <v>0</v>
      </c>
      <c r="DM9">
        <f t="shared" si="52"/>
        <v>0</v>
      </c>
      <c r="DN9">
        <f t="shared" si="53"/>
        <v>0</v>
      </c>
      <c r="DO9">
        <f t="shared" si="54"/>
        <v>0</v>
      </c>
      <c r="DP9">
        <f t="shared" si="55"/>
        <v>0</v>
      </c>
      <c r="DQ9">
        <f t="shared" si="56"/>
        <v>0</v>
      </c>
      <c r="DR9">
        <f t="shared" si="57"/>
        <v>0</v>
      </c>
      <c r="DS9">
        <f t="shared" si="58"/>
        <v>0</v>
      </c>
      <c r="DT9">
        <f t="shared" si="59"/>
        <v>0</v>
      </c>
      <c r="DU9">
        <f t="shared" si="60"/>
        <v>0</v>
      </c>
      <c r="DV9">
        <f t="shared" si="61"/>
        <v>0</v>
      </c>
      <c r="DW9">
        <f t="shared" si="62"/>
        <v>0</v>
      </c>
    </row>
    <row r="10" spans="1:127" x14ac:dyDescent="0.25">
      <c r="B10" t="s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N10">
        <f t="shared" si="1"/>
        <v>0</v>
      </c>
      <c r="BO10">
        <f t="shared" si="2"/>
        <v>0</v>
      </c>
      <c r="BP10">
        <f t="shared" si="3"/>
        <v>0</v>
      </c>
      <c r="BQ10">
        <f t="shared" si="4"/>
        <v>0</v>
      </c>
      <c r="BR10">
        <f t="shared" si="5"/>
        <v>0</v>
      </c>
      <c r="BS10">
        <f t="shared" si="6"/>
        <v>0</v>
      </c>
      <c r="BT10">
        <f t="shared" si="7"/>
        <v>0</v>
      </c>
      <c r="BU10">
        <f t="shared" si="8"/>
        <v>0</v>
      </c>
      <c r="BV10">
        <f t="shared" si="9"/>
        <v>0</v>
      </c>
      <c r="BW10">
        <f t="shared" si="10"/>
        <v>0</v>
      </c>
      <c r="BX10">
        <f t="shared" si="11"/>
        <v>0</v>
      </c>
      <c r="BY10">
        <f t="shared" si="12"/>
        <v>0</v>
      </c>
      <c r="BZ10">
        <f t="shared" si="13"/>
        <v>0</v>
      </c>
      <c r="CA10">
        <f t="shared" si="14"/>
        <v>0</v>
      </c>
      <c r="CB10">
        <f t="shared" si="15"/>
        <v>0</v>
      </c>
      <c r="CC10">
        <f t="shared" si="16"/>
        <v>0</v>
      </c>
      <c r="CD10">
        <f t="shared" si="17"/>
        <v>0</v>
      </c>
      <c r="CE10">
        <f t="shared" si="18"/>
        <v>0</v>
      </c>
      <c r="CF10">
        <f t="shared" si="19"/>
        <v>0</v>
      </c>
      <c r="CG10">
        <f t="shared" si="20"/>
        <v>0</v>
      </c>
      <c r="CH10">
        <f t="shared" si="21"/>
        <v>0</v>
      </c>
      <c r="CI10">
        <f t="shared" si="22"/>
        <v>0</v>
      </c>
      <c r="CJ10">
        <f t="shared" si="23"/>
        <v>0</v>
      </c>
      <c r="CK10">
        <f t="shared" si="24"/>
        <v>0</v>
      </c>
      <c r="CL10">
        <f t="shared" si="25"/>
        <v>0</v>
      </c>
      <c r="CM10">
        <f t="shared" si="26"/>
        <v>0</v>
      </c>
      <c r="CN10">
        <f t="shared" si="27"/>
        <v>0</v>
      </c>
      <c r="CO10">
        <f t="shared" si="28"/>
        <v>0</v>
      </c>
      <c r="CP10">
        <f t="shared" si="29"/>
        <v>0</v>
      </c>
      <c r="CQ10">
        <f t="shared" si="30"/>
        <v>0</v>
      </c>
      <c r="CR10">
        <f t="shared" si="31"/>
        <v>0</v>
      </c>
      <c r="CS10">
        <f t="shared" si="32"/>
        <v>0</v>
      </c>
      <c r="CT10">
        <f t="shared" si="33"/>
        <v>0</v>
      </c>
      <c r="CU10">
        <f t="shared" si="34"/>
        <v>0</v>
      </c>
      <c r="CV10">
        <f t="shared" si="35"/>
        <v>0</v>
      </c>
      <c r="CW10">
        <f t="shared" si="36"/>
        <v>0</v>
      </c>
      <c r="CX10">
        <f t="shared" si="37"/>
        <v>0</v>
      </c>
      <c r="CY10">
        <f t="shared" si="38"/>
        <v>0</v>
      </c>
      <c r="CZ10">
        <f t="shared" si="39"/>
        <v>0</v>
      </c>
      <c r="DA10">
        <f t="shared" si="40"/>
        <v>0</v>
      </c>
      <c r="DB10">
        <f t="shared" si="41"/>
        <v>0</v>
      </c>
      <c r="DC10">
        <f t="shared" si="42"/>
        <v>0</v>
      </c>
      <c r="DD10">
        <f t="shared" si="43"/>
        <v>0</v>
      </c>
      <c r="DE10">
        <f t="shared" si="44"/>
        <v>0</v>
      </c>
      <c r="DF10">
        <f t="shared" si="45"/>
        <v>0</v>
      </c>
      <c r="DG10">
        <f t="shared" si="46"/>
        <v>0</v>
      </c>
      <c r="DH10">
        <f t="shared" si="47"/>
        <v>0</v>
      </c>
      <c r="DI10">
        <f t="shared" si="48"/>
        <v>0</v>
      </c>
      <c r="DJ10">
        <f t="shared" si="49"/>
        <v>0</v>
      </c>
      <c r="DK10">
        <f t="shared" si="50"/>
        <v>0</v>
      </c>
      <c r="DL10">
        <f t="shared" si="51"/>
        <v>0</v>
      </c>
      <c r="DM10">
        <f t="shared" si="52"/>
        <v>0</v>
      </c>
      <c r="DN10">
        <f t="shared" si="53"/>
        <v>0</v>
      </c>
      <c r="DO10">
        <f t="shared" si="54"/>
        <v>0</v>
      </c>
      <c r="DP10">
        <f t="shared" si="55"/>
        <v>0</v>
      </c>
      <c r="DQ10">
        <f t="shared" si="56"/>
        <v>0</v>
      </c>
      <c r="DR10">
        <f t="shared" si="57"/>
        <v>0</v>
      </c>
      <c r="DS10">
        <f t="shared" si="58"/>
        <v>0</v>
      </c>
      <c r="DT10">
        <f t="shared" si="59"/>
        <v>0</v>
      </c>
      <c r="DU10">
        <f t="shared" si="60"/>
        <v>0</v>
      </c>
      <c r="DV10">
        <f t="shared" si="61"/>
        <v>0</v>
      </c>
      <c r="DW10">
        <f t="shared" si="62"/>
        <v>0</v>
      </c>
    </row>
    <row r="11" spans="1:127" x14ac:dyDescent="0.25">
      <c r="B11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N11">
        <f t="shared" si="1"/>
        <v>0</v>
      </c>
      <c r="BO11">
        <f t="shared" si="2"/>
        <v>0</v>
      </c>
      <c r="BP11">
        <f t="shared" si="3"/>
        <v>0</v>
      </c>
      <c r="BQ11">
        <f t="shared" si="4"/>
        <v>0</v>
      </c>
      <c r="BR11">
        <f t="shared" si="5"/>
        <v>0</v>
      </c>
      <c r="BS11">
        <f t="shared" si="6"/>
        <v>0</v>
      </c>
      <c r="BT11">
        <f t="shared" si="7"/>
        <v>0</v>
      </c>
      <c r="BU11">
        <f t="shared" si="8"/>
        <v>0</v>
      </c>
      <c r="BV11">
        <f t="shared" si="9"/>
        <v>0</v>
      </c>
      <c r="BW11">
        <f t="shared" si="10"/>
        <v>0</v>
      </c>
      <c r="BX11">
        <f t="shared" si="11"/>
        <v>0</v>
      </c>
      <c r="BY11">
        <f t="shared" si="12"/>
        <v>0</v>
      </c>
      <c r="BZ11">
        <f t="shared" si="13"/>
        <v>0</v>
      </c>
      <c r="CA11">
        <f t="shared" si="14"/>
        <v>0</v>
      </c>
      <c r="CB11">
        <f t="shared" si="15"/>
        <v>0</v>
      </c>
      <c r="CC11">
        <f t="shared" si="16"/>
        <v>0</v>
      </c>
      <c r="CD11">
        <f t="shared" si="17"/>
        <v>0</v>
      </c>
      <c r="CE11">
        <f t="shared" si="18"/>
        <v>0</v>
      </c>
      <c r="CF11">
        <f t="shared" si="19"/>
        <v>0</v>
      </c>
      <c r="CG11">
        <f t="shared" si="20"/>
        <v>0</v>
      </c>
      <c r="CH11">
        <f t="shared" si="21"/>
        <v>0</v>
      </c>
      <c r="CI11">
        <f t="shared" si="22"/>
        <v>0</v>
      </c>
      <c r="CJ11">
        <f t="shared" si="23"/>
        <v>0</v>
      </c>
      <c r="CK11">
        <f t="shared" si="24"/>
        <v>0</v>
      </c>
      <c r="CL11">
        <f t="shared" si="25"/>
        <v>0</v>
      </c>
      <c r="CM11">
        <f t="shared" si="26"/>
        <v>0</v>
      </c>
      <c r="CN11">
        <f t="shared" si="27"/>
        <v>0</v>
      </c>
      <c r="CO11">
        <f t="shared" si="28"/>
        <v>0</v>
      </c>
      <c r="CP11">
        <f t="shared" si="29"/>
        <v>0</v>
      </c>
      <c r="CQ11">
        <f t="shared" si="30"/>
        <v>0</v>
      </c>
      <c r="CR11">
        <f t="shared" si="31"/>
        <v>0</v>
      </c>
      <c r="CS11">
        <f t="shared" si="32"/>
        <v>0</v>
      </c>
      <c r="CT11">
        <f t="shared" si="33"/>
        <v>0</v>
      </c>
      <c r="CU11">
        <f t="shared" si="34"/>
        <v>0</v>
      </c>
      <c r="CV11">
        <f t="shared" si="35"/>
        <v>0</v>
      </c>
      <c r="CW11">
        <f t="shared" si="36"/>
        <v>0</v>
      </c>
      <c r="CX11">
        <f t="shared" si="37"/>
        <v>0</v>
      </c>
      <c r="CY11">
        <f t="shared" si="38"/>
        <v>0</v>
      </c>
      <c r="CZ11">
        <f t="shared" si="39"/>
        <v>0</v>
      </c>
      <c r="DA11">
        <f t="shared" si="40"/>
        <v>0</v>
      </c>
      <c r="DB11">
        <f t="shared" si="41"/>
        <v>0</v>
      </c>
      <c r="DC11">
        <f t="shared" si="42"/>
        <v>0</v>
      </c>
      <c r="DD11">
        <f t="shared" si="43"/>
        <v>0</v>
      </c>
      <c r="DE11">
        <f t="shared" si="44"/>
        <v>0</v>
      </c>
      <c r="DF11">
        <f t="shared" si="45"/>
        <v>0</v>
      </c>
      <c r="DG11">
        <f t="shared" si="46"/>
        <v>0</v>
      </c>
      <c r="DH11">
        <f t="shared" si="47"/>
        <v>0</v>
      </c>
      <c r="DI11">
        <f t="shared" si="48"/>
        <v>0</v>
      </c>
      <c r="DJ11">
        <f t="shared" si="49"/>
        <v>0</v>
      </c>
      <c r="DK11">
        <f t="shared" si="50"/>
        <v>0</v>
      </c>
      <c r="DL11">
        <f t="shared" si="51"/>
        <v>0</v>
      </c>
      <c r="DM11">
        <f t="shared" si="52"/>
        <v>0</v>
      </c>
      <c r="DN11">
        <f t="shared" si="53"/>
        <v>0</v>
      </c>
      <c r="DO11">
        <f t="shared" si="54"/>
        <v>0</v>
      </c>
      <c r="DP11">
        <f t="shared" si="55"/>
        <v>0</v>
      </c>
      <c r="DQ11">
        <f t="shared" si="56"/>
        <v>0</v>
      </c>
      <c r="DR11">
        <f t="shared" si="57"/>
        <v>0</v>
      </c>
      <c r="DS11">
        <f t="shared" si="58"/>
        <v>0</v>
      </c>
      <c r="DT11">
        <f t="shared" si="59"/>
        <v>0</v>
      </c>
      <c r="DU11">
        <f t="shared" si="60"/>
        <v>0</v>
      </c>
      <c r="DV11">
        <f t="shared" si="61"/>
        <v>0</v>
      </c>
      <c r="DW11">
        <f t="shared" si="62"/>
        <v>0</v>
      </c>
    </row>
    <row r="12" spans="1:127" x14ac:dyDescent="0.25">
      <c r="B12" t="s">
        <v>90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N12">
        <f t="shared" si="1"/>
        <v>0</v>
      </c>
      <c r="BO12">
        <f t="shared" si="2"/>
        <v>0</v>
      </c>
      <c r="BP12">
        <f t="shared" si="3"/>
        <v>0</v>
      </c>
      <c r="BQ12">
        <f t="shared" si="4"/>
        <v>0</v>
      </c>
      <c r="BR12">
        <f t="shared" si="5"/>
        <v>0</v>
      </c>
      <c r="BS12">
        <f t="shared" si="6"/>
        <v>0</v>
      </c>
      <c r="BT12">
        <f t="shared" si="7"/>
        <v>0</v>
      </c>
      <c r="BU12">
        <f t="shared" si="8"/>
        <v>0</v>
      </c>
      <c r="BV12">
        <f t="shared" si="9"/>
        <v>0</v>
      </c>
      <c r="BW12">
        <f t="shared" si="10"/>
        <v>0</v>
      </c>
      <c r="BX12">
        <f t="shared" si="11"/>
        <v>0</v>
      </c>
      <c r="BY12">
        <f t="shared" si="12"/>
        <v>0</v>
      </c>
      <c r="BZ12">
        <f t="shared" si="13"/>
        <v>0</v>
      </c>
      <c r="CA12">
        <f t="shared" si="14"/>
        <v>0</v>
      </c>
      <c r="CB12">
        <f t="shared" si="15"/>
        <v>0</v>
      </c>
      <c r="CC12">
        <f t="shared" si="16"/>
        <v>0</v>
      </c>
      <c r="CD12">
        <f t="shared" si="17"/>
        <v>0</v>
      </c>
      <c r="CE12">
        <f t="shared" si="18"/>
        <v>0</v>
      </c>
      <c r="CF12">
        <f t="shared" si="19"/>
        <v>0</v>
      </c>
      <c r="CG12">
        <f t="shared" si="20"/>
        <v>0</v>
      </c>
      <c r="CH12">
        <f t="shared" si="21"/>
        <v>0</v>
      </c>
      <c r="CI12">
        <f t="shared" si="22"/>
        <v>0</v>
      </c>
      <c r="CJ12">
        <f t="shared" si="23"/>
        <v>0</v>
      </c>
      <c r="CK12">
        <f t="shared" si="24"/>
        <v>0</v>
      </c>
      <c r="CL12">
        <f t="shared" si="25"/>
        <v>0</v>
      </c>
      <c r="CM12">
        <f t="shared" si="26"/>
        <v>0</v>
      </c>
      <c r="CN12">
        <f t="shared" si="27"/>
        <v>0</v>
      </c>
      <c r="CO12">
        <f t="shared" si="28"/>
        <v>0</v>
      </c>
      <c r="CP12">
        <f t="shared" si="29"/>
        <v>0</v>
      </c>
      <c r="CQ12">
        <f t="shared" si="30"/>
        <v>0</v>
      </c>
      <c r="CR12">
        <f t="shared" si="31"/>
        <v>0</v>
      </c>
      <c r="CS12">
        <f t="shared" si="32"/>
        <v>0</v>
      </c>
      <c r="CT12">
        <f t="shared" si="33"/>
        <v>0</v>
      </c>
      <c r="CU12">
        <f t="shared" si="34"/>
        <v>0</v>
      </c>
      <c r="CV12">
        <f t="shared" si="35"/>
        <v>0</v>
      </c>
      <c r="CW12">
        <f t="shared" si="36"/>
        <v>0</v>
      </c>
      <c r="CX12">
        <f t="shared" si="37"/>
        <v>0</v>
      </c>
      <c r="CY12">
        <f t="shared" si="38"/>
        <v>0</v>
      </c>
      <c r="CZ12">
        <f t="shared" si="39"/>
        <v>0</v>
      </c>
      <c r="DA12">
        <f t="shared" si="40"/>
        <v>0</v>
      </c>
      <c r="DB12">
        <f t="shared" si="41"/>
        <v>0</v>
      </c>
      <c r="DC12">
        <f t="shared" si="42"/>
        <v>0</v>
      </c>
      <c r="DD12">
        <f t="shared" si="43"/>
        <v>0</v>
      </c>
      <c r="DE12">
        <f t="shared" si="44"/>
        <v>0</v>
      </c>
      <c r="DF12">
        <f t="shared" si="45"/>
        <v>0</v>
      </c>
      <c r="DG12">
        <f t="shared" si="46"/>
        <v>0</v>
      </c>
      <c r="DH12">
        <f t="shared" si="47"/>
        <v>0</v>
      </c>
      <c r="DI12">
        <f t="shared" si="48"/>
        <v>0</v>
      </c>
      <c r="DJ12">
        <f t="shared" si="49"/>
        <v>0</v>
      </c>
      <c r="DK12">
        <f t="shared" si="50"/>
        <v>0</v>
      </c>
      <c r="DL12">
        <f t="shared" si="51"/>
        <v>0</v>
      </c>
      <c r="DM12">
        <f t="shared" si="52"/>
        <v>0</v>
      </c>
      <c r="DN12">
        <f t="shared" si="53"/>
        <v>0</v>
      </c>
      <c r="DO12">
        <f t="shared" si="54"/>
        <v>0</v>
      </c>
      <c r="DP12">
        <f t="shared" si="55"/>
        <v>0</v>
      </c>
      <c r="DQ12">
        <f t="shared" si="56"/>
        <v>0</v>
      </c>
      <c r="DR12">
        <f t="shared" si="57"/>
        <v>0</v>
      </c>
      <c r="DS12">
        <f t="shared" si="58"/>
        <v>0</v>
      </c>
      <c r="DT12">
        <f t="shared" si="59"/>
        <v>0</v>
      </c>
      <c r="DU12">
        <f t="shared" si="60"/>
        <v>0</v>
      </c>
      <c r="DV12">
        <f t="shared" si="61"/>
        <v>0</v>
      </c>
      <c r="DW12">
        <f t="shared" si="62"/>
        <v>0</v>
      </c>
    </row>
    <row r="13" spans="1:127" x14ac:dyDescent="0.25">
      <c r="A13" s="18"/>
      <c r="B13" t="s">
        <v>84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N13">
        <f t="shared" si="1"/>
        <v>0</v>
      </c>
      <c r="BO13">
        <f t="shared" si="2"/>
        <v>0</v>
      </c>
      <c r="BP13">
        <f t="shared" si="3"/>
        <v>0</v>
      </c>
      <c r="BQ13">
        <f t="shared" si="4"/>
        <v>0</v>
      </c>
      <c r="BR13">
        <f t="shared" si="5"/>
        <v>0</v>
      </c>
      <c r="BS13">
        <f t="shared" si="6"/>
        <v>0</v>
      </c>
      <c r="BT13">
        <f t="shared" si="7"/>
        <v>0</v>
      </c>
      <c r="BU13">
        <f t="shared" si="8"/>
        <v>0</v>
      </c>
      <c r="BV13">
        <f t="shared" si="9"/>
        <v>0</v>
      </c>
      <c r="BW13">
        <f t="shared" si="10"/>
        <v>0</v>
      </c>
      <c r="BX13">
        <f t="shared" si="11"/>
        <v>0</v>
      </c>
      <c r="BY13">
        <f t="shared" si="12"/>
        <v>0</v>
      </c>
      <c r="BZ13">
        <f t="shared" si="13"/>
        <v>0</v>
      </c>
      <c r="CA13">
        <f t="shared" si="14"/>
        <v>0</v>
      </c>
      <c r="CB13">
        <f t="shared" si="15"/>
        <v>0</v>
      </c>
      <c r="CC13">
        <f t="shared" si="16"/>
        <v>0</v>
      </c>
      <c r="CD13">
        <f t="shared" si="17"/>
        <v>0</v>
      </c>
      <c r="CE13">
        <f t="shared" si="18"/>
        <v>0</v>
      </c>
      <c r="CF13">
        <f t="shared" si="19"/>
        <v>0</v>
      </c>
      <c r="CG13">
        <f t="shared" si="20"/>
        <v>0</v>
      </c>
      <c r="CH13">
        <f t="shared" si="21"/>
        <v>0</v>
      </c>
      <c r="CI13">
        <f t="shared" si="22"/>
        <v>0</v>
      </c>
      <c r="CJ13">
        <f t="shared" si="23"/>
        <v>0</v>
      </c>
      <c r="CK13">
        <f t="shared" si="24"/>
        <v>0</v>
      </c>
      <c r="CL13">
        <f t="shared" si="25"/>
        <v>0</v>
      </c>
      <c r="CM13">
        <f t="shared" si="26"/>
        <v>0</v>
      </c>
      <c r="CN13">
        <f t="shared" si="27"/>
        <v>0</v>
      </c>
      <c r="CO13">
        <f t="shared" si="28"/>
        <v>0</v>
      </c>
      <c r="CP13">
        <f t="shared" si="29"/>
        <v>0</v>
      </c>
      <c r="CQ13">
        <f t="shared" si="30"/>
        <v>0</v>
      </c>
      <c r="CR13">
        <f t="shared" si="31"/>
        <v>0</v>
      </c>
      <c r="CS13">
        <f t="shared" si="32"/>
        <v>0</v>
      </c>
      <c r="CT13">
        <f t="shared" si="33"/>
        <v>0</v>
      </c>
      <c r="CU13">
        <f t="shared" si="34"/>
        <v>0</v>
      </c>
      <c r="CV13">
        <f t="shared" si="35"/>
        <v>0</v>
      </c>
      <c r="CW13">
        <f t="shared" si="36"/>
        <v>0</v>
      </c>
      <c r="CX13">
        <f t="shared" si="37"/>
        <v>0</v>
      </c>
      <c r="CY13">
        <f t="shared" si="38"/>
        <v>0</v>
      </c>
      <c r="CZ13">
        <f t="shared" si="39"/>
        <v>0</v>
      </c>
      <c r="DA13">
        <f t="shared" si="40"/>
        <v>0</v>
      </c>
      <c r="DB13">
        <f t="shared" si="41"/>
        <v>0</v>
      </c>
      <c r="DC13">
        <f t="shared" si="42"/>
        <v>0</v>
      </c>
      <c r="DD13">
        <f t="shared" si="43"/>
        <v>0</v>
      </c>
      <c r="DE13">
        <f t="shared" si="44"/>
        <v>0</v>
      </c>
      <c r="DF13">
        <f t="shared" si="45"/>
        <v>0</v>
      </c>
      <c r="DG13">
        <f t="shared" si="46"/>
        <v>0</v>
      </c>
      <c r="DH13">
        <f t="shared" si="47"/>
        <v>0</v>
      </c>
      <c r="DI13">
        <f t="shared" si="48"/>
        <v>0</v>
      </c>
      <c r="DJ13">
        <f t="shared" si="49"/>
        <v>0</v>
      </c>
      <c r="DK13">
        <f t="shared" si="50"/>
        <v>0</v>
      </c>
      <c r="DL13">
        <f t="shared" si="51"/>
        <v>0</v>
      </c>
      <c r="DM13">
        <f t="shared" si="52"/>
        <v>0</v>
      </c>
      <c r="DN13">
        <f t="shared" si="53"/>
        <v>0</v>
      </c>
      <c r="DO13">
        <f t="shared" si="54"/>
        <v>0</v>
      </c>
      <c r="DP13">
        <f t="shared" si="55"/>
        <v>0</v>
      </c>
      <c r="DQ13">
        <f t="shared" si="56"/>
        <v>0</v>
      </c>
      <c r="DR13">
        <f t="shared" si="57"/>
        <v>0</v>
      </c>
      <c r="DS13">
        <f t="shared" si="58"/>
        <v>0</v>
      </c>
      <c r="DT13">
        <f t="shared" si="59"/>
        <v>0</v>
      </c>
      <c r="DU13">
        <f t="shared" si="60"/>
        <v>0</v>
      </c>
      <c r="DV13">
        <f t="shared" si="61"/>
        <v>0</v>
      </c>
      <c r="DW13">
        <f t="shared" si="62"/>
        <v>0</v>
      </c>
    </row>
    <row r="14" spans="1:127" x14ac:dyDescent="0.25">
      <c r="A14" s="18"/>
      <c r="B14" t="s">
        <v>85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N14">
        <f t="shared" si="1"/>
        <v>0</v>
      </c>
      <c r="BO14">
        <f t="shared" si="2"/>
        <v>0</v>
      </c>
      <c r="BP14">
        <f t="shared" si="3"/>
        <v>0</v>
      </c>
      <c r="BQ14">
        <f t="shared" si="4"/>
        <v>0</v>
      </c>
      <c r="BR14">
        <f t="shared" si="5"/>
        <v>0</v>
      </c>
      <c r="BS14">
        <f t="shared" si="6"/>
        <v>0</v>
      </c>
      <c r="BT14">
        <f t="shared" si="7"/>
        <v>0</v>
      </c>
      <c r="BU14">
        <f t="shared" si="8"/>
        <v>0</v>
      </c>
      <c r="BV14">
        <f t="shared" si="9"/>
        <v>0</v>
      </c>
      <c r="BW14">
        <f t="shared" si="10"/>
        <v>0</v>
      </c>
      <c r="BX14">
        <f t="shared" si="11"/>
        <v>0</v>
      </c>
      <c r="BY14">
        <f t="shared" si="12"/>
        <v>0</v>
      </c>
      <c r="BZ14">
        <f t="shared" si="13"/>
        <v>0</v>
      </c>
      <c r="CA14">
        <f t="shared" si="14"/>
        <v>0</v>
      </c>
      <c r="CB14">
        <f t="shared" si="15"/>
        <v>0</v>
      </c>
      <c r="CC14">
        <f t="shared" si="16"/>
        <v>0</v>
      </c>
      <c r="CD14">
        <f t="shared" si="17"/>
        <v>0</v>
      </c>
      <c r="CE14">
        <f t="shared" si="18"/>
        <v>0</v>
      </c>
      <c r="CF14">
        <f t="shared" si="19"/>
        <v>0</v>
      </c>
      <c r="CG14">
        <f t="shared" si="20"/>
        <v>0</v>
      </c>
      <c r="CH14">
        <f t="shared" si="21"/>
        <v>0</v>
      </c>
      <c r="CI14">
        <f t="shared" si="22"/>
        <v>0</v>
      </c>
      <c r="CJ14">
        <f t="shared" si="23"/>
        <v>0</v>
      </c>
      <c r="CK14">
        <f t="shared" si="24"/>
        <v>0</v>
      </c>
      <c r="CL14">
        <f t="shared" si="25"/>
        <v>0</v>
      </c>
      <c r="CM14">
        <f t="shared" si="26"/>
        <v>0</v>
      </c>
      <c r="CN14">
        <f t="shared" si="27"/>
        <v>0</v>
      </c>
      <c r="CO14">
        <f t="shared" si="28"/>
        <v>0</v>
      </c>
      <c r="CP14">
        <f t="shared" si="29"/>
        <v>0</v>
      </c>
      <c r="CQ14">
        <f t="shared" si="30"/>
        <v>0</v>
      </c>
      <c r="CR14">
        <f t="shared" si="31"/>
        <v>0</v>
      </c>
      <c r="CS14">
        <f t="shared" si="32"/>
        <v>0</v>
      </c>
      <c r="CT14">
        <f t="shared" si="33"/>
        <v>0</v>
      </c>
      <c r="CU14">
        <f t="shared" si="34"/>
        <v>0</v>
      </c>
      <c r="CV14">
        <f t="shared" si="35"/>
        <v>0</v>
      </c>
      <c r="CW14">
        <f t="shared" si="36"/>
        <v>0</v>
      </c>
      <c r="CX14">
        <f t="shared" si="37"/>
        <v>0</v>
      </c>
      <c r="CY14">
        <f t="shared" si="38"/>
        <v>0</v>
      </c>
      <c r="CZ14">
        <f t="shared" si="39"/>
        <v>0</v>
      </c>
      <c r="DA14">
        <f t="shared" si="40"/>
        <v>0</v>
      </c>
      <c r="DB14">
        <f t="shared" si="41"/>
        <v>0</v>
      </c>
      <c r="DC14">
        <f t="shared" si="42"/>
        <v>0</v>
      </c>
      <c r="DD14">
        <f t="shared" si="43"/>
        <v>0</v>
      </c>
      <c r="DE14">
        <f t="shared" si="44"/>
        <v>0</v>
      </c>
      <c r="DF14">
        <f t="shared" si="45"/>
        <v>0</v>
      </c>
      <c r="DG14">
        <f t="shared" si="46"/>
        <v>0</v>
      </c>
      <c r="DH14">
        <f t="shared" si="47"/>
        <v>0</v>
      </c>
      <c r="DI14">
        <f t="shared" si="48"/>
        <v>0</v>
      </c>
      <c r="DJ14">
        <f t="shared" si="49"/>
        <v>0</v>
      </c>
      <c r="DK14">
        <f t="shared" si="50"/>
        <v>0</v>
      </c>
      <c r="DL14">
        <f t="shared" si="51"/>
        <v>0</v>
      </c>
      <c r="DM14">
        <f t="shared" si="52"/>
        <v>0</v>
      </c>
      <c r="DN14">
        <f t="shared" si="53"/>
        <v>0</v>
      </c>
      <c r="DO14">
        <f t="shared" si="54"/>
        <v>0</v>
      </c>
      <c r="DP14">
        <f t="shared" si="55"/>
        <v>0</v>
      </c>
      <c r="DQ14">
        <f t="shared" si="56"/>
        <v>0</v>
      </c>
      <c r="DR14">
        <f t="shared" si="57"/>
        <v>0</v>
      </c>
      <c r="DS14">
        <f t="shared" si="58"/>
        <v>0</v>
      </c>
      <c r="DT14">
        <f t="shared" si="59"/>
        <v>0</v>
      </c>
      <c r="DU14">
        <f t="shared" si="60"/>
        <v>0</v>
      </c>
      <c r="DV14">
        <f t="shared" si="61"/>
        <v>0</v>
      </c>
      <c r="DW14">
        <f t="shared" si="62"/>
        <v>0</v>
      </c>
    </row>
    <row r="15" spans="1:127" x14ac:dyDescent="0.25">
      <c r="B15" t="s">
        <v>86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N15">
        <f t="shared" si="1"/>
        <v>0</v>
      </c>
      <c r="BO15">
        <f t="shared" si="2"/>
        <v>0</v>
      </c>
      <c r="BP15">
        <f t="shared" si="3"/>
        <v>0</v>
      </c>
      <c r="BQ15">
        <f t="shared" si="4"/>
        <v>0</v>
      </c>
      <c r="BR15">
        <f t="shared" si="5"/>
        <v>0</v>
      </c>
      <c r="BS15">
        <f t="shared" si="6"/>
        <v>0</v>
      </c>
      <c r="BT15">
        <f t="shared" si="7"/>
        <v>0</v>
      </c>
      <c r="BU15">
        <f t="shared" si="8"/>
        <v>0</v>
      </c>
      <c r="BV15">
        <f t="shared" si="9"/>
        <v>0</v>
      </c>
      <c r="BW15">
        <f t="shared" si="10"/>
        <v>0</v>
      </c>
      <c r="BX15">
        <f t="shared" si="11"/>
        <v>0</v>
      </c>
      <c r="BY15">
        <f t="shared" si="12"/>
        <v>0</v>
      </c>
      <c r="BZ15">
        <f t="shared" si="13"/>
        <v>0</v>
      </c>
      <c r="CA15">
        <f t="shared" si="14"/>
        <v>0</v>
      </c>
      <c r="CB15">
        <f t="shared" si="15"/>
        <v>0</v>
      </c>
      <c r="CC15">
        <f t="shared" si="16"/>
        <v>0</v>
      </c>
      <c r="CD15">
        <f t="shared" si="17"/>
        <v>0</v>
      </c>
      <c r="CE15">
        <f t="shared" si="18"/>
        <v>0</v>
      </c>
      <c r="CF15">
        <f t="shared" si="19"/>
        <v>0</v>
      </c>
      <c r="CG15">
        <f t="shared" si="20"/>
        <v>0</v>
      </c>
      <c r="CH15">
        <f t="shared" si="21"/>
        <v>0</v>
      </c>
      <c r="CI15">
        <f t="shared" si="22"/>
        <v>0</v>
      </c>
      <c r="CJ15">
        <f t="shared" si="23"/>
        <v>0</v>
      </c>
      <c r="CK15">
        <f t="shared" si="24"/>
        <v>0</v>
      </c>
      <c r="CL15">
        <f t="shared" si="25"/>
        <v>0</v>
      </c>
      <c r="CM15">
        <f t="shared" si="26"/>
        <v>0</v>
      </c>
      <c r="CN15">
        <f t="shared" si="27"/>
        <v>0</v>
      </c>
      <c r="CO15">
        <f t="shared" si="28"/>
        <v>0</v>
      </c>
      <c r="CP15">
        <f t="shared" si="29"/>
        <v>0</v>
      </c>
      <c r="CQ15">
        <f t="shared" si="30"/>
        <v>0</v>
      </c>
      <c r="CR15">
        <f t="shared" si="31"/>
        <v>0</v>
      </c>
      <c r="CS15">
        <f t="shared" si="32"/>
        <v>0</v>
      </c>
      <c r="CT15">
        <f t="shared" si="33"/>
        <v>0</v>
      </c>
      <c r="CU15">
        <f t="shared" si="34"/>
        <v>0</v>
      </c>
      <c r="CV15">
        <f t="shared" si="35"/>
        <v>0</v>
      </c>
      <c r="CW15">
        <f t="shared" si="36"/>
        <v>0</v>
      </c>
      <c r="CX15">
        <f t="shared" si="37"/>
        <v>0</v>
      </c>
      <c r="CY15">
        <f t="shared" si="38"/>
        <v>0</v>
      </c>
      <c r="CZ15">
        <f t="shared" si="39"/>
        <v>0</v>
      </c>
      <c r="DA15">
        <f t="shared" si="40"/>
        <v>0</v>
      </c>
      <c r="DB15">
        <f t="shared" si="41"/>
        <v>0</v>
      </c>
      <c r="DC15">
        <f t="shared" si="42"/>
        <v>0</v>
      </c>
      <c r="DD15">
        <f t="shared" si="43"/>
        <v>0</v>
      </c>
      <c r="DE15">
        <f t="shared" si="44"/>
        <v>0</v>
      </c>
      <c r="DF15">
        <f t="shared" si="45"/>
        <v>0</v>
      </c>
      <c r="DG15">
        <f t="shared" si="46"/>
        <v>0</v>
      </c>
      <c r="DH15">
        <f t="shared" si="47"/>
        <v>0</v>
      </c>
      <c r="DI15">
        <f t="shared" si="48"/>
        <v>0</v>
      </c>
      <c r="DJ15">
        <f t="shared" si="49"/>
        <v>0</v>
      </c>
      <c r="DK15">
        <f t="shared" si="50"/>
        <v>0</v>
      </c>
      <c r="DL15">
        <f t="shared" si="51"/>
        <v>0</v>
      </c>
      <c r="DM15">
        <f t="shared" si="52"/>
        <v>0</v>
      </c>
      <c r="DN15">
        <f t="shared" si="53"/>
        <v>0</v>
      </c>
      <c r="DO15">
        <f t="shared" si="54"/>
        <v>0</v>
      </c>
      <c r="DP15">
        <f t="shared" si="55"/>
        <v>0</v>
      </c>
      <c r="DQ15">
        <f t="shared" si="56"/>
        <v>0</v>
      </c>
      <c r="DR15">
        <f t="shared" si="57"/>
        <v>0</v>
      </c>
      <c r="DS15">
        <f t="shared" si="58"/>
        <v>0</v>
      </c>
      <c r="DT15">
        <f t="shared" si="59"/>
        <v>0</v>
      </c>
      <c r="DU15">
        <f t="shared" si="60"/>
        <v>0</v>
      </c>
      <c r="DV15">
        <f t="shared" si="61"/>
        <v>0</v>
      </c>
      <c r="DW15">
        <f t="shared" si="62"/>
        <v>0</v>
      </c>
    </row>
    <row r="16" spans="1:127" x14ac:dyDescent="0.25">
      <c r="B16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N16">
        <f t="shared" si="1"/>
        <v>0</v>
      </c>
      <c r="BO16">
        <f t="shared" si="2"/>
        <v>0</v>
      </c>
      <c r="BP16">
        <f t="shared" si="3"/>
        <v>0</v>
      </c>
      <c r="BQ16">
        <f t="shared" si="4"/>
        <v>0</v>
      </c>
      <c r="BR16">
        <f t="shared" si="5"/>
        <v>0</v>
      </c>
      <c r="BS16">
        <f t="shared" si="6"/>
        <v>0</v>
      </c>
      <c r="BT16">
        <f t="shared" si="7"/>
        <v>0</v>
      </c>
      <c r="BU16">
        <f t="shared" si="8"/>
        <v>0</v>
      </c>
      <c r="BV16">
        <f t="shared" si="9"/>
        <v>0</v>
      </c>
      <c r="BW16">
        <f t="shared" si="10"/>
        <v>0</v>
      </c>
      <c r="BX16">
        <f t="shared" si="11"/>
        <v>0</v>
      </c>
      <c r="BY16">
        <f t="shared" si="12"/>
        <v>0</v>
      </c>
      <c r="BZ16">
        <f t="shared" si="13"/>
        <v>0</v>
      </c>
      <c r="CA16">
        <f t="shared" si="14"/>
        <v>0</v>
      </c>
      <c r="CB16">
        <f t="shared" si="15"/>
        <v>0</v>
      </c>
      <c r="CC16">
        <f t="shared" si="16"/>
        <v>0</v>
      </c>
      <c r="CD16">
        <f t="shared" si="17"/>
        <v>0</v>
      </c>
      <c r="CE16">
        <f t="shared" si="18"/>
        <v>0</v>
      </c>
      <c r="CF16">
        <f t="shared" si="19"/>
        <v>0</v>
      </c>
      <c r="CG16">
        <f t="shared" si="20"/>
        <v>0</v>
      </c>
      <c r="CH16">
        <f t="shared" si="21"/>
        <v>0</v>
      </c>
      <c r="CI16">
        <f t="shared" si="22"/>
        <v>0</v>
      </c>
      <c r="CJ16">
        <f t="shared" si="23"/>
        <v>0</v>
      </c>
      <c r="CK16">
        <f t="shared" si="24"/>
        <v>0</v>
      </c>
      <c r="CL16">
        <f t="shared" si="25"/>
        <v>0</v>
      </c>
      <c r="CM16">
        <f t="shared" si="26"/>
        <v>0</v>
      </c>
      <c r="CN16">
        <f t="shared" si="27"/>
        <v>0</v>
      </c>
      <c r="CO16">
        <f t="shared" si="28"/>
        <v>0</v>
      </c>
      <c r="CP16">
        <f t="shared" si="29"/>
        <v>0</v>
      </c>
      <c r="CQ16">
        <f t="shared" si="30"/>
        <v>0</v>
      </c>
      <c r="CR16">
        <f t="shared" si="31"/>
        <v>0</v>
      </c>
      <c r="CS16">
        <f t="shared" si="32"/>
        <v>0</v>
      </c>
      <c r="CT16">
        <f t="shared" si="33"/>
        <v>0</v>
      </c>
      <c r="CU16">
        <f t="shared" si="34"/>
        <v>0</v>
      </c>
      <c r="CV16">
        <f t="shared" si="35"/>
        <v>0</v>
      </c>
      <c r="CW16">
        <f t="shared" si="36"/>
        <v>0</v>
      </c>
      <c r="CX16">
        <f t="shared" si="37"/>
        <v>0</v>
      </c>
      <c r="CY16">
        <f t="shared" si="38"/>
        <v>0</v>
      </c>
      <c r="CZ16">
        <f t="shared" si="39"/>
        <v>0</v>
      </c>
      <c r="DA16">
        <f t="shared" si="40"/>
        <v>0</v>
      </c>
      <c r="DB16">
        <f t="shared" si="41"/>
        <v>0</v>
      </c>
      <c r="DC16">
        <f t="shared" si="42"/>
        <v>0</v>
      </c>
      <c r="DD16">
        <f t="shared" si="43"/>
        <v>0</v>
      </c>
      <c r="DE16">
        <f t="shared" si="44"/>
        <v>0</v>
      </c>
      <c r="DF16">
        <f t="shared" si="45"/>
        <v>0</v>
      </c>
      <c r="DG16">
        <f t="shared" si="46"/>
        <v>0</v>
      </c>
      <c r="DH16">
        <f t="shared" si="47"/>
        <v>0</v>
      </c>
      <c r="DI16">
        <f t="shared" si="48"/>
        <v>0</v>
      </c>
      <c r="DJ16">
        <f t="shared" si="49"/>
        <v>0</v>
      </c>
      <c r="DK16">
        <f t="shared" si="50"/>
        <v>0</v>
      </c>
      <c r="DL16">
        <f t="shared" si="51"/>
        <v>0</v>
      </c>
      <c r="DM16">
        <f t="shared" si="52"/>
        <v>0</v>
      </c>
      <c r="DN16">
        <f t="shared" si="53"/>
        <v>0</v>
      </c>
      <c r="DO16">
        <f t="shared" si="54"/>
        <v>0</v>
      </c>
      <c r="DP16">
        <f t="shared" si="55"/>
        <v>0</v>
      </c>
      <c r="DQ16">
        <f t="shared" si="56"/>
        <v>0</v>
      </c>
      <c r="DR16">
        <f t="shared" si="57"/>
        <v>0</v>
      </c>
      <c r="DS16">
        <f t="shared" si="58"/>
        <v>0</v>
      </c>
      <c r="DT16">
        <f t="shared" si="59"/>
        <v>0</v>
      </c>
      <c r="DU16">
        <f t="shared" si="60"/>
        <v>0</v>
      </c>
      <c r="DV16">
        <f t="shared" si="61"/>
        <v>0</v>
      </c>
      <c r="DW16">
        <f t="shared" si="62"/>
        <v>0</v>
      </c>
    </row>
    <row r="17" spans="2:127" x14ac:dyDescent="0.25">
      <c r="B17" t="s">
        <v>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N17">
        <f t="shared" si="1"/>
        <v>0</v>
      </c>
      <c r="BO17">
        <f t="shared" si="2"/>
        <v>0</v>
      </c>
      <c r="BP17">
        <f t="shared" si="3"/>
        <v>0</v>
      </c>
      <c r="BQ17">
        <f t="shared" si="4"/>
        <v>0</v>
      </c>
      <c r="BR17">
        <f t="shared" si="5"/>
        <v>0</v>
      </c>
      <c r="BS17">
        <f t="shared" si="6"/>
        <v>0</v>
      </c>
      <c r="BT17">
        <f t="shared" si="7"/>
        <v>0</v>
      </c>
      <c r="BU17">
        <f t="shared" si="8"/>
        <v>0</v>
      </c>
      <c r="BV17">
        <f t="shared" si="9"/>
        <v>0</v>
      </c>
      <c r="BW17">
        <f t="shared" si="10"/>
        <v>0</v>
      </c>
      <c r="BX17">
        <f t="shared" si="11"/>
        <v>0</v>
      </c>
      <c r="BY17">
        <f t="shared" si="12"/>
        <v>0</v>
      </c>
      <c r="BZ17">
        <f t="shared" si="13"/>
        <v>0</v>
      </c>
      <c r="CA17">
        <f t="shared" si="14"/>
        <v>0</v>
      </c>
      <c r="CB17">
        <f t="shared" si="15"/>
        <v>0</v>
      </c>
      <c r="CC17">
        <f t="shared" si="16"/>
        <v>0</v>
      </c>
      <c r="CD17">
        <f t="shared" si="17"/>
        <v>0</v>
      </c>
      <c r="CE17">
        <f t="shared" si="18"/>
        <v>0</v>
      </c>
      <c r="CF17">
        <f t="shared" si="19"/>
        <v>0</v>
      </c>
      <c r="CG17">
        <f t="shared" si="20"/>
        <v>0</v>
      </c>
      <c r="CH17">
        <f t="shared" si="21"/>
        <v>0</v>
      </c>
      <c r="CI17">
        <f t="shared" si="22"/>
        <v>0</v>
      </c>
      <c r="CJ17">
        <f t="shared" si="23"/>
        <v>0</v>
      </c>
      <c r="CK17">
        <f t="shared" si="24"/>
        <v>0</v>
      </c>
      <c r="CL17">
        <f t="shared" si="25"/>
        <v>0</v>
      </c>
      <c r="CM17">
        <f t="shared" si="26"/>
        <v>0</v>
      </c>
      <c r="CN17">
        <f t="shared" si="27"/>
        <v>0</v>
      </c>
      <c r="CO17">
        <f t="shared" si="28"/>
        <v>0</v>
      </c>
      <c r="CP17">
        <f t="shared" si="29"/>
        <v>0</v>
      </c>
      <c r="CQ17">
        <f t="shared" si="30"/>
        <v>0</v>
      </c>
      <c r="CR17">
        <f t="shared" si="31"/>
        <v>0</v>
      </c>
      <c r="CS17">
        <f t="shared" si="32"/>
        <v>0</v>
      </c>
      <c r="CT17">
        <f t="shared" si="33"/>
        <v>0</v>
      </c>
      <c r="CU17">
        <f t="shared" si="34"/>
        <v>0</v>
      </c>
      <c r="CV17">
        <f t="shared" si="35"/>
        <v>0</v>
      </c>
      <c r="CW17">
        <f t="shared" si="36"/>
        <v>0</v>
      </c>
      <c r="CX17">
        <f t="shared" si="37"/>
        <v>0</v>
      </c>
      <c r="CY17">
        <f t="shared" si="38"/>
        <v>0</v>
      </c>
      <c r="CZ17">
        <f t="shared" si="39"/>
        <v>0</v>
      </c>
      <c r="DA17">
        <f t="shared" si="40"/>
        <v>0</v>
      </c>
      <c r="DB17">
        <f t="shared" si="41"/>
        <v>0</v>
      </c>
      <c r="DC17">
        <f t="shared" si="42"/>
        <v>0</v>
      </c>
      <c r="DD17">
        <f t="shared" si="43"/>
        <v>0</v>
      </c>
      <c r="DE17">
        <f t="shared" si="44"/>
        <v>0</v>
      </c>
      <c r="DF17">
        <f t="shared" si="45"/>
        <v>0</v>
      </c>
      <c r="DG17">
        <f t="shared" si="46"/>
        <v>0</v>
      </c>
      <c r="DH17">
        <f t="shared" si="47"/>
        <v>0</v>
      </c>
      <c r="DI17">
        <f t="shared" si="48"/>
        <v>0</v>
      </c>
      <c r="DJ17">
        <f t="shared" si="49"/>
        <v>0</v>
      </c>
      <c r="DK17">
        <f t="shared" si="50"/>
        <v>0</v>
      </c>
      <c r="DL17">
        <f t="shared" si="51"/>
        <v>0</v>
      </c>
      <c r="DM17">
        <f t="shared" si="52"/>
        <v>0</v>
      </c>
      <c r="DN17">
        <f t="shared" si="53"/>
        <v>0</v>
      </c>
      <c r="DO17">
        <f t="shared" si="54"/>
        <v>0</v>
      </c>
      <c r="DP17">
        <f t="shared" si="55"/>
        <v>0</v>
      </c>
      <c r="DQ17">
        <f t="shared" si="56"/>
        <v>0</v>
      </c>
      <c r="DR17">
        <f t="shared" si="57"/>
        <v>0</v>
      </c>
      <c r="DS17">
        <f t="shared" si="58"/>
        <v>0</v>
      </c>
      <c r="DT17">
        <f t="shared" si="59"/>
        <v>0</v>
      </c>
      <c r="DU17">
        <f t="shared" si="60"/>
        <v>0</v>
      </c>
      <c r="DV17">
        <f t="shared" si="61"/>
        <v>0</v>
      </c>
      <c r="DW17">
        <f t="shared" si="62"/>
        <v>0</v>
      </c>
    </row>
    <row r="18" spans="2:127" x14ac:dyDescent="0.25">
      <c r="B18" t="s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N18">
        <f t="shared" si="1"/>
        <v>0</v>
      </c>
      <c r="BO18">
        <f t="shared" si="2"/>
        <v>0</v>
      </c>
      <c r="BP18">
        <f t="shared" si="3"/>
        <v>0</v>
      </c>
      <c r="BQ18">
        <f t="shared" si="4"/>
        <v>0</v>
      </c>
      <c r="BR18">
        <f t="shared" si="5"/>
        <v>0</v>
      </c>
      <c r="BS18">
        <f t="shared" si="6"/>
        <v>0</v>
      </c>
      <c r="BT18">
        <f t="shared" si="7"/>
        <v>0</v>
      </c>
      <c r="BU18">
        <f t="shared" si="8"/>
        <v>0</v>
      </c>
      <c r="BV18">
        <f t="shared" si="9"/>
        <v>0</v>
      </c>
      <c r="BW18">
        <f t="shared" si="10"/>
        <v>0</v>
      </c>
      <c r="BX18">
        <f t="shared" si="11"/>
        <v>0</v>
      </c>
      <c r="BY18">
        <f t="shared" si="12"/>
        <v>0</v>
      </c>
      <c r="BZ18">
        <f t="shared" si="13"/>
        <v>0</v>
      </c>
      <c r="CA18">
        <f t="shared" si="14"/>
        <v>0</v>
      </c>
      <c r="CB18">
        <f t="shared" si="15"/>
        <v>0</v>
      </c>
      <c r="CC18">
        <f t="shared" si="16"/>
        <v>0</v>
      </c>
      <c r="CD18">
        <f t="shared" si="17"/>
        <v>0</v>
      </c>
      <c r="CE18">
        <f t="shared" si="18"/>
        <v>0</v>
      </c>
      <c r="CF18">
        <f t="shared" si="19"/>
        <v>0</v>
      </c>
      <c r="CG18">
        <f t="shared" si="20"/>
        <v>0</v>
      </c>
      <c r="CH18">
        <f t="shared" si="21"/>
        <v>0</v>
      </c>
      <c r="CI18">
        <f t="shared" si="22"/>
        <v>0</v>
      </c>
      <c r="CJ18">
        <f t="shared" si="23"/>
        <v>0</v>
      </c>
      <c r="CK18">
        <f t="shared" si="24"/>
        <v>0</v>
      </c>
      <c r="CL18">
        <f t="shared" si="25"/>
        <v>0</v>
      </c>
      <c r="CM18">
        <f t="shared" si="26"/>
        <v>0</v>
      </c>
      <c r="CN18">
        <f t="shared" si="27"/>
        <v>0</v>
      </c>
      <c r="CO18">
        <f t="shared" si="28"/>
        <v>0</v>
      </c>
      <c r="CP18">
        <f t="shared" si="29"/>
        <v>0</v>
      </c>
      <c r="CQ18">
        <f t="shared" si="30"/>
        <v>0</v>
      </c>
      <c r="CR18">
        <f t="shared" si="31"/>
        <v>0</v>
      </c>
      <c r="CS18">
        <f t="shared" si="32"/>
        <v>0</v>
      </c>
      <c r="CT18">
        <f t="shared" si="33"/>
        <v>0</v>
      </c>
      <c r="CU18">
        <f t="shared" si="34"/>
        <v>0</v>
      </c>
      <c r="CV18">
        <f t="shared" si="35"/>
        <v>0</v>
      </c>
      <c r="CW18">
        <f t="shared" si="36"/>
        <v>0</v>
      </c>
      <c r="CX18">
        <f t="shared" si="37"/>
        <v>0</v>
      </c>
      <c r="CY18">
        <f t="shared" si="38"/>
        <v>0</v>
      </c>
      <c r="CZ18">
        <f t="shared" si="39"/>
        <v>0</v>
      </c>
      <c r="DA18">
        <f t="shared" si="40"/>
        <v>0</v>
      </c>
      <c r="DB18">
        <f t="shared" si="41"/>
        <v>0</v>
      </c>
      <c r="DC18">
        <f t="shared" si="42"/>
        <v>0</v>
      </c>
      <c r="DD18">
        <f t="shared" si="43"/>
        <v>0</v>
      </c>
      <c r="DE18">
        <f t="shared" si="44"/>
        <v>0</v>
      </c>
      <c r="DF18">
        <f t="shared" si="45"/>
        <v>0</v>
      </c>
      <c r="DG18">
        <f t="shared" si="46"/>
        <v>0</v>
      </c>
      <c r="DH18">
        <f t="shared" si="47"/>
        <v>0</v>
      </c>
      <c r="DI18">
        <f t="shared" si="48"/>
        <v>0</v>
      </c>
      <c r="DJ18">
        <f t="shared" si="49"/>
        <v>0</v>
      </c>
      <c r="DK18">
        <f t="shared" si="50"/>
        <v>0</v>
      </c>
      <c r="DL18">
        <f t="shared" si="51"/>
        <v>0</v>
      </c>
      <c r="DM18">
        <f t="shared" si="52"/>
        <v>0</v>
      </c>
      <c r="DN18">
        <f t="shared" si="53"/>
        <v>0</v>
      </c>
      <c r="DO18">
        <f t="shared" si="54"/>
        <v>0</v>
      </c>
      <c r="DP18">
        <f t="shared" si="55"/>
        <v>0</v>
      </c>
      <c r="DQ18">
        <f t="shared" si="56"/>
        <v>0</v>
      </c>
      <c r="DR18">
        <f t="shared" si="57"/>
        <v>0</v>
      </c>
      <c r="DS18">
        <f t="shared" si="58"/>
        <v>0</v>
      </c>
      <c r="DT18">
        <f t="shared" si="59"/>
        <v>0</v>
      </c>
      <c r="DU18">
        <f t="shared" si="60"/>
        <v>0</v>
      </c>
      <c r="DV18">
        <f t="shared" si="61"/>
        <v>0</v>
      </c>
      <c r="DW18">
        <f t="shared" si="62"/>
        <v>0</v>
      </c>
    </row>
    <row r="19" spans="2:127" x14ac:dyDescent="0.25">
      <c r="B19" t="s">
        <v>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N19">
        <f t="shared" si="1"/>
        <v>0</v>
      </c>
      <c r="BO19">
        <f t="shared" si="2"/>
        <v>0</v>
      </c>
      <c r="BP19">
        <f t="shared" si="3"/>
        <v>0</v>
      </c>
      <c r="BQ19">
        <f t="shared" si="4"/>
        <v>0</v>
      </c>
      <c r="BR19">
        <f t="shared" si="5"/>
        <v>0</v>
      </c>
      <c r="BS19">
        <f t="shared" si="6"/>
        <v>0</v>
      </c>
      <c r="BT19">
        <f t="shared" si="7"/>
        <v>0</v>
      </c>
      <c r="BU19">
        <f t="shared" si="8"/>
        <v>0</v>
      </c>
      <c r="BV19">
        <f t="shared" si="9"/>
        <v>0</v>
      </c>
      <c r="BW19">
        <f t="shared" si="10"/>
        <v>0</v>
      </c>
      <c r="BX19">
        <f t="shared" si="11"/>
        <v>0</v>
      </c>
      <c r="BY19">
        <f t="shared" si="12"/>
        <v>0</v>
      </c>
      <c r="BZ19">
        <f t="shared" si="13"/>
        <v>0</v>
      </c>
      <c r="CA19">
        <f t="shared" si="14"/>
        <v>0</v>
      </c>
      <c r="CB19">
        <f t="shared" si="15"/>
        <v>0</v>
      </c>
      <c r="CC19">
        <f t="shared" si="16"/>
        <v>0</v>
      </c>
      <c r="CD19">
        <f t="shared" si="17"/>
        <v>0</v>
      </c>
      <c r="CE19">
        <f t="shared" si="18"/>
        <v>0</v>
      </c>
      <c r="CF19">
        <f t="shared" si="19"/>
        <v>0</v>
      </c>
      <c r="CG19">
        <f t="shared" si="20"/>
        <v>0</v>
      </c>
      <c r="CH19">
        <f t="shared" si="21"/>
        <v>0</v>
      </c>
      <c r="CI19">
        <f t="shared" si="22"/>
        <v>0</v>
      </c>
      <c r="CJ19">
        <f t="shared" si="23"/>
        <v>0</v>
      </c>
      <c r="CK19">
        <f t="shared" si="24"/>
        <v>0</v>
      </c>
      <c r="CL19">
        <f t="shared" si="25"/>
        <v>0</v>
      </c>
      <c r="CM19">
        <f t="shared" si="26"/>
        <v>0</v>
      </c>
      <c r="CN19">
        <f t="shared" si="27"/>
        <v>0</v>
      </c>
      <c r="CO19">
        <f t="shared" si="28"/>
        <v>0</v>
      </c>
      <c r="CP19">
        <f t="shared" si="29"/>
        <v>0</v>
      </c>
      <c r="CQ19">
        <f t="shared" si="30"/>
        <v>0</v>
      </c>
      <c r="CR19">
        <f t="shared" si="31"/>
        <v>0</v>
      </c>
      <c r="CS19">
        <f t="shared" si="32"/>
        <v>0</v>
      </c>
      <c r="CT19">
        <f t="shared" si="33"/>
        <v>0</v>
      </c>
      <c r="CU19">
        <f t="shared" si="34"/>
        <v>0</v>
      </c>
      <c r="CV19">
        <f t="shared" si="35"/>
        <v>0</v>
      </c>
      <c r="CW19">
        <f t="shared" si="36"/>
        <v>0</v>
      </c>
      <c r="CX19">
        <f t="shared" si="37"/>
        <v>0</v>
      </c>
      <c r="CY19">
        <f t="shared" si="38"/>
        <v>0</v>
      </c>
      <c r="CZ19">
        <f t="shared" si="39"/>
        <v>0</v>
      </c>
      <c r="DA19">
        <f t="shared" si="40"/>
        <v>0</v>
      </c>
      <c r="DB19">
        <f t="shared" si="41"/>
        <v>0</v>
      </c>
      <c r="DC19">
        <f t="shared" si="42"/>
        <v>0</v>
      </c>
      <c r="DD19">
        <f t="shared" si="43"/>
        <v>0</v>
      </c>
      <c r="DE19">
        <f t="shared" si="44"/>
        <v>0</v>
      </c>
      <c r="DF19">
        <f t="shared" si="45"/>
        <v>0</v>
      </c>
      <c r="DG19">
        <f t="shared" si="46"/>
        <v>0</v>
      </c>
      <c r="DH19">
        <f t="shared" si="47"/>
        <v>0</v>
      </c>
      <c r="DI19">
        <f t="shared" si="48"/>
        <v>0</v>
      </c>
      <c r="DJ19">
        <f t="shared" si="49"/>
        <v>0</v>
      </c>
      <c r="DK19">
        <f t="shared" si="50"/>
        <v>0</v>
      </c>
      <c r="DL19">
        <f t="shared" si="51"/>
        <v>0</v>
      </c>
      <c r="DM19">
        <f t="shared" si="52"/>
        <v>0</v>
      </c>
      <c r="DN19">
        <f t="shared" si="53"/>
        <v>0</v>
      </c>
      <c r="DO19">
        <f t="shared" si="54"/>
        <v>0</v>
      </c>
      <c r="DP19">
        <f t="shared" si="55"/>
        <v>0</v>
      </c>
      <c r="DQ19">
        <f t="shared" si="56"/>
        <v>0</v>
      </c>
      <c r="DR19">
        <f t="shared" si="57"/>
        <v>0</v>
      </c>
      <c r="DS19">
        <f t="shared" si="58"/>
        <v>0</v>
      </c>
      <c r="DT19">
        <f t="shared" si="59"/>
        <v>0</v>
      </c>
      <c r="DU19">
        <f t="shared" si="60"/>
        <v>0</v>
      </c>
      <c r="DV19">
        <f t="shared" si="61"/>
        <v>0</v>
      </c>
      <c r="DW19">
        <f t="shared" si="62"/>
        <v>0</v>
      </c>
    </row>
    <row r="20" spans="2:127" x14ac:dyDescent="0.25">
      <c r="B20" t="s">
        <v>87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N20">
        <f t="shared" si="1"/>
        <v>0</v>
      </c>
      <c r="BO20">
        <f t="shared" si="2"/>
        <v>0</v>
      </c>
      <c r="BP20">
        <f t="shared" si="3"/>
        <v>0</v>
      </c>
      <c r="BQ20">
        <f t="shared" si="4"/>
        <v>0</v>
      </c>
      <c r="BR20">
        <f t="shared" si="5"/>
        <v>0</v>
      </c>
      <c r="BS20">
        <f t="shared" si="6"/>
        <v>0</v>
      </c>
      <c r="BT20">
        <f t="shared" si="7"/>
        <v>0</v>
      </c>
      <c r="BU20">
        <f t="shared" si="8"/>
        <v>0</v>
      </c>
      <c r="BV20">
        <f t="shared" si="9"/>
        <v>0</v>
      </c>
      <c r="BW20">
        <f t="shared" si="10"/>
        <v>0</v>
      </c>
      <c r="BX20">
        <f t="shared" si="11"/>
        <v>0</v>
      </c>
      <c r="BY20">
        <f t="shared" si="12"/>
        <v>0</v>
      </c>
      <c r="BZ20">
        <f t="shared" si="13"/>
        <v>0</v>
      </c>
      <c r="CA20">
        <f t="shared" si="14"/>
        <v>0</v>
      </c>
      <c r="CB20">
        <f t="shared" si="15"/>
        <v>0</v>
      </c>
      <c r="CC20">
        <f t="shared" si="16"/>
        <v>0</v>
      </c>
      <c r="CD20">
        <f t="shared" si="17"/>
        <v>0</v>
      </c>
      <c r="CE20">
        <f t="shared" si="18"/>
        <v>0</v>
      </c>
      <c r="CF20">
        <f t="shared" si="19"/>
        <v>0</v>
      </c>
      <c r="CG20">
        <f t="shared" si="20"/>
        <v>0</v>
      </c>
      <c r="CH20">
        <f t="shared" si="21"/>
        <v>0</v>
      </c>
      <c r="CI20">
        <f t="shared" si="22"/>
        <v>0</v>
      </c>
      <c r="CJ20">
        <f t="shared" si="23"/>
        <v>0</v>
      </c>
      <c r="CK20">
        <f t="shared" si="24"/>
        <v>0</v>
      </c>
      <c r="CL20">
        <f t="shared" si="25"/>
        <v>0</v>
      </c>
      <c r="CM20">
        <f t="shared" si="26"/>
        <v>0</v>
      </c>
      <c r="CN20">
        <f t="shared" si="27"/>
        <v>0</v>
      </c>
      <c r="CO20">
        <f t="shared" si="28"/>
        <v>0</v>
      </c>
      <c r="CP20">
        <f t="shared" si="29"/>
        <v>0</v>
      </c>
      <c r="CQ20">
        <f t="shared" si="30"/>
        <v>0</v>
      </c>
      <c r="CR20">
        <f t="shared" si="31"/>
        <v>0</v>
      </c>
      <c r="CS20">
        <f t="shared" si="32"/>
        <v>0</v>
      </c>
      <c r="CT20">
        <f t="shared" si="33"/>
        <v>0</v>
      </c>
      <c r="CU20">
        <f t="shared" si="34"/>
        <v>0</v>
      </c>
      <c r="CV20">
        <f t="shared" si="35"/>
        <v>0</v>
      </c>
      <c r="CW20">
        <f t="shared" si="36"/>
        <v>0</v>
      </c>
      <c r="CX20">
        <f t="shared" si="37"/>
        <v>0</v>
      </c>
      <c r="CY20">
        <f t="shared" si="38"/>
        <v>0</v>
      </c>
      <c r="CZ20">
        <f t="shared" si="39"/>
        <v>0</v>
      </c>
      <c r="DA20">
        <f t="shared" si="40"/>
        <v>0</v>
      </c>
      <c r="DB20">
        <f t="shared" si="41"/>
        <v>0</v>
      </c>
      <c r="DC20">
        <f t="shared" si="42"/>
        <v>0</v>
      </c>
      <c r="DD20">
        <f t="shared" si="43"/>
        <v>0</v>
      </c>
      <c r="DE20">
        <f t="shared" si="44"/>
        <v>0</v>
      </c>
      <c r="DF20">
        <f t="shared" si="45"/>
        <v>0</v>
      </c>
      <c r="DG20">
        <f t="shared" si="46"/>
        <v>0</v>
      </c>
      <c r="DH20">
        <f t="shared" si="47"/>
        <v>0</v>
      </c>
      <c r="DI20">
        <f t="shared" si="48"/>
        <v>0</v>
      </c>
      <c r="DJ20">
        <f t="shared" si="49"/>
        <v>0</v>
      </c>
      <c r="DK20">
        <f t="shared" si="50"/>
        <v>0</v>
      </c>
      <c r="DL20">
        <f t="shared" si="51"/>
        <v>0</v>
      </c>
      <c r="DM20">
        <f t="shared" si="52"/>
        <v>0</v>
      </c>
      <c r="DN20">
        <f t="shared" si="53"/>
        <v>0</v>
      </c>
      <c r="DO20">
        <f t="shared" si="54"/>
        <v>0</v>
      </c>
      <c r="DP20">
        <f t="shared" si="55"/>
        <v>0</v>
      </c>
      <c r="DQ20">
        <f t="shared" si="56"/>
        <v>0</v>
      </c>
      <c r="DR20">
        <f t="shared" si="57"/>
        <v>0</v>
      </c>
      <c r="DS20">
        <f t="shared" si="58"/>
        <v>0</v>
      </c>
      <c r="DT20">
        <f t="shared" si="59"/>
        <v>0</v>
      </c>
      <c r="DU20">
        <f t="shared" si="60"/>
        <v>0</v>
      </c>
      <c r="DV20">
        <f t="shared" si="61"/>
        <v>0</v>
      </c>
      <c r="DW20">
        <f t="shared" si="62"/>
        <v>0</v>
      </c>
    </row>
    <row r="21" spans="2:127" x14ac:dyDescent="0.25">
      <c r="B21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N21">
        <f t="shared" si="1"/>
        <v>0</v>
      </c>
      <c r="BO21">
        <f t="shared" si="2"/>
        <v>0</v>
      </c>
      <c r="BP21">
        <f t="shared" si="3"/>
        <v>0</v>
      </c>
      <c r="BQ21">
        <f t="shared" si="4"/>
        <v>0</v>
      </c>
      <c r="BR21">
        <f t="shared" si="5"/>
        <v>0</v>
      </c>
      <c r="BS21">
        <f t="shared" si="6"/>
        <v>0</v>
      </c>
      <c r="BT21">
        <f t="shared" si="7"/>
        <v>0</v>
      </c>
      <c r="BU21">
        <f t="shared" si="8"/>
        <v>0</v>
      </c>
      <c r="BV21">
        <f t="shared" si="9"/>
        <v>0</v>
      </c>
      <c r="BW21">
        <f t="shared" si="10"/>
        <v>0</v>
      </c>
      <c r="BX21">
        <f t="shared" si="11"/>
        <v>0</v>
      </c>
      <c r="BY21">
        <f t="shared" si="12"/>
        <v>0</v>
      </c>
      <c r="BZ21">
        <f t="shared" si="13"/>
        <v>0</v>
      </c>
      <c r="CA21">
        <f t="shared" si="14"/>
        <v>0</v>
      </c>
      <c r="CB21">
        <f t="shared" si="15"/>
        <v>0</v>
      </c>
      <c r="CC21">
        <f t="shared" si="16"/>
        <v>0</v>
      </c>
      <c r="CD21">
        <f t="shared" si="17"/>
        <v>0</v>
      </c>
      <c r="CE21">
        <f t="shared" si="18"/>
        <v>0</v>
      </c>
      <c r="CF21">
        <f t="shared" si="19"/>
        <v>0</v>
      </c>
      <c r="CG21">
        <f t="shared" si="20"/>
        <v>0</v>
      </c>
      <c r="CH21">
        <f t="shared" si="21"/>
        <v>0</v>
      </c>
      <c r="CI21">
        <f t="shared" si="22"/>
        <v>0</v>
      </c>
      <c r="CJ21">
        <f t="shared" si="23"/>
        <v>0</v>
      </c>
      <c r="CK21">
        <f t="shared" si="24"/>
        <v>0</v>
      </c>
      <c r="CL21">
        <f t="shared" si="25"/>
        <v>0</v>
      </c>
      <c r="CM21">
        <f t="shared" si="26"/>
        <v>0</v>
      </c>
      <c r="CN21">
        <f t="shared" si="27"/>
        <v>0</v>
      </c>
      <c r="CO21">
        <f t="shared" si="28"/>
        <v>0</v>
      </c>
      <c r="CP21">
        <f t="shared" si="29"/>
        <v>0</v>
      </c>
      <c r="CQ21">
        <f t="shared" si="30"/>
        <v>0</v>
      </c>
      <c r="CR21">
        <f t="shared" si="31"/>
        <v>0</v>
      </c>
      <c r="CS21">
        <f t="shared" si="32"/>
        <v>0</v>
      </c>
      <c r="CT21">
        <f t="shared" si="33"/>
        <v>0</v>
      </c>
      <c r="CU21">
        <f t="shared" si="34"/>
        <v>0</v>
      </c>
      <c r="CV21">
        <f t="shared" si="35"/>
        <v>0</v>
      </c>
      <c r="CW21">
        <f t="shared" si="36"/>
        <v>0</v>
      </c>
      <c r="CX21">
        <f t="shared" si="37"/>
        <v>0</v>
      </c>
      <c r="CY21">
        <f t="shared" si="38"/>
        <v>0</v>
      </c>
      <c r="CZ21">
        <f t="shared" si="39"/>
        <v>0</v>
      </c>
      <c r="DA21">
        <f t="shared" si="40"/>
        <v>0</v>
      </c>
      <c r="DB21">
        <f t="shared" si="41"/>
        <v>0</v>
      </c>
      <c r="DC21">
        <f t="shared" si="42"/>
        <v>0</v>
      </c>
      <c r="DD21">
        <f t="shared" si="43"/>
        <v>0</v>
      </c>
      <c r="DE21">
        <f t="shared" si="44"/>
        <v>0</v>
      </c>
      <c r="DF21">
        <f t="shared" si="45"/>
        <v>0</v>
      </c>
      <c r="DG21">
        <f t="shared" si="46"/>
        <v>0</v>
      </c>
      <c r="DH21">
        <f t="shared" si="47"/>
        <v>0</v>
      </c>
      <c r="DI21">
        <f t="shared" si="48"/>
        <v>0</v>
      </c>
      <c r="DJ21">
        <f t="shared" si="49"/>
        <v>0</v>
      </c>
      <c r="DK21">
        <f t="shared" si="50"/>
        <v>0</v>
      </c>
      <c r="DL21">
        <f t="shared" si="51"/>
        <v>0</v>
      </c>
      <c r="DM21">
        <f t="shared" si="52"/>
        <v>0</v>
      </c>
      <c r="DN21">
        <f t="shared" si="53"/>
        <v>0</v>
      </c>
      <c r="DO21">
        <f t="shared" si="54"/>
        <v>0</v>
      </c>
      <c r="DP21">
        <f t="shared" si="55"/>
        <v>0</v>
      </c>
      <c r="DQ21">
        <f t="shared" si="56"/>
        <v>0</v>
      </c>
      <c r="DR21">
        <f t="shared" si="57"/>
        <v>0</v>
      </c>
      <c r="DS21">
        <f t="shared" si="58"/>
        <v>0</v>
      </c>
      <c r="DT21">
        <f t="shared" si="59"/>
        <v>0</v>
      </c>
      <c r="DU21">
        <f t="shared" si="60"/>
        <v>0</v>
      </c>
      <c r="DV21">
        <f t="shared" si="61"/>
        <v>0</v>
      </c>
      <c r="DW21">
        <f t="shared" si="62"/>
        <v>0</v>
      </c>
    </row>
    <row r="22" spans="2:127" x14ac:dyDescent="0.25">
      <c r="B22" t="s">
        <v>102</v>
      </c>
      <c r="BN22">
        <f t="shared" si="1"/>
        <v>0</v>
      </c>
      <c r="BO22">
        <f t="shared" si="2"/>
        <v>0</v>
      </c>
      <c r="BP22">
        <f t="shared" si="3"/>
        <v>0</v>
      </c>
      <c r="BQ22">
        <f t="shared" si="4"/>
        <v>0</v>
      </c>
      <c r="BR22">
        <f t="shared" si="5"/>
        <v>0</v>
      </c>
      <c r="BS22">
        <f t="shared" si="6"/>
        <v>0</v>
      </c>
      <c r="BT22">
        <f t="shared" si="7"/>
        <v>0</v>
      </c>
      <c r="BU22">
        <f t="shared" si="8"/>
        <v>0</v>
      </c>
      <c r="BV22">
        <f t="shared" si="9"/>
        <v>0</v>
      </c>
      <c r="BW22">
        <f t="shared" si="10"/>
        <v>0</v>
      </c>
      <c r="BX22">
        <f t="shared" si="11"/>
        <v>0</v>
      </c>
      <c r="BY22">
        <f t="shared" si="12"/>
        <v>0</v>
      </c>
      <c r="BZ22">
        <f t="shared" si="13"/>
        <v>0</v>
      </c>
      <c r="CA22">
        <f t="shared" si="14"/>
        <v>0</v>
      </c>
      <c r="CB22">
        <f t="shared" si="15"/>
        <v>0</v>
      </c>
      <c r="CC22">
        <f t="shared" si="16"/>
        <v>0</v>
      </c>
      <c r="CD22">
        <f t="shared" si="17"/>
        <v>0</v>
      </c>
      <c r="CE22">
        <f t="shared" si="18"/>
        <v>0</v>
      </c>
      <c r="CF22">
        <f t="shared" si="19"/>
        <v>0</v>
      </c>
      <c r="CG22">
        <f t="shared" si="20"/>
        <v>0</v>
      </c>
      <c r="CH22">
        <f t="shared" si="21"/>
        <v>0</v>
      </c>
      <c r="CI22">
        <f t="shared" si="22"/>
        <v>0</v>
      </c>
      <c r="CJ22">
        <f t="shared" si="23"/>
        <v>0</v>
      </c>
      <c r="CK22">
        <f t="shared" si="24"/>
        <v>0</v>
      </c>
      <c r="CL22">
        <f t="shared" si="25"/>
        <v>0</v>
      </c>
      <c r="CM22">
        <f t="shared" si="26"/>
        <v>0</v>
      </c>
      <c r="CN22">
        <f t="shared" si="27"/>
        <v>0</v>
      </c>
      <c r="CO22">
        <f t="shared" si="28"/>
        <v>0</v>
      </c>
      <c r="CP22">
        <f t="shared" si="29"/>
        <v>0</v>
      </c>
      <c r="CQ22">
        <f t="shared" si="30"/>
        <v>0</v>
      </c>
      <c r="CR22">
        <f t="shared" si="31"/>
        <v>0</v>
      </c>
      <c r="CS22">
        <f t="shared" si="32"/>
        <v>0</v>
      </c>
      <c r="CT22">
        <f t="shared" si="33"/>
        <v>0</v>
      </c>
      <c r="CU22">
        <f t="shared" si="34"/>
        <v>0</v>
      </c>
      <c r="CV22">
        <f t="shared" si="35"/>
        <v>0</v>
      </c>
      <c r="CW22">
        <f t="shared" si="36"/>
        <v>0</v>
      </c>
      <c r="CX22">
        <f t="shared" si="37"/>
        <v>0</v>
      </c>
      <c r="CY22">
        <f t="shared" si="38"/>
        <v>0</v>
      </c>
      <c r="CZ22">
        <f t="shared" si="39"/>
        <v>0</v>
      </c>
      <c r="DA22">
        <f t="shared" si="40"/>
        <v>0</v>
      </c>
      <c r="DB22">
        <f t="shared" si="41"/>
        <v>0</v>
      </c>
      <c r="DC22">
        <f t="shared" si="42"/>
        <v>0</v>
      </c>
      <c r="DD22">
        <f t="shared" si="43"/>
        <v>0</v>
      </c>
      <c r="DE22">
        <f t="shared" si="44"/>
        <v>0</v>
      </c>
      <c r="DF22">
        <f t="shared" si="45"/>
        <v>0</v>
      </c>
      <c r="DG22">
        <f t="shared" si="46"/>
        <v>0</v>
      </c>
      <c r="DH22">
        <f t="shared" si="47"/>
        <v>0</v>
      </c>
      <c r="DI22">
        <f t="shared" si="48"/>
        <v>0</v>
      </c>
      <c r="DJ22">
        <f t="shared" si="49"/>
        <v>0</v>
      </c>
      <c r="DK22">
        <f t="shared" si="50"/>
        <v>0</v>
      </c>
      <c r="DL22">
        <f t="shared" si="51"/>
        <v>0</v>
      </c>
      <c r="DM22">
        <f t="shared" si="52"/>
        <v>0</v>
      </c>
      <c r="DN22">
        <f t="shared" si="53"/>
        <v>0</v>
      </c>
      <c r="DO22">
        <f t="shared" si="54"/>
        <v>0</v>
      </c>
      <c r="DP22">
        <f t="shared" si="55"/>
        <v>0</v>
      </c>
      <c r="DQ22">
        <f t="shared" si="56"/>
        <v>0</v>
      </c>
      <c r="DR22">
        <f t="shared" si="57"/>
        <v>0</v>
      </c>
      <c r="DS22">
        <f t="shared" si="58"/>
        <v>0</v>
      </c>
      <c r="DT22">
        <f t="shared" si="59"/>
        <v>0</v>
      </c>
      <c r="DU22">
        <f t="shared" si="60"/>
        <v>0</v>
      </c>
      <c r="DV22">
        <f t="shared" si="61"/>
        <v>0</v>
      </c>
      <c r="DW22">
        <f t="shared" si="62"/>
        <v>0</v>
      </c>
    </row>
    <row r="23" spans="2:127" x14ac:dyDescent="0.25">
      <c r="BN23">
        <f t="shared" si="1"/>
        <v>0</v>
      </c>
      <c r="BO23">
        <f t="shared" si="2"/>
        <v>0</v>
      </c>
      <c r="BP23">
        <f t="shared" si="3"/>
        <v>0</v>
      </c>
      <c r="BQ23">
        <f t="shared" si="4"/>
        <v>0</v>
      </c>
      <c r="BR23">
        <f t="shared" si="5"/>
        <v>0</v>
      </c>
      <c r="BS23">
        <f t="shared" si="6"/>
        <v>0</v>
      </c>
      <c r="BT23">
        <f t="shared" si="7"/>
        <v>0</v>
      </c>
      <c r="BU23">
        <f t="shared" si="8"/>
        <v>0</v>
      </c>
      <c r="BV23">
        <f t="shared" si="9"/>
        <v>0</v>
      </c>
      <c r="BW23">
        <f t="shared" si="10"/>
        <v>0</v>
      </c>
      <c r="BX23">
        <f t="shared" si="11"/>
        <v>0</v>
      </c>
      <c r="BY23">
        <f t="shared" si="12"/>
        <v>0</v>
      </c>
      <c r="BZ23">
        <f t="shared" si="13"/>
        <v>0</v>
      </c>
      <c r="CA23">
        <f t="shared" si="14"/>
        <v>0</v>
      </c>
      <c r="CB23">
        <f t="shared" si="15"/>
        <v>0</v>
      </c>
      <c r="CC23">
        <f t="shared" si="16"/>
        <v>0</v>
      </c>
      <c r="CD23">
        <f t="shared" si="17"/>
        <v>0</v>
      </c>
      <c r="CE23">
        <f t="shared" si="18"/>
        <v>0</v>
      </c>
      <c r="CF23">
        <f t="shared" si="19"/>
        <v>0</v>
      </c>
      <c r="CG23">
        <f t="shared" si="20"/>
        <v>0</v>
      </c>
      <c r="CH23">
        <f t="shared" si="21"/>
        <v>0</v>
      </c>
      <c r="CI23">
        <f t="shared" si="22"/>
        <v>0</v>
      </c>
      <c r="CJ23">
        <f t="shared" si="23"/>
        <v>0</v>
      </c>
      <c r="CK23">
        <f t="shared" si="24"/>
        <v>0</v>
      </c>
      <c r="CL23">
        <f t="shared" si="25"/>
        <v>0</v>
      </c>
      <c r="CM23">
        <f t="shared" si="26"/>
        <v>0</v>
      </c>
      <c r="CN23">
        <f t="shared" si="27"/>
        <v>0</v>
      </c>
      <c r="CO23">
        <f t="shared" si="28"/>
        <v>0</v>
      </c>
      <c r="CP23">
        <f t="shared" si="29"/>
        <v>0</v>
      </c>
      <c r="CQ23">
        <f t="shared" si="30"/>
        <v>0</v>
      </c>
      <c r="CR23">
        <f t="shared" si="31"/>
        <v>0</v>
      </c>
      <c r="CS23">
        <f t="shared" si="32"/>
        <v>0</v>
      </c>
      <c r="CT23">
        <f t="shared" si="33"/>
        <v>0</v>
      </c>
      <c r="CU23">
        <f t="shared" si="34"/>
        <v>0</v>
      </c>
      <c r="CV23">
        <f t="shared" si="35"/>
        <v>0</v>
      </c>
      <c r="CW23">
        <f t="shared" si="36"/>
        <v>0</v>
      </c>
      <c r="CX23">
        <f t="shared" si="37"/>
        <v>0</v>
      </c>
      <c r="CY23">
        <f t="shared" si="38"/>
        <v>0</v>
      </c>
      <c r="CZ23">
        <f t="shared" si="39"/>
        <v>0</v>
      </c>
      <c r="DA23">
        <f t="shared" si="40"/>
        <v>0</v>
      </c>
      <c r="DB23">
        <f t="shared" si="41"/>
        <v>0</v>
      </c>
      <c r="DC23">
        <f t="shared" si="42"/>
        <v>0</v>
      </c>
      <c r="DD23">
        <f t="shared" si="43"/>
        <v>0</v>
      </c>
      <c r="DE23">
        <f t="shared" si="44"/>
        <v>0</v>
      </c>
      <c r="DF23">
        <f t="shared" si="45"/>
        <v>0</v>
      </c>
      <c r="DG23">
        <f t="shared" si="46"/>
        <v>0</v>
      </c>
      <c r="DH23">
        <f t="shared" si="47"/>
        <v>0</v>
      </c>
      <c r="DI23">
        <f t="shared" si="48"/>
        <v>0</v>
      </c>
      <c r="DJ23">
        <f t="shared" si="49"/>
        <v>0</v>
      </c>
      <c r="DK23">
        <f t="shared" si="50"/>
        <v>0</v>
      </c>
      <c r="DL23">
        <f t="shared" si="51"/>
        <v>0</v>
      </c>
      <c r="DM23">
        <f t="shared" si="52"/>
        <v>0</v>
      </c>
      <c r="DN23">
        <f t="shared" si="53"/>
        <v>0</v>
      </c>
      <c r="DO23">
        <f t="shared" si="54"/>
        <v>0</v>
      </c>
      <c r="DP23">
        <f t="shared" si="55"/>
        <v>0</v>
      </c>
      <c r="DQ23">
        <f t="shared" si="56"/>
        <v>0</v>
      </c>
      <c r="DR23">
        <f t="shared" si="57"/>
        <v>0</v>
      </c>
      <c r="DS23">
        <f t="shared" si="58"/>
        <v>0</v>
      </c>
      <c r="DT23">
        <f t="shared" si="59"/>
        <v>0</v>
      </c>
      <c r="DU23">
        <f t="shared" si="60"/>
        <v>0</v>
      </c>
      <c r="DV23">
        <f t="shared" si="61"/>
        <v>0</v>
      </c>
      <c r="DW23">
        <f t="shared" si="62"/>
        <v>0</v>
      </c>
    </row>
    <row r="24" spans="2:127" x14ac:dyDescent="0.25">
      <c r="BN24">
        <f t="shared" si="1"/>
        <v>0</v>
      </c>
      <c r="BO24">
        <f t="shared" si="2"/>
        <v>0</v>
      </c>
      <c r="BP24">
        <f t="shared" si="3"/>
        <v>0</v>
      </c>
      <c r="BQ24">
        <f t="shared" si="4"/>
        <v>0</v>
      </c>
      <c r="BR24">
        <f t="shared" si="5"/>
        <v>0</v>
      </c>
      <c r="BS24">
        <f t="shared" si="6"/>
        <v>0</v>
      </c>
      <c r="BT24">
        <f t="shared" si="7"/>
        <v>0</v>
      </c>
      <c r="BU24">
        <f t="shared" si="8"/>
        <v>0</v>
      </c>
      <c r="BV24">
        <f t="shared" si="9"/>
        <v>0</v>
      </c>
      <c r="BW24">
        <f t="shared" si="10"/>
        <v>0</v>
      </c>
      <c r="BX24">
        <f t="shared" si="11"/>
        <v>0</v>
      </c>
      <c r="BY24">
        <f t="shared" si="12"/>
        <v>0</v>
      </c>
      <c r="BZ24">
        <f t="shared" si="13"/>
        <v>0</v>
      </c>
      <c r="CA24">
        <f t="shared" si="14"/>
        <v>0</v>
      </c>
      <c r="CB24">
        <f t="shared" si="15"/>
        <v>0</v>
      </c>
      <c r="CC24">
        <f t="shared" si="16"/>
        <v>0</v>
      </c>
      <c r="CD24">
        <f t="shared" si="17"/>
        <v>0</v>
      </c>
      <c r="CE24">
        <f t="shared" si="18"/>
        <v>0</v>
      </c>
      <c r="CF24">
        <f t="shared" si="19"/>
        <v>0</v>
      </c>
      <c r="CG24">
        <f t="shared" si="20"/>
        <v>0</v>
      </c>
      <c r="CH24">
        <f t="shared" si="21"/>
        <v>0</v>
      </c>
      <c r="CI24">
        <f t="shared" si="22"/>
        <v>0</v>
      </c>
      <c r="CJ24">
        <f t="shared" si="23"/>
        <v>0</v>
      </c>
      <c r="CK24">
        <f t="shared" si="24"/>
        <v>0</v>
      </c>
      <c r="CL24">
        <f t="shared" si="25"/>
        <v>0</v>
      </c>
      <c r="CM24">
        <f t="shared" si="26"/>
        <v>0</v>
      </c>
      <c r="CN24">
        <f t="shared" si="27"/>
        <v>0</v>
      </c>
      <c r="CO24">
        <f t="shared" si="28"/>
        <v>0</v>
      </c>
      <c r="CP24">
        <f t="shared" si="29"/>
        <v>0</v>
      </c>
      <c r="CQ24">
        <f t="shared" si="30"/>
        <v>0</v>
      </c>
      <c r="CR24">
        <f t="shared" si="31"/>
        <v>0</v>
      </c>
      <c r="CS24">
        <f t="shared" si="32"/>
        <v>0</v>
      </c>
      <c r="CT24">
        <f t="shared" si="33"/>
        <v>0</v>
      </c>
      <c r="CU24">
        <f t="shared" si="34"/>
        <v>0</v>
      </c>
      <c r="CV24">
        <f t="shared" si="35"/>
        <v>0</v>
      </c>
      <c r="CW24">
        <f t="shared" si="36"/>
        <v>0</v>
      </c>
      <c r="CX24">
        <f t="shared" si="37"/>
        <v>0</v>
      </c>
      <c r="CY24">
        <f t="shared" si="38"/>
        <v>0</v>
      </c>
      <c r="CZ24">
        <f t="shared" si="39"/>
        <v>0</v>
      </c>
      <c r="DA24">
        <f t="shared" si="40"/>
        <v>0</v>
      </c>
      <c r="DB24">
        <f t="shared" si="41"/>
        <v>0</v>
      </c>
      <c r="DC24">
        <f t="shared" si="42"/>
        <v>0</v>
      </c>
      <c r="DD24">
        <f t="shared" si="43"/>
        <v>0</v>
      </c>
      <c r="DE24">
        <f t="shared" si="44"/>
        <v>0</v>
      </c>
      <c r="DF24">
        <f t="shared" si="45"/>
        <v>0</v>
      </c>
      <c r="DG24">
        <f t="shared" si="46"/>
        <v>0</v>
      </c>
      <c r="DH24">
        <f t="shared" si="47"/>
        <v>0</v>
      </c>
      <c r="DI24">
        <f t="shared" si="48"/>
        <v>0</v>
      </c>
      <c r="DJ24">
        <f t="shared" si="49"/>
        <v>0</v>
      </c>
      <c r="DK24">
        <f t="shared" si="50"/>
        <v>0</v>
      </c>
      <c r="DL24">
        <f t="shared" si="51"/>
        <v>0</v>
      </c>
      <c r="DM24">
        <f t="shared" si="52"/>
        <v>0</v>
      </c>
      <c r="DN24">
        <f t="shared" si="53"/>
        <v>0</v>
      </c>
      <c r="DO24">
        <f t="shared" si="54"/>
        <v>0</v>
      </c>
      <c r="DP24">
        <f t="shared" si="55"/>
        <v>0</v>
      </c>
      <c r="DQ24">
        <f t="shared" si="56"/>
        <v>0</v>
      </c>
      <c r="DR24">
        <f t="shared" si="57"/>
        <v>0</v>
      </c>
      <c r="DS24">
        <f t="shared" si="58"/>
        <v>0</v>
      </c>
      <c r="DT24">
        <f t="shared" si="59"/>
        <v>0</v>
      </c>
      <c r="DU24">
        <f t="shared" si="60"/>
        <v>0</v>
      </c>
      <c r="DV24">
        <f t="shared" si="61"/>
        <v>0</v>
      </c>
      <c r="DW24">
        <f t="shared" si="62"/>
        <v>0</v>
      </c>
    </row>
    <row r="25" spans="2:127" x14ac:dyDescent="0.25">
      <c r="BN25">
        <f t="shared" si="1"/>
        <v>0</v>
      </c>
      <c r="BO25">
        <f t="shared" si="2"/>
        <v>0</v>
      </c>
      <c r="BP25">
        <f t="shared" si="3"/>
        <v>0</v>
      </c>
      <c r="BQ25">
        <f t="shared" si="4"/>
        <v>0</v>
      </c>
      <c r="BR25">
        <f t="shared" si="5"/>
        <v>0</v>
      </c>
      <c r="BS25">
        <f t="shared" si="6"/>
        <v>0</v>
      </c>
      <c r="BT25">
        <f t="shared" si="7"/>
        <v>0</v>
      </c>
      <c r="BU25">
        <f t="shared" si="8"/>
        <v>0</v>
      </c>
      <c r="BV25">
        <f t="shared" si="9"/>
        <v>0</v>
      </c>
      <c r="BW25">
        <f t="shared" si="10"/>
        <v>0</v>
      </c>
      <c r="BX25">
        <f t="shared" si="11"/>
        <v>0</v>
      </c>
      <c r="BY25">
        <f t="shared" si="12"/>
        <v>0</v>
      </c>
      <c r="BZ25">
        <f t="shared" si="13"/>
        <v>0</v>
      </c>
      <c r="CA25">
        <f t="shared" si="14"/>
        <v>0</v>
      </c>
      <c r="CB25">
        <f t="shared" si="15"/>
        <v>0</v>
      </c>
      <c r="CC25">
        <f t="shared" si="16"/>
        <v>0</v>
      </c>
      <c r="CD25">
        <f t="shared" si="17"/>
        <v>0</v>
      </c>
      <c r="CE25">
        <f t="shared" si="18"/>
        <v>0</v>
      </c>
      <c r="CF25">
        <f t="shared" si="19"/>
        <v>0</v>
      </c>
      <c r="CG25">
        <f t="shared" si="20"/>
        <v>0</v>
      </c>
      <c r="CH25">
        <f t="shared" si="21"/>
        <v>0</v>
      </c>
      <c r="CI25">
        <f t="shared" si="22"/>
        <v>0</v>
      </c>
      <c r="CJ25">
        <f t="shared" si="23"/>
        <v>0</v>
      </c>
      <c r="CK25">
        <f t="shared" si="24"/>
        <v>0</v>
      </c>
      <c r="CL25">
        <f t="shared" si="25"/>
        <v>0</v>
      </c>
      <c r="CM25">
        <f t="shared" si="26"/>
        <v>0</v>
      </c>
      <c r="CN25">
        <f t="shared" si="27"/>
        <v>0</v>
      </c>
      <c r="CO25">
        <f t="shared" si="28"/>
        <v>0</v>
      </c>
      <c r="CP25">
        <f t="shared" si="29"/>
        <v>0</v>
      </c>
      <c r="CQ25">
        <f t="shared" si="30"/>
        <v>0</v>
      </c>
      <c r="CR25">
        <f t="shared" si="31"/>
        <v>0</v>
      </c>
      <c r="CS25">
        <f t="shared" si="32"/>
        <v>0</v>
      </c>
      <c r="CT25">
        <f t="shared" si="33"/>
        <v>0</v>
      </c>
      <c r="CU25">
        <f t="shared" si="34"/>
        <v>0</v>
      </c>
      <c r="CV25">
        <f t="shared" si="35"/>
        <v>0</v>
      </c>
      <c r="CW25">
        <f t="shared" si="36"/>
        <v>0</v>
      </c>
      <c r="CX25">
        <f t="shared" si="37"/>
        <v>0</v>
      </c>
      <c r="CY25">
        <f t="shared" si="38"/>
        <v>0</v>
      </c>
      <c r="CZ25">
        <f t="shared" si="39"/>
        <v>0</v>
      </c>
      <c r="DA25">
        <f t="shared" si="40"/>
        <v>0</v>
      </c>
      <c r="DB25">
        <f t="shared" si="41"/>
        <v>0</v>
      </c>
      <c r="DC25">
        <f t="shared" si="42"/>
        <v>0</v>
      </c>
      <c r="DD25">
        <f t="shared" si="43"/>
        <v>0</v>
      </c>
      <c r="DE25">
        <f t="shared" si="44"/>
        <v>0</v>
      </c>
      <c r="DF25">
        <f t="shared" si="45"/>
        <v>0</v>
      </c>
      <c r="DG25">
        <f t="shared" si="46"/>
        <v>0</v>
      </c>
      <c r="DH25">
        <f t="shared" si="47"/>
        <v>0</v>
      </c>
      <c r="DI25">
        <f t="shared" si="48"/>
        <v>0</v>
      </c>
      <c r="DJ25">
        <f t="shared" si="49"/>
        <v>0</v>
      </c>
      <c r="DK25">
        <f t="shared" si="50"/>
        <v>0</v>
      </c>
      <c r="DL25">
        <f t="shared" si="51"/>
        <v>0</v>
      </c>
      <c r="DM25">
        <f t="shared" si="52"/>
        <v>0</v>
      </c>
      <c r="DN25">
        <f t="shared" si="53"/>
        <v>0</v>
      </c>
      <c r="DO25">
        <f t="shared" si="54"/>
        <v>0</v>
      </c>
      <c r="DP25">
        <f t="shared" si="55"/>
        <v>0</v>
      </c>
      <c r="DQ25">
        <f t="shared" si="56"/>
        <v>0</v>
      </c>
      <c r="DR25">
        <f t="shared" si="57"/>
        <v>0</v>
      </c>
      <c r="DS25">
        <f t="shared" si="58"/>
        <v>0</v>
      </c>
      <c r="DT25">
        <f t="shared" si="59"/>
        <v>0</v>
      </c>
      <c r="DU25">
        <f t="shared" si="60"/>
        <v>0</v>
      </c>
      <c r="DV25">
        <f t="shared" si="61"/>
        <v>0</v>
      </c>
      <c r="DW25">
        <f t="shared" si="62"/>
        <v>0</v>
      </c>
    </row>
    <row r="26" spans="2:127" x14ac:dyDescent="0.25">
      <c r="BN26">
        <f t="shared" si="1"/>
        <v>0</v>
      </c>
      <c r="BO26">
        <f t="shared" si="2"/>
        <v>0</v>
      </c>
      <c r="BP26">
        <f t="shared" si="3"/>
        <v>0</v>
      </c>
      <c r="BQ26">
        <f t="shared" si="4"/>
        <v>0</v>
      </c>
      <c r="BR26">
        <f t="shared" si="5"/>
        <v>0</v>
      </c>
      <c r="BS26">
        <f t="shared" si="6"/>
        <v>0</v>
      </c>
      <c r="BT26">
        <f t="shared" si="7"/>
        <v>0</v>
      </c>
      <c r="BU26">
        <f t="shared" si="8"/>
        <v>0</v>
      </c>
      <c r="BV26">
        <f t="shared" si="9"/>
        <v>0</v>
      </c>
      <c r="BW26">
        <f t="shared" si="10"/>
        <v>0</v>
      </c>
      <c r="BX26">
        <f t="shared" si="11"/>
        <v>0</v>
      </c>
      <c r="BY26">
        <f t="shared" si="12"/>
        <v>0</v>
      </c>
      <c r="BZ26">
        <f t="shared" si="13"/>
        <v>0</v>
      </c>
      <c r="CA26">
        <f t="shared" si="14"/>
        <v>0</v>
      </c>
      <c r="CB26">
        <f t="shared" si="15"/>
        <v>0</v>
      </c>
      <c r="CC26">
        <f t="shared" si="16"/>
        <v>0</v>
      </c>
      <c r="CD26">
        <f t="shared" si="17"/>
        <v>0</v>
      </c>
      <c r="CE26">
        <f t="shared" si="18"/>
        <v>0</v>
      </c>
      <c r="CF26">
        <f t="shared" si="19"/>
        <v>0</v>
      </c>
      <c r="CG26">
        <f t="shared" si="20"/>
        <v>0</v>
      </c>
      <c r="CH26">
        <f t="shared" si="21"/>
        <v>0</v>
      </c>
      <c r="CI26">
        <f t="shared" si="22"/>
        <v>0</v>
      </c>
      <c r="CJ26">
        <f t="shared" si="23"/>
        <v>0</v>
      </c>
      <c r="CK26">
        <f t="shared" si="24"/>
        <v>0</v>
      </c>
      <c r="CL26">
        <f t="shared" si="25"/>
        <v>0</v>
      </c>
      <c r="CM26">
        <f t="shared" si="26"/>
        <v>0</v>
      </c>
      <c r="CN26">
        <f t="shared" si="27"/>
        <v>0</v>
      </c>
      <c r="CO26">
        <f t="shared" si="28"/>
        <v>0</v>
      </c>
      <c r="CP26">
        <f t="shared" si="29"/>
        <v>0</v>
      </c>
      <c r="CQ26">
        <f t="shared" si="30"/>
        <v>0</v>
      </c>
      <c r="CR26">
        <f t="shared" si="31"/>
        <v>0</v>
      </c>
      <c r="CS26">
        <f t="shared" si="32"/>
        <v>0</v>
      </c>
      <c r="CT26">
        <f t="shared" si="33"/>
        <v>0</v>
      </c>
      <c r="CU26">
        <f t="shared" si="34"/>
        <v>0</v>
      </c>
      <c r="CV26">
        <f t="shared" si="35"/>
        <v>0</v>
      </c>
      <c r="CW26">
        <f t="shared" si="36"/>
        <v>0</v>
      </c>
      <c r="CX26">
        <f t="shared" si="37"/>
        <v>0</v>
      </c>
      <c r="CY26">
        <f t="shared" si="38"/>
        <v>0</v>
      </c>
      <c r="CZ26">
        <f t="shared" si="39"/>
        <v>0</v>
      </c>
      <c r="DA26">
        <f t="shared" si="40"/>
        <v>0</v>
      </c>
      <c r="DB26">
        <f t="shared" si="41"/>
        <v>0</v>
      </c>
      <c r="DC26">
        <f t="shared" si="42"/>
        <v>0</v>
      </c>
      <c r="DD26">
        <f t="shared" si="43"/>
        <v>0</v>
      </c>
      <c r="DE26">
        <f t="shared" si="44"/>
        <v>0</v>
      </c>
      <c r="DF26">
        <f t="shared" si="45"/>
        <v>0</v>
      </c>
      <c r="DG26">
        <f t="shared" si="46"/>
        <v>0</v>
      </c>
      <c r="DH26">
        <f t="shared" si="47"/>
        <v>0</v>
      </c>
      <c r="DI26">
        <f t="shared" si="48"/>
        <v>0</v>
      </c>
      <c r="DJ26">
        <f t="shared" si="49"/>
        <v>0</v>
      </c>
      <c r="DK26">
        <f t="shared" si="50"/>
        <v>0</v>
      </c>
      <c r="DL26">
        <f t="shared" si="51"/>
        <v>0</v>
      </c>
      <c r="DM26">
        <f t="shared" si="52"/>
        <v>0</v>
      </c>
      <c r="DN26">
        <f t="shared" si="53"/>
        <v>0</v>
      </c>
      <c r="DO26">
        <f t="shared" si="54"/>
        <v>0</v>
      </c>
      <c r="DP26">
        <f t="shared" si="55"/>
        <v>0</v>
      </c>
      <c r="DQ26">
        <f t="shared" si="56"/>
        <v>0</v>
      </c>
      <c r="DR26">
        <f t="shared" si="57"/>
        <v>0</v>
      </c>
      <c r="DS26">
        <f t="shared" si="58"/>
        <v>0</v>
      </c>
      <c r="DT26">
        <f t="shared" si="59"/>
        <v>0</v>
      </c>
      <c r="DU26">
        <f t="shared" si="60"/>
        <v>0</v>
      </c>
      <c r="DV26">
        <f t="shared" si="61"/>
        <v>0</v>
      </c>
      <c r="DW26">
        <f t="shared" si="62"/>
        <v>0</v>
      </c>
    </row>
    <row r="27" spans="2:127" x14ac:dyDescent="0.25">
      <c r="BN27">
        <f t="shared" si="1"/>
        <v>0</v>
      </c>
      <c r="BO27">
        <f t="shared" si="2"/>
        <v>0</v>
      </c>
      <c r="BP27">
        <f t="shared" si="3"/>
        <v>0</v>
      </c>
      <c r="BQ27">
        <f t="shared" si="4"/>
        <v>0</v>
      </c>
      <c r="BR27">
        <f t="shared" si="5"/>
        <v>0</v>
      </c>
      <c r="BS27">
        <f t="shared" si="6"/>
        <v>0</v>
      </c>
      <c r="BT27">
        <f t="shared" si="7"/>
        <v>0</v>
      </c>
      <c r="BU27">
        <f t="shared" si="8"/>
        <v>0</v>
      </c>
      <c r="BV27">
        <f t="shared" si="9"/>
        <v>0</v>
      </c>
      <c r="BW27">
        <f t="shared" si="10"/>
        <v>0</v>
      </c>
      <c r="BX27">
        <f t="shared" si="11"/>
        <v>0</v>
      </c>
      <c r="BY27">
        <f t="shared" si="12"/>
        <v>0</v>
      </c>
      <c r="BZ27">
        <f t="shared" si="13"/>
        <v>0</v>
      </c>
      <c r="CA27">
        <f t="shared" si="14"/>
        <v>0</v>
      </c>
      <c r="CB27">
        <f t="shared" si="15"/>
        <v>0</v>
      </c>
      <c r="CC27">
        <f t="shared" si="16"/>
        <v>0</v>
      </c>
      <c r="CD27">
        <f t="shared" si="17"/>
        <v>0</v>
      </c>
      <c r="CE27">
        <f t="shared" si="18"/>
        <v>0</v>
      </c>
      <c r="CF27">
        <f t="shared" si="19"/>
        <v>0</v>
      </c>
      <c r="CG27">
        <f t="shared" si="20"/>
        <v>0</v>
      </c>
      <c r="CH27">
        <f t="shared" si="21"/>
        <v>0</v>
      </c>
      <c r="CI27">
        <f t="shared" si="22"/>
        <v>0</v>
      </c>
      <c r="CJ27">
        <f t="shared" si="23"/>
        <v>0</v>
      </c>
      <c r="CK27">
        <f t="shared" si="24"/>
        <v>0</v>
      </c>
      <c r="CL27">
        <f t="shared" si="25"/>
        <v>0</v>
      </c>
      <c r="CM27">
        <f t="shared" si="26"/>
        <v>0</v>
      </c>
      <c r="CN27">
        <f t="shared" si="27"/>
        <v>0</v>
      </c>
      <c r="CO27">
        <f t="shared" si="28"/>
        <v>0</v>
      </c>
      <c r="CP27">
        <f t="shared" si="29"/>
        <v>0</v>
      </c>
      <c r="CQ27">
        <f t="shared" si="30"/>
        <v>0</v>
      </c>
      <c r="CR27">
        <f t="shared" si="31"/>
        <v>0</v>
      </c>
      <c r="CS27">
        <f t="shared" si="32"/>
        <v>0</v>
      </c>
      <c r="CT27">
        <f t="shared" si="33"/>
        <v>0</v>
      </c>
      <c r="CU27">
        <f t="shared" si="34"/>
        <v>0</v>
      </c>
      <c r="CV27">
        <f t="shared" si="35"/>
        <v>0</v>
      </c>
      <c r="CW27">
        <f t="shared" si="36"/>
        <v>0</v>
      </c>
      <c r="CX27">
        <f t="shared" si="37"/>
        <v>0</v>
      </c>
      <c r="CY27">
        <f t="shared" si="38"/>
        <v>0</v>
      </c>
      <c r="CZ27">
        <f t="shared" si="39"/>
        <v>0</v>
      </c>
      <c r="DA27">
        <f t="shared" si="40"/>
        <v>0</v>
      </c>
      <c r="DB27">
        <f t="shared" si="41"/>
        <v>0</v>
      </c>
      <c r="DC27">
        <f t="shared" si="42"/>
        <v>0</v>
      </c>
      <c r="DD27">
        <f t="shared" si="43"/>
        <v>0</v>
      </c>
      <c r="DE27">
        <f t="shared" si="44"/>
        <v>0</v>
      </c>
      <c r="DF27">
        <f t="shared" si="45"/>
        <v>0</v>
      </c>
      <c r="DG27">
        <f t="shared" si="46"/>
        <v>0</v>
      </c>
      <c r="DH27">
        <f t="shared" si="47"/>
        <v>0</v>
      </c>
      <c r="DI27">
        <f t="shared" si="48"/>
        <v>0</v>
      </c>
      <c r="DJ27">
        <f t="shared" si="49"/>
        <v>0</v>
      </c>
      <c r="DK27">
        <f t="shared" si="50"/>
        <v>0</v>
      </c>
      <c r="DL27">
        <f t="shared" si="51"/>
        <v>0</v>
      </c>
      <c r="DM27">
        <f t="shared" si="52"/>
        <v>0</v>
      </c>
      <c r="DN27">
        <f t="shared" si="53"/>
        <v>0</v>
      </c>
      <c r="DO27">
        <f t="shared" si="54"/>
        <v>0</v>
      </c>
      <c r="DP27">
        <f t="shared" si="55"/>
        <v>0</v>
      </c>
      <c r="DQ27">
        <f t="shared" si="56"/>
        <v>0</v>
      </c>
      <c r="DR27">
        <f t="shared" si="57"/>
        <v>0</v>
      </c>
      <c r="DS27">
        <f t="shared" si="58"/>
        <v>0</v>
      </c>
      <c r="DT27">
        <f t="shared" si="59"/>
        <v>0</v>
      </c>
      <c r="DU27">
        <f t="shared" si="60"/>
        <v>0</v>
      </c>
      <c r="DV27">
        <f t="shared" si="61"/>
        <v>0</v>
      </c>
      <c r="DW27">
        <f t="shared" si="62"/>
        <v>0</v>
      </c>
    </row>
    <row r="28" spans="2:127" x14ac:dyDescent="0.25">
      <c r="BN28">
        <f t="shared" si="1"/>
        <v>0</v>
      </c>
      <c r="BO28">
        <f t="shared" si="2"/>
        <v>0</v>
      </c>
      <c r="BP28">
        <f t="shared" si="3"/>
        <v>0</v>
      </c>
      <c r="BQ28">
        <f t="shared" si="4"/>
        <v>0</v>
      </c>
      <c r="BR28">
        <f t="shared" si="5"/>
        <v>0</v>
      </c>
      <c r="BS28">
        <f t="shared" si="6"/>
        <v>0</v>
      </c>
      <c r="BT28">
        <f t="shared" si="7"/>
        <v>0</v>
      </c>
      <c r="BU28">
        <f t="shared" si="8"/>
        <v>0</v>
      </c>
      <c r="BV28">
        <f t="shared" si="9"/>
        <v>0</v>
      </c>
      <c r="BW28">
        <f t="shared" si="10"/>
        <v>0</v>
      </c>
      <c r="BX28">
        <f t="shared" si="11"/>
        <v>0</v>
      </c>
      <c r="BY28">
        <f t="shared" si="12"/>
        <v>0</v>
      </c>
      <c r="BZ28">
        <f t="shared" si="13"/>
        <v>0</v>
      </c>
      <c r="CA28">
        <f t="shared" si="14"/>
        <v>0</v>
      </c>
      <c r="CB28">
        <f t="shared" si="15"/>
        <v>0</v>
      </c>
      <c r="CC28">
        <f t="shared" si="16"/>
        <v>0</v>
      </c>
      <c r="CD28">
        <f t="shared" si="17"/>
        <v>0</v>
      </c>
      <c r="CE28">
        <f t="shared" si="18"/>
        <v>0</v>
      </c>
      <c r="CF28">
        <f t="shared" si="19"/>
        <v>0</v>
      </c>
      <c r="CG28">
        <f t="shared" si="20"/>
        <v>0</v>
      </c>
      <c r="CH28">
        <f t="shared" si="21"/>
        <v>0</v>
      </c>
      <c r="CI28">
        <f t="shared" si="22"/>
        <v>0</v>
      </c>
      <c r="CJ28">
        <f t="shared" si="23"/>
        <v>0</v>
      </c>
      <c r="CK28">
        <f t="shared" si="24"/>
        <v>0</v>
      </c>
      <c r="CL28">
        <f t="shared" si="25"/>
        <v>0</v>
      </c>
      <c r="CM28">
        <f t="shared" si="26"/>
        <v>0</v>
      </c>
      <c r="CN28">
        <f t="shared" si="27"/>
        <v>0</v>
      </c>
      <c r="CO28">
        <f t="shared" si="28"/>
        <v>0</v>
      </c>
      <c r="CP28">
        <f t="shared" si="29"/>
        <v>0</v>
      </c>
      <c r="CQ28">
        <f t="shared" si="30"/>
        <v>0</v>
      </c>
      <c r="CR28">
        <f t="shared" si="31"/>
        <v>0</v>
      </c>
      <c r="CS28">
        <f t="shared" si="32"/>
        <v>0</v>
      </c>
      <c r="CT28">
        <f t="shared" si="33"/>
        <v>0</v>
      </c>
      <c r="CU28">
        <f t="shared" si="34"/>
        <v>0</v>
      </c>
      <c r="CV28">
        <f t="shared" si="35"/>
        <v>0</v>
      </c>
      <c r="CW28">
        <f t="shared" si="36"/>
        <v>0</v>
      </c>
      <c r="CX28">
        <f t="shared" si="37"/>
        <v>0</v>
      </c>
      <c r="CY28">
        <f t="shared" si="38"/>
        <v>0</v>
      </c>
      <c r="CZ28">
        <f t="shared" si="39"/>
        <v>0</v>
      </c>
      <c r="DA28">
        <f t="shared" si="40"/>
        <v>0</v>
      </c>
      <c r="DB28">
        <f t="shared" si="41"/>
        <v>0</v>
      </c>
      <c r="DC28">
        <f t="shared" si="42"/>
        <v>0</v>
      </c>
      <c r="DD28">
        <f t="shared" si="43"/>
        <v>0</v>
      </c>
      <c r="DE28">
        <f t="shared" si="44"/>
        <v>0</v>
      </c>
      <c r="DF28">
        <f t="shared" si="45"/>
        <v>0</v>
      </c>
      <c r="DG28">
        <f t="shared" si="46"/>
        <v>0</v>
      </c>
      <c r="DH28">
        <f t="shared" si="47"/>
        <v>0</v>
      </c>
      <c r="DI28">
        <f t="shared" si="48"/>
        <v>0</v>
      </c>
      <c r="DJ28">
        <f t="shared" si="49"/>
        <v>0</v>
      </c>
      <c r="DK28">
        <f t="shared" si="50"/>
        <v>0</v>
      </c>
      <c r="DL28">
        <f t="shared" si="51"/>
        <v>0</v>
      </c>
      <c r="DM28">
        <f t="shared" si="52"/>
        <v>0</v>
      </c>
      <c r="DN28">
        <f t="shared" si="53"/>
        <v>0</v>
      </c>
      <c r="DO28">
        <f t="shared" si="54"/>
        <v>0</v>
      </c>
      <c r="DP28">
        <f t="shared" si="55"/>
        <v>0</v>
      </c>
      <c r="DQ28">
        <f t="shared" si="56"/>
        <v>0</v>
      </c>
      <c r="DR28">
        <f t="shared" si="57"/>
        <v>0</v>
      </c>
      <c r="DS28">
        <f t="shared" si="58"/>
        <v>0</v>
      </c>
      <c r="DT28">
        <f t="shared" si="59"/>
        <v>0</v>
      </c>
      <c r="DU28">
        <f t="shared" si="60"/>
        <v>0</v>
      </c>
      <c r="DV28">
        <f t="shared" si="61"/>
        <v>0</v>
      </c>
      <c r="DW28">
        <f t="shared" si="62"/>
        <v>0</v>
      </c>
    </row>
    <row r="29" spans="2:127" x14ac:dyDescent="0.25">
      <c r="BN29">
        <f t="shared" si="1"/>
        <v>0</v>
      </c>
      <c r="BO29">
        <f t="shared" si="2"/>
        <v>0</v>
      </c>
      <c r="BP29">
        <f t="shared" si="3"/>
        <v>0</v>
      </c>
      <c r="BQ29">
        <f t="shared" si="4"/>
        <v>0</v>
      </c>
      <c r="BR29">
        <f t="shared" si="5"/>
        <v>0</v>
      </c>
      <c r="BS29">
        <f t="shared" si="6"/>
        <v>0</v>
      </c>
      <c r="BT29">
        <f t="shared" si="7"/>
        <v>0</v>
      </c>
      <c r="BU29">
        <f t="shared" si="8"/>
        <v>0</v>
      </c>
      <c r="BV29">
        <f t="shared" si="9"/>
        <v>0</v>
      </c>
      <c r="BW29">
        <f t="shared" si="10"/>
        <v>0</v>
      </c>
      <c r="BX29">
        <f t="shared" si="11"/>
        <v>0</v>
      </c>
      <c r="BY29">
        <f t="shared" si="12"/>
        <v>0</v>
      </c>
      <c r="BZ29">
        <f t="shared" si="13"/>
        <v>0</v>
      </c>
      <c r="CA29">
        <f t="shared" si="14"/>
        <v>0</v>
      </c>
      <c r="CB29">
        <f t="shared" si="15"/>
        <v>0</v>
      </c>
      <c r="CC29">
        <f t="shared" si="16"/>
        <v>0</v>
      </c>
      <c r="CD29">
        <f t="shared" si="17"/>
        <v>0</v>
      </c>
      <c r="CE29">
        <f t="shared" si="18"/>
        <v>0</v>
      </c>
      <c r="CF29">
        <f t="shared" si="19"/>
        <v>0</v>
      </c>
      <c r="CG29">
        <f t="shared" si="20"/>
        <v>0</v>
      </c>
      <c r="CH29">
        <f t="shared" si="21"/>
        <v>0</v>
      </c>
      <c r="CI29">
        <f t="shared" si="22"/>
        <v>0</v>
      </c>
      <c r="CJ29">
        <f t="shared" si="23"/>
        <v>0</v>
      </c>
      <c r="CK29">
        <f t="shared" si="24"/>
        <v>0</v>
      </c>
      <c r="CL29">
        <f t="shared" si="25"/>
        <v>0</v>
      </c>
      <c r="CM29">
        <f t="shared" si="26"/>
        <v>0</v>
      </c>
      <c r="CN29">
        <f t="shared" si="27"/>
        <v>0</v>
      </c>
      <c r="CO29">
        <f t="shared" si="28"/>
        <v>0</v>
      </c>
      <c r="CP29">
        <f t="shared" si="29"/>
        <v>0</v>
      </c>
      <c r="CQ29">
        <f t="shared" si="30"/>
        <v>0</v>
      </c>
      <c r="CR29">
        <f t="shared" si="31"/>
        <v>0</v>
      </c>
      <c r="CS29">
        <f t="shared" si="32"/>
        <v>0</v>
      </c>
      <c r="CT29">
        <f t="shared" si="33"/>
        <v>0</v>
      </c>
      <c r="CU29">
        <f t="shared" si="34"/>
        <v>0</v>
      </c>
      <c r="CV29">
        <f t="shared" si="35"/>
        <v>0</v>
      </c>
      <c r="CW29">
        <f t="shared" si="36"/>
        <v>0</v>
      </c>
      <c r="CX29">
        <f t="shared" si="37"/>
        <v>0</v>
      </c>
      <c r="CY29">
        <f t="shared" si="38"/>
        <v>0</v>
      </c>
      <c r="CZ29">
        <f t="shared" si="39"/>
        <v>0</v>
      </c>
      <c r="DA29">
        <f t="shared" si="40"/>
        <v>0</v>
      </c>
      <c r="DB29">
        <f t="shared" si="41"/>
        <v>0</v>
      </c>
      <c r="DC29">
        <f t="shared" si="42"/>
        <v>0</v>
      </c>
      <c r="DD29">
        <f t="shared" si="43"/>
        <v>0</v>
      </c>
      <c r="DE29">
        <f t="shared" si="44"/>
        <v>0</v>
      </c>
      <c r="DF29">
        <f t="shared" si="45"/>
        <v>0</v>
      </c>
      <c r="DG29">
        <f t="shared" si="46"/>
        <v>0</v>
      </c>
      <c r="DH29">
        <f t="shared" si="47"/>
        <v>0</v>
      </c>
      <c r="DI29">
        <f t="shared" si="48"/>
        <v>0</v>
      </c>
      <c r="DJ29">
        <f t="shared" si="49"/>
        <v>0</v>
      </c>
      <c r="DK29">
        <f t="shared" si="50"/>
        <v>0</v>
      </c>
      <c r="DL29">
        <f t="shared" si="51"/>
        <v>0</v>
      </c>
      <c r="DM29">
        <f t="shared" si="52"/>
        <v>0</v>
      </c>
      <c r="DN29">
        <f t="shared" si="53"/>
        <v>0</v>
      </c>
      <c r="DO29">
        <f t="shared" si="54"/>
        <v>0</v>
      </c>
      <c r="DP29">
        <f t="shared" si="55"/>
        <v>0</v>
      </c>
      <c r="DQ29">
        <f t="shared" si="56"/>
        <v>0</v>
      </c>
      <c r="DR29">
        <f t="shared" si="57"/>
        <v>0</v>
      </c>
      <c r="DS29">
        <f t="shared" si="58"/>
        <v>0</v>
      </c>
      <c r="DT29">
        <f t="shared" si="59"/>
        <v>0</v>
      </c>
      <c r="DU29">
        <f t="shared" si="60"/>
        <v>0</v>
      </c>
      <c r="DV29">
        <f t="shared" si="61"/>
        <v>0</v>
      </c>
      <c r="DW29">
        <f t="shared" si="62"/>
        <v>0</v>
      </c>
    </row>
    <row r="30" spans="2:127" x14ac:dyDescent="0.25">
      <c r="BN30">
        <f t="shared" si="1"/>
        <v>0</v>
      </c>
      <c r="BO30">
        <f t="shared" si="2"/>
        <v>0</v>
      </c>
      <c r="BP30">
        <f t="shared" si="3"/>
        <v>0</v>
      </c>
      <c r="BQ30">
        <f t="shared" si="4"/>
        <v>0</v>
      </c>
      <c r="BR30">
        <f t="shared" si="5"/>
        <v>0</v>
      </c>
      <c r="BS30">
        <f t="shared" si="6"/>
        <v>0</v>
      </c>
      <c r="BT30">
        <f t="shared" si="7"/>
        <v>0</v>
      </c>
      <c r="BU30">
        <f t="shared" si="8"/>
        <v>0</v>
      </c>
      <c r="BV30">
        <f t="shared" si="9"/>
        <v>0</v>
      </c>
      <c r="BW30">
        <f t="shared" si="10"/>
        <v>0</v>
      </c>
      <c r="BX30">
        <f t="shared" si="11"/>
        <v>0</v>
      </c>
      <c r="BY30">
        <f t="shared" si="12"/>
        <v>0</v>
      </c>
      <c r="BZ30">
        <f t="shared" si="13"/>
        <v>0</v>
      </c>
      <c r="CA30">
        <f t="shared" si="14"/>
        <v>0</v>
      </c>
      <c r="CB30">
        <f t="shared" si="15"/>
        <v>0</v>
      </c>
      <c r="CC30">
        <f t="shared" si="16"/>
        <v>0</v>
      </c>
      <c r="CD30">
        <f t="shared" si="17"/>
        <v>0</v>
      </c>
      <c r="CE30">
        <f t="shared" si="18"/>
        <v>0</v>
      </c>
      <c r="CF30">
        <f t="shared" si="19"/>
        <v>0</v>
      </c>
      <c r="CG30">
        <f t="shared" si="20"/>
        <v>0</v>
      </c>
      <c r="CH30">
        <f t="shared" si="21"/>
        <v>0</v>
      </c>
      <c r="CI30">
        <f t="shared" si="22"/>
        <v>0</v>
      </c>
      <c r="CJ30">
        <f t="shared" si="23"/>
        <v>0</v>
      </c>
      <c r="CK30">
        <f t="shared" si="24"/>
        <v>0</v>
      </c>
      <c r="CL30">
        <f t="shared" si="25"/>
        <v>0</v>
      </c>
      <c r="CM30">
        <f t="shared" si="26"/>
        <v>0</v>
      </c>
      <c r="CN30">
        <f t="shared" si="27"/>
        <v>0</v>
      </c>
      <c r="CO30">
        <f t="shared" si="28"/>
        <v>0</v>
      </c>
      <c r="CP30">
        <f t="shared" si="29"/>
        <v>0</v>
      </c>
      <c r="CQ30">
        <f t="shared" si="30"/>
        <v>0</v>
      </c>
      <c r="CR30">
        <f t="shared" si="31"/>
        <v>0</v>
      </c>
      <c r="CS30">
        <f t="shared" si="32"/>
        <v>0</v>
      </c>
      <c r="CT30">
        <f t="shared" si="33"/>
        <v>0</v>
      </c>
      <c r="CU30">
        <f t="shared" si="34"/>
        <v>0</v>
      </c>
      <c r="CV30">
        <f t="shared" si="35"/>
        <v>0</v>
      </c>
      <c r="CW30">
        <f t="shared" si="36"/>
        <v>0</v>
      </c>
      <c r="CX30">
        <f t="shared" si="37"/>
        <v>0</v>
      </c>
      <c r="CY30">
        <f t="shared" si="38"/>
        <v>0</v>
      </c>
      <c r="CZ30">
        <f t="shared" si="39"/>
        <v>0</v>
      </c>
      <c r="DA30">
        <f t="shared" si="40"/>
        <v>0</v>
      </c>
      <c r="DB30">
        <f t="shared" si="41"/>
        <v>0</v>
      </c>
      <c r="DC30">
        <f t="shared" si="42"/>
        <v>0</v>
      </c>
      <c r="DD30">
        <f t="shared" si="43"/>
        <v>0</v>
      </c>
      <c r="DE30">
        <f t="shared" si="44"/>
        <v>0</v>
      </c>
      <c r="DF30">
        <f t="shared" si="45"/>
        <v>0</v>
      </c>
      <c r="DG30">
        <f t="shared" si="46"/>
        <v>0</v>
      </c>
      <c r="DH30">
        <f t="shared" si="47"/>
        <v>0</v>
      </c>
      <c r="DI30">
        <f t="shared" si="48"/>
        <v>0</v>
      </c>
      <c r="DJ30">
        <f t="shared" si="49"/>
        <v>0</v>
      </c>
      <c r="DK30">
        <f t="shared" si="50"/>
        <v>0</v>
      </c>
      <c r="DL30">
        <f t="shared" si="51"/>
        <v>0</v>
      </c>
      <c r="DM30">
        <f t="shared" si="52"/>
        <v>0</v>
      </c>
      <c r="DN30">
        <f t="shared" si="53"/>
        <v>0</v>
      </c>
      <c r="DO30">
        <f t="shared" si="54"/>
        <v>0</v>
      </c>
      <c r="DP30">
        <f t="shared" si="55"/>
        <v>0</v>
      </c>
      <c r="DQ30">
        <f t="shared" si="56"/>
        <v>0</v>
      </c>
      <c r="DR30">
        <f t="shared" si="57"/>
        <v>0</v>
      </c>
      <c r="DS30">
        <f t="shared" si="58"/>
        <v>0</v>
      </c>
      <c r="DT30">
        <f t="shared" si="59"/>
        <v>0</v>
      </c>
      <c r="DU30">
        <f t="shared" si="60"/>
        <v>0</v>
      </c>
      <c r="DV30">
        <f t="shared" si="61"/>
        <v>0</v>
      </c>
      <c r="DW30">
        <f t="shared" si="62"/>
        <v>0</v>
      </c>
    </row>
    <row r="31" spans="2:127" x14ac:dyDescent="0.25">
      <c r="BN31">
        <f t="shared" si="1"/>
        <v>0</v>
      </c>
      <c r="BO31">
        <f t="shared" si="2"/>
        <v>0</v>
      </c>
      <c r="BP31">
        <f t="shared" si="3"/>
        <v>0</v>
      </c>
      <c r="BQ31">
        <f t="shared" si="4"/>
        <v>0</v>
      </c>
      <c r="BR31">
        <f t="shared" si="5"/>
        <v>0</v>
      </c>
      <c r="BS31">
        <f t="shared" si="6"/>
        <v>0</v>
      </c>
      <c r="BT31">
        <f t="shared" si="7"/>
        <v>0</v>
      </c>
      <c r="BU31">
        <f t="shared" si="8"/>
        <v>0</v>
      </c>
      <c r="BV31">
        <f t="shared" si="9"/>
        <v>0</v>
      </c>
      <c r="BW31">
        <f t="shared" si="10"/>
        <v>0</v>
      </c>
      <c r="BX31">
        <f t="shared" si="11"/>
        <v>0</v>
      </c>
      <c r="BY31">
        <f t="shared" si="12"/>
        <v>0</v>
      </c>
      <c r="BZ31">
        <f t="shared" si="13"/>
        <v>0</v>
      </c>
      <c r="CA31">
        <f t="shared" si="14"/>
        <v>0</v>
      </c>
      <c r="CB31">
        <f t="shared" si="15"/>
        <v>0</v>
      </c>
      <c r="CC31">
        <f t="shared" si="16"/>
        <v>0</v>
      </c>
      <c r="CD31">
        <f t="shared" si="17"/>
        <v>0</v>
      </c>
      <c r="CE31">
        <f t="shared" si="18"/>
        <v>0</v>
      </c>
      <c r="CF31">
        <f t="shared" si="19"/>
        <v>0</v>
      </c>
      <c r="CG31">
        <f t="shared" si="20"/>
        <v>0</v>
      </c>
      <c r="CH31">
        <f t="shared" si="21"/>
        <v>0</v>
      </c>
      <c r="CI31">
        <f t="shared" si="22"/>
        <v>0</v>
      </c>
      <c r="CJ31">
        <f t="shared" si="23"/>
        <v>0</v>
      </c>
      <c r="CK31">
        <f t="shared" si="24"/>
        <v>0</v>
      </c>
      <c r="CL31">
        <f t="shared" si="25"/>
        <v>0</v>
      </c>
      <c r="CM31">
        <f t="shared" si="26"/>
        <v>0</v>
      </c>
      <c r="CN31">
        <f t="shared" si="27"/>
        <v>0</v>
      </c>
      <c r="CO31">
        <f t="shared" si="28"/>
        <v>0</v>
      </c>
      <c r="CP31">
        <f t="shared" si="29"/>
        <v>0</v>
      </c>
      <c r="CQ31">
        <f t="shared" si="30"/>
        <v>0</v>
      </c>
      <c r="CR31">
        <f t="shared" si="31"/>
        <v>0</v>
      </c>
      <c r="CS31">
        <f t="shared" si="32"/>
        <v>0</v>
      </c>
      <c r="CT31">
        <f t="shared" si="33"/>
        <v>0</v>
      </c>
      <c r="CU31">
        <f t="shared" si="34"/>
        <v>0</v>
      </c>
      <c r="CV31">
        <f t="shared" si="35"/>
        <v>0</v>
      </c>
      <c r="CW31">
        <f t="shared" si="36"/>
        <v>0</v>
      </c>
      <c r="CX31">
        <f t="shared" si="37"/>
        <v>0</v>
      </c>
      <c r="CY31">
        <f t="shared" si="38"/>
        <v>0</v>
      </c>
      <c r="CZ31">
        <f t="shared" si="39"/>
        <v>0</v>
      </c>
      <c r="DA31">
        <f t="shared" si="40"/>
        <v>0</v>
      </c>
      <c r="DB31">
        <f t="shared" si="41"/>
        <v>0</v>
      </c>
      <c r="DC31">
        <f t="shared" si="42"/>
        <v>0</v>
      </c>
      <c r="DD31">
        <f t="shared" si="43"/>
        <v>0</v>
      </c>
      <c r="DE31">
        <f t="shared" si="44"/>
        <v>0</v>
      </c>
      <c r="DF31">
        <f t="shared" si="45"/>
        <v>0</v>
      </c>
      <c r="DG31">
        <f t="shared" si="46"/>
        <v>0</v>
      </c>
      <c r="DH31">
        <f t="shared" si="47"/>
        <v>0</v>
      </c>
      <c r="DI31">
        <f t="shared" si="48"/>
        <v>0</v>
      </c>
      <c r="DJ31">
        <f t="shared" si="49"/>
        <v>0</v>
      </c>
      <c r="DK31">
        <f t="shared" si="50"/>
        <v>0</v>
      </c>
      <c r="DL31">
        <f t="shared" si="51"/>
        <v>0</v>
      </c>
      <c r="DM31">
        <f t="shared" si="52"/>
        <v>0</v>
      </c>
      <c r="DN31">
        <f t="shared" si="53"/>
        <v>0</v>
      </c>
      <c r="DO31">
        <f t="shared" si="54"/>
        <v>0</v>
      </c>
      <c r="DP31">
        <f t="shared" si="55"/>
        <v>0</v>
      </c>
      <c r="DQ31">
        <f t="shared" si="56"/>
        <v>0</v>
      </c>
      <c r="DR31">
        <f t="shared" si="57"/>
        <v>0</v>
      </c>
      <c r="DS31">
        <f t="shared" si="58"/>
        <v>0</v>
      </c>
      <c r="DT31">
        <f t="shared" si="59"/>
        <v>0</v>
      </c>
      <c r="DU31">
        <f t="shared" si="60"/>
        <v>0</v>
      </c>
      <c r="DV31">
        <f t="shared" si="61"/>
        <v>0</v>
      </c>
      <c r="DW31">
        <f t="shared" si="62"/>
        <v>0</v>
      </c>
    </row>
    <row r="34" spans="2:65" x14ac:dyDescent="0.25">
      <c r="B34" s="1" t="s">
        <v>91</v>
      </c>
      <c r="C34" s="1" t="s">
        <v>7</v>
      </c>
      <c r="D34" s="1" t="s">
        <v>8</v>
      </c>
      <c r="E34" s="1" t="s">
        <v>9</v>
      </c>
      <c r="F34" s="1" t="s">
        <v>10</v>
      </c>
      <c r="G34" s="1" t="s">
        <v>11</v>
      </c>
      <c r="H34" s="1" t="s">
        <v>12</v>
      </c>
      <c r="I34" s="1" t="s">
        <v>13</v>
      </c>
      <c r="J34" s="1" t="s">
        <v>14</v>
      </c>
      <c r="K34" s="1" t="s">
        <v>15</v>
      </c>
      <c r="L34" s="1" t="s">
        <v>16</v>
      </c>
      <c r="M34" s="1" t="s">
        <v>17</v>
      </c>
      <c r="N34" s="1" t="s">
        <v>18</v>
      </c>
      <c r="O34" s="1" t="s">
        <v>19</v>
      </c>
      <c r="P34" s="1" t="s">
        <v>20</v>
      </c>
      <c r="Q34" s="1" t="s">
        <v>21</v>
      </c>
      <c r="R34" s="1" t="s">
        <v>22</v>
      </c>
      <c r="S34" s="1" t="s">
        <v>23</v>
      </c>
      <c r="T34" s="1" t="s">
        <v>24</v>
      </c>
      <c r="U34" s="1" t="s">
        <v>25</v>
      </c>
      <c r="V34" s="1" t="s">
        <v>26</v>
      </c>
      <c r="W34" s="1" t="s">
        <v>27</v>
      </c>
      <c r="X34" s="1" t="s">
        <v>28</v>
      </c>
      <c r="Y34" s="1" t="s">
        <v>29</v>
      </c>
      <c r="Z34" s="1" t="s">
        <v>30</v>
      </c>
      <c r="AA34" s="1" t="s">
        <v>31</v>
      </c>
      <c r="AB34" s="1" t="s">
        <v>32</v>
      </c>
      <c r="AC34" s="1" t="s">
        <v>33</v>
      </c>
      <c r="AD34" s="1" t="s">
        <v>34</v>
      </c>
      <c r="AE34" s="1" t="s">
        <v>35</v>
      </c>
      <c r="AF34" s="1" t="s">
        <v>36</v>
      </c>
      <c r="AG34" s="1" t="s">
        <v>37</v>
      </c>
      <c r="AH34" s="1" t="s">
        <v>38</v>
      </c>
      <c r="AI34" s="1" t="s">
        <v>39</v>
      </c>
      <c r="AJ34" s="1" t="s">
        <v>40</v>
      </c>
      <c r="AK34" s="1" t="s">
        <v>41</v>
      </c>
      <c r="AL34" s="1" t="s">
        <v>42</v>
      </c>
      <c r="AM34" s="1" t="s">
        <v>43</v>
      </c>
      <c r="AN34" s="1" t="s">
        <v>44</v>
      </c>
      <c r="AO34" s="1" t="s">
        <v>45</v>
      </c>
      <c r="AP34" s="1" t="s">
        <v>46</v>
      </c>
      <c r="AQ34" s="1" t="s">
        <v>47</v>
      </c>
      <c r="AR34" s="1" t="s">
        <v>48</v>
      </c>
      <c r="AS34" s="1" t="s">
        <v>49</v>
      </c>
      <c r="AT34" s="1" t="s">
        <v>50</v>
      </c>
      <c r="AU34" s="1" t="s">
        <v>51</v>
      </c>
      <c r="AV34" s="1" t="s">
        <v>52</v>
      </c>
      <c r="AW34" s="1" t="s">
        <v>53</v>
      </c>
      <c r="AX34" s="1" t="s">
        <v>54</v>
      </c>
      <c r="AY34" s="1" t="s">
        <v>55</v>
      </c>
      <c r="AZ34" s="1" t="s">
        <v>56</v>
      </c>
      <c r="BA34" s="1" t="s">
        <v>57</v>
      </c>
      <c r="BB34" s="1" t="s">
        <v>58</v>
      </c>
      <c r="BC34" s="1" t="s">
        <v>59</v>
      </c>
      <c r="BD34" s="1" t="s">
        <v>60</v>
      </c>
      <c r="BE34" s="1" t="s">
        <v>61</v>
      </c>
      <c r="BF34" s="1" t="s">
        <v>62</v>
      </c>
      <c r="BG34" s="1" t="s">
        <v>63</v>
      </c>
      <c r="BH34" s="1" t="s">
        <v>64</v>
      </c>
      <c r="BI34" s="1" t="s">
        <v>73</v>
      </c>
      <c r="BJ34" s="1" t="s">
        <v>79</v>
      </c>
      <c r="BK34" s="1" t="s">
        <v>80</v>
      </c>
      <c r="BL34" s="1" t="s">
        <v>75</v>
      </c>
      <c r="BM34" s="1"/>
    </row>
    <row r="35" spans="2:65" x14ac:dyDescent="0.25">
      <c r="B35" t="str">
        <f>B7</f>
        <v>LRB</v>
      </c>
      <c r="C35" s="9"/>
      <c r="D35" s="9"/>
      <c r="E35" t="str">
        <f>IF(OR(E7&lt;'ug per g LOQ''s'!D$6,'QC Samples'!E7="-----"),"Pass","Fail")</f>
        <v>Pass</v>
      </c>
      <c r="F35" t="str">
        <f>IF(OR(F7&lt;'ug per g LOQ''s'!E$6,'QC Samples'!F7="-----"),"Pass","Fail")</f>
        <v>Pass</v>
      </c>
      <c r="G35" t="str">
        <f>IF(OR(G7&lt;'ug per g LOQ''s'!F$6,'QC Samples'!G7="-----"),"Pass","Fail")</f>
        <v>Pass</v>
      </c>
      <c r="H35" t="str">
        <f>IF(OR(H7&lt;'ug per g LOQ''s'!G$6,'QC Samples'!H7="-----"),"Pass","Fail")</f>
        <v>Pass</v>
      </c>
      <c r="I35" t="str">
        <f>IF(OR(I7&lt;'ug per g LOQ''s'!H$6,'QC Samples'!I7="-----"),"Pass","Fail")</f>
        <v>Pass</v>
      </c>
      <c r="J35" t="str">
        <f>IF(OR(J7&lt;'ug per g LOQ''s'!I$6,'QC Samples'!J7="-----"),"Pass","Fail")</f>
        <v>Pass</v>
      </c>
      <c r="K35" t="str">
        <f>IF(OR(K7&lt;'ug per g LOQ''s'!J$6,'QC Samples'!K7="-----"),"Pass","Fail")</f>
        <v>Pass</v>
      </c>
      <c r="L35" t="str">
        <f>IF(OR(L7&lt;'ug per g LOQ''s'!K$6,'QC Samples'!L7="-----"),"Pass","Fail")</f>
        <v>Pass</v>
      </c>
      <c r="M35" t="str">
        <f>IF(OR(M7&lt;'ug per g LOQ''s'!L$6,'QC Samples'!M7="-----"),"Pass","Fail")</f>
        <v>Pass</v>
      </c>
      <c r="N35" t="str">
        <f>IF(OR(N7&lt;'ug per g LOQ''s'!M$6,'QC Samples'!N7="-----"),"Pass","Fail")</f>
        <v>Pass</v>
      </c>
      <c r="O35" t="str">
        <f>IF(OR(O7&lt;'ug per g LOQ''s'!N$6,'QC Samples'!O7="-----"),"Pass","Fail")</f>
        <v>Pass</v>
      </c>
      <c r="P35" t="str">
        <f>IF(OR(P7&lt;'ug per g LOQ''s'!O$6,'QC Samples'!P7="-----"),"Pass","Fail")</f>
        <v>Pass</v>
      </c>
      <c r="Q35" t="str">
        <f>IF(OR(Q7&lt;'ug per g LOQ''s'!P$6,'QC Samples'!Q7="-----"),"Pass","Fail")</f>
        <v>Pass</v>
      </c>
      <c r="R35" t="str">
        <f>IF(OR(R7&lt;'ug per g LOQ''s'!Q$6,'QC Samples'!R7="-----"),"Pass","Fail")</f>
        <v>Pass</v>
      </c>
      <c r="S35" t="str">
        <f>IF(OR(S7&lt;'ug per g LOQ''s'!R$6,'QC Samples'!S7="-----"),"Pass","Fail")</f>
        <v>Pass</v>
      </c>
      <c r="T35" t="str">
        <f>IF(OR(T7&lt;'ug per g LOQ''s'!S$6,'QC Samples'!T7="-----"),"Pass","Fail")</f>
        <v>Pass</v>
      </c>
      <c r="U35" t="str">
        <f>IF(OR(U7&lt;'ug per g LOQ''s'!T$6,'QC Samples'!U7="-----"),"Pass","Fail")</f>
        <v>Pass</v>
      </c>
      <c r="V35" t="str">
        <f>IF(OR(V7&lt;'ug per g LOQ''s'!U$6,'QC Samples'!V7="-----"),"Pass","Fail")</f>
        <v>Pass</v>
      </c>
      <c r="W35" t="str">
        <f>IF(OR(W7&lt;'ug per g LOQ''s'!V$6,'QC Samples'!W7="-----"),"Pass","Fail")</f>
        <v>Pass</v>
      </c>
      <c r="X35" t="str">
        <f>IF(OR(X7&lt;'ug per g LOQ''s'!W$6,'QC Samples'!X7="-----"),"Pass","Fail")</f>
        <v>Pass</v>
      </c>
      <c r="Y35" t="str">
        <f>IF(OR(Y7&lt;'ug per g LOQ''s'!X$6,'QC Samples'!Y7="-----"),"Pass","Fail")</f>
        <v>Pass</v>
      </c>
      <c r="Z35" t="str">
        <f>IF(OR(Z7&lt;'ug per g LOQ''s'!Y$6,'QC Samples'!Z7="-----"),"Pass","Fail")</f>
        <v>Pass</v>
      </c>
      <c r="AA35" t="str">
        <f>IF(OR(AA7&lt;'ug per g LOQ''s'!Z$6,'QC Samples'!AA7="-----"),"Pass","Fail")</f>
        <v>Pass</v>
      </c>
      <c r="AB35" t="str">
        <f>IF(OR(AB7&lt;'ug per g LOQ''s'!AA$6,'QC Samples'!AB7="-----"),"Pass","Fail")</f>
        <v>Pass</v>
      </c>
      <c r="AC35" t="str">
        <f>IF(OR(AC7&lt;'ug per g LOQ''s'!AB$6,'QC Samples'!AC7="-----"),"Pass","Fail")</f>
        <v>Pass</v>
      </c>
      <c r="AD35" t="str">
        <f>IF(OR(AD7&lt;'ug per g LOQ''s'!AC$6,'QC Samples'!AD7="-----"),"Pass","Fail")</f>
        <v>Pass</v>
      </c>
      <c r="AE35" t="str">
        <f>IF(OR(AE7&lt;'ug per g LOQ''s'!AD$6,'QC Samples'!AE7="-----"),"Pass","Fail")</f>
        <v>Pass</v>
      </c>
      <c r="AF35" t="str">
        <f>IF(OR(AF7&lt;'ug per g LOQ''s'!AE$6,'QC Samples'!AF7="-----"),"Pass","Fail")</f>
        <v>Pass</v>
      </c>
      <c r="AG35" t="str">
        <f>IF(OR(AG7&lt;'ug per g LOQ''s'!AF$6,'QC Samples'!AG7="-----"),"Pass","Fail")</f>
        <v>Pass</v>
      </c>
      <c r="AH35" t="str">
        <f>IF(OR(AH7&lt;'ug per g LOQ''s'!AG$6,'QC Samples'!AH7="-----"),"Pass","Fail")</f>
        <v>Pass</v>
      </c>
      <c r="AI35" t="str">
        <f>IF(OR(AI7&lt;'ug per g LOQ''s'!AH$6,'QC Samples'!AI7="-----"),"Pass","Fail")</f>
        <v>Pass</v>
      </c>
      <c r="AJ35" t="str">
        <f>IF(OR(AJ7&lt;'ug per g LOQ''s'!AI$6,'QC Samples'!AJ7="-----"),"Pass","Fail")</f>
        <v>Pass</v>
      </c>
      <c r="AK35" t="str">
        <f>IF(OR(AK7&lt;'ug per g LOQ''s'!AJ$6,'QC Samples'!AK7="-----"),"Pass","Fail")</f>
        <v>Pass</v>
      </c>
      <c r="AL35" t="str">
        <f>IF(OR(AL7&lt;'ug per g LOQ''s'!AK$6,'QC Samples'!AL7="-----"),"Pass","Fail")</f>
        <v>Pass</v>
      </c>
      <c r="AM35" t="str">
        <f>IF(OR(AM7&lt;'ug per g LOQ''s'!AL$6,'QC Samples'!AM7="-----"),"Pass","Fail")</f>
        <v>Pass</v>
      </c>
      <c r="AN35" t="str">
        <f>IF(OR(AN7&lt;'ug per g LOQ''s'!AM$6,'QC Samples'!AN7="-----"),"Pass","Fail")</f>
        <v>Pass</v>
      </c>
      <c r="AO35" t="str">
        <f>IF(OR(AO7&lt;'ug per g LOQ''s'!AN$6,'QC Samples'!AO7="-----"),"Pass","Fail")</f>
        <v>Pass</v>
      </c>
      <c r="AP35" s="9"/>
      <c r="AQ35" s="9"/>
      <c r="AR35" t="str">
        <f>IF(OR(AR7&lt;'ug per g LOQ''s'!AP$6,'QC Samples'!AR7="-----"),"Pass","Fail")</f>
        <v>Pass</v>
      </c>
      <c r="AS35" t="str">
        <f>IF(OR(AS7&lt;'ug per g LOQ''s'!AQ$6,'QC Samples'!AS7="-----"),"Pass","Fail")</f>
        <v>Pass</v>
      </c>
      <c r="AT35" t="str">
        <f>IF(OR(AT7&lt;'ug per g LOQ''s'!AR$6,'QC Samples'!AT7="-----"),"Pass","Fail")</f>
        <v>Pass</v>
      </c>
      <c r="AU35" t="str">
        <f>IF(OR(AU7&lt;'ug per g LOQ''s'!AS$6,'QC Samples'!AU7="-----"),"Pass","Fail")</f>
        <v>Pass</v>
      </c>
      <c r="AV35" s="9"/>
      <c r="AW35" t="str">
        <f>IF(OR(AW7&lt;'ug per g LOQ''s'!AU$6,'QC Samples'!AW7="-----"),"Pass","Fail")</f>
        <v>Pass</v>
      </c>
      <c r="AX35" s="9"/>
      <c r="AY35" s="9"/>
      <c r="AZ35" t="str">
        <f>IF(OR(AZ7&lt;'ug per g LOQ''s'!AW$6,'QC Samples'!AZ7="-----"),"Pass","Fail")</f>
        <v>Pass</v>
      </c>
      <c r="BA35" t="str">
        <f>IF(OR(BA7&lt;'ug per g LOQ''s'!AX$6,'QC Samples'!BA7="-----"),"Pass","Fail")</f>
        <v>Pass</v>
      </c>
      <c r="BB35" t="str">
        <f>IF(OR(BB7&lt;'ug per g LOQ''s'!AY$6,'QC Samples'!BB7="-----"),"Pass","Fail")</f>
        <v>Pass</v>
      </c>
      <c r="BC35" t="str">
        <f>IF(OR(BC7&lt;'ug per g LOQ''s'!AZ$6,'QC Samples'!BC7="-----"),"Pass","Fail")</f>
        <v>Pass</v>
      </c>
      <c r="BD35" t="str">
        <f>IF(OR(BD7&lt;'ug per g LOQ''s'!BA$6,'QC Samples'!BD7="-----"),"Pass","Fail")</f>
        <v>Pass</v>
      </c>
      <c r="BE35" t="str">
        <f>IF(OR(BE7&lt;'ug per g LOQ''s'!BB$6,'QC Samples'!BE7="-----"),"Pass","Fail")</f>
        <v>Pass</v>
      </c>
      <c r="BF35" t="str">
        <f>IF(OR(BF7&lt;'ug per g LOQ''s'!BC$6,'QC Samples'!BF7="-----"),"Pass","Fail")</f>
        <v>Pass</v>
      </c>
      <c r="BG35" s="9"/>
      <c r="BH35" s="9"/>
      <c r="BI35" t="str">
        <f>IF(OR(BI7&lt;'ug per g LOQ''s'!C$6,'QC Samples'!BI7="-----"),"Pass","Fail")</f>
        <v>Pass</v>
      </c>
      <c r="BJ35" t="str">
        <f>IF(OR(BJ7&lt;'ug per g LOQ''s'!AO$6,'QC Samples'!BJ7="-----"),"Pass","Fail")</f>
        <v>Pass</v>
      </c>
      <c r="BK35" t="str">
        <f>IF(OR(BK7&lt;'ug per g LOQ''s'!AT$6,'QC Samples'!BK7="-----"),"Pass","Fail")</f>
        <v>Pass</v>
      </c>
      <c r="BL35" t="str">
        <f>IF(OR(BL7&lt;'ug per g LOQ''s'!AV$6,'QC Samples'!BL7="-----"),"Pass","Fail")</f>
        <v>Pass</v>
      </c>
    </row>
    <row r="36" spans="2:65" x14ac:dyDescent="0.25">
      <c r="B36" t="str">
        <f>B8</f>
        <v>LRB</v>
      </c>
      <c r="C36" s="9"/>
      <c r="D36" s="9"/>
      <c r="E36" t="str">
        <f>IF(OR(E8&lt;'ug per g LOQ''s'!D$6,'QC Samples'!E8="-----"),"Pass","Fail")</f>
        <v>Pass</v>
      </c>
      <c r="F36" t="str">
        <f>IF(OR(F8&lt;'ug per g LOQ''s'!E$6,'QC Samples'!F8="-----"),"Pass","Fail")</f>
        <v>Pass</v>
      </c>
      <c r="G36" t="str">
        <f>IF(OR(G8&lt;'ug per g LOQ''s'!F$6,'QC Samples'!G8="-----"),"Pass","Fail")</f>
        <v>Pass</v>
      </c>
      <c r="H36" t="str">
        <f>IF(OR(H8&lt;'ug per g LOQ''s'!G$6,'QC Samples'!H8="-----"),"Pass","Fail")</f>
        <v>Pass</v>
      </c>
      <c r="I36" t="str">
        <f>IF(OR(I8&lt;'ug per g LOQ''s'!H$6,'QC Samples'!I8="-----"),"Pass","Fail")</f>
        <v>Pass</v>
      </c>
      <c r="J36" t="str">
        <f>IF(OR(J8&lt;'ug per g LOQ''s'!I$6,'QC Samples'!J8="-----"),"Pass","Fail")</f>
        <v>Pass</v>
      </c>
      <c r="K36" t="str">
        <f>IF(OR(K8&lt;'ug per g LOQ''s'!J$6,'QC Samples'!K8="-----"),"Pass","Fail")</f>
        <v>Pass</v>
      </c>
      <c r="L36" t="str">
        <f>IF(OR(L8&lt;'ug per g LOQ''s'!K$6,'QC Samples'!L8="-----"),"Pass","Fail")</f>
        <v>Pass</v>
      </c>
      <c r="M36" t="str">
        <f>IF(OR(M8&lt;'ug per g LOQ''s'!L$6,'QC Samples'!M8="-----"),"Pass","Fail")</f>
        <v>Pass</v>
      </c>
      <c r="N36" t="str">
        <f>IF(OR(N8&lt;'ug per g LOQ''s'!M$6,'QC Samples'!N8="-----"),"Pass","Fail")</f>
        <v>Pass</v>
      </c>
      <c r="O36" t="str">
        <f>IF(OR(O8&lt;'ug per g LOQ''s'!N$6,'QC Samples'!O8="-----"),"Pass","Fail")</f>
        <v>Pass</v>
      </c>
      <c r="P36" t="str">
        <f>IF(OR(P8&lt;'ug per g LOQ''s'!O$6,'QC Samples'!P8="-----"),"Pass","Fail")</f>
        <v>Pass</v>
      </c>
      <c r="Q36" t="str">
        <f>IF(OR(Q8&lt;'ug per g LOQ''s'!P$6,'QC Samples'!Q8="-----"),"Pass","Fail")</f>
        <v>Pass</v>
      </c>
      <c r="R36" t="str">
        <f>IF(OR(R8&lt;'ug per g LOQ''s'!Q$6,'QC Samples'!R8="-----"),"Pass","Fail")</f>
        <v>Pass</v>
      </c>
      <c r="S36" t="str">
        <f>IF(OR(S8&lt;'ug per g LOQ''s'!R$6,'QC Samples'!S8="-----"),"Pass","Fail")</f>
        <v>Pass</v>
      </c>
      <c r="T36" t="str">
        <f>IF(OR(T8&lt;'ug per g LOQ''s'!S$6,'QC Samples'!T8="-----"),"Pass","Fail")</f>
        <v>Pass</v>
      </c>
      <c r="U36" t="str">
        <f>IF(OR(U8&lt;'ug per g LOQ''s'!T$6,'QC Samples'!U8="-----"),"Pass","Fail")</f>
        <v>Pass</v>
      </c>
      <c r="V36" t="str">
        <f>IF(OR(V8&lt;'ug per g LOQ''s'!U$6,'QC Samples'!V8="-----"),"Pass","Fail")</f>
        <v>Pass</v>
      </c>
      <c r="W36" t="str">
        <f>IF(OR(W8&lt;'ug per g LOQ''s'!V$6,'QC Samples'!W8="-----"),"Pass","Fail")</f>
        <v>Pass</v>
      </c>
      <c r="X36" t="str">
        <f>IF(OR(X8&lt;'ug per g LOQ''s'!W$6,'QC Samples'!X8="-----"),"Pass","Fail")</f>
        <v>Pass</v>
      </c>
      <c r="Y36" t="str">
        <f>IF(OR(Y8&lt;'ug per g LOQ''s'!X$6,'QC Samples'!Y8="-----"),"Pass","Fail")</f>
        <v>Pass</v>
      </c>
      <c r="Z36" t="str">
        <f>IF(OR(Z8&lt;'ug per g LOQ''s'!Y$6,'QC Samples'!Z8="-----"),"Pass","Fail")</f>
        <v>Pass</v>
      </c>
      <c r="AA36" t="str">
        <f>IF(OR(AA8&lt;'ug per g LOQ''s'!Z$6,'QC Samples'!AA8="-----"),"Pass","Fail")</f>
        <v>Pass</v>
      </c>
      <c r="AB36" t="str">
        <f>IF(OR(AB8&lt;'ug per g LOQ''s'!AA$6,'QC Samples'!AB8="-----"),"Pass","Fail")</f>
        <v>Pass</v>
      </c>
      <c r="AC36" t="str">
        <f>IF(OR(AC8&lt;'ug per g LOQ''s'!AB$6,'QC Samples'!AC8="-----"),"Pass","Fail")</f>
        <v>Pass</v>
      </c>
      <c r="AD36" t="str">
        <f>IF(OR(AD8&lt;'ug per g LOQ''s'!AC$6,'QC Samples'!AD8="-----"),"Pass","Fail")</f>
        <v>Pass</v>
      </c>
      <c r="AE36" t="str">
        <f>IF(OR(AE8&lt;'ug per g LOQ''s'!AD$6,'QC Samples'!AE8="-----"),"Pass","Fail")</f>
        <v>Pass</v>
      </c>
      <c r="AF36" t="str">
        <f>IF(OR(AF8&lt;'ug per g LOQ''s'!AE$6,'QC Samples'!AF8="-----"),"Pass","Fail")</f>
        <v>Pass</v>
      </c>
      <c r="AG36" t="str">
        <f>IF(OR(AG8&lt;'ug per g LOQ''s'!AF$6,'QC Samples'!AG8="-----"),"Pass","Fail")</f>
        <v>Pass</v>
      </c>
      <c r="AH36" t="str">
        <f>IF(OR(AH8&lt;'ug per g LOQ''s'!AG$6,'QC Samples'!AH8="-----"),"Pass","Fail")</f>
        <v>Pass</v>
      </c>
      <c r="AI36" t="str">
        <f>IF(OR(AI8&lt;'ug per g LOQ''s'!AH$6,'QC Samples'!AI8="-----"),"Pass","Fail")</f>
        <v>Pass</v>
      </c>
      <c r="AJ36" t="str">
        <f>IF(OR(AJ8&lt;'ug per g LOQ''s'!AI$6,'QC Samples'!AJ8="-----"),"Pass","Fail")</f>
        <v>Pass</v>
      </c>
      <c r="AK36" t="str">
        <f>IF(OR(AK8&lt;'ug per g LOQ''s'!AJ$6,'QC Samples'!AK8="-----"),"Pass","Fail")</f>
        <v>Pass</v>
      </c>
      <c r="AL36" t="str">
        <f>IF(OR(AL8&lt;'ug per g LOQ''s'!AK$6,'QC Samples'!AL8="-----"),"Pass","Fail")</f>
        <v>Pass</v>
      </c>
      <c r="AM36" t="str">
        <f>IF(OR(AM8&lt;'ug per g LOQ''s'!AL$6,'QC Samples'!AM8="-----"),"Pass","Fail")</f>
        <v>Pass</v>
      </c>
      <c r="AN36" t="str">
        <f>IF(OR(AN8&lt;'ug per g LOQ''s'!AM$6,'QC Samples'!AN8="-----"),"Pass","Fail")</f>
        <v>Pass</v>
      </c>
      <c r="AO36" t="str">
        <f>IF(OR(AO8&lt;'ug per g LOQ''s'!AN$6,'QC Samples'!AO8="-----"),"Pass","Fail")</f>
        <v>Pass</v>
      </c>
      <c r="AP36" s="9"/>
      <c r="AQ36" s="9"/>
      <c r="AR36" t="str">
        <f>IF(OR(AR8&lt;'ug per g LOQ''s'!AP$6,'QC Samples'!AR8="-----"),"Pass","Fail")</f>
        <v>Pass</v>
      </c>
      <c r="AS36" t="str">
        <f>IF(OR(AS8&lt;'ug per g LOQ''s'!AQ$6,'QC Samples'!AS8="-----"),"Pass","Fail")</f>
        <v>Pass</v>
      </c>
      <c r="AT36" t="str">
        <f>IF(OR(AT8&lt;'ug per g LOQ''s'!AR$6,'QC Samples'!AT8="-----"),"Pass","Fail")</f>
        <v>Pass</v>
      </c>
      <c r="AU36" t="str">
        <f>IF(OR(AU8&lt;'ug per g LOQ''s'!AS$6,'QC Samples'!AU8="-----"),"Pass","Fail")</f>
        <v>Pass</v>
      </c>
      <c r="AV36" s="9"/>
      <c r="AW36" t="str">
        <f>IF(OR(AW8&lt;'ug per g LOQ''s'!AU$6,'QC Samples'!AW8="-----"),"Pass","Fail")</f>
        <v>Pass</v>
      </c>
      <c r="AX36" s="9"/>
      <c r="AY36" s="9"/>
      <c r="AZ36" t="str">
        <f>IF(OR(AZ8&lt;'ug per g LOQ''s'!AW$6,'QC Samples'!AZ8="-----"),"Pass","Fail")</f>
        <v>Pass</v>
      </c>
      <c r="BA36" t="str">
        <f>IF(OR(BA8&lt;'ug per g LOQ''s'!AX$6,'QC Samples'!BA8="-----"),"Pass","Fail")</f>
        <v>Pass</v>
      </c>
      <c r="BB36" t="str">
        <f>IF(OR(BB8&lt;'ug per g LOQ''s'!AY$6,'QC Samples'!BB8="-----"),"Pass","Fail")</f>
        <v>Pass</v>
      </c>
      <c r="BC36" t="str">
        <f>IF(OR(BC8&lt;'ug per g LOQ''s'!AZ$6,'QC Samples'!BC8="-----"),"Pass","Fail")</f>
        <v>Pass</v>
      </c>
      <c r="BD36" t="str">
        <f>IF(OR(BD8&lt;'ug per g LOQ''s'!BA$6,'QC Samples'!BD8="-----"),"Pass","Fail")</f>
        <v>Pass</v>
      </c>
      <c r="BE36" t="str">
        <f>IF(OR(BE8&lt;'ug per g LOQ''s'!BB$6,'QC Samples'!BE8="-----"),"Pass","Fail")</f>
        <v>Pass</v>
      </c>
      <c r="BF36" t="str">
        <f>IF(OR(BF8&lt;'ug per g LOQ''s'!BC$6,'QC Samples'!BF8="-----"),"Pass","Fail")</f>
        <v>Pass</v>
      </c>
      <c r="BG36" s="9"/>
      <c r="BH36" s="9"/>
      <c r="BI36" t="str">
        <f>IF(OR(BI8&lt;'ug per g LOQ''s'!C$6,'QC Samples'!BI8="-----"),"Pass","Fail")</f>
        <v>Pass</v>
      </c>
      <c r="BJ36" t="str">
        <f>IF(OR(BJ8&lt;'ug per g LOQ''s'!AO$6,'QC Samples'!BJ8="-----"),"Pass","Fail")</f>
        <v>Pass</v>
      </c>
      <c r="BK36" t="str">
        <f>IF(OR(BK8&lt;'ug per g LOQ''s'!AT$6,'QC Samples'!BK8="-----"),"Pass","Fail")</f>
        <v>Pass</v>
      </c>
      <c r="BL36" t="str">
        <f>IF(OR(BL8&lt;'ug per g LOQ''s'!AV$6,'QC Samples'!BL8="-----"),"Pass","Fail")</f>
        <v>Pass</v>
      </c>
    </row>
    <row r="37" spans="2:65" x14ac:dyDescent="0.25">
      <c r="B37" t="str">
        <f>B9</f>
        <v>LRB</v>
      </c>
      <c r="C37" s="9"/>
      <c r="D37" s="9"/>
      <c r="E37" t="str">
        <f>IF(OR(E9&lt;'ug per g LOQ''s'!D$6,'QC Samples'!E9="-----"),"Pass","Fail")</f>
        <v>Pass</v>
      </c>
      <c r="F37" t="str">
        <f>IF(OR(F9&lt;'ug per g LOQ''s'!E$6,'QC Samples'!F9="-----"),"Pass","Fail")</f>
        <v>Pass</v>
      </c>
      <c r="G37" t="str">
        <f>IF(OR(G9&lt;'ug per g LOQ''s'!F$6,'QC Samples'!G9="-----"),"Pass","Fail")</f>
        <v>Pass</v>
      </c>
      <c r="H37" t="str">
        <f>IF(OR(H9&lt;'ug per g LOQ''s'!G$6,'QC Samples'!H9="-----"),"Pass","Fail")</f>
        <v>Pass</v>
      </c>
      <c r="I37" t="str">
        <f>IF(OR(I9&lt;'ug per g LOQ''s'!H$6,'QC Samples'!I9="-----"),"Pass","Fail")</f>
        <v>Pass</v>
      </c>
      <c r="J37" t="str">
        <f>IF(OR(J9&lt;'ug per g LOQ''s'!I$6,'QC Samples'!J9="-----"),"Pass","Fail")</f>
        <v>Pass</v>
      </c>
      <c r="K37" t="str">
        <f>IF(OR(K9&lt;'ug per g LOQ''s'!J$6,'QC Samples'!K9="-----"),"Pass","Fail")</f>
        <v>Pass</v>
      </c>
      <c r="L37" t="str">
        <f>IF(OR(L9&lt;'ug per g LOQ''s'!K$6,'QC Samples'!L9="-----"),"Pass","Fail")</f>
        <v>Pass</v>
      </c>
      <c r="M37" t="str">
        <f>IF(OR(M9&lt;'ug per g LOQ''s'!L$6,'QC Samples'!M9="-----"),"Pass","Fail")</f>
        <v>Pass</v>
      </c>
      <c r="N37" t="str">
        <f>IF(OR(N9&lt;'ug per g LOQ''s'!M$6,'QC Samples'!N9="-----"),"Pass","Fail")</f>
        <v>Pass</v>
      </c>
      <c r="O37" t="str">
        <f>IF(OR(O9&lt;'ug per g LOQ''s'!N$6,'QC Samples'!O9="-----"),"Pass","Fail")</f>
        <v>Pass</v>
      </c>
      <c r="P37" t="str">
        <f>IF(OR(P9&lt;'ug per g LOQ''s'!O$6,'QC Samples'!P9="-----"),"Pass","Fail")</f>
        <v>Pass</v>
      </c>
      <c r="Q37" t="str">
        <f>IF(OR(Q9&lt;'ug per g LOQ''s'!P$6,'QC Samples'!Q9="-----"),"Pass","Fail")</f>
        <v>Pass</v>
      </c>
      <c r="R37" t="str">
        <f>IF(OR(R9&lt;'ug per g LOQ''s'!Q$6,'QC Samples'!R9="-----"),"Pass","Fail")</f>
        <v>Pass</v>
      </c>
      <c r="S37" t="str">
        <f>IF(OR(S9&lt;'ug per g LOQ''s'!R$6,'QC Samples'!S9="-----"),"Pass","Fail")</f>
        <v>Pass</v>
      </c>
      <c r="T37" t="str">
        <f>IF(OR(T9&lt;'ug per g LOQ''s'!S$6,'QC Samples'!T9="-----"),"Pass","Fail")</f>
        <v>Pass</v>
      </c>
      <c r="U37" t="str">
        <f>IF(OR(U9&lt;'ug per g LOQ''s'!T$6,'QC Samples'!U9="-----"),"Pass","Fail")</f>
        <v>Pass</v>
      </c>
      <c r="V37" t="str">
        <f>IF(OR(V9&lt;'ug per g LOQ''s'!U$6,'QC Samples'!V9="-----"),"Pass","Fail")</f>
        <v>Pass</v>
      </c>
      <c r="W37" t="str">
        <f>IF(OR(W9&lt;'ug per g LOQ''s'!V$6,'QC Samples'!W9="-----"),"Pass","Fail")</f>
        <v>Pass</v>
      </c>
      <c r="X37" t="str">
        <f>IF(OR(X9&lt;'ug per g LOQ''s'!W$6,'QC Samples'!X9="-----"),"Pass","Fail")</f>
        <v>Pass</v>
      </c>
      <c r="Y37" t="str">
        <f>IF(OR(Y9&lt;'ug per g LOQ''s'!X$6,'QC Samples'!Y9="-----"),"Pass","Fail")</f>
        <v>Pass</v>
      </c>
      <c r="Z37" t="str">
        <f>IF(OR(Z9&lt;'ug per g LOQ''s'!Y$6,'QC Samples'!Z9="-----"),"Pass","Fail")</f>
        <v>Pass</v>
      </c>
      <c r="AA37" t="str">
        <f>IF(OR(AA9&lt;'ug per g LOQ''s'!Z$6,'QC Samples'!AA9="-----"),"Pass","Fail")</f>
        <v>Pass</v>
      </c>
      <c r="AB37" t="str">
        <f>IF(OR(AB9&lt;'ug per g LOQ''s'!AA$6,'QC Samples'!AB9="-----"),"Pass","Fail")</f>
        <v>Pass</v>
      </c>
      <c r="AC37" t="str">
        <f>IF(OR(AC9&lt;'ug per g LOQ''s'!AB$6,'QC Samples'!AC9="-----"),"Pass","Fail")</f>
        <v>Pass</v>
      </c>
      <c r="AD37" t="str">
        <f>IF(OR(AD9&lt;'ug per g LOQ''s'!AC$6,'QC Samples'!AD9="-----"),"Pass","Fail")</f>
        <v>Pass</v>
      </c>
      <c r="AE37" t="str">
        <f>IF(OR(AE9&lt;'ug per g LOQ''s'!AD$6,'QC Samples'!AE9="-----"),"Pass","Fail")</f>
        <v>Pass</v>
      </c>
      <c r="AF37" t="str">
        <f>IF(OR(AF9&lt;'ug per g LOQ''s'!AE$6,'QC Samples'!AF9="-----"),"Pass","Fail")</f>
        <v>Pass</v>
      </c>
      <c r="AG37" t="str">
        <f>IF(OR(AG9&lt;'ug per g LOQ''s'!AF$6,'QC Samples'!AG9="-----"),"Pass","Fail")</f>
        <v>Pass</v>
      </c>
      <c r="AH37" t="str">
        <f>IF(OR(AH9&lt;'ug per g LOQ''s'!AG$6,'QC Samples'!AH9="-----"),"Pass","Fail")</f>
        <v>Pass</v>
      </c>
      <c r="AI37" t="str">
        <f>IF(OR(AI9&lt;'ug per g LOQ''s'!AH$6,'QC Samples'!AI9="-----"),"Pass","Fail")</f>
        <v>Pass</v>
      </c>
      <c r="AJ37" t="str">
        <f>IF(OR(AJ9&lt;'ug per g LOQ''s'!AI$6,'QC Samples'!AJ9="-----"),"Pass","Fail")</f>
        <v>Pass</v>
      </c>
      <c r="AK37" t="str">
        <f>IF(OR(AK9&lt;'ug per g LOQ''s'!AJ$6,'QC Samples'!AK9="-----"),"Pass","Fail")</f>
        <v>Pass</v>
      </c>
      <c r="AL37" t="str">
        <f>IF(OR(AL9&lt;'ug per g LOQ''s'!AK$6,'QC Samples'!AL9="-----"),"Pass","Fail")</f>
        <v>Pass</v>
      </c>
      <c r="AM37" t="str">
        <f>IF(OR(AM9&lt;'ug per g LOQ''s'!AL$6,'QC Samples'!AM9="-----"),"Pass","Fail")</f>
        <v>Pass</v>
      </c>
      <c r="AN37" t="str">
        <f>IF(OR(AN9&lt;'ug per g LOQ''s'!AM$6,'QC Samples'!AN9="-----"),"Pass","Fail")</f>
        <v>Pass</v>
      </c>
      <c r="AO37" t="str">
        <f>IF(OR(AO9&lt;'ug per g LOQ''s'!AN$6,'QC Samples'!AO9="-----"),"Pass","Fail")</f>
        <v>Pass</v>
      </c>
      <c r="AP37" s="9"/>
      <c r="AQ37" s="9"/>
      <c r="AR37" t="str">
        <f>IF(OR(AR9&lt;'ug per g LOQ''s'!AP$6,'QC Samples'!AR9="-----"),"Pass","Fail")</f>
        <v>Pass</v>
      </c>
      <c r="AS37" t="str">
        <f>IF(OR(AS9&lt;'ug per g LOQ''s'!AQ$6,'QC Samples'!AS9="-----"),"Pass","Fail")</f>
        <v>Pass</v>
      </c>
      <c r="AT37" t="str">
        <f>IF(OR(AT9&lt;'ug per g LOQ''s'!AR$6,'QC Samples'!AT9="-----"),"Pass","Fail")</f>
        <v>Pass</v>
      </c>
      <c r="AU37" t="str">
        <f>IF(OR(AU9&lt;'ug per g LOQ''s'!AS$6,'QC Samples'!AU9="-----"),"Pass","Fail")</f>
        <v>Pass</v>
      </c>
      <c r="AV37" s="9"/>
      <c r="AW37" t="str">
        <f>IF(OR(AW9&lt;'ug per g LOQ''s'!AU$6,'QC Samples'!AW9="-----"),"Pass","Fail")</f>
        <v>Pass</v>
      </c>
      <c r="AX37" s="9"/>
      <c r="AY37" s="9"/>
      <c r="AZ37" t="str">
        <f>IF(OR(AZ9&lt;'ug per g LOQ''s'!AW$6,'QC Samples'!AZ9="-----"),"Pass","Fail")</f>
        <v>Pass</v>
      </c>
      <c r="BA37" t="str">
        <f>IF(OR(BA9&lt;'ug per g LOQ''s'!AX$6,'QC Samples'!BA9="-----"),"Pass","Fail")</f>
        <v>Pass</v>
      </c>
      <c r="BB37" t="str">
        <f>IF(OR(BB9&lt;'ug per g LOQ''s'!AY$6,'QC Samples'!BB9="-----"),"Pass","Fail")</f>
        <v>Pass</v>
      </c>
      <c r="BC37" t="str">
        <f>IF(OR(BC9&lt;'ug per g LOQ''s'!AZ$6,'QC Samples'!BC9="-----"),"Pass","Fail")</f>
        <v>Pass</v>
      </c>
      <c r="BD37" t="str">
        <f>IF(OR(BD9&lt;'ug per g LOQ''s'!BA$6,'QC Samples'!BD9="-----"),"Pass","Fail")</f>
        <v>Pass</v>
      </c>
      <c r="BE37" t="str">
        <f>IF(OR(BE9&lt;'ug per g LOQ''s'!BB$6,'QC Samples'!BE9="-----"),"Pass","Fail")</f>
        <v>Pass</v>
      </c>
      <c r="BF37" t="str">
        <f>IF(OR(BF9&lt;'ug per g LOQ''s'!BC$6,'QC Samples'!BF9="-----"),"Pass","Fail")</f>
        <v>Pass</v>
      </c>
      <c r="BG37" s="9"/>
      <c r="BH37" s="9"/>
      <c r="BI37" t="str">
        <f>IF(OR(BI9&lt;'ug per g LOQ''s'!C$6,'QC Samples'!BI9="-----"),"Pass","Fail")</f>
        <v>Pass</v>
      </c>
      <c r="BJ37" t="str">
        <f>IF(OR(BJ9&lt;'ug per g LOQ''s'!AO$6,'QC Samples'!BJ9="-----"),"Pass","Fail")</f>
        <v>Pass</v>
      </c>
      <c r="BK37" t="str">
        <f>IF(OR(BK9&lt;'ug per g LOQ''s'!AT$6,'QC Samples'!BK9="-----"),"Pass","Fail")</f>
        <v>Pass</v>
      </c>
      <c r="BL37" t="str">
        <f>IF(OR(BL9&lt;'ug per g LOQ''s'!AV$6,'QC Samples'!BL9="-----"),"Pass","Fail")</f>
        <v>Pass</v>
      </c>
    </row>
    <row r="38" spans="2:65" x14ac:dyDescent="0.25">
      <c r="B38" t="str">
        <f>B10</f>
        <v>LRB</v>
      </c>
      <c r="C38" s="9"/>
      <c r="D38" s="9"/>
      <c r="E38" t="str">
        <f>IF(OR(E10&lt;'ug per g LOQ''s'!D$6,'QC Samples'!E10="-----"),"Pass","Fail")</f>
        <v>Pass</v>
      </c>
      <c r="F38" t="str">
        <f>IF(OR(F10&lt;'ug per g LOQ''s'!E$6,'QC Samples'!F10="-----"),"Pass","Fail")</f>
        <v>Pass</v>
      </c>
      <c r="G38" t="str">
        <f>IF(OR(G10&lt;'ug per g LOQ''s'!F$6,'QC Samples'!G10="-----"),"Pass","Fail")</f>
        <v>Pass</v>
      </c>
      <c r="H38" t="str">
        <f>IF(OR(H10&lt;'ug per g LOQ''s'!G$6,'QC Samples'!H10="-----"),"Pass","Fail")</f>
        <v>Pass</v>
      </c>
      <c r="I38" t="str">
        <f>IF(OR(I10&lt;'ug per g LOQ''s'!H$6,'QC Samples'!I10="-----"),"Pass","Fail")</f>
        <v>Pass</v>
      </c>
      <c r="J38" t="str">
        <f>IF(OR(J10&lt;'ug per g LOQ''s'!I$6,'QC Samples'!J10="-----"),"Pass","Fail")</f>
        <v>Pass</v>
      </c>
      <c r="K38" t="str">
        <f>IF(OR(K10&lt;'ug per g LOQ''s'!J$6,'QC Samples'!K10="-----"),"Pass","Fail")</f>
        <v>Pass</v>
      </c>
      <c r="L38" t="str">
        <f>IF(OR(L10&lt;'ug per g LOQ''s'!K$6,'QC Samples'!L10="-----"),"Pass","Fail")</f>
        <v>Pass</v>
      </c>
      <c r="M38" t="str">
        <f>IF(OR(M10&lt;'ug per g LOQ''s'!L$6,'QC Samples'!M10="-----"),"Pass","Fail")</f>
        <v>Pass</v>
      </c>
      <c r="N38" t="str">
        <f>IF(OR(N10&lt;'ug per g LOQ''s'!M$6,'QC Samples'!N10="-----"),"Pass","Fail")</f>
        <v>Pass</v>
      </c>
      <c r="O38" t="str">
        <f>IF(OR(O10&lt;'ug per g LOQ''s'!N$6,'QC Samples'!O10="-----"),"Pass","Fail")</f>
        <v>Pass</v>
      </c>
      <c r="P38" t="str">
        <f>IF(OR(P10&lt;'ug per g LOQ''s'!O$6,'QC Samples'!P10="-----"),"Pass","Fail")</f>
        <v>Pass</v>
      </c>
      <c r="Q38" t="str">
        <f>IF(OR(Q10&lt;'ug per g LOQ''s'!P$6,'QC Samples'!Q10="-----"),"Pass","Fail")</f>
        <v>Pass</v>
      </c>
      <c r="R38" t="str">
        <f>IF(OR(R10&lt;'ug per g LOQ''s'!Q$6,'QC Samples'!R10="-----"),"Pass","Fail")</f>
        <v>Pass</v>
      </c>
      <c r="S38" t="str">
        <f>IF(OR(S10&lt;'ug per g LOQ''s'!R$6,'QC Samples'!S10="-----"),"Pass","Fail")</f>
        <v>Pass</v>
      </c>
      <c r="T38" t="str">
        <f>IF(OR(T10&lt;'ug per g LOQ''s'!S$6,'QC Samples'!T10="-----"),"Pass","Fail")</f>
        <v>Pass</v>
      </c>
      <c r="U38" t="str">
        <f>IF(OR(U10&lt;'ug per g LOQ''s'!T$6,'QC Samples'!U10="-----"),"Pass","Fail")</f>
        <v>Pass</v>
      </c>
      <c r="V38" t="str">
        <f>IF(OR(V10&lt;'ug per g LOQ''s'!U$6,'QC Samples'!V10="-----"),"Pass","Fail")</f>
        <v>Pass</v>
      </c>
      <c r="W38" t="str">
        <f>IF(OR(W10&lt;'ug per g LOQ''s'!V$6,'QC Samples'!W10="-----"),"Pass","Fail")</f>
        <v>Pass</v>
      </c>
      <c r="X38" t="str">
        <f>IF(OR(X10&lt;'ug per g LOQ''s'!W$6,'QC Samples'!X10="-----"),"Pass","Fail")</f>
        <v>Pass</v>
      </c>
      <c r="Y38" t="str">
        <f>IF(OR(Y10&lt;'ug per g LOQ''s'!X$6,'QC Samples'!Y10="-----"),"Pass","Fail")</f>
        <v>Pass</v>
      </c>
      <c r="Z38" t="str">
        <f>IF(OR(Z10&lt;'ug per g LOQ''s'!Y$6,'QC Samples'!Z10="-----"),"Pass","Fail")</f>
        <v>Pass</v>
      </c>
      <c r="AA38" t="str">
        <f>IF(OR(AA10&lt;'ug per g LOQ''s'!Z$6,'QC Samples'!AA10="-----"),"Pass","Fail")</f>
        <v>Pass</v>
      </c>
      <c r="AB38" t="str">
        <f>IF(OR(AB10&lt;'ug per g LOQ''s'!AA$6,'QC Samples'!AB10="-----"),"Pass","Fail")</f>
        <v>Pass</v>
      </c>
      <c r="AC38" t="str">
        <f>IF(OR(AC10&lt;'ug per g LOQ''s'!AB$6,'QC Samples'!AC10="-----"),"Pass","Fail")</f>
        <v>Pass</v>
      </c>
      <c r="AD38" t="str">
        <f>IF(OR(AD10&lt;'ug per g LOQ''s'!AC$6,'QC Samples'!AD10="-----"),"Pass","Fail")</f>
        <v>Pass</v>
      </c>
      <c r="AE38" t="str">
        <f>IF(OR(AE10&lt;'ug per g LOQ''s'!AD$6,'QC Samples'!AE10="-----"),"Pass","Fail")</f>
        <v>Pass</v>
      </c>
      <c r="AF38" t="str">
        <f>IF(OR(AF10&lt;'ug per g LOQ''s'!AE$6,'QC Samples'!AF10="-----"),"Pass","Fail")</f>
        <v>Pass</v>
      </c>
      <c r="AG38" t="str">
        <f>IF(OR(AG10&lt;'ug per g LOQ''s'!AF$6,'QC Samples'!AG10="-----"),"Pass","Fail")</f>
        <v>Pass</v>
      </c>
      <c r="AH38" t="str">
        <f>IF(OR(AH10&lt;'ug per g LOQ''s'!AG$6,'QC Samples'!AH10="-----"),"Pass","Fail")</f>
        <v>Pass</v>
      </c>
      <c r="AI38" t="str">
        <f>IF(OR(AI10&lt;'ug per g LOQ''s'!AH$6,'QC Samples'!AI10="-----"),"Pass","Fail")</f>
        <v>Pass</v>
      </c>
      <c r="AJ38" t="str">
        <f>IF(OR(AJ10&lt;'ug per g LOQ''s'!AI$6,'QC Samples'!AJ10="-----"),"Pass","Fail")</f>
        <v>Pass</v>
      </c>
      <c r="AK38" t="str">
        <f>IF(OR(AK10&lt;'ug per g LOQ''s'!AJ$6,'QC Samples'!AK10="-----"),"Pass","Fail")</f>
        <v>Pass</v>
      </c>
      <c r="AL38" t="str">
        <f>IF(OR(AL10&lt;'ug per g LOQ''s'!AK$6,'QC Samples'!AL10="-----"),"Pass","Fail")</f>
        <v>Pass</v>
      </c>
      <c r="AM38" t="str">
        <f>IF(OR(AM10&lt;'ug per g LOQ''s'!AL$6,'QC Samples'!AM10="-----"),"Pass","Fail")</f>
        <v>Pass</v>
      </c>
      <c r="AN38" t="str">
        <f>IF(OR(AN10&lt;'ug per g LOQ''s'!AM$6,'QC Samples'!AN10="-----"),"Pass","Fail")</f>
        <v>Pass</v>
      </c>
      <c r="AO38" t="str">
        <f>IF(OR(AO10&lt;'ug per g LOQ''s'!AN$6,'QC Samples'!AO10="-----"),"Pass","Fail")</f>
        <v>Pass</v>
      </c>
      <c r="AP38" s="9"/>
      <c r="AQ38" s="9"/>
      <c r="AR38" t="str">
        <f>IF(OR(AR10&lt;'ug per g LOQ''s'!AP$6,'QC Samples'!AR10="-----"),"Pass","Fail")</f>
        <v>Pass</v>
      </c>
      <c r="AS38" t="str">
        <f>IF(OR(AS10&lt;'ug per g LOQ''s'!AQ$6,'QC Samples'!AS10="-----"),"Pass","Fail")</f>
        <v>Pass</v>
      </c>
      <c r="AT38" t="str">
        <f>IF(OR(AT10&lt;'ug per g LOQ''s'!AR$6,'QC Samples'!AT10="-----"),"Pass","Fail")</f>
        <v>Pass</v>
      </c>
      <c r="AU38" t="str">
        <f>IF(OR(AU10&lt;'ug per g LOQ''s'!AS$6,'QC Samples'!AU10="-----"),"Pass","Fail")</f>
        <v>Pass</v>
      </c>
      <c r="AV38" s="9"/>
      <c r="AW38" t="str">
        <f>IF(OR(AW10&lt;'ug per g LOQ''s'!AU$6,'QC Samples'!AW10="-----"),"Pass","Fail")</f>
        <v>Pass</v>
      </c>
      <c r="AX38" s="9"/>
      <c r="AY38" s="9"/>
      <c r="AZ38" t="str">
        <f>IF(OR(AZ10&lt;'ug per g LOQ''s'!AW$6,'QC Samples'!AZ10="-----"),"Pass","Fail")</f>
        <v>Pass</v>
      </c>
      <c r="BA38" t="str">
        <f>IF(OR(BA10&lt;'ug per g LOQ''s'!AX$6,'QC Samples'!BA10="-----"),"Pass","Fail")</f>
        <v>Pass</v>
      </c>
      <c r="BB38" t="str">
        <f>IF(OR(BB10&lt;'ug per g LOQ''s'!AY$6,'QC Samples'!BB10="-----"),"Pass","Fail")</f>
        <v>Pass</v>
      </c>
      <c r="BC38" t="str">
        <f>IF(OR(BC10&lt;'ug per g LOQ''s'!AZ$6,'QC Samples'!BC10="-----"),"Pass","Fail")</f>
        <v>Pass</v>
      </c>
      <c r="BD38" t="str">
        <f>IF(OR(BD10&lt;'ug per g LOQ''s'!BA$6,'QC Samples'!BD10="-----"),"Pass","Fail")</f>
        <v>Pass</v>
      </c>
      <c r="BE38" t="str">
        <f>IF(OR(BE10&lt;'ug per g LOQ''s'!BB$6,'QC Samples'!BE10="-----"),"Pass","Fail")</f>
        <v>Pass</v>
      </c>
      <c r="BF38" t="str">
        <f>IF(OR(BF10&lt;'ug per g LOQ''s'!BC$6,'QC Samples'!BF10="-----"),"Pass","Fail")</f>
        <v>Pass</v>
      </c>
      <c r="BG38" s="9"/>
      <c r="BH38" s="9"/>
      <c r="BI38" t="str">
        <f>IF(OR(BI10&lt;'ug per g LOQ''s'!C$6,'QC Samples'!BI10="-----"),"Pass","Fail")</f>
        <v>Pass</v>
      </c>
      <c r="BJ38" t="str">
        <f>IF(OR(BJ10&lt;'ug per g LOQ''s'!AO$6,'QC Samples'!BJ10="-----"),"Pass","Fail")</f>
        <v>Pass</v>
      </c>
      <c r="BK38" t="str">
        <f>IF(OR(BK10&lt;'ug per g LOQ''s'!AT$6,'QC Samples'!BK10="-----"),"Pass","Fail")</f>
        <v>Pass</v>
      </c>
      <c r="BL38" t="str">
        <f>IF(OR(BL10&lt;'ug per g LOQ''s'!AV$6,'QC Samples'!BL10="-----"),"Pass","Fail")</f>
        <v>Pass</v>
      </c>
    </row>
    <row r="39" spans="2:65" x14ac:dyDescent="0.25">
      <c r="B39" t="str">
        <f>B13</f>
        <v>LFB</v>
      </c>
      <c r="C39" s="9"/>
      <c r="D39" s="9"/>
      <c r="E39" t="str">
        <f t="shared" ref="E39:E47" si="63">IF(AND(E13&gt;=35,E13&lt;=65),"Pass","Fail")</f>
        <v>Fail</v>
      </c>
      <c r="F39" t="str">
        <f t="shared" ref="F39:AO39" si="64">IF(AND(F13&gt;=35,F13&lt;=65),"Pass","Fail")</f>
        <v>Fail</v>
      </c>
      <c r="G39" t="str">
        <f t="shared" si="64"/>
        <v>Fail</v>
      </c>
      <c r="H39" t="str">
        <f t="shared" si="64"/>
        <v>Fail</v>
      </c>
      <c r="I39" t="str">
        <f t="shared" si="64"/>
        <v>Fail</v>
      </c>
      <c r="J39" t="str">
        <f t="shared" si="64"/>
        <v>Fail</v>
      </c>
      <c r="K39" t="str">
        <f t="shared" si="64"/>
        <v>Fail</v>
      </c>
      <c r="L39" t="str">
        <f t="shared" si="64"/>
        <v>Fail</v>
      </c>
      <c r="M39" t="str">
        <f t="shared" si="64"/>
        <v>Fail</v>
      </c>
      <c r="N39" t="str">
        <f t="shared" si="64"/>
        <v>Fail</v>
      </c>
      <c r="O39" t="str">
        <f t="shared" si="64"/>
        <v>Fail</v>
      </c>
      <c r="P39" t="str">
        <f t="shared" si="64"/>
        <v>Fail</v>
      </c>
      <c r="Q39" t="str">
        <f t="shared" si="64"/>
        <v>Fail</v>
      </c>
      <c r="R39" t="str">
        <f t="shared" si="64"/>
        <v>Fail</v>
      </c>
      <c r="S39" t="str">
        <f t="shared" si="64"/>
        <v>Fail</v>
      </c>
      <c r="T39" t="str">
        <f t="shared" si="64"/>
        <v>Fail</v>
      </c>
      <c r="U39" t="str">
        <f t="shared" si="64"/>
        <v>Fail</v>
      </c>
      <c r="V39" t="str">
        <f t="shared" si="64"/>
        <v>Fail</v>
      </c>
      <c r="W39" t="str">
        <f t="shared" si="64"/>
        <v>Fail</v>
      </c>
      <c r="X39" t="str">
        <f t="shared" si="64"/>
        <v>Fail</v>
      </c>
      <c r="Y39" t="str">
        <f t="shared" si="64"/>
        <v>Fail</v>
      </c>
      <c r="Z39" t="str">
        <f t="shared" si="64"/>
        <v>Fail</v>
      </c>
      <c r="AA39" t="str">
        <f t="shared" si="64"/>
        <v>Fail</v>
      </c>
      <c r="AB39" t="str">
        <f t="shared" si="64"/>
        <v>Fail</v>
      </c>
      <c r="AC39" t="str">
        <f t="shared" si="64"/>
        <v>Fail</v>
      </c>
      <c r="AD39" t="str">
        <f t="shared" si="64"/>
        <v>Fail</v>
      </c>
      <c r="AE39" t="str">
        <f t="shared" si="64"/>
        <v>Fail</v>
      </c>
      <c r="AF39" t="str">
        <f t="shared" si="64"/>
        <v>Fail</v>
      </c>
      <c r="AG39" t="str">
        <f t="shared" si="64"/>
        <v>Fail</v>
      </c>
      <c r="AH39" t="str">
        <f t="shared" si="64"/>
        <v>Fail</v>
      </c>
      <c r="AI39" t="str">
        <f t="shared" si="64"/>
        <v>Fail</v>
      </c>
      <c r="AJ39" t="str">
        <f t="shared" si="64"/>
        <v>Fail</v>
      </c>
      <c r="AK39" t="str">
        <f t="shared" si="64"/>
        <v>Fail</v>
      </c>
      <c r="AL39" t="str">
        <f t="shared" si="64"/>
        <v>Fail</v>
      </c>
      <c r="AM39" t="str">
        <f t="shared" si="64"/>
        <v>Fail</v>
      </c>
      <c r="AN39" t="str">
        <f t="shared" si="64"/>
        <v>Fail</v>
      </c>
      <c r="AO39" t="str">
        <f t="shared" si="64"/>
        <v>Fail</v>
      </c>
      <c r="AP39" s="9"/>
      <c r="AQ39" s="9"/>
      <c r="AR39" t="str">
        <f t="shared" ref="AR39:AW39" si="65">IF(AND(AR13&gt;=35,AR13&lt;=65),"Pass","Fail")</f>
        <v>Fail</v>
      </c>
      <c r="AS39" t="str">
        <f t="shared" si="65"/>
        <v>Fail</v>
      </c>
      <c r="AT39" t="str">
        <f t="shared" si="65"/>
        <v>Fail</v>
      </c>
      <c r="AU39" t="str">
        <f t="shared" si="65"/>
        <v>Fail</v>
      </c>
      <c r="AV39" s="9"/>
      <c r="AW39" t="str">
        <f t="shared" si="65"/>
        <v>Fail</v>
      </c>
      <c r="AX39" s="9"/>
      <c r="AY39" s="9"/>
      <c r="AZ39" t="str">
        <f t="shared" ref="AZ39:BF39" si="66">IF(AND(AZ13&gt;=35,AZ13&lt;=65),"Pass","Fail")</f>
        <v>Fail</v>
      </c>
      <c r="BA39" t="str">
        <f t="shared" si="66"/>
        <v>Fail</v>
      </c>
      <c r="BB39" t="str">
        <f t="shared" si="66"/>
        <v>Fail</v>
      </c>
      <c r="BC39" t="str">
        <f t="shared" si="66"/>
        <v>Fail</v>
      </c>
      <c r="BD39" t="str">
        <f t="shared" si="66"/>
        <v>Fail</v>
      </c>
      <c r="BE39" t="str">
        <f t="shared" si="66"/>
        <v>Fail</v>
      </c>
      <c r="BF39" t="str">
        <f t="shared" si="66"/>
        <v>Fail</v>
      </c>
      <c r="BG39" s="9"/>
      <c r="BH39" s="9"/>
      <c r="BI39" t="str">
        <f t="shared" ref="BI39:BL39" si="67">IF(AND(BI13&gt;=35,BI13&lt;=65),"Pass","Fail")</f>
        <v>Fail</v>
      </c>
      <c r="BJ39" t="str">
        <f t="shared" si="67"/>
        <v>Fail</v>
      </c>
      <c r="BK39" t="str">
        <f t="shared" si="67"/>
        <v>Fail</v>
      </c>
      <c r="BL39" t="str">
        <f t="shared" si="67"/>
        <v>Fail</v>
      </c>
    </row>
    <row r="40" spans="2:65" x14ac:dyDescent="0.25">
      <c r="B40" t="str">
        <f>B14</f>
        <v>LFM</v>
      </c>
      <c r="C40" s="9"/>
      <c r="D40" s="9"/>
      <c r="E40" t="str">
        <f t="shared" si="63"/>
        <v>Fail</v>
      </c>
      <c r="F40" t="str">
        <f t="shared" ref="F40:AO40" si="68">IF(AND(F14&gt;=35,F14&lt;=65),"Pass","Fail")</f>
        <v>Fail</v>
      </c>
      <c r="G40" t="str">
        <f t="shared" si="68"/>
        <v>Fail</v>
      </c>
      <c r="H40" t="str">
        <f t="shared" si="68"/>
        <v>Fail</v>
      </c>
      <c r="I40" t="str">
        <f t="shared" si="68"/>
        <v>Fail</v>
      </c>
      <c r="J40" t="str">
        <f t="shared" si="68"/>
        <v>Fail</v>
      </c>
      <c r="K40" t="str">
        <f t="shared" si="68"/>
        <v>Fail</v>
      </c>
      <c r="L40" t="str">
        <f t="shared" si="68"/>
        <v>Fail</v>
      </c>
      <c r="M40" t="str">
        <f t="shared" si="68"/>
        <v>Fail</v>
      </c>
      <c r="N40" t="str">
        <f t="shared" si="68"/>
        <v>Fail</v>
      </c>
      <c r="O40" t="str">
        <f t="shared" si="68"/>
        <v>Fail</v>
      </c>
      <c r="P40" t="str">
        <f t="shared" si="68"/>
        <v>Fail</v>
      </c>
      <c r="Q40" t="str">
        <f t="shared" si="68"/>
        <v>Fail</v>
      </c>
      <c r="R40" t="str">
        <f t="shared" si="68"/>
        <v>Fail</v>
      </c>
      <c r="S40" t="str">
        <f t="shared" si="68"/>
        <v>Fail</v>
      </c>
      <c r="T40" t="str">
        <f t="shared" si="68"/>
        <v>Fail</v>
      </c>
      <c r="U40" t="str">
        <f t="shared" si="68"/>
        <v>Fail</v>
      </c>
      <c r="V40" t="str">
        <f t="shared" si="68"/>
        <v>Fail</v>
      </c>
      <c r="W40" t="str">
        <f t="shared" si="68"/>
        <v>Fail</v>
      </c>
      <c r="X40" t="str">
        <f t="shared" si="68"/>
        <v>Fail</v>
      </c>
      <c r="Y40" t="str">
        <f t="shared" si="68"/>
        <v>Fail</v>
      </c>
      <c r="Z40" t="str">
        <f t="shared" si="68"/>
        <v>Fail</v>
      </c>
      <c r="AA40" t="str">
        <f t="shared" si="68"/>
        <v>Fail</v>
      </c>
      <c r="AB40" t="str">
        <f t="shared" si="68"/>
        <v>Fail</v>
      </c>
      <c r="AC40" t="str">
        <f t="shared" si="68"/>
        <v>Fail</v>
      </c>
      <c r="AD40" t="str">
        <f t="shared" si="68"/>
        <v>Fail</v>
      </c>
      <c r="AE40" t="str">
        <f t="shared" si="68"/>
        <v>Fail</v>
      </c>
      <c r="AF40" t="str">
        <f t="shared" si="68"/>
        <v>Fail</v>
      </c>
      <c r="AG40" t="str">
        <f t="shared" si="68"/>
        <v>Fail</v>
      </c>
      <c r="AH40" t="str">
        <f t="shared" si="68"/>
        <v>Fail</v>
      </c>
      <c r="AI40" t="str">
        <f t="shared" si="68"/>
        <v>Fail</v>
      </c>
      <c r="AJ40" t="str">
        <f t="shared" si="68"/>
        <v>Fail</v>
      </c>
      <c r="AK40" t="str">
        <f t="shared" si="68"/>
        <v>Fail</v>
      </c>
      <c r="AL40" t="str">
        <f t="shared" si="68"/>
        <v>Fail</v>
      </c>
      <c r="AM40" t="str">
        <f t="shared" si="68"/>
        <v>Fail</v>
      </c>
      <c r="AN40" t="str">
        <f t="shared" si="68"/>
        <v>Fail</v>
      </c>
      <c r="AO40" t="str">
        <f t="shared" si="68"/>
        <v>Fail</v>
      </c>
      <c r="AP40" s="9"/>
      <c r="AQ40" s="9"/>
      <c r="AR40" t="str">
        <f t="shared" ref="AR40:AU47" si="69">IF(AND(AR14&gt;=35,AR14&lt;=65),"Pass","Fail")</f>
        <v>Fail</v>
      </c>
      <c r="AS40" t="str">
        <f t="shared" si="69"/>
        <v>Fail</v>
      </c>
      <c r="AT40" t="str">
        <f t="shared" si="69"/>
        <v>Fail</v>
      </c>
      <c r="AU40" t="str">
        <f t="shared" si="69"/>
        <v>Fail</v>
      </c>
      <c r="AV40" s="9"/>
      <c r="AW40" t="str">
        <f t="shared" ref="AW40:AW47" si="70">IF(AND(AW14&gt;=35,AW14&lt;=65),"Pass","Fail")</f>
        <v>Fail</v>
      </c>
      <c r="AX40" s="9"/>
      <c r="AY40" s="9"/>
      <c r="AZ40" t="str">
        <f t="shared" ref="AZ40:BF47" si="71">IF(AND(AZ14&gt;=35,AZ14&lt;=65),"Pass","Fail")</f>
        <v>Fail</v>
      </c>
      <c r="BA40" t="str">
        <f t="shared" si="71"/>
        <v>Fail</v>
      </c>
      <c r="BB40" t="str">
        <f t="shared" si="71"/>
        <v>Fail</v>
      </c>
      <c r="BC40" t="str">
        <f t="shared" si="71"/>
        <v>Fail</v>
      </c>
      <c r="BD40" t="str">
        <f t="shared" si="71"/>
        <v>Fail</v>
      </c>
      <c r="BE40" t="str">
        <f t="shared" si="71"/>
        <v>Fail</v>
      </c>
      <c r="BF40" t="str">
        <f t="shared" si="71"/>
        <v>Fail</v>
      </c>
      <c r="BG40" s="9"/>
      <c r="BH40" s="9"/>
      <c r="BI40" t="str">
        <f t="shared" ref="BI40:BL47" si="72">IF(AND(BI14&gt;=35,BI14&lt;=65),"Pass","Fail")</f>
        <v>Fail</v>
      </c>
      <c r="BJ40" t="str">
        <f t="shared" si="72"/>
        <v>Fail</v>
      </c>
      <c r="BK40" t="str">
        <f t="shared" si="72"/>
        <v>Fail</v>
      </c>
      <c r="BL40" t="str">
        <f t="shared" si="72"/>
        <v>Fail</v>
      </c>
    </row>
    <row r="41" spans="2:65" x14ac:dyDescent="0.25">
      <c r="B41" t="str">
        <f>B15</f>
        <v>LFMD</v>
      </c>
      <c r="C41" s="9"/>
      <c r="D41" s="9"/>
      <c r="E41" t="str">
        <f t="shared" si="63"/>
        <v>Fail</v>
      </c>
      <c r="F41" t="str">
        <f t="shared" ref="F41:AO41" si="73">IF(AND(F15&gt;=35,F15&lt;=65),"Pass","Fail")</f>
        <v>Fail</v>
      </c>
      <c r="G41" t="str">
        <f t="shared" si="73"/>
        <v>Fail</v>
      </c>
      <c r="H41" t="str">
        <f t="shared" si="73"/>
        <v>Fail</v>
      </c>
      <c r="I41" t="str">
        <f t="shared" si="73"/>
        <v>Fail</v>
      </c>
      <c r="J41" t="str">
        <f t="shared" si="73"/>
        <v>Fail</v>
      </c>
      <c r="K41" t="str">
        <f t="shared" si="73"/>
        <v>Fail</v>
      </c>
      <c r="L41" t="str">
        <f t="shared" si="73"/>
        <v>Fail</v>
      </c>
      <c r="M41" t="str">
        <f t="shared" si="73"/>
        <v>Fail</v>
      </c>
      <c r="N41" t="str">
        <f t="shared" si="73"/>
        <v>Fail</v>
      </c>
      <c r="O41" t="str">
        <f t="shared" si="73"/>
        <v>Fail</v>
      </c>
      <c r="P41" t="str">
        <f t="shared" si="73"/>
        <v>Fail</v>
      </c>
      <c r="Q41" t="str">
        <f t="shared" si="73"/>
        <v>Fail</v>
      </c>
      <c r="R41" t="str">
        <f t="shared" si="73"/>
        <v>Fail</v>
      </c>
      <c r="S41" t="str">
        <f t="shared" si="73"/>
        <v>Fail</v>
      </c>
      <c r="T41" t="str">
        <f t="shared" si="73"/>
        <v>Fail</v>
      </c>
      <c r="U41" t="str">
        <f t="shared" si="73"/>
        <v>Fail</v>
      </c>
      <c r="V41" t="str">
        <f t="shared" si="73"/>
        <v>Fail</v>
      </c>
      <c r="W41" t="str">
        <f t="shared" si="73"/>
        <v>Fail</v>
      </c>
      <c r="X41" t="str">
        <f t="shared" si="73"/>
        <v>Fail</v>
      </c>
      <c r="Y41" t="str">
        <f t="shared" si="73"/>
        <v>Fail</v>
      </c>
      <c r="Z41" t="str">
        <f t="shared" si="73"/>
        <v>Fail</v>
      </c>
      <c r="AA41" t="str">
        <f t="shared" si="73"/>
        <v>Fail</v>
      </c>
      <c r="AB41" t="str">
        <f t="shared" si="73"/>
        <v>Fail</v>
      </c>
      <c r="AC41" t="str">
        <f t="shared" si="73"/>
        <v>Fail</v>
      </c>
      <c r="AD41" t="str">
        <f t="shared" si="73"/>
        <v>Fail</v>
      </c>
      <c r="AE41" t="str">
        <f t="shared" si="73"/>
        <v>Fail</v>
      </c>
      <c r="AF41" t="str">
        <f t="shared" si="73"/>
        <v>Fail</v>
      </c>
      <c r="AG41" t="str">
        <f t="shared" si="73"/>
        <v>Fail</v>
      </c>
      <c r="AH41" t="str">
        <f t="shared" si="73"/>
        <v>Fail</v>
      </c>
      <c r="AI41" t="str">
        <f t="shared" si="73"/>
        <v>Fail</v>
      </c>
      <c r="AJ41" t="str">
        <f t="shared" si="73"/>
        <v>Fail</v>
      </c>
      <c r="AK41" t="str">
        <f t="shared" si="73"/>
        <v>Fail</v>
      </c>
      <c r="AL41" t="str">
        <f t="shared" si="73"/>
        <v>Fail</v>
      </c>
      <c r="AM41" t="str">
        <f t="shared" si="73"/>
        <v>Fail</v>
      </c>
      <c r="AN41" t="str">
        <f t="shared" si="73"/>
        <v>Fail</v>
      </c>
      <c r="AO41" t="str">
        <f t="shared" si="73"/>
        <v>Fail</v>
      </c>
      <c r="AP41" s="9"/>
      <c r="AQ41" s="9"/>
      <c r="AR41" t="str">
        <f t="shared" si="69"/>
        <v>Fail</v>
      </c>
      <c r="AS41" t="str">
        <f t="shared" si="69"/>
        <v>Fail</v>
      </c>
      <c r="AT41" t="str">
        <f t="shared" si="69"/>
        <v>Fail</v>
      </c>
      <c r="AU41" t="str">
        <f t="shared" si="69"/>
        <v>Fail</v>
      </c>
      <c r="AV41" s="9"/>
      <c r="AW41" t="str">
        <f t="shared" si="70"/>
        <v>Fail</v>
      </c>
      <c r="AX41" s="9"/>
      <c r="AY41" s="9"/>
      <c r="AZ41" t="str">
        <f t="shared" si="71"/>
        <v>Fail</v>
      </c>
      <c r="BA41" t="str">
        <f t="shared" si="71"/>
        <v>Fail</v>
      </c>
      <c r="BB41" t="str">
        <f t="shared" si="71"/>
        <v>Fail</v>
      </c>
      <c r="BC41" t="str">
        <f t="shared" si="71"/>
        <v>Fail</v>
      </c>
      <c r="BD41" t="str">
        <f t="shared" si="71"/>
        <v>Fail</v>
      </c>
      <c r="BE41" t="str">
        <f t="shared" si="71"/>
        <v>Fail</v>
      </c>
      <c r="BF41" t="str">
        <f t="shared" si="71"/>
        <v>Fail</v>
      </c>
      <c r="BG41" s="9"/>
      <c r="BH41" s="9"/>
      <c r="BI41" t="str">
        <f t="shared" si="72"/>
        <v>Fail</v>
      </c>
      <c r="BJ41" t="str">
        <f t="shared" si="72"/>
        <v>Fail</v>
      </c>
      <c r="BK41" t="str">
        <f t="shared" si="72"/>
        <v>Fail</v>
      </c>
      <c r="BL41" t="str">
        <f t="shared" si="72"/>
        <v>Fail</v>
      </c>
    </row>
    <row r="42" spans="2:65" x14ac:dyDescent="0.25">
      <c r="B42" t="str">
        <f t="shared" ref="B42:B47" si="74">B16</f>
        <v>ICV 50 ppm</v>
      </c>
      <c r="C42" s="9"/>
      <c r="D42" s="9"/>
      <c r="E42" t="str">
        <f t="shared" si="63"/>
        <v>Fail</v>
      </c>
      <c r="F42" t="str">
        <f t="shared" ref="F42:AO42" si="75">IF(AND(F16&gt;=35,F16&lt;=65),"Pass","Fail")</f>
        <v>Fail</v>
      </c>
      <c r="G42" t="str">
        <f t="shared" si="75"/>
        <v>Fail</v>
      </c>
      <c r="H42" t="str">
        <f t="shared" si="75"/>
        <v>Fail</v>
      </c>
      <c r="I42" t="str">
        <f t="shared" si="75"/>
        <v>Fail</v>
      </c>
      <c r="J42" t="str">
        <f t="shared" si="75"/>
        <v>Fail</v>
      </c>
      <c r="K42" t="str">
        <f t="shared" si="75"/>
        <v>Fail</v>
      </c>
      <c r="L42" t="str">
        <f t="shared" si="75"/>
        <v>Fail</v>
      </c>
      <c r="M42" t="str">
        <f t="shared" si="75"/>
        <v>Fail</v>
      </c>
      <c r="N42" t="str">
        <f t="shared" si="75"/>
        <v>Fail</v>
      </c>
      <c r="O42" t="str">
        <f t="shared" si="75"/>
        <v>Fail</v>
      </c>
      <c r="P42" t="str">
        <f t="shared" si="75"/>
        <v>Fail</v>
      </c>
      <c r="Q42" t="str">
        <f t="shared" si="75"/>
        <v>Fail</v>
      </c>
      <c r="R42" t="str">
        <f t="shared" si="75"/>
        <v>Fail</v>
      </c>
      <c r="S42" t="str">
        <f t="shared" si="75"/>
        <v>Fail</v>
      </c>
      <c r="T42" t="str">
        <f t="shared" si="75"/>
        <v>Fail</v>
      </c>
      <c r="U42" t="str">
        <f t="shared" si="75"/>
        <v>Fail</v>
      </c>
      <c r="V42" t="str">
        <f t="shared" si="75"/>
        <v>Fail</v>
      </c>
      <c r="W42" t="str">
        <f t="shared" si="75"/>
        <v>Fail</v>
      </c>
      <c r="X42" t="str">
        <f t="shared" si="75"/>
        <v>Fail</v>
      </c>
      <c r="Y42" t="str">
        <f t="shared" si="75"/>
        <v>Fail</v>
      </c>
      <c r="Z42" t="str">
        <f t="shared" si="75"/>
        <v>Fail</v>
      </c>
      <c r="AA42" t="str">
        <f t="shared" si="75"/>
        <v>Fail</v>
      </c>
      <c r="AB42" t="str">
        <f t="shared" si="75"/>
        <v>Fail</v>
      </c>
      <c r="AC42" t="str">
        <f t="shared" si="75"/>
        <v>Fail</v>
      </c>
      <c r="AD42" t="str">
        <f t="shared" si="75"/>
        <v>Fail</v>
      </c>
      <c r="AE42" t="str">
        <f t="shared" si="75"/>
        <v>Fail</v>
      </c>
      <c r="AF42" t="str">
        <f t="shared" si="75"/>
        <v>Fail</v>
      </c>
      <c r="AG42" t="str">
        <f t="shared" si="75"/>
        <v>Fail</v>
      </c>
      <c r="AH42" t="str">
        <f t="shared" si="75"/>
        <v>Fail</v>
      </c>
      <c r="AI42" t="str">
        <f t="shared" si="75"/>
        <v>Fail</v>
      </c>
      <c r="AJ42" t="str">
        <f t="shared" si="75"/>
        <v>Fail</v>
      </c>
      <c r="AK42" t="str">
        <f t="shared" si="75"/>
        <v>Fail</v>
      </c>
      <c r="AL42" t="str">
        <f t="shared" si="75"/>
        <v>Fail</v>
      </c>
      <c r="AM42" t="str">
        <f t="shared" si="75"/>
        <v>Fail</v>
      </c>
      <c r="AN42" t="str">
        <f t="shared" si="75"/>
        <v>Fail</v>
      </c>
      <c r="AO42" t="str">
        <f t="shared" si="75"/>
        <v>Fail</v>
      </c>
      <c r="AP42" s="9"/>
      <c r="AQ42" s="9"/>
      <c r="AR42" t="str">
        <f t="shared" si="69"/>
        <v>Fail</v>
      </c>
      <c r="AS42" t="str">
        <f t="shared" si="69"/>
        <v>Fail</v>
      </c>
      <c r="AT42" t="str">
        <f t="shared" si="69"/>
        <v>Fail</v>
      </c>
      <c r="AU42" t="str">
        <f t="shared" si="69"/>
        <v>Fail</v>
      </c>
      <c r="AV42" s="9"/>
      <c r="AW42" t="str">
        <f t="shared" si="70"/>
        <v>Fail</v>
      </c>
      <c r="AX42" s="9"/>
      <c r="AY42" s="9"/>
      <c r="AZ42" t="str">
        <f t="shared" si="71"/>
        <v>Fail</v>
      </c>
      <c r="BA42" t="str">
        <f t="shared" si="71"/>
        <v>Fail</v>
      </c>
      <c r="BB42" t="str">
        <f t="shared" si="71"/>
        <v>Fail</v>
      </c>
      <c r="BC42" t="str">
        <f t="shared" si="71"/>
        <v>Fail</v>
      </c>
      <c r="BD42" t="str">
        <f t="shared" si="71"/>
        <v>Fail</v>
      </c>
      <c r="BE42" t="str">
        <f t="shared" si="71"/>
        <v>Fail</v>
      </c>
      <c r="BF42" t="str">
        <f t="shared" si="71"/>
        <v>Fail</v>
      </c>
      <c r="BG42" s="9"/>
      <c r="BH42" s="9"/>
      <c r="BI42" t="str">
        <f t="shared" si="72"/>
        <v>Fail</v>
      </c>
      <c r="BJ42" t="str">
        <f t="shared" si="72"/>
        <v>Fail</v>
      </c>
      <c r="BK42" t="str">
        <f t="shared" si="72"/>
        <v>Fail</v>
      </c>
      <c r="BL42" t="str">
        <f t="shared" si="72"/>
        <v>Fail</v>
      </c>
    </row>
    <row r="43" spans="2:65" x14ac:dyDescent="0.25">
      <c r="B43" t="str">
        <f t="shared" si="74"/>
        <v>ICV 50 ppm</v>
      </c>
      <c r="C43" s="9"/>
      <c r="D43" s="9"/>
      <c r="E43" t="str">
        <f t="shared" si="63"/>
        <v>Fail</v>
      </c>
      <c r="F43" t="str">
        <f t="shared" ref="F43:AO43" si="76">IF(AND(F17&gt;=35,F17&lt;=65),"Pass","Fail")</f>
        <v>Fail</v>
      </c>
      <c r="G43" t="str">
        <f t="shared" si="76"/>
        <v>Fail</v>
      </c>
      <c r="H43" t="str">
        <f t="shared" si="76"/>
        <v>Fail</v>
      </c>
      <c r="I43" t="str">
        <f t="shared" si="76"/>
        <v>Fail</v>
      </c>
      <c r="J43" t="str">
        <f t="shared" si="76"/>
        <v>Fail</v>
      </c>
      <c r="K43" t="str">
        <f t="shared" si="76"/>
        <v>Fail</v>
      </c>
      <c r="L43" t="str">
        <f t="shared" si="76"/>
        <v>Fail</v>
      </c>
      <c r="M43" t="str">
        <f t="shared" si="76"/>
        <v>Fail</v>
      </c>
      <c r="N43" t="str">
        <f t="shared" si="76"/>
        <v>Fail</v>
      </c>
      <c r="O43" t="str">
        <f t="shared" si="76"/>
        <v>Fail</v>
      </c>
      <c r="P43" t="str">
        <f t="shared" si="76"/>
        <v>Fail</v>
      </c>
      <c r="Q43" t="str">
        <f t="shared" si="76"/>
        <v>Fail</v>
      </c>
      <c r="R43" t="str">
        <f t="shared" si="76"/>
        <v>Fail</v>
      </c>
      <c r="S43" t="str">
        <f t="shared" si="76"/>
        <v>Fail</v>
      </c>
      <c r="T43" t="str">
        <f t="shared" si="76"/>
        <v>Fail</v>
      </c>
      <c r="U43" t="str">
        <f t="shared" si="76"/>
        <v>Fail</v>
      </c>
      <c r="V43" t="str">
        <f t="shared" si="76"/>
        <v>Fail</v>
      </c>
      <c r="W43" t="str">
        <f t="shared" si="76"/>
        <v>Fail</v>
      </c>
      <c r="X43" t="str">
        <f t="shared" si="76"/>
        <v>Fail</v>
      </c>
      <c r="Y43" t="str">
        <f t="shared" si="76"/>
        <v>Fail</v>
      </c>
      <c r="Z43" t="str">
        <f t="shared" si="76"/>
        <v>Fail</v>
      </c>
      <c r="AA43" t="str">
        <f t="shared" si="76"/>
        <v>Fail</v>
      </c>
      <c r="AB43" t="str">
        <f t="shared" si="76"/>
        <v>Fail</v>
      </c>
      <c r="AC43" t="str">
        <f t="shared" si="76"/>
        <v>Fail</v>
      </c>
      <c r="AD43" t="str">
        <f t="shared" si="76"/>
        <v>Fail</v>
      </c>
      <c r="AE43" t="str">
        <f t="shared" si="76"/>
        <v>Fail</v>
      </c>
      <c r="AF43" t="str">
        <f t="shared" si="76"/>
        <v>Fail</v>
      </c>
      <c r="AG43" t="str">
        <f t="shared" si="76"/>
        <v>Fail</v>
      </c>
      <c r="AH43" t="str">
        <f t="shared" si="76"/>
        <v>Fail</v>
      </c>
      <c r="AI43" t="str">
        <f t="shared" si="76"/>
        <v>Fail</v>
      </c>
      <c r="AJ43" t="str">
        <f t="shared" si="76"/>
        <v>Fail</v>
      </c>
      <c r="AK43" t="str">
        <f t="shared" si="76"/>
        <v>Fail</v>
      </c>
      <c r="AL43" t="str">
        <f t="shared" si="76"/>
        <v>Fail</v>
      </c>
      <c r="AM43" t="str">
        <f t="shared" si="76"/>
        <v>Fail</v>
      </c>
      <c r="AN43" t="str">
        <f t="shared" si="76"/>
        <v>Fail</v>
      </c>
      <c r="AO43" t="str">
        <f t="shared" si="76"/>
        <v>Fail</v>
      </c>
      <c r="AP43" s="9"/>
      <c r="AQ43" s="9"/>
      <c r="AR43" t="str">
        <f t="shared" si="69"/>
        <v>Fail</v>
      </c>
      <c r="AS43" t="str">
        <f t="shared" si="69"/>
        <v>Fail</v>
      </c>
      <c r="AT43" t="str">
        <f t="shared" si="69"/>
        <v>Fail</v>
      </c>
      <c r="AU43" t="str">
        <f t="shared" si="69"/>
        <v>Fail</v>
      </c>
      <c r="AV43" s="9"/>
      <c r="AW43" t="str">
        <f t="shared" si="70"/>
        <v>Fail</v>
      </c>
      <c r="AX43" s="9"/>
      <c r="AY43" s="9"/>
      <c r="AZ43" t="str">
        <f t="shared" si="71"/>
        <v>Fail</v>
      </c>
      <c r="BA43" t="str">
        <f t="shared" si="71"/>
        <v>Fail</v>
      </c>
      <c r="BB43" t="str">
        <f t="shared" si="71"/>
        <v>Fail</v>
      </c>
      <c r="BC43" t="str">
        <f t="shared" si="71"/>
        <v>Fail</v>
      </c>
      <c r="BD43" t="str">
        <f t="shared" si="71"/>
        <v>Fail</v>
      </c>
      <c r="BE43" t="str">
        <f t="shared" si="71"/>
        <v>Fail</v>
      </c>
      <c r="BF43" t="str">
        <f t="shared" si="71"/>
        <v>Fail</v>
      </c>
      <c r="BG43" s="9"/>
      <c r="BH43" s="9"/>
      <c r="BI43" t="str">
        <f t="shared" si="72"/>
        <v>Fail</v>
      </c>
      <c r="BJ43" t="str">
        <f t="shared" si="72"/>
        <v>Fail</v>
      </c>
      <c r="BK43" t="str">
        <f t="shared" si="72"/>
        <v>Fail</v>
      </c>
      <c r="BL43" t="str">
        <f t="shared" si="72"/>
        <v>Fail</v>
      </c>
    </row>
    <row r="44" spans="2:65" x14ac:dyDescent="0.25">
      <c r="B44" t="str">
        <f t="shared" si="74"/>
        <v>ICV 50 ppm</v>
      </c>
      <c r="C44" s="9"/>
      <c r="D44" s="9"/>
      <c r="E44" t="str">
        <f t="shared" si="63"/>
        <v>Fail</v>
      </c>
      <c r="F44" t="str">
        <f t="shared" ref="F44:AO44" si="77">IF(AND(F18&gt;=35,F18&lt;=65),"Pass","Fail")</f>
        <v>Fail</v>
      </c>
      <c r="G44" t="str">
        <f t="shared" si="77"/>
        <v>Fail</v>
      </c>
      <c r="H44" t="str">
        <f t="shared" si="77"/>
        <v>Fail</v>
      </c>
      <c r="I44" t="str">
        <f t="shared" si="77"/>
        <v>Fail</v>
      </c>
      <c r="J44" t="str">
        <f t="shared" si="77"/>
        <v>Fail</v>
      </c>
      <c r="K44" t="str">
        <f t="shared" si="77"/>
        <v>Fail</v>
      </c>
      <c r="L44" t="str">
        <f t="shared" si="77"/>
        <v>Fail</v>
      </c>
      <c r="M44" t="str">
        <f t="shared" si="77"/>
        <v>Fail</v>
      </c>
      <c r="N44" t="str">
        <f t="shared" si="77"/>
        <v>Fail</v>
      </c>
      <c r="O44" t="str">
        <f t="shared" si="77"/>
        <v>Fail</v>
      </c>
      <c r="P44" t="str">
        <f t="shared" si="77"/>
        <v>Fail</v>
      </c>
      <c r="Q44" t="str">
        <f t="shared" si="77"/>
        <v>Fail</v>
      </c>
      <c r="R44" t="str">
        <f t="shared" si="77"/>
        <v>Fail</v>
      </c>
      <c r="S44" t="str">
        <f t="shared" si="77"/>
        <v>Fail</v>
      </c>
      <c r="T44" t="str">
        <f t="shared" si="77"/>
        <v>Fail</v>
      </c>
      <c r="U44" t="str">
        <f t="shared" si="77"/>
        <v>Fail</v>
      </c>
      <c r="V44" t="str">
        <f t="shared" si="77"/>
        <v>Fail</v>
      </c>
      <c r="W44" t="str">
        <f t="shared" si="77"/>
        <v>Fail</v>
      </c>
      <c r="X44" t="str">
        <f t="shared" si="77"/>
        <v>Fail</v>
      </c>
      <c r="Y44" t="str">
        <f t="shared" si="77"/>
        <v>Fail</v>
      </c>
      <c r="Z44" t="str">
        <f t="shared" si="77"/>
        <v>Fail</v>
      </c>
      <c r="AA44" t="str">
        <f t="shared" si="77"/>
        <v>Fail</v>
      </c>
      <c r="AB44" t="str">
        <f t="shared" si="77"/>
        <v>Fail</v>
      </c>
      <c r="AC44" t="str">
        <f t="shared" si="77"/>
        <v>Fail</v>
      </c>
      <c r="AD44" t="str">
        <f t="shared" si="77"/>
        <v>Fail</v>
      </c>
      <c r="AE44" t="str">
        <f t="shared" si="77"/>
        <v>Fail</v>
      </c>
      <c r="AF44" t="str">
        <f t="shared" si="77"/>
        <v>Fail</v>
      </c>
      <c r="AG44" t="str">
        <f t="shared" si="77"/>
        <v>Fail</v>
      </c>
      <c r="AH44" t="str">
        <f t="shared" si="77"/>
        <v>Fail</v>
      </c>
      <c r="AI44" t="str">
        <f t="shared" si="77"/>
        <v>Fail</v>
      </c>
      <c r="AJ44" t="str">
        <f t="shared" si="77"/>
        <v>Fail</v>
      </c>
      <c r="AK44" t="str">
        <f t="shared" si="77"/>
        <v>Fail</v>
      </c>
      <c r="AL44" t="str">
        <f t="shared" si="77"/>
        <v>Fail</v>
      </c>
      <c r="AM44" t="str">
        <f t="shared" si="77"/>
        <v>Fail</v>
      </c>
      <c r="AN44" t="str">
        <f t="shared" si="77"/>
        <v>Fail</v>
      </c>
      <c r="AO44" t="str">
        <f t="shared" si="77"/>
        <v>Fail</v>
      </c>
      <c r="AP44" s="9"/>
      <c r="AQ44" s="9"/>
      <c r="AR44" t="str">
        <f t="shared" si="69"/>
        <v>Fail</v>
      </c>
      <c r="AS44" t="str">
        <f t="shared" si="69"/>
        <v>Fail</v>
      </c>
      <c r="AT44" t="str">
        <f t="shared" si="69"/>
        <v>Fail</v>
      </c>
      <c r="AU44" t="str">
        <f t="shared" si="69"/>
        <v>Fail</v>
      </c>
      <c r="AV44" s="9"/>
      <c r="AW44" t="str">
        <f t="shared" si="70"/>
        <v>Fail</v>
      </c>
      <c r="AX44" s="9"/>
      <c r="AY44" s="9"/>
      <c r="AZ44" t="str">
        <f t="shared" si="71"/>
        <v>Fail</v>
      </c>
      <c r="BA44" t="str">
        <f t="shared" si="71"/>
        <v>Fail</v>
      </c>
      <c r="BB44" t="str">
        <f t="shared" si="71"/>
        <v>Fail</v>
      </c>
      <c r="BC44" t="str">
        <f t="shared" si="71"/>
        <v>Fail</v>
      </c>
      <c r="BD44" t="str">
        <f t="shared" si="71"/>
        <v>Fail</v>
      </c>
      <c r="BE44" t="str">
        <f t="shared" si="71"/>
        <v>Fail</v>
      </c>
      <c r="BF44" t="str">
        <f t="shared" si="71"/>
        <v>Fail</v>
      </c>
      <c r="BG44" s="9"/>
      <c r="BH44" s="9"/>
      <c r="BI44" t="str">
        <f t="shared" si="72"/>
        <v>Fail</v>
      </c>
      <c r="BJ44" t="str">
        <f t="shared" si="72"/>
        <v>Fail</v>
      </c>
      <c r="BK44" t="str">
        <f t="shared" si="72"/>
        <v>Fail</v>
      </c>
      <c r="BL44" t="str">
        <f t="shared" si="72"/>
        <v>Fail</v>
      </c>
    </row>
    <row r="45" spans="2:65" x14ac:dyDescent="0.25">
      <c r="B45" t="str">
        <f t="shared" si="74"/>
        <v>ICV 50 ppm</v>
      </c>
      <c r="C45" s="9"/>
      <c r="D45" s="9"/>
      <c r="E45" t="str">
        <f t="shared" si="63"/>
        <v>Fail</v>
      </c>
      <c r="F45" t="str">
        <f t="shared" ref="F45:AO45" si="78">IF(AND(F19&gt;=35,F19&lt;=65),"Pass","Fail")</f>
        <v>Fail</v>
      </c>
      <c r="G45" t="str">
        <f t="shared" si="78"/>
        <v>Fail</v>
      </c>
      <c r="H45" t="str">
        <f t="shared" si="78"/>
        <v>Fail</v>
      </c>
      <c r="I45" t="str">
        <f t="shared" si="78"/>
        <v>Fail</v>
      </c>
      <c r="J45" t="str">
        <f t="shared" si="78"/>
        <v>Fail</v>
      </c>
      <c r="K45" t="str">
        <f t="shared" si="78"/>
        <v>Fail</v>
      </c>
      <c r="L45" t="str">
        <f t="shared" si="78"/>
        <v>Fail</v>
      </c>
      <c r="M45" t="str">
        <f t="shared" si="78"/>
        <v>Fail</v>
      </c>
      <c r="N45" t="str">
        <f t="shared" si="78"/>
        <v>Fail</v>
      </c>
      <c r="O45" t="str">
        <f t="shared" si="78"/>
        <v>Fail</v>
      </c>
      <c r="P45" t="str">
        <f t="shared" si="78"/>
        <v>Fail</v>
      </c>
      <c r="Q45" t="str">
        <f t="shared" si="78"/>
        <v>Fail</v>
      </c>
      <c r="R45" t="str">
        <f t="shared" si="78"/>
        <v>Fail</v>
      </c>
      <c r="S45" t="str">
        <f t="shared" si="78"/>
        <v>Fail</v>
      </c>
      <c r="T45" t="str">
        <f t="shared" si="78"/>
        <v>Fail</v>
      </c>
      <c r="U45" t="str">
        <f t="shared" si="78"/>
        <v>Fail</v>
      </c>
      <c r="V45" t="str">
        <f t="shared" si="78"/>
        <v>Fail</v>
      </c>
      <c r="W45" t="str">
        <f t="shared" si="78"/>
        <v>Fail</v>
      </c>
      <c r="X45" t="str">
        <f t="shared" si="78"/>
        <v>Fail</v>
      </c>
      <c r="Y45" t="str">
        <f t="shared" si="78"/>
        <v>Fail</v>
      </c>
      <c r="Z45" t="str">
        <f t="shared" si="78"/>
        <v>Fail</v>
      </c>
      <c r="AA45" t="str">
        <f t="shared" si="78"/>
        <v>Fail</v>
      </c>
      <c r="AB45" t="str">
        <f t="shared" si="78"/>
        <v>Fail</v>
      </c>
      <c r="AC45" t="str">
        <f t="shared" si="78"/>
        <v>Fail</v>
      </c>
      <c r="AD45" t="str">
        <f t="shared" si="78"/>
        <v>Fail</v>
      </c>
      <c r="AE45" t="str">
        <f t="shared" si="78"/>
        <v>Fail</v>
      </c>
      <c r="AF45" t="str">
        <f t="shared" si="78"/>
        <v>Fail</v>
      </c>
      <c r="AG45" t="str">
        <f t="shared" si="78"/>
        <v>Fail</v>
      </c>
      <c r="AH45" t="str">
        <f t="shared" si="78"/>
        <v>Fail</v>
      </c>
      <c r="AI45" t="str">
        <f t="shared" si="78"/>
        <v>Fail</v>
      </c>
      <c r="AJ45" t="str">
        <f t="shared" si="78"/>
        <v>Fail</v>
      </c>
      <c r="AK45" t="str">
        <f t="shared" si="78"/>
        <v>Fail</v>
      </c>
      <c r="AL45" t="str">
        <f t="shared" si="78"/>
        <v>Fail</v>
      </c>
      <c r="AM45" t="str">
        <f t="shared" si="78"/>
        <v>Fail</v>
      </c>
      <c r="AN45" t="str">
        <f t="shared" si="78"/>
        <v>Fail</v>
      </c>
      <c r="AO45" t="str">
        <f t="shared" si="78"/>
        <v>Fail</v>
      </c>
      <c r="AP45" s="9"/>
      <c r="AQ45" s="9"/>
      <c r="AR45" t="str">
        <f t="shared" si="69"/>
        <v>Fail</v>
      </c>
      <c r="AS45" t="str">
        <f t="shared" si="69"/>
        <v>Fail</v>
      </c>
      <c r="AT45" t="str">
        <f t="shared" si="69"/>
        <v>Fail</v>
      </c>
      <c r="AU45" t="str">
        <f t="shared" si="69"/>
        <v>Fail</v>
      </c>
      <c r="AV45" s="9"/>
      <c r="AW45" t="str">
        <f t="shared" si="70"/>
        <v>Fail</v>
      </c>
      <c r="AX45" s="9"/>
      <c r="AY45" s="9"/>
      <c r="AZ45" t="str">
        <f t="shared" si="71"/>
        <v>Fail</v>
      </c>
      <c r="BA45" t="str">
        <f t="shared" si="71"/>
        <v>Fail</v>
      </c>
      <c r="BB45" t="str">
        <f t="shared" si="71"/>
        <v>Fail</v>
      </c>
      <c r="BC45" t="str">
        <f t="shared" si="71"/>
        <v>Fail</v>
      </c>
      <c r="BD45" t="str">
        <f t="shared" si="71"/>
        <v>Fail</v>
      </c>
      <c r="BE45" t="str">
        <f t="shared" si="71"/>
        <v>Fail</v>
      </c>
      <c r="BF45" t="str">
        <f t="shared" si="71"/>
        <v>Fail</v>
      </c>
      <c r="BG45" s="9"/>
      <c r="BH45" s="9"/>
      <c r="BI45" t="str">
        <f t="shared" si="72"/>
        <v>Fail</v>
      </c>
      <c r="BJ45" t="str">
        <f t="shared" si="72"/>
        <v>Fail</v>
      </c>
      <c r="BK45" t="str">
        <f t="shared" si="72"/>
        <v>Fail</v>
      </c>
      <c r="BL45" t="str">
        <f t="shared" si="72"/>
        <v>Fail</v>
      </c>
    </row>
    <row r="46" spans="2:65" x14ac:dyDescent="0.25">
      <c r="B46" t="str">
        <f t="shared" si="74"/>
        <v>CCV</v>
      </c>
      <c r="C46" s="9"/>
      <c r="D46" s="9"/>
      <c r="E46" t="str">
        <f t="shared" si="63"/>
        <v>Fail</v>
      </c>
      <c r="F46" t="str">
        <f t="shared" ref="F46:AO46" si="79">IF(AND(F20&gt;=35,F20&lt;=65),"Pass","Fail")</f>
        <v>Fail</v>
      </c>
      <c r="G46" t="str">
        <f t="shared" si="79"/>
        <v>Fail</v>
      </c>
      <c r="H46" t="str">
        <f t="shared" si="79"/>
        <v>Fail</v>
      </c>
      <c r="I46" t="str">
        <f t="shared" si="79"/>
        <v>Fail</v>
      </c>
      <c r="J46" t="str">
        <f t="shared" si="79"/>
        <v>Fail</v>
      </c>
      <c r="K46" t="str">
        <f t="shared" si="79"/>
        <v>Fail</v>
      </c>
      <c r="L46" t="str">
        <f t="shared" si="79"/>
        <v>Fail</v>
      </c>
      <c r="M46" t="str">
        <f t="shared" si="79"/>
        <v>Fail</v>
      </c>
      <c r="N46" t="str">
        <f t="shared" si="79"/>
        <v>Fail</v>
      </c>
      <c r="O46" t="str">
        <f t="shared" si="79"/>
        <v>Fail</v>
      </c>
      <c r="P46" t="str">
        <f t="shared" si="79"/>
        <v>Fail</v>
      </c>
      <c r="Q46" t="str">
        <f t="shared" si="79"/>
        <v>Fail</v>
      </c>
      <c r="R46" t="str">
        <f t="shared" si="79"/>
        <v>Fail</v>
      </c>
      <c r="S46" t="str">
        <f t="shared" si="79"/>
        <v>Fail</v>
      </c>
      <c r="T46" t="str">
        <f t="shared" si="79"/>
        <v>Fail</v>
      </c>
      <c r="U46" t="str">
        <f t="shared" si="79"/>
        <v>Fail</v>
      </c>
      <c r="V46" t="str">
        <f t="shared" si="79"/>
        <v>Fail</v>
      </c>
      <c r="W46" t="str">
        <f t="shared" si="79"/>
        <v>Fail</v>
      </c>
      <c r="X46" t="str">
        <f t="shared" si="79"/>
        <v>Fail</v>
      </c>
      <c r="Y46" t="str">
        <f t="shared" si="79"/>
        <v>Fail</v>
      </c>
      <c r="Z46" t="str">
        <f t="shared" si="79"/>
        <v>Fail</v>
      </c>
      <c r="AA46" t="str">
        <f t="shared" si="79"/>
        <v>Fail</v>
      </c>
      <c r="AB46" t="str">
        <f t="shared" si="79"/>
        <v>Fail</v>
      </c>
      <c r="AC46" t="str">
        <f t="shared" si="79"/>
        <v>Fail</v>
      </c>
      <c r="AD46" t="str">
        <f t="shared" si="79"/>
        <v>Fail</v>
      </c>
      <c r="AE46" t="str">
        <f t="shared" si="79"/>
        <v>Fail</v>
      </c>
      <c r="AF46" t="str">
        <f t="shared" si="79"/>
        <v>Fail</v>
      </c>
      <c r="AG46" t="str">
        <f t="shared" si="79"/>
        <v>Fail</v>
      </c>
      <c r="AH46" t="str">
        <f t="shared" si="79"/>
        <v>Fail</v>
      </c>
      <c r="AI46" t="str">
        <f t="shared" si="79"/>
        <v>Fail</v>
      </c>
      <c r="AJ46" t="str">
        <f t="shared" si="79"/>
        <v>Fail</v>
      </c>
      <c r="AK46" t="str">
        <f t="shared" si="79"/>
        <v>Fail</v>
      </c>
      <c r="AL46" t="str">
        <f t="shared" si="79"/>
        <v>Fail</v>
      </c>
      <c r="AM46" t="str">
        <f t="shared" si="79"/>
        <v>Fail</v>
      </c>
      <c r="AN46" t="str">
        <f t="shared" si="79"/>
        <v>Fail</v>
      </c>
      <c r="AO46" t="str">
        <f t="shared" si="79"/>
        <v>Fail</v>
      </c>
      <c r="AP46" s="9"/>
      <c r="AQ46" s="9"/>
      <c r="AR46" t="str">
        <f t="shared" si="69"/>
        <v>Fail</v>
      </c>
      <c r="AS46" t="str">
        <f t="shared" si="69"/>
        <v>Fail</v>
      </c>
      <c r="AT46" t="str">
        <f t="shared" si="69"/>
        <v>Fail</v>
      </c>
      <c r="AU46" t="str">
        <f t="shared" si="69"/>
        <v>Fail</v>
      </c>
      <c r="AV46" s="9"/>
      <c r="AW46" t="str">
        <f t="shared" si="70"/>
        <v>Fail</v>
      </c>
      <c r="AX46" s="9"/>
      <c r="AY46" s="9"/>
      <c r="AZ46" t="str">
        <f t="shared" si="71"/>
        <v>Fail</v>
      </c>
      <c r="BA46" t="str">
        <f t="shared" si="71"/>
        <v>Fail</v>
      </c>
      <c r="BB46" t="str">
        <f t="shared" si="71"/>
        <v>Fail</v>
      </c>
      <c r="BC46" t="str">
        <f t="shared" si="71"/>
        <v>Fail</v>
      </c>
      <c r="BD46" t="str">
        <f t="shared" si="71"/>
        <v>Fail</v>
      </c>
      <c r="BE46" t="str">
        <f t="shared" si="71"/>
        <v>Fail</v>
      </c>
      <c r="BF46" t="str">
        <f t="shared" si="71"/>
        <v>Fail</v>
      </c>
      <c r="BG46" s="9"/>
      <c r="BH46" s="9"/>
      <c r="BI46" t="str">
        <f t="shared" si="72"/>
        <v>Fail</v>
      </c>
      <c r="BJ46" t="str">
        <f t="shared" si="72"/>
        <v>Fail</v>
      </c>
      <c r="BK46" t="str">
        <f t="shared" si="72"/>
        <v>Fail</v>
      </c>
      <c r="BL46" t="str">
        <f t="shared" si="72"/>
        <v>Fail</v>
      </c>
    </row>
    <row r="47" spans="2:65" x14ac:dyDescent="0.25">
      <c r="B47" t="str">
        <f t="shared" si="74"/>
        <v>AVCV</v>
      </c>
      <c r="C47" s="9"/>
      <c r="D47" s="9"/>
      <c r="E47" t="str">
        <f t="shared" si="63"/>
        <v>Fail</v>
      </c>
      <c r="F47" t="str">
        <f t="shared" ref="F47:AO47" si="80">IF(AND(F21&gt;=35,F21&lt;=65),"Pass","Fail")</f>
        <v>Fail</v>
      </c>
      <c r="G47" t="str">
        <f t="shared" si="80"/>
        <v>Fail</v>
      </c>
      <c r="H47" t="str">
        <f t="shared" si="80"/>
        <v>Fail</v>
      </c>
      <c r="I47" t="str">
        <f t="shared" si="80"/>
        <v>Fail</v>
      </c>
      <c r="J47" t="str">
        <f t="shared" si="80"/>
        <v>Fail</v>
      </c>
      <c r="K47" t="str">
        <f t="shared" si="80"/>
        <v>Fail</v>
      </c>
      <c r="L47" t="str">
        <f t="shared" si="80"/>
        <v>Fail</v>
      </c>
      <c r="M47" t="str">
        <f t="shared" si="80"/>
        <v>Fail</v>
      </c>
      <c r="N47" t="str">
        <f t="shared" si="80"/>
        <v>Fail</v>
      </c>
      <c r="O47" t="str">
        <f t="shared" si="80"/>
        <v>Fail</v>
      </c>
      <c r="P47" t="str">
        <f t="shared" si="80"/>
        <v>Fail</v>
      </c>
      <c r="Q47" t="str">
        <f t="shared" si="80"/>
        <v>Fail</v>
      </c>
      <c r="R47" t="str">
        <f t="shared" si="80"/>
        <v>Fail</v>
      </c>
      <c r="S47" t="str">
        <f t="shared" si="80"/>
        <v>Fail</v>
      </c>
      <c r="T47" t="str">
        <f t="shared" si="80"/>
        <v>Fail</v>
      </c>
      <c r="U47" t="str">
        <f t="shared" si="80"/>
        <v>Fail</v>
      </c>
      <c r="V47" t="str">
        <f t="shared" si="80"/>
        <v>Fail</v>
      </c>
      <c r="W47" t="str">
        <f t="shared" si="80"/>
        <v>Fail</v>
      </c>
      <c r="X47" t="str">
        <f t="shared" si="80"/>
        <v>Fail</v>
      </c>
      <c r="Y47" t="str">
        <f t="shared" si="80"/>
        <v>Fail</v>
      </c>
      <c r="Z47" t="str">
        <f t="shared" si="80"/>
        <v>Fail</v>
      </c>
      <c r="AA47" t="str">
        <f t="shared" si="80"/>
        <v>Fail</v>
      </c>
      <c r="AB47" t="str">
        <f t="shared" si="80"/>
        <v>Fail</v>
      </c>
      <c r="AC47" t="str">
        <f t="shared" si="80"/>
        <v>Fail</v>
      </c>
      <c r="AD47" t="str">
        <f t="shared" si="80"/>
        <v>Fail</v>
      </c>
      <c r="AE47" t="str">
        <f t="shared" si="80"/>
        <v>Fail</v>
      </c>
      <c r="AF47" t="str">
        <f t="shared" si="80"/>
        <v>Fail</v>
      </c>
      <c r="AG47" t="str">
        <f t="shared" si="80"/>
        <v>Fail</v>
      </c>
      <c r="AH47" t="str">
        <f t="shared" si="80"/>
        <v>Fail</v>
      </c>
      <c r="AI47" t="str">
        <f t="shared" si="80"/>
        <v>Fail</v>
      </c>
      <c r="AJ47" t="str">
        <f t="shared" si="80"/>
        <v>Fail</v>
      </c>
      <c r="AK47" t="str">
        <f t="shared" si="80"/>
        <v>Fail</v>
      </c>
      <c r="AL47" t="str">
        <f t="shared" si="80"/>
        <v>Fail</v>
      </c>
      <c r="AM47" t="str">
        <f t="shared" si="80"/>
        <v>Fail</v>
      </c>
      <c r="AN47" t="str">
        <f t="shared" si="80"/>
        <v>Fail</v>
      </c>
      <c r="AO47" t="str">
        <f t="shared" si="80"/>
        <v>Fail</v>
      </c>
      <c r="AP47" s="9"/>
      <c r="AQ47" s="9"/>
      <c r="AR47" t="str">
        <f t="shared" si="69"/>
        <v>Fail</v>
      </c>
      <c r="AS47" t="str">
        <f t="shared" si="69"/>
        <v>Fail</v>
      </c>
      <c r="AT47" t="str">
        <f t="shared" si="69"/>
        <v>Fail</v>
      </c>
      <c r="AU47" t="str">
        <f t="shared" si="69"/>
        <v>Fail</v>
      </c>
      <c r="AV47" s="9"/>
      <c r="AW47" t="str">
        <f t="shared" si="70"/>
        <v>Fail</v>
      </c>
      <c r="AX47" s="9"/>
      <c r="AY47" s="9"/>
      <c r="AZ47" t="str">
        <f t="shared" si="71"/>
        <v>Fail</v>
      </c>
      <c r="BA47" t="str">
        <f t="shared" si="71"/>
        <v>Fail</v>
      </c>
      <c r="BB47" t="str">
        <f t="shared" si="71"/>
        <v>Fail</v>
      </c>
      <c r="BC47" t="str">
        <f t="shared" si="71"/>
        <v>Fail</v>
      </c>
      <c r="BD47" t="str">
        <f t="shared" si="71"/>
        <v>Fail</v>
      </c>
      <c r="BE47" t="str">
        <f t="shared" si="71"/>
        <v>Fail</v>
      </c>
      <c r="BF47" t="str">
        <f t="shared" si="71"/>
        <v>Fail</v>
      </c>
      <c r="BG47" s="9"/>
      <c r="BH47" s="9"/>
      <c r="BI47" t="str">
        <f t="shared" si="72"/>
        <v>Fail</v>
      </c>
      <c r="BJ47" t="str">
        <f t="shared" si="72"/>
        <v>Fail</v>
      </c>
      <c r="BK47" t="str">
        <f t="shared" si="72"/>
        <v>Fail</v>
      </c>
      <c r="BL47" t="str">
        <f t="shared" si="72"/>
        <v>Fail</v>
      </c>
    </row>
    <row r="48" spans="2:65" x14ac:dyDescent="0.25">
      <c r="B48" t="s">
        <v>101</v>
      </c>
      <c r="C48" s="9"/>
      <c r="D48" s="9"/>
      <c r="E48" s="12" t="e">
        <f t="shared" ref="E48:AO48" si="81">ABS(E14-E15)/AVERAGE(E14:E15)</f>
        <v>#DIV/0!</v>
      </c>
      <c r="F48" s="12" t="e">
        <f t="shared" si="81"/>
        <v>#DIV/0!</v>
      </c>
      <c r="G48" s="12" t="e">
        <f t="shared" si="81"/>
        <v>#DIV/0!</v>
      </c>
      <c r="H48" s="12" t="e">
        <f t="shared" si="81"/>
        <v>#DIV/0!</v>
      </c>
      <c r="I48" s="12" t="e">
        <f t="shared" si="81"/>
        <v>#DIV/0!</v>
      </c>
      <c r="J48" s="12" t="e">
        <f t="shared" si="81"/>
        <v>#DIV/0!</v>
      </c>
      <c r="K48" s="12" t="e">
        <f t="shared" si="81"/>
        <v>#DIV/0!</v>
      </c>
      <c r="L48" s="12" t="e">
        <f t="shared" si="81"/>
        <v>#DIV/0!</v>
      </c>
      <c r="M48" s="12" t="e">
        <f t="shared" si="81"/>
        <v>#DIV/0!</v>
      </c>
      <c r="N48" s="12" t="e">
        <f t="shared" si="81"/>
        <v>#DIV/0!</v>
      </c>
      <c r="O48" s="12" t="e">
        <f t="shared" si="81"/>
        <v>#DIV/0!</v>
      </c>
      <c r="P48" s="12" t="e">
        <f t="shared" si="81"/>
        <v>#DIV/0!</v>
      </c>
      <c r="Q48" s="12" t="e">
        <f t="shared" si="81"/>
        <v>#DIV/0!</v>
      </c>
      <c r="R48" s="12" t="e">
        <f t="shared" si="81"/>
        <v>#DIV/0!</v>
      </c>
      <c r="S48" s="12" t="e">
        <f t="shared" si="81"/>
        <v>#DIV/0!</v>
      </c>
      <c r="T48" s="12" t="e">
        <f t="shared" si="81"/>
        <v>#DIV/0!</v>
      </c>
      <c r="U48" s="12" t="e">
        <f t="shared" si="81"/>
        <v>#DIV/0!</v>
      </c>
      <c r="V48" s="12" t="e">
        <f t="shared" si="81"/>
        <v>#DIV/0!</v>
      </c>
      <c r="W48" s="12" t="e">
        <f t="shared" si="81"/>
        <v>#DIV/0!</v>
      </c>
      <c r="X48" s="12" t="e">
        <f t="shared" si="81"/>
        <v>#DIV/0!</v>
      </c>
      <c r="Y48" s="12" t="e">
        <f t="shared" si="81"/>
        <v>#DIV/0!</v>
      </c>
      <c r="Z48" s="12" t="e">
        <f t="shared" si="81"/>
        <v>#DIV/0!</v>
      </c>
      <c r="AA48" s="12" t="e">
        <f t="shared" si="81"/>
        <v>#DIV/0!</v>
      </c>
      <c r="AB48" s="12" t="e">
        <f t="shared" si="81"/>
        <v>#DIV/0!</v>
      </c>
      <c r="AC48" s="12" t="e">
        <f t="shared" si="81"/>
        <v>#DIV/0!</v>
      </c>
      <c r="AD48" s="12" t="e">
        <f t="shared" si="81"/>
        <v>#DIV/0!</v>
      </c>
      <c r="AE48" s="12" t="e">
        <f t="shared" si="81"/>
        <v>#DIV/0!</v>
      </c>
      <c r="AF48" s="12" t="e">
        <f t="shared" si="81"/>
        <v>#DIV/0!</v>
      </c>
      <c r="AG48" s="12" t="e">
        <f t="shared" si="81"/>
        <v>#DIV/0!</v>
      </c>
      <c r="AH48" s="12" t="e">
        <f t="shared" si="81"/>
        <v>#DIV/0!</v>
      </c>
      <c r="AI48" s="12" t="e">
        <f t="shared" si="81"/>
        <v>#DIV/0!</v>
      </c>
      <c r="AJ48" s="12" t="e">
        <f t="shared" si="81"/>
        <v>#DIV/0!</v>
      </c>
      <c r="AK48" s="12" t="e">
        <f t="shared" si="81"/>
        <v>#DIV/0!</v>
      </c>
      <c r="AL48" s="12" t="e">
        <f t="shared" si="81"/>
        <v>#DIV/0!</v>
      </c>
      <c r="AM48" s="12" t="e">
        <f t="shared" si="81"/>
        <v>#DIV/0!</v>
      </c>
      <c r="AN48" s="12" t="e">
        <f t="shared" si="81"/>
        <v>#DIV/0!</v>
      </c>
      <c r="AO48" s="12" t="e">
        <f t="shared" si="81"/>
        <v>#DIV/0!</v>
      </c>
      <c r="AP48" s="13"/>
      <c r="AQ48" s="13"/>
      <c r="AR48" s="12" t="e">
        <f>ABS(AR14-AR15)/AVERAGE(AR14:AR15)</f>
        <v>#DIV/0!</v>
      </c>
      <c r="AS48" s="12" t="e">
        <f>ABS(AS14-AS15)/AVERAGE(AS14:AS15)</f>
        <v>#DIV/0!</v>
      </c>
      <c r="AT48" s="12" t="e">
        <f>ABS(AT14-AT15)/AVERAGE(AT14:AT15)</f>
        <v>#DIV/0!</v>
      </c>
      <c r="AU48" s="12" t="e">
        <f>ABS(AU14-AU15)/AVERAGE(AU14:AU15)</f>
        <v>#DIV/0!</v>
      </c>
      <c r="AV48" s="13"/>
      <c r="AW48" s="12" t="e">
        <f>ABS(AW14-AW15)/AVERAGE(AW14:AW15)</f>
        <v>#DIV/0!</v>
      </c>
      <c r="AX48" s="13"/>
      <c r="AY48" s="13"/>
      <c r="AZ48" s="12" t="e">
        <f t="shared" ref="AZ48:BF48" si="82">ABS(AZ14-AZ15)/AVERAGE(AZ14:AZ15)</f>
        <v>#DIV/0!</v>
      </c>
      <c r="BA48" s="12" t="e">
        <f t="shared" si="82"/>
        <v>#DIV/0!</v>
      </c>
      <c r="BB48" s="12" t="e">
        <f t="shared" si="82"/>
        <v>#DIV/0!</v>
      </c>
      <c r="BC48" s="12" t="e">
        <f t="shared" si="82"/>
        <v>#DIV/0!</v>
      </c>
      <c r="BD48" s="12" t="e">
        <f t="shared" si="82"/>
        <v>#DIV/0!</v>
      </c>
      <c r="BE48" s="12" t="e">
        <f t="shared" si="82"/>
        <v>#DIV/0!</v>
      </c>
      <c r="BF48" s="12" t="e">
        <f t="shared" si="82"/>
        <v>#DIV/0!</v>
      </c>
      <c r="BG48" s="13"/>
      <c r="BH48" s="13"/>
      <c r="BI48" s="12" t="e">
        <f>ABS(BI14-BI15)/AVERAGE(BI14:BI15)</f>
        <v>#DIV/0!</v>
      </c>
      <c r="BJ48" s="12" t="e">
        <f>ABS(BJ14-BJ15)/AVERAGE(BJ14:BJ15)</f>
        <v>#DIV/0!</v>
      </c>
      <c r="BK48" s="12" t="e">
        <f>ABS(BK14-BK15)/AVERAGE(BK14:BK15)</f>
        <v>#DIV/0!</v>
      </c>
      <c r="BL48" s="12" t="e">
        <f>ABS(BL14-BL15)/AVERAGE(BL14:BL15)</f>
        <v>#DIV/0!</v>
      </c>
    </row>
    <row r="49" spans="2:64" x14ac:dyDescent="0.25">
      <c r="B49" t="s">
        <v>100</v>
      </c>
      <c r="C49" s="9"/>
      <c r="D49" s="9"/>
      <c r="E49" t="e">
        <f>IF(E48&lt;20%,"Pass","Fail")</f>
        <v>#DIV/0!</v>
      </c>
      <c r="F49" t="e">
        <f t="shared" ref="F49:AO49" si="83">IF(F48&lt;20%,"Pass","Fail")</f>
        <v>#DIV/0!</v>
      </c>
      <c r="G49" t="e">
        <f t="shared" si="83"/>
        <v>#DIV/0!</v>
      </c>
      <c r="H49" t="e">
        <f t="shared" si="83"/>
        <v>#DIV/0!</v>
      </c>
      <c r="I49" t="e">
        <f t="shared" si="83"/>
        <v>#DIV/0!</v>
      </c>
      <c r="J49" t="e">
        <f t="shared" si="83"/>
        <v>#DIV/0!</v>
      </c>
      <c r="K49" t="e">
        <f t="shared" si="83"/>
        <v>#DIV/0!</v>
      </c>
      <c r="L49" t="e">
        <f t="shared" si="83"/>
        <v>#DIV/0!</v>
      </c>
      <c r="M49" t="e">
        <f t="shared" si="83"/>
        <v>#DIV/0!</v>
      </c>
      <c r="N49" t="e">
        <f t="shared" si="83"/>
        <v>#DIV/0!</v>
      </c>
      <c r="O49" t="e">
        <f t="shared" si="83"/>
        <v>#DIV/0!</v>
      </c>
      <c r="P49" t="e">
        <f t="shared" si="83"/>
        <v>#DIV/0!</v>
      </c>
      <c r="Q49" t="e">
        <f t="shared" si="83"/>
        <v>#DIV/0!</v>
      </c>
      <c r="R49" t="e">
        <f t="shared" si="83"/>
        <v>#DIV/0!</v>
      </c>
      <c r="S49" t="e">
        <f t="shared" si="83"/>
        <v>#DIV/0!</v>
      </c>
      <c r="T49" t="e">
        <f t="shared" si="83"/>
        <v>#DIV/0!</v>
      </c>
      <c r="U49" t="e">
        <f t="shared" si="83"/>
        <v>#DIV/0!</v>
      </c>
      <c r="V49" t="e">
        <f t="shared" si="83"/>
        <v>#DIV/0!</v>
      </c>
      <c r="W49" t="e">
        <f t="shared" si="83"/>
        <v>#DIV/0!</v>
      </c>
      <c r="X49" t="e">
        <f t="shared" si="83"/>
        <v>#DIV/0!</v>
      </c>
      <c r="Y49" t="e">
        <f t="shared" si="83"/>
        <v>#DIV/0!</v>
      </c>
      <c r="Z49" t="e">
        <f t="shared" si="83"/>
        <v>#DIV/0!</v>
      </c>
      <c r="AA49" t="e">
        <f t="shared" si="83"/>
        <v>#DIV/0!</v>
      </c>
      <c r="AB49" t="e">
        <f t="shared" si="83"/>
        <v>#DIV/0!</v>
      </c>
      <c r="AC49" t="e">
        <f t="shared" si="83"/>
        <v>#DIV/0!</v>
      </c>
      <c r="AD49" t="e">
        <f t="shared" si="83"/>
        <v>#DIV/0!</v>
      </c>
      <c r="AE49" t="e">
        <f t="shared" si="83"/>
        <v>#DIV/0!</v>
      </c>
      <c r="AF49" t="e">
        <f t="shared" si="83"/>
        <v>#DIV/0!</v>
      </c>
      <c r="AG49" t="e">
        <f t="shared" si="83"/>
        <v>#DIV/0!</v>
      </c>
      <c r="AH49" t="e">
        <f t="shared" si="83"/>
        <v>#DIV/0!</v>
      </c>
      <c r="AI49" t="e">
        <f t="shared" si="83"/>
        <v>#DIV/0!</v>
      </c>
      <c r="AJ49" t="e">
        <f t="shared" si="83"/>
        <v>#DIV/0!</v>
      </c>
      <c r="AK49" t="e">
        <f t="shared" si="83"/>
        <v>#DIV/0!</v>
      </c>
      <c r="AL49" t="e">
        <f t="shared" si="83"/>
        <v>#DIV/0!</v>
      </c>
      <c r="AM49" t="e">
        <f t="shared" si="83"/>
        <v>#DIV/0!</v>
      </c>
      <c r="AN49" t="e">
        <f t="shared" si="83"/>
        <v>#DIV/0!</v>
      </c>
      <c r="AO49" t="e">
        <f t="shared" si="83"/>
        <v>#DIV/0!</v>
      </c>
      <c r="AP49" s="9"/>
      <c r="AQ49" s="9"/>
      <c r="AR49" t="e">
        <f t="shared" ref="AR49" si="84">IF(AR48&lt;20%,"Pass","Fail")</f>
        <v>#DIV/0!</v>
      </c>
      <c r="AS49" t="e">
        <f t="shared" ref="AS49" si="85">IF(AS48&lt;20%,"Pass","Fail")</f>
        <v>#DIV/0!</v>
      </c>
      <c r="AT49" t="e">
        <f t="shared" ref="AT49" si="86">IF(AT48&lt;20%,"Pass","Fail")</f>
        <v>#DIV/0!</v>
      </c>
      <c r="AU49" t="e">
        <f t="shared" ref="AU49" si="87">IF(AU48&lt;20%,"Pass","Fail")</f>
        <v>#DIV/0!</v>
      </c>
      <c r="AV49" s="9"/>
      <c r="AW49" t="e">
        <f t="shared" ref="AW49" si="88">IF(AW48&lt;20%,"Pass","Fail")</f>
        <v>#DIV/0!</v>
      </c>
      <c r="AX49" s="9"/>
      <c r="AY49" s="9"/>
      <c r="AZ49" t="e">
        <f t="shared" ref="AZ49" si="89">IF(AZ48&lt;20%,"Pass","Fail")</f>
        <v>#DIV/0!</v>
      </c>
      <c r="BA49" t="e">
        <f t="shared" ref="BA49" si="90">IF(BA48&lt;20%,"Pass","Fail")</f>
        <v>#DIV/0!</v>
      </c>
      <c r="BB49" t="e">
        <f t="shared" ref="BB49" si="91">IF(BB48&lt;20%,"Pass","Fail")</f>
        <v>#DIV/0!</v>
      </c>
      <c r="BC49" t="e">
        <f t="shared" ref="BC49" si="92">IF(BC48&lt;20%,"Pass","Fail")</f>
        <v>#DIV/0!</v>
      </c>
      <c r="BD49" t="e">
        <f t="shared" ref="BD49" si="93">IF(BD48&lt;20%,"Pass","Fail")</f>
        <v>#DIV/0!</v>
      </c>
      <c r="BE49" t="e">
        <f t="shared" ref="BE49" si="94">IF(BE48&lt;20%,"Pass","Fail")</f>
        <v>#DIV/0!</v>
      </c>
      <c r="BF49" t="e">
        <f t="shared" ref="BF49" si="95">IF(BF48&lt;20%,"Pass","Fail")</f>
        <v>#DIV/0!</v>
      </c>
      <c r="BG49" s="9"/>
      <c r="BH49" s="9"/>
      <c r="BI49" t="e">
        <f t="shared" ref="BI49" si="96">IF(BI48&lt;20%,"Pass","Fail")</f>
        <v>#DIV/0!</v>
      </c>
      <c r="BJ49" t="e">
        <f t="shared" ref="BJ49" si="97">IF(BJ48&lt;20%,"Pass","Fail")</f>
        <v>#DIV/0!</v>
      </c>
      <c r="BK49" t="e">
        <f t="shared" ref="BK49" si="98">IF(BK48&lt;20%,"Pass","Fail")</f>
        <v>#DIV/0!</v>
      </c>
      <c r="BL49" t="e">
        <f t="shared" ref="BL49" si="99">IF(BL48&lt;20%,"Pass","Fail")</f>
        <v>#DIV/0!</v>
      </c>
    </row>
    <row r="50" spans="2:64" x14ac:dyDescent="0.25"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G50" s="15"/>
      <c r="BH50" s="15"/>
    </row>
    <row r="52" spans="2:64" x14ac:dyDescent="0.25">
      <c r="B52" s="1" t="s">
        <v>99</v>
      </c>
    </row>
    <row r="53" spans="2:64" x14ac:dyDescent="0.25">
      <c r="E53" s="1" t="s">
        <v>9</v>
      </c>
      <c r="F53" s="1" t="s">
        <v>10</v>
      </c>
      <c r="G53" s="1" t="s">
        <v>11</v>
      </c>
      <c r="H53" s="1" t="s">
        <v>12</v>
      </c>
      <c r="I53" s="1" t="s">
        <v>13</v>
      </c>
      <c r="J53" s="1" t="s">
        <v>14</v>
      </c>
      <c r="K53" s="1" t="s">
        <v>15</v>
      </c>
      <c r="L53" s="1" t="s">
        <v>16</v>
      </c>
      <c r="M53" s="1" t="s">
        <v>17</v>
      </c>
      <c r="N53" s="1" t="s">
        <v>18</v>
      </c>
      <c r="O53" s="1" t="s">
        <v>19</v>
      </c>
      <c r="P53" s="1" t="s">
        <v>20</v>
      </c>
      <c r="Q53" s="1" t="s">
        <v>21</v>
      </c>
      <c r="R53" s="1" t="s">
        <v>22</v>
      </c>
      <c r="S53" s="1" t="s">
        <v>23</v>
      </c>
      <c r="T53" s="1" t="s">
        <v>24</v>
      </c>
      <c r="U53" s="1" t="s">
        <v>25</v>
      </c>
      <c r="V53" s="1" t="s">
        <v>26</v>
      </c>
      <c r="W53" s="1" t="s">
        <v>27</v>
      </c>
      <c r="X53" s="1" t="s">
        <v>28</v>
      </c>
      <c r="Y53" s="1" t="s">
        <v>29</v>
      </c>
      <c r="Z53" s="1" t="s">
        <v>30</v>
      </c>
      <c r="AA53" s="1" t="s">
        <v>31</v>
      </c>
      <c r="AB53" s="1" t="s">
        <v>32</v>
      </c>
      <c r="AC53" s="1" t="s">
        <v>33</v>
      </c>
      <c r="AD53" s="1" t="s">
        <v>34</v>
      </c>
      <c r="AE53" s="1" t="s">
        <v>35</v>
      </c>
      <c r="AF53" s="1" t="s">
        <v>36</v>
      </c>
      <c r="AG53" s="1" t="s">
        <v>37</v>
      </c>
      <c r="AH53" s="1" t="s">
        <v>38</v>
      </c>
      <c r="AI53" s="1" t="s">
        <v>39</v>
      </c>
      <c r="AJ53" s="1" t="s">
        <v>40</v>
      </c>
      <c r="AK53" s="1" t="s">
        <v>41</v>
      </c>
      <c r="AL53" s="1" t="s">
        <v>42</v>
      </c>
      <c r="AM53" s="1" t="s">
        <v>43</v>
      </c>
      <c r="AN53" s="1" t="s">
        <v>44</v>
      </c>
      <c r="AO53" s="1" t="s">
        <v>45</v>
      </c>
      <c r="AP53" s="1" t="s">
        <v>46</v>
      </c>
      <c r="AQ53" s="1" t="s">
        <v>47</v>
      </c>
      <c r="AR53" s="1" t="s">
        <v>48</v>
      </c>
      <c r="AS53" s="1" t="s">
        <v>49</v>
      </c>
      <c r="AT53" s="1" t="s">
        <v>50</v>
      </c>
      <c r="AU53" s="1" t="s">
        <v>51</v>
      </c>
      <c r="AV53" s="1" t="s">
        <v>52</v>
      </c>
      <c r="AW53" s="1" t="s">
        <v>53</v>
      </c>
      <c r="AX53" s="1" t="s">
        <v>54</v>
      </c>
      <c r="AY53" s="1" t="s">
        <v>55</v>
      </c>
      <c r="AZ53" s="1" t="s">
        <v>56</v>
      </c>
      <c r="BA53" s="1" t="s">
        <v>57</v>
      </c>
      <c r="BB53" s="1" t="s">
        <v>58</v>
      </c>
      <c r="BC53" s="1" t="s">
        <v>59</v>
      </c>
      <c r="BD53" s="1" t="s">
        <v>60</v>
      </c>
      <c r="BE53" s="1" t="s">
        <v>61</v>
      </c>
      <c r="BF53" s="1" t="s">
        <v>62</v>
      </c>
      <c r="BG53" s="1" t="s">
        <v>63</v>
      </c>
      <c r="BH53" s="1" t="s">
        <v>64</v>
      </c>
      <c r="BI53" s="1" t="s">
        <v>73</v>
      </c>
      <c r="BJ53" s="1" t="s">
        <v>79</v>
      </c>
      <c r="BK53" s="1" t="s">
        <v>80</v>
      </c>
      <c r="BL53" s="1" t="s">
        <v>75</v>
      </c>
    </row>
    <row r="54" spans="2:64" x14ac:dyDescent="0.25">
      <c r="C54" s="4" t="s">
        <v>66</v>
      </c>
      <c r="D54" t="s">
        <v>98</v>
      </c>
      <c r="E54" s="4" t="s">
        <v>72</v>
      </c>
      <c r="F54" s="4" t="s">
        <v>72</v>
      </c>
      <c r="G54" s="4" t="s">
        <v>72</v>
      </c>
      <c r="H54" s="4" t="s">
        <v>72</v>
      </c>
      <c r="I54" s="4" t="s">
        <v>72</v>
      </c>
      <c r="J54" s="4" t="s">
        <v>72</v>
      </c>
      <c r="K54" s="4" t="s">
        <v>72</v>
      </c>
      <c r="L54" s="4" t="s">
        <v>72</v>
      </c>
      <c r="M54" s="4" t="s">
        <v>72</v>
      </c>
      <c r="N54" s="4" t="s">
        <v>72</v>
      </c>
      <c r="O54" s="4" t="s">
        <v>72</v>
      </c>
      <c r="P54" s="4" t="s">
        <v>72</v>
      </c>
      <c r="Q54" s="4" t="s">
        <v>72</v>
      </c>
      <c r="R54" s="4" t="s">
        <v>72</v>
      </c>
      <c r="S54" s="4" t="s">
        <v>72</v>
      </c>
      <c r="T54" s="4" t="s">
        <v>72</v>
      </c>
      <c r="U54" s="4" t="s">
        <v>72</v>
      </c>
      <c r="V54" s="4" t="s">
        <v>72</v>
      </c>
      <c r="W54" s="4" t="s">
        <v>72</v>
      </c>
      <c r="X54" s="4" t="s">
        <v>72</v>
      </c>
      <c r="Y54" s="4" t="s">
        <v>72</v>
      </c>
      <c r="Z54" s="4" t="s">
        <v>72</v>
      </c>
      <c r="AA54" s="4" t="s">
        <v>72</v>
      </c>
      <c r="AB54" s="4" t="s">
        <v>72</v>
      </c>
      <c r="AC54" s="4" t="s">
        <v>72</v>
      </c>
      <c r="AD54" s="4" t="s">
        <v>72</v>
      </c>
      <c r="AE54" s="4" t="s">
        <v>72</v>
      </c>
      <c r="AF54" s="4" t="s">
        <v>72</v>
      </c>
      <c r="AG54" s="4" t="s">
        <v>72</v>
      </c>
      <c r="AH54" s="4" t="s">
        <v>72</v>
      </c>
      <c r="AI54" s="4" t="s">
        <v>72</v>
      </c>
      <c r="AJ54" s="4" t="s">
        <v>72</v>
      </c>
      <c r="AK54" s="4" t="s">
        <v>72</v>
      </c>
      <c r="AL54" s="4" t="s">
        <v>72</v>
      </c>
      <c r="AM54" s="4" t="s">
        <v>72</v>
      </c>
      <c r="AN54" s="4" t="s">
        <v>72</v>
      </c>
      <c r="AO54" s="4" t="s">
        <v>72</v>
      </c>
      <c r="AP54" s="4" t="s">
        <v>72</v>
      </c>
      <c r="AQ54" s="4" t="s">
        <v>72</v>
      </c>
      <c r="AR54" s="4" t="s">
        <v>72</v>
      </c>
      <c r="AS54" s="4" t="s">
        <v>72</v>
      </c>
      <c r="AT54" s="4" t="s">
        <v>72</v>
      </c>
      <c r="AU54" s="4" t="s">
        <v>72</v>
      </c>
      <c r="AV54" s="4" t="s">
        <v>72</v>
      </c>
      <c r="AW54" s="4" t="s">
        <v>72</v>
      </c>
      <c r="AX54" s="13"/>
      <c r="AY54" s="13"/>
      <c r="AZ54" s="4" t="s">
        <v>72</v>
      </c>
      <c r="BA54" s="4" t="s">
        <v>72</v>
      </c>
      <c r="BB54" s="4" t="s">
        <v>72</v>
      </c>
      <c r="BC54" s="4" t="s">
        <v>72</v>
      </c>
      <c r="BD54" s="4" t="s">
        <v>72</v>
      </c>
      <c r="BE54" s="4" t="s">
        <v>72</v>
      </c>
      <c r="BF54" s="4" t="s">
        <v>72</v>
      </c>
      <c r="BG54" s="4" t="s">
        <v>72</v>
      </c>
      <c r="BH54" s="4" t="s">
        <v>72</v>
      </c>
      <c r="BI54" s="4" t="s">
        <v>72</v>
      </c>
      <c r="BJ54" s="4" t="s">
        <v>72</v>
      </c>
      <c r="BK54" s="4" t="s">
        <v>72</v>
      </c>
      <c r="BL54" s="4" t="s">
        <v>72</v>
      </c>
    </row>
    <row r="55" spans="2:64" x14ac:dyDescent="0.25">
      <c r="B55" t="s">
        <v>85</v>
      </c>
      <c r="C55">
        <v>1</v>
      </c>
      <c r="D55">
        <v>50</v>
      </c>
      <c r="E55">
        <f t="shared" ref="E55:AU55" si="100">(E14*$D55/1000)/$C55</f>
        <v>0</v>
      </c>
      <c r="F55">
        <f t="shared" si="100"/>
        <v>0</v>
      </c>
      <c r="G55">
        <f t="shared" si="100"/>
        <v>0</v>
      </c>
      <c r="H55">
        <f t="shared" si="100"/>
        <v>0</v>
      </c>
      <c r="I55">
        <f t="shared" si="100"/>
        <v>0</v>
      </c>
      <c r="J55">
        <f t="shared" si="100"/>
        <v>0</v>
      </c>
      <c r="K55">
        <f t="shared" si="100"/>
        <v>0</v>
      </c>
      <c r="L55">
        <f t="shared" si="100"/>
        <v>0</v>
      </c>
      <c r="M55">
        <f t="shared" si="100"/>
        <v>0</v>
      </c>
      <c r="N55">
        <f t="shared" si="100"/>
        <v>0</v>
      </c>
      <c r="O55">
        <f t="shared" si="100"/>
        <v>0</v>
      </c>
      <c r="P55">
        <f t="shared" si="100"/>
        <v>0</v>
      </c>
      <c r="Q55">
        <f t="shared" si="100"/>
        <v>0</v>
      </c>
      <c r="R55">
        <f t="shared" si="100"/>
        <v>0</v>
      </c>
      <c r="S55">
        <f t="shared" si="100"/>
        <v>0</v>
      </c>
      <c r="T55">
        <f t="shared" si="100"/>
        <v>0</v>
      </c>
      <c r="U55">
        <f t="shared" si="100"/>
        <v>0</v>
      </c>
      <c r="V55">
        <f t="shared" si="100"/>
        <v>0</v>
      </c>
      <c r="W55">
        <f t="shared" si="100"/>
        <v>0</v>
      </c>
      <c r="X55">
        <f t="shared" si="100"/>
        <v>0</v>
      </c>
      <c r="Y55">
        <f t="shared" si="100"/>
        <v>0</v>
      </c>
      <c r="Z55">
        <f t="shared" si="100"/>
        <v>0</v>
      </c>
      <c r="AA55">
        <f t="shared" si="100"/>
        <v>0</v>
      </c>
      <c r="AB55">
        <f t="shared" si="100"/>
        <v>0</v>
      </c>
      <c r="AC55">
        <f t="shared" si="100"/>
        <v>0</v>
      </c>
      <c r="AD55">
        <f t="shared" si="100"/>
        <v>0</v>
      </c>
      <c r="AE55">
        <f t="shared" si="100"/>
        <v>0</v>
      </c>
      <c r="AF55">
        <f t="shared" si="100"/>
        <v>0</v>
      </c>
      <c r="AG55">
        <f t="shared" si="100"/>
        <v>0</v>
      </c>
      <c r="AH55">
        <f t="shared" si="100"/>
        <v>0</v>
      </c>
      <c r="AI55">
        <f t="shared" si="100"/>
        <v>0</v>
      </c>
      <c r="AJ55">
        <f t="shared" si="100"/>
        <v>0</v>
      </c>
      <c r="AK55">
        <f t="shared" si="100"/>
        <v>0</v>
      </c>
      <c r="AL55">
        <f t="shared" si="100"/>
        <v>0</v>
      </c>
      <c r="AM55">
        <f t="shared" si="100"/>
        <v>0</v>
      </c>
      <c r="AN55">
        <f t="shared" si="100"/>
        <v>0</v>
      </c>
      <c r="AO55">
        <f t="shared" si="100"/>
        <v>0</v>
      </c>
      <c r="AP55">
        <f t="shared" si="100"/>
        <v>0</v>
      </c>
      <c r="AQ55">
        <f t="shared" si="100"/>
        <v>0</v>
      </c>
      <c r="AR55">
        <f t="shared" si="100"/>
        <v>0</v>
      </c>
      <c r="AS55">
        <f t="shared" si="100"/>
        <v>0</v>
      </c>
      <c r="AT55">
        <f t="shared" si="100"/>
        <v>0</v>
      </c>
      <c r="AU55">
        <f t="shared" si="100"/>
        <v>0</v>
      </c>
      <c r="AV55" s="13"/>
      <c r="AW55">
        <f>(AW14*$D55/1000)/$C55</f>
        <v>0</v>
      </c>
      <c r="AX55" s="9"/>
      <c r="AY55" s="9"/>
      <c r="AZ55">
        <f t="shared" ref="AZ55:BF55" si="101">(AZ14*$D55/1000)/$C55</f>
        <v>0</v>
      </c>
      <c r="BA55">
        <f t="shared" si="101"/>
        <v>0</v>
      </c>
      <c r="BB55">
        <f t="shared" si="101"/>
        <v>0</v>
      </c>
      <c r="BC55">
        <f t="shared" si="101"/>
        <v>0</v>
      </c>
      <c r="BD55">
        <f t="shared" si="101"/>
        <v>0</v>
      </c>
      <c r="BE55">
        <f t="shared" si="101"/>
        <v>0</v>
      </c>
      <c r="BF55">
        <f t="shared" si="101"/>
        <v>0</v>
      </c>
      <c r="BG55" s="13"/>
      <c r="BH55" s="13"/>
      <c r="BI55">
        <f>(BI14*$D55/1000)/$C55</f>
        <v>0</v>
      </c>
      <c r="BJ55">
        <f>(BJ14*$D55/1000)/$C55</f>
        <v>0</v>
      </c>
      <c r="BK55">
        <f>(BK14*$D55/1000)/$C55</f>
        <v>0</v>
      </c>
      <c r="BL55">
        <f>(BL14*$D55/1000)/$C55</f>
        <v>0</v>
      </c>
    </row>
    <row r="56" spans="2:64" x14ac:dyDescent="0.25">
      <c r="B56" t="s">
        <v>104</v>
      </c>
      <c r="C56">
        <v>1</v>
      </c>
      <c r="D56">
        <v>50</v>
      </c>
      <c r="E56">
        <f>(50*$D56/1000)/$C56</f>
        <v>2.5</v>
      </c>
      <c r="F56">
        <f t="shared" ref="F56:AW56" si="102">(50*$D56/1000)/$C56</f>
        <v>2.5</v>
      </c>
      <c r="G56">
        <f t="shared" si="102"/>
        <v>2.5</v>
      </c>
      <c r="H56">
        <f t="shared" si="102"/>
        <v>2.5</v>
      </c>
      <c r="I56">
        <f t="shared" si="102"/>
        <v>2.5</v>
      </c>
      <c r="J56">
        <f t="shared" si="102"/>
        <v>2.5</v>
      </c>
      <c r="K56">
        <f t="shared" si="102"/>
        <v>2.5</v>
      </c>
      <c r="L56">
        <f t="shared" si="102"/>
        <v>2.5</v>
      </c>
      <c r="M56">
        <f t="shared" si="102"/>
        <v>2.5</v>
      </c>
      <c r="N56">
        <f t="shared" si="102"/>
        <v>2.5</v>
      </c>
      <c r="O56">
        <f t="shared" si="102"/>
        <v>2.5</v>
      </c>
      <c r="P56">
        <f t="shared" si="102"/>
        <v>2.5</v>
      </c>
      <c r="Q56">
        <f t="shared" si="102"/>
        <v>2.5</v>
      </c>
      <c r="R56">
        <f t="shared" si="102"/>
        <v>2.5</v>
      </c>
      <c r="S56">
        <f t="shared" si="102"/>
        <v>2.5</v>
      </c>
      <c r="T56">
        <f t="shared" si="102"/>
        <v>2.5</v>
      </c>
      <c r="U56">
        <f t="shared" si="102"/>
        <v>2.5</v>
      </c>
      <c r="V56">
        <f t="shared" si="102"/>
        <v>2.5</v>
      </c>
      <c r="W56">
        <f t="shared" si="102"/>
        <v>2.5</v>
      </c>
      <c r="X56">
        <f t="shared" si="102"/>
        <v>2.5</v>
      </c>
      <c r="Y56">
        <f t="shared" si="102"/>
        <v>2.5</v>
      </c>
      <c r="Z56">
        <f t="shared" si="102"/>
        <v>2.5</v>
      </c>
      <c r="AA56">
        <f t="shared" si="102"/>
        <v>2.5</v>
      </c>
      <c r="AB56">
        <f t="shared" si="102"/>
        <v>2.5</v>
      </c>
      <c r="AC56">
        <f t="shared" si="102"/>
        <v>2.5</v>
      </c>
      <c r="AD56">
        <f t="shared" si="102"/>
        <v>2.5</v>
      </c>
      <c r="AE56">
        <f t="shared" si="102"/>
        <v>2.5</v>
      </c>
      <c r="AF56">
        <f t="shared" si="102"/>
        <v>2.5</v>
      </c>
      <c r="AG56">
        <f t="shared" si="102"/>
        <v>2.5</v>
      </c>
      <c r="AH56">
        <f t="shared" si="102"/>
        <v>2.5</v>
      </c>
      <c r="AI56">
        <f t="shared" si="102"/>
        <v>2.5</v>
      </c>
      <c r="AJ56">
        <f t="shared" si="102"/>
        <v>2.5</v>
      </c>
      <c r="AK56">
        <f t="shared" si="102"/>
        <v>2.5</v>
      </c>
      <c r="AL56">
        <f t="shared" si="102"/>
        <v>2.5</v>
      </c>
      <c r="AM56">
        <f t="shared" si="102"/>
        <v>2.5</v>
      </c>
      <c r="AN56">
        <f t="shared" si="102"/>
        <v>2.5</v>
      </c>
      <c r="AO56">
        <f t="shared" si="102"/>
        <v>2.5</v>
      </c>
      <c r="AP56">
        <f t="shared" si="102"/>
        <v>2.5</v>
      </c>
      <c r="AQ56">
        <f t="shared" si="102"/>
        <v>2.5</v>
      </c>
      <c r="AR56">
        <f t="shared" si="102"/>
        <v>2.5</v>
      </c>
      <c r="AS56">
        <f t="shared" si="102"/>
        <v>2.5</v>
      </c>
      <c r="AT56">
        <f t="shared" si="102"/>
        <v>2.5</v>
      </c>
      <c r="AU56">
        <f t="shared" si="102"/>
        <v>2.5</v>
      </c>
      <c r="AV56" s="9"/>
      <c r="AW56">
        <f t="shared" si="102"/>
        <v>2.5</v>
      </c>
      <c r="AX56" s="9"/>
      <c r="AY56" s="9"/>
      <c r="AZ56">
        <f t="shared" ref="AZ56:BF56" si="103">(50*$D56/1000)/$C56</f>
        <v>2.5</v>
      </c>
      <c r="BA56">
        <f t="shared" si="103"/>
        <v>2.5</v>
      </c>
      <c r="BB56">
        <f t="shared" si="103"/>
        <v>2.5</v>
      </c>
      <c r="BC56">
        <f t="shared" si="103"/>
        <v>2.5</v>
      </c>
      <c r="BD56">
        <f t="shared" si="103"/>
        <v>2.5</v>
      </c>
      <c r="BE56">
        <f t="shared" si="103"/>
        <v>2.5</v>
      </c>
      <c r="BF56">
        <f t="shared" si="103"/>
        <v>2.5</v>
      </c>
      <c r="BG56" s="9"/>
      <c r="BH56" s="9"/>
      <c r="BI56">
        <f t="shared" ref="BI56:BL56" si="104">(50*$D56/1000)/$C56</f>
        <v>2.5</v>
      </c>
      <c r="BJ56">
        <f t="shared" si="104"/>
        <v>2.5</v>
      </c>
      <c r="BK56">
        <f t="shared" si="104"/>
        <v>2.5</v>
      </c>
      <c r="BL56">
        <f t="shared" si="104"/>
        <v>2.5</v>
      </c>
    </row>
    <row r="57" spans="2:64" x14ac:dyDescent="0.25">
      <c r="B57" t="s">
        <v>97</v>
      </c>
      <c r="C57">
        <v>1</v>
      </c>
      <c r="D57">
        <v>50</v>
      </c>
      <c r="E57">
        <f t="shared" ref="E57:AU57" si="105">(E22*$D57/1000)/$C57</f>
        <v>0</v>
      </c>
      <c r="F57">
        <f t="shared" si="105"/>
        <v>0</v>
      </c>
      <c r="G57">
        <f t="shared" si="105"/>
        <v>0</v>
      </c>
      <c r="H57">
        <f t="shared" si="105"/>
        <v>0</v>
      </c>
      <c r="I57">
        <f t="shared" si="105"/>
        <v>0</v>
      </c>
      <c r="J57">
        <f t="shared" si="105"/>
        <v>0</v>
      </c>
      <c r="K57">
        <f t="shared" si="105"/>
        <v>0</v>
      </c>
      <c r="L57">
        <f t="shared" si="105"/>
        <v>0</v>
      </c>
      <c r="M57">
        <f t="shared" si="105"/>
        <v>0</v>
      </c>
      <c r="N57">
        <f t="shared" si="105"/>
        <v>0</v>
      </c>
      <c r="O57">
        <f t="shared" si="105"/>
        <v>0</v>
      </c>
      <c r="P57">
        <f t="shared" si="105"/>
        <v>0</v>
      </c>
      <c r="Q57">
        <f t="shared" si="105"/>
        <v>0</v>
      </c>
      <c r="R57">
        <f t="shared" si="105"/>
        <v>0</v>
      </c>
      <c r="S57">
        <f t="shared" si="105"/>
        <v>0</v>
      </c>
      <c r="T57">
        <f t="shared" si="105"/>
        <v>0</v>
      </c>
      <c r="U57">
        <f t="shared" si="105"/>
        <v>0</v>
      </c>
      <c r="V57">
        <f t="shared" si="105"/>
        <v>0</v>
      </c>
      <c r="W57">
        <f t="shared" si="105"/>
        <v>0</v>
      </c>
      <c r="X57">
        <f t="shared" si="105"/>
        <v>0</v>
      </c>
      <c r="Y57">
        <f t="shared" si="105"/>
        <v>0</v>
      </c>
      <c r="Z57">
        <f t="shared" si="105"/>
        <v>0</v>
      </c>
      <c r="AA57">
        <f t="shared" si="105"/>
        <v>0</v>
      </c>
      <c r="AB57">
        <f t="shared" si="105"/>
        <v>0</v>
      </c>
      <c r="AC57">
        <f t="shared" si="105"/>
        <v>0</v>
      </c>
      <c r="AD57">
        <f t="shared" si="105"/>
        <v>0</v>
      </c>
      <c r="AE57">
        <f t="shared" si="105"/>
        <v>0</v>
      </c>
      <c r="AF57">
        <f t="shared" si="105"/>
        <v>0</v>
      </c>
      <c r="AG57">
        <f t="shared" si="105"/>
        <v>0</v>
      </c>
      <c r="AH57">
        <f t="shared" si="105"/>
        <v>0</v>
      </c>
      <c r="AI57">
        <f t="shared" si="105"/>
        <v>0</v>
      </c>
      <c r="AJ57">
        <f t="shared" si="105"/>
        <v>0</v>
      </c>
      <c r="AK57">
        <f t="shared" si="105"/>
        <v>0</v>
      </c>
      <c r="AL57">
        <f t="shared" si="105"/>
        <v>0</v>
      </c>
      <c r="AM57">
        <f t="shared" si="105"/>
        <v>0</v>
      </c>
      <c r="AN57">
        <f t="shared" si="105"/>
        <v>0</v>
      </c>
      <c r="AO57">
        <f t="shared" si="105"/>
        <v>0</v>
      </c>
      <c r="AP57">
        <f t="shared" si="105"/>
        <v>0</v>
      </c>
      <c r="AQ57">
        <f t="shared" si="105"/>
        <v>0</v>
      </c>
      <c r="AR57">
        <f t="shared" si="105"/>
        <v>0</v>
      </c>
      <c r="AS57">
        <f t="shared" si="105"/>
        <v>0</v>
      </c>
      <c r="AT57">
        <f t="shared" si="105"/>
        <v>0</v>
      </c>
      <c r="AU57">
        <f t="shared" si="105"/>
        <v>0</v>
      </c>
      <c r="AV57" s="9"/>
      <c r="AW57">
        <f>(AW22*$D57/1000)/$C57</f>
        <v>0</v>
      </c>
      <c r="AX57" s="9"/>
      <c r="AY57" s="9"/>
      <c r="AZ57">
        <f t="shared" ref="AZ57:BF57" si="106">(AZ22*$D57/1000)/$C57</f>
        <v>0</v>
      </c>
      <c r="BA57">
        <f t="shared" si="106"/>
        <v>0</v>
      </c>
      <c r="BB57">
        <f t="shared" si="106"/>
        <v>0</v>
      </c>
      <c r="BC57">
        <f t="shared" si="106"/>
        <v>0</v>
      </c>
      <c r="BD57">
        <f t="shared" si="106"/>
        <v>0</v>
      </c>
      <c r="BE57">
        <f t="shared" si="106"/>
        <v>0</v>
      </c>
      <c r="BF57">
        <f t="shared" si="106"/>
        <v>0</v>
      </c>
      <c r="BG57" s="9"/>
      <c r="BH57" s="9"/>
      <c r="BI57">
        <f>(BI22*$D57/1000)/$C57</f>
        <v>0</v>
      </c>
      <c r="BJ57">
        <f>(BJ22*$D57/1000)/$C57</f>
        <v>0</v>
      </c>
      <c r="BK57">
        <f>(BK22*$D57/1000)/$C57</f>
        <v>0</v>
      </c>
      <c r="BL57">
        <f>(BL22*$D57/1000)/$C57</f>
        <v>0</v>
      </c>
    </row>
    <row r="58" spans="2:64" x14ac:dyDescent="0.25">
      <c r="C58" s="16" t="s">
        <v>103</v>
      </c>
      <c r="D58" s="16"/>
      <c r="E58" s="11">
        <f>(E55-E57)/E56</f>
        <v>0</v>
      </c>
      <c r="F58" s="11">
        <f t="shared" ref="F58:AW58" si="107">(F55-F57)/F56</f>
        <v>0</v>
      </c>
      <c r="G58" s="11">
        <f t="shared" si="107"/>
        <v>0</v>
      </c>
      <c r="H58" s="11">
        <f t="shared" si="107"/>
        <v>0</v>
      </c>
      <c r="I58" s="11">
        <f t="shared" si="107"/>
        <v>0</v>
      </c>
      <c r="J58" s="11">
        <f t="shared" si="107"/>
        <v>0</v>
      </c>
      <c r="K58" s="11">
        <f t="shared" si="107"/>
        <v>0</v>
      </c>
      <c r="L58" s="11">
        <f t="shared" si="107"/>
        <v>0</v>
      </c>
      <c r="M58" s="11">
        <f t="shared" si="107"/>
        <v>0</v>
      </c>
      <c r="N58" s="11">
        <f t="shared" si="107"/>
        <v>0</v>
      </c>
      <c r="O58" s="11">
        <f t="shared" si="107"/>
        <v>0</v>
      </c>
      <c r="P58" s="11">
        <f t="shared" si="107"/>
        <v>0</v>
      </c>
      <c r="Q58" s="11">
        <f t="shared" si="107"/>
        <v>0</v>
      </c>
      <c r="R58" s="11">
        <f t="shared" si="107"/>
        <v>0</v>
      </c>
      <c r="S58" s="11">
        <f t="shared" si="107"/>
        <v>0</v>
      </c>
      <c r="T58" s="11">
        <f t="shared" si="107"/>
        <v>0</v>
      </c>
      <c r="U58" s="11">
        <f t="shared" si="107"/>
        <v>0</v>
      </c>
      <c r="V58" s="11">
        <f t="shared" si="107"/>
        <v>0</v>
      </c>
      <c r="W58" s="11">
        <f t="shared" si="107"/>
        <v>0</v>
      </c>
      <c r="X58" s="11">
        <f t="shared" si="107"/>
        <v>0</v>
      </c>
      <c r="Y58" s="11">
        <f t="shared" si="107"/>
        <v>0</v>
      </c>
      <c r="Z58" s="11">
        <f t="shared" si="107"/>
        <v>0</v>
      </c>
      <c r="AA58" s="11">
        <f t="shared" si="107"/>
        <v>0</v>
      </c>
      <c r="AB58" s="11">
        <f t="shared" si="107"/>
        <v>0</v>
      </c>
      <c r="AC58" s="11">
        <f t="shared" si="107"/>
        <v>0</v>
      </c>
      <c r="AD58" s="11">
        <f t="shared" si="107"/>
        <v>0</v>
      </c>
      <c r="AE58" s="11">
        <f t="shared" si="107"/>
        <v>0</v>
      </c>
      <c r="AF58" s="11">
        <f t="shared" si="107"/>
        <v>0</v>
      </c>
      <c r="AG58" s="11">
        <f t="shared" si="107"/>
        <v>0</v>
      </c>
      <c r="AH58" s="11">
        <f t="shared" si="107"/>
        <v>0</v>
      </c>
      <c r="AI58" s="11">
        <f t="shared" si="107"/>
        <v>0</v>
      </c>
      <c r="AJ58" s="11">
        <f t="shared" si="107"/>
        <v>0</v>
      </c>
      <c r="AK58" s="11">
        <f t="shared" si="107"/>
        <v>0</v>
      </c>
      <c r="AL58" s="11">
        <f t="shared" si="107"/>
        <v>0</v>
      </c>
      <c r="AM58" s="11">
        <f t="shared" si="107"/>
        <v>0</v>
      </c>
      <c r="AN58" s="11">
        <f t="shared" si="107"/>
        <v>0</v>
      </c>
      <c r="AO58" s="11">
        <f t="shared" si="107"/>
        <v>0</v>
      </c>
      <c r="AP58" s="11">
        <f t="shared" si="107"/>
        <v>0</v>
      </c>
      <c r="AQ58" s="11">
        <f t="shared" si="107"/>
        <v>0</v>
      </c>
      <c r="AR58" s="11">
        <f t="shared" si="107"/>
        <v>0</v>
      </c>
      <c r="AS58" s="11">
        <f t="shared" si="107"/>
        <v>0</v>
      </c>
      <c r="AT58" s="11">
        <f t="shared" si="107"/>
        <v>0</v>
      </c>
      <c r="AU58" s="11">
        <f t="shared" si="107"/>
        <v>0</v>
      </c>
      <c r="AV58" s="9"/>
      <c r="AW58" s="11">
        <f t="shared" si="107"/>
        <v>0</v>
      </c>
      <c r="AX58" s="9"/>
      <c r="AY58" s="9"/>
      <c r="AZ58" s="11">
        <f t="shared" ref="AZ58" si="108">(AZ55-AZ57)/AZ56</f>
        <v>0</v>
      </c>
      <c r="BA58" s="11">
        <f t="shared" ref="BA58" si="109">(BA55-BA57)/BA56</f>
        <v>0</v>
      </c>
      <c r="BB58" s="11">
        <f t="shared" ref="BB58" si="110">(BB55-BB57)/BB56</f>
        <v>0</v>
      </c>
      <c r="BC58" s="11">
        <f t="shared" ref="BC58" si="111">(BC55-BC57)/BC56</f>
        <v>0</v>
      </c>
      <c r="BD58" s="11">
        <f t="shared" ref="BD58" si="112">(BD55-BD57)/BD56</f>
        <v>0</v>
      </c>
      <c r="BE58" s="11">
        <f t="shared" ref="BE58" si="113">(BE55-BE57)/BE56</f>
        <v>0</v>
      </c>
      <c r="BF58" s="11">
        <f t="shared" ref="BF58" si="114">(BF55-BF57)/BF56</f>
        <v>0</v>
      </c>
      <c r="BG58" s="9"/>
      <c r="BH58" s="9"/>
      <c r="BI58" s="11">
        <f t="shared" ref="BI58" si="115">(BI55-BI57)/BI56</f>
        <v>0</v>
      </c>
      <c r="BJ58" s="11">
        <f t="shared" ref="BJ58" si="116">(BJ55-BJ57)/BJ56</f>
        <v>0</v>
      </c>
      <c r="BK58" s="11">
        <f t="shared" ref="BK58" si="117">(BK55-BK57)/BK56</f>
        <v>0</v>
      </c>
      <c r="BL58" s="11">
        <f t="shared" ref="BL58" si="118">(BL55-BL57)/BL56</f>
        <v>0</v>
      </c>
    </row>
    <row r="59" spans="2:64" x14ac:dyDescent="0.25">
      <c r="C59" s="16" t="s">
        <v>105</v>
      </c>
      <c r="D59" s="16"/>
      <c r="E59" t="str">
        <f>IF(AND(E58&lt;=130%,E58&gt;=70%),"Pass","Fail")</f>
        <v>Fail</v>
      </c>
      <c r="F59" t="str">
        <f t="shared" ref="F59:AW59" si="119">IF(AND(F58&lt;=130%,F58&gt;=70%),"Pass","Fail")</f>
        <v>Fail</v>
      </c>
      <c r="G59" t="str">
        <f t="shared" si="119"/>
        <v>Fail</v>
      </c>
      <c r="H59" t="str">
        <f t="shared" si="119"/>
        <v>Fail</v>
      </c>
      <c r="I59" t="str">
        <f t="shared" si="119"/>
        <v>Fail</v>
      </c>
      <c r="J59" t="str">
        <f t="shared" si="119"/>
        <v>Fail</v>
      </c>
      <c r="K59" t="str">
        <f t="shared" si="119"/>
        <v>Fail</v>
      </c>
      <c r="L59" t="str">
        <f t="shared" si="119"/>
        <v>Fail</v>
      </c>
      <c r="M59" t="str">
        <f t="shared" si="119"/>
        <v>Fail</v>
      </c>
      <c r="N59" t="str">
        <f t="shared" si="119"/>
        <v>Fail</v>
      </c>
      <c r="O59" t="str">
        <f t="shared" si="119"/>
        <v>Fail</v>
      </c>
      <c r="P59" t="str">
        <f t="shared" si="119"/>
        <v>Fail</v>
      </c>
      <c r="Q59" t="str">
        <f t="shared" si="119"/>
        <v>Fail</v>
      </c>
      <c r="R59" t="str">
        <f t="shared" si="119"/>
        <v>Fail</v>
      </c>
      <c r="S59" t="str">
        <f t="shared" si="119"/>
        <v>Fail</v>
      </c>
      <c r="T59" t="str">
        <f t="shared" si="119"/>
        <v>Fail</v>
      </c>
      <c r="U59" t="str">
        <f t="shared" si="119"/>
        <v>Fail</v>
      </c>
      <c r="V59" t="str">
        <f t="shared" si="119"/>
        <v>Fail</v>
      </c>
      <c r="W59" t="str">
        <f t="shared" si="119"/>
        <v>Fail</v>
      </c>
      <c r="X59" t="str">
        <f t="shared" si="119"/>
        <v>Fail</v>
      </c>
      <c r="Y59" t="str">
        <f t="shared" si="119"/>
        <v>Fail</v>
      </c>
      <c r="Z59" t="str">
        <f t="shared" si="119"/>
        <v>Fail</v>
      </c>
      <c r="AA59" t="str">
        <f t="shared" si="119"/>
        <v>Fail</v>
      </c>
      <c r="AB59" t="str">
        <f t="shared" si="119"/>
        <v>Fail</v>
      </c>
      <c r="AC59" t="str">
        <f t="shared" si="119"/>
        <v>Fail</v>
      </c>
      <c r="AD59" t="str">
        <f t="shared" si="119"/>
        <v>Fail</v>
      </c>
      <c r="AE59" t="str">
        <f t="shared" si="119"/>
        <v>Fail</v>
      </c>
      <c r="AF59" t="str">
        <f t="shared" si="119"/>
        <v>Fail</v>
      </c>
      <c r="AG59" t="str">
        <f t="shared" si="119"/>
        <v>Fail</v>
      </c>
      <c r="AH59" t="str">
        <f t="shared" si="119"/>
        <v>Fail</v>
      </c>
      <c r="AI59" t="str">
        <f t="shared" si="119"/>
        <v>Fail</v>
      </c>
      <c r="AJ59" t="str">
        <f t="shared" si="119"/>
        <v>Fail</v>
      </c>
      <c r="AK59" t="str">
        <f t="shared" si="119"/>
        <v>Fail</v>
      </c>
      <c r="AL59" t="str">
        <f t="shared" si="119"/>
        <v>Fail</v>
      </c>
      <c r="AM59" t="str">
        <f t="shared" si="119"/>
        <v>Fail</v>
      </c>
      <c r="AN59" t="str">
        <f t="shared" si="119"/>
        <v>Fail</v>
      </c>
      <c r="AO59" t="str">
        <f t="shared" si="119"/>
        <v>Fail</v>
      </c>
      <c r="AP59" t="str">
        <f t="shared" si="119"/>
        <v>Fail</v>
      </c>
      <c r="AQ59" t="str">
        <f t="shared" si="119"/>
        <v>Fail</v>
      </c>
      <c r="AR59" t="str">
        <f t="shared" si="119"/>
        <v>Fail</v>
      </c>
      <c r="AS59" t="str">
        <f t="shared" si="119"/>
        <v>Fail</v>
      </c>
      <c r="AT59" t="str">
        <f t="shared" si="119"/>
        <v>Fail</v>
      </c>
      <c r="AU59" t="str">
        <f t="shared" si="119"/>
        <v>Fail</v>
      </c>
      <c r="AV59" s="9"/>
      <c r="AW59" t="str">
        <f t="shared" si="119"/>
        <v>Fail</v>
      </c>
      <c r="AX59" s="9"/>
      <c r="AY59" s="9"/>
      <c r="AZ59" t="str">
        <f t="shared" ref="AZ59" si="120">IF(AND(AZ58&lt;=130%,AZ58&gt;=70%),"Pass","Fail")</f>
        <v>Fail</v>
      </c>
      <c r="BA59" t="str">
        <f t="shared" ref="BA59" si="121">IF(AND(BA58&lt;=130%,BA58&gt;=70%),"Pass","Fail")</f>
        <v>Fail</v>
      </c>
      <c r="BB59" t="str">
        <f t="shared" ref="BB59" si="122">IF(AND(BB58&lt;=130%,BB58&gt;=70%),"Pass","Fail")</f>
        <v>Fail</v>
      </c>
      <c r="BC59" t="str">
        <f t="shared" ref="BC59" si="123">IF(AND(BC58&lt;=130%,BC58&gt;=70%),"Pass","Fail")</f>
        <v>Fail</v>
      </c>
      <c r="BD59" t="str">
        <f t="shared" ref="BD59" si="124">IF(AND(BD58&lt;=130%,BD58&gt;=70%),"Pass","Fail")</f>
        <v>Fail</v>
      </c>
      <c r="BE59" t="str">
        <f t="shared" ref="BE59" si="125">IF(AND(BE58&lt;=130%,BE58&gt;=70%),"Pass","Fail")</f>
        <v>Fail</v>
      </c>
      <c r="BF59" t="str">
        <f t="shared" ref="BF59" si="126">IF(AND(BF58&lt;=130%,BF58&gt;=70%),"Pass","Fail")</f>
        <v>Fail</v>
      </c>
      <c r="BG59" s="9"/>
      <c r="BH59" s="9"/>
      <c r="BI59" t="str">
        <f t="shared" ref="BI59" si="127">IF(AND(BI58&lt;=130%,BI58&gt;=70%),"Pass","Fail")</f>
        <v>Fail</v>
      </c>
      <c r="BJ59" t="str">
        <f t="shared" ref="BJ59" si="128">IF(AND(BJ58&lt;=130%,BJ58&gt;=70%),"Pass","Fail")</f>
        <v>Fail</v>
      </c>
      <c r="BK59" t="str">
        <f t="shared" ref="BK59" si="129">IF(AND(BK58&lt;=130%,BK58&gt;=70%),"Pass","Fail")</f>
        <v>Fail</v>
      </c>
      <c r="BL59" t="str">
        <f t="shared" ref="BL59" si="130">IF(AND(BL58&lt;=130%,BL58&gt;=70%),"Pass","Fail")</f>
        <v>Fail</v>
      </c>
    </row>
  </sheetData>
  <mergeCells count="5">
    <mergeCell ref="C5:BM5"/>
    <mergeCell ref="A13:A14"/>
    <mergeCell ref="BN5:DO5"/>
    <mergeCell ref="C58:D58"/>
    <mergeCell ref="C59:D59"/>
  </mergeCells>
  <conditionalFormatting sqref="A6:B6">
    <cfRule type="expression" dxfId="17" priority="8">
      <formula>MOD(ROW(),2)=1</formula>
    </cfRule>
  </conditionalFormatting>
  <conditionalFormatting sqref="B35:B49 B7:BL32">
    <cfRule type="expression" dxfId="16" priority="7">
      <formula>MOD(ROW(),2)=1</formula>
    </cfRule>
  </conditionalFormatting>
  <conditionalFormatting sqref="B34:BL59">
    <cfRule type="containsText" dxfId="15" priority="5" operator="containsText" text="Fail">
      <formula>NOT(ISERROR(SEARCH("Fail",B34)))</formula>
    </cfRule>
  </conditionalFormatting>
  <conditionalFormatting sqref="AV55:AV59">
    <cfRule type="containsText" dxfId="14" priority="1" operator="containsText" text="Fail">
      <formula>NOT(ISERROR(SEARCH("Fail",AV55)))</formula>
    </cfRule>
  </conditionalFormatting>
  <conditionalFormatting sqref="E53:BL53">
    <cfRule type="containsText" dxfId="13" priority="4" operator="containsText" text="Fail">
      <formula>NOT(ISERROR(SEARCH("Fail",E53)))</formula>
    </cfRule>
  </conditionalFormatting>
  <conditionalFormatting sqref="BG55:BH59">
    <cfRule type="containsText" dxfId="12" priority="3" operator="containsText" text="Fail">
      <formula>NOT(ISERROR(SEARCH("Fail",BG55)))</formula>
    </cfRule>
  </conditionalFormatting>
  <conditionalFormatting sqref="AX54:AY59">
    <cfRule type="containsText" dxfId="11" priority="2" operator="containsText" text="Fail">
      <formula>NOT(ISERROR(SEARCH("Fail",AX54)))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3"/>
  <sheetViews>
    <sheetView zoomScale="85" zoomScaleNormal="85" workbookViewId="0">
      <selection activeCell="C35" sqref="C35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42578125" style="4" bestFit="1" customWidth="1"/>
    <col min="4" max="4" width="18.7109375" style="4" bestFit="1" customWidth="1"/>
    <col min="5" max="6" width="13.7109375" style="4" bestFit="1" customWidth="1"/>
  </cols>
  <sheetData>
    <row r="2" spans="1:6" x14ac:dyDescent="0.25">
      <c r="A2" s="1" t="s">
        <v>0</v>
      </c>
      <c r="B2" s="1">
        <f>'Instrument Data'!B2</f>
        <v>0</v>
      </c>
    </row>
    <row r="3" spans="1:6" x14ac:dyDescent="0.25">
      <c r="A3" s="1" t="s">
        <v>1</v>
      </c>
      <c r="B3" s="1" t="s">
        <v>69</v>
      </c>
    </row>
    <row r="5" spans="1:6" x14ac:dyDescent="0.25">
      <c r="A5" s="17" t="s">
        <v>2</v>
      </c>
      <c r="B5" s="17" t="s">
        <v>3</v>
      </c>
      <c r="C5" s="16" t="s">
        <v>65</v>
      </c>
      <c r="D5" s="16"/>
      <c r="E5" s="16"/>
      <c r="F5" s="16"/>
    </row>
    <row r="6" spans="1:6" x14ac:dyDescent="0.25">
      <c r="A6" s="17"/>
      <c r="B6" s="17"/>
      <c r="C6" s="2" t="s">
        <v>66</v>
      </c>
      <c r="D6" s="2" t="s">
        <v>68</v>
      </c>
      <c r="E6" s="2" t="s">
        <v>67</v>
      </c>
      <c r="F6" s="2" t="s">
        <v>77</v>
      </c>
    </row>
    <row r="7" spans="1:6" x14ac:dyDescent="0.25">
      <c r="A7">
        <f>'Instrument Data'!A7</f>
        <v>0</v>
      </c>
      <c r="B7">
        <f>'Instrument Data'!B7</f>
        <v>0</v>
      </c>
      <c r="C7" s="4">
        <v>1</v>
      </c>
      <c r="D7" s="4">
        <v>10</v>
      </c>
      <c r="E7" s="4">
        <v>5</v>
      </c>
      <c r="F7" s="4">
        <f>D7*E7</f>
        <v>50</v>
      </c>
    </row>
    <row r="8" spans="1:6" x14ac:dyDescent="0.25">
      <c r="A8">
        <f>'Instrument Data'!A8</f>
        <v>0</v>
      </c>
      <c r="B8">
        <f>'Instrument Data'!B8</f>
        <v>0</v>
      </c>
      <c r="C8" s="4">
        <v>1</v>
      </c>
      <c r="D8" s="4">
        <v>10</v>
      </c>
      <c r="E8" s="4">
        <v>5</v>
      </c>
      <c r="F8" s="4">
        <f t="shared" ref="F8:F54" si="0">D8*E8</f>
        <v>50</v>
      </c>
    </row>
    <row r="9" spans="1:6" x14ac:dyDescent="0.25">
      <c r="A9">
        <f>'Instrument Data'!A9</f>
        <v>0</v>
      </c>
      <c r="B9">
        <f>'Instrument Data'!B9</f>
        <v>0</v>
      </c>
      <c r="C9" s="4">
        <v>1</v>
      </c>
      <c r="D9" s="4">
        <v>10</v>
      </c>
      <c r="E9" s="4">
        <v>5</v>
      </c>
      <c r="F9" s="4">
        <f t="shared" si="0"/>
        <v>50</v>
      </c>
    </row>
    <row r="10" spans="1:6" x14ac:dyDescent="0.25">
      <c r="A10">
        <f>'Instrument Data'!A10</f>
        <v>0</v>
      </c>
      <c r="B10">
        <f>'Instrument Data'!B10</f>
        <v>0</v>
      </c>
      <c r="C10" s="4">
        <v>1</v>
      </c>
      <c r="D10" s="4">
        <v>10</v>
      </c>
      <c r="E10" s="4">
        <v>5</v>
      </c>
      <c r="F10" s="4">
        <f t="shared" si="0"/>
        <v>50</v>
      </c>
    </row>
    <row r="11" spans="1:6" x14ac:dyDescent="0.25">
      <c r="A11">
        <f>'Instrument Data'!A11</f>
        <v>0</v>
      </c>
      <c r="B11">
        <f>'Instrument Data'!B11</f>
        <v>0</v>
      </c>
      <c r="C11" s="4">
        <v>1</v>
      </c>
      <c r="D11" s="4">
        <v>10</v>
      </c>
      <c r="E11" s="4">
        <v>5</v>
      </c>
      <c r="F11" s="4">
        <f t="shared" si="0"/>
        <v>50</v>
      </c>
    </row>
    <row r="12" spans="1:6" x14ac:dyDescent="0.25">
      <c r="A12">
        <f>'Instrument Data'!A12</f>
        <v>0</v>
      </c>
      <c r="B12">
        <f>'Instrument Data'!B12</f>
        <v>0</v>
      </c>
      <c r="C12" s="4">
        <v>1</v>
      </c>
      <c r="D12" s="4">
        <v>10</v>
      </c>
      <c r="E12" s="4">
        <v>5</v>
      </c>
      <c r="F12" s="4">
        <f t="shared" si="0"/>
        <v>50</v>
      </c>
    </row>
    <row r="13" spans="1:6" x14ac:dyDescent="0.25">
      <c r="A13">
        <f>'Instrument Data'!A13</f>
        <v>0</v>
      </c>
      <c r="B13">
        <f>'Instrument Data'!B13</f>
        <v>0</v>
      </c>
      <c r="C13" s="4">
        <v>1</v>
      </c>
      <c r="D13" s="4">
        <v>10</v>
      </c>
      <c r="E13" s="4">
        <v>5</v>
      </c>
      <c r="F13" s="4">
        <f t="shared" si="0"/>
        <v>50</v>
      </c>
    </row>
    <row r="14" spans="1:6" x14ac:dyDescent="0.25">
      <c r="A14">
        <f>'Instrument Data'!A14</f>
        <v>0</v>
      </c>
      <c r="B14">
        <f>'Instrument Data'!B14</f>
        <v>0</v>
      </c>
      <c r="C14" s="4">
        <v>1</v>
      </c>
      <c r="D14" s="4">
        <v>10</v>
      </c>
      <c r="E14" s="4">
        <v>5</v>
      </c>
      <c r="F14" s="4">
        <f t="shared" si="0"/>
        <v>50</v>
      </c>
    </row>
    <row r="15" spans="1:6" x14ac:dyDescent="0.25">
      <c r="A15">
        <f>'Instrument Data'!A15</f>
        <v>0</v>
      </c>
      <c r="B15">
        <f>'Instrument Data'!B15</f>
        <v>0</v>
      </c>
      <c r="C15" s="4">
        <v>1</v>
      </c>
      <c r="D15" s="4">
        <v>10</v>
      </c>
      <c r="E15" s="4">
        <v>5</v>
      </c>
      <c r="F15" s="4">
        <f t="shared" si="0"/>
        <v>50</v>
      </c>
    </row>
    <row r="16" spans="1:6" x14ac:dyDescent="0.25">
      <c r="A16">
        <f>'Instrument Data'!A16</f>
        <v>0</v>
      </c>
      <c r="B16">
        <f>'Instrument Data'!B16</f>
        <v>0</v>
      </c>
      <c r="C16" s="4">
        <v>1</v>
      </c>
      <c r="D16" s="4">
        <v>10</v>
      </c>
      <c r="E16" s="4">
        <v>5</v>
      </c>
      <c r="F16" s="4">
        <f t="shared" si="0"/>
        <v>50</v>
      </c>
    </row>
    <row r="17" spans="1:6" x14ac:dyDescent="0.25">
      <c r="A17">
        <f>'Instrument Data'!A17</f>
        <v>0</v>
      </c>
      <c r="B17">
        <f>'Instrument Data'!B17</f>
        <v>0</v>
      </c>
      <c r="C17" s="4">
        <v>1</v>
      </c>
      <c r="D17" s="4">
        <v>10</v>
      </c>
      <c r="E17" s="4">
        <v>5</v>
      </c>
      <c r="F17" s="4">
        <f t="shared" si="0"/>
        <v>50</v>
      </c>
    </row>
    <row r="18" spans="1:6" x14ac:dyDescent="0.25">
      <c r="A18">
        <f>'Instrument Data'!A18</f>
        <v>0</v>
      </c>
      <c r="B18">
        <f>'Instrument Data'!B18</f>
        <v>0</v>
      </c>
      <c r="C18" s="4">
        <v>1</v>
      </c>
      <c r="D18" s="4">
        <v>10</v>
      </c>
      <c r="E18" s="4">
        <v>5</v>
      </c>
      <c r="F18" s="4">
        <f t="shared" si="0"/>
        <v>50</v>
      </c>
    </row>
    <row r="19" spans="1:6" x14ac:dyDescent="0.25">
      <c r="A19">
        <f>'Instrument Data'!A19</f>
        <v>0</v>
      </c>
      <c r="B19">
        <f>'Instrument Data'!B19</f>
        <v>0</v>
      </c>
      <c r="C19" s="4">
        <v>1</v>
      </c>
      <c r="D19" s="4">
        <v>10</v>
      </c>
      <c r="E19" s="4">
        <v>5</v>
      </c>
      <c r="F19" s="4">
        <f t="shared" si="0"/>
        <v>50</v>
      </c>
    </row>
    <row r="20" spans="1:6" x14ac:dyDescent="0.25">
      <c r="A20">
        <f>'Instrument Data'!A20</f>
        <v>0</v>
      </c>
      <c r="B20">
        <f>'Instrument Data'!B20</f>
        <v>0</v>
      </c>
      <c r="C20" s="4">
        <v>1</v>
      </c>
      <c r="D20" s="4">
        <v>10</v>
      </c>
      <c r="E20" s="4">
        <v>5</v>
      </c>
      <c r="F20" s="4">
        <f t="shared" si="0"/>
        <v>50</v>
      </c>
    </row>
    <row r="21" spans="1:6" x14ac:dyDescent="0.25">
      <c r="A21">
        <f>'Instrument Data'!A21</f>
        <v>0</v>
      </c>
      <c r="B21">
        <f>'Instrument Data'!B21</f>
        <v>0</v>
      </c>
      <c r="C21" s="4">
        <v>1</v>
      </c>
      <c r="D21" s="4">
        <v>10</v>
      </c>
      <c r="E21" s="4">
        <v>5</v>
      </c>
      <c r="F21" s="4">
        <f t="shared" si="0"/>
        <v>50</v>
      </c>
    </row>
    <row r="22" spans="1:6" x14ac:dyDescent="0.25">
      <c r="A22">
        <f>'Instrument Data'!A22</f>
        <v>0</v>
      </c>
      <c r="B22">
        <f>'Instrument Data'!B22</f>
        <v>0</v>
      </c>
      <c r="C22" s="4">
        <v>1</v>
      </c>
      <c r="D22" s="4">
        <v>10</v>
      </c>
      <c r="E22" s="4">
        <v>5</v>
      </c>
      <c r="F22" s="4">
        <f t="shared" si="0"/>
        <v>50</v>
      </c>
    </row>
    <row r="23" spans="1:6" x14ac:dyDescent="0.25">
      <c r="A23">
        <f>'Instrument Data'!A23</f>
        <v>0</v>
      </c>
      <c r="B23">
        <f>'Instrument Data'!B23</f>
        <v>0</v>
      </c>
      <c r="C23" s="4">
        <v>1</v>
      </c>
      <c r="D23" s="4">
        <v>10</v>
      </c>
      <c r="E23" s="4">
        <v>5</v>
      </c>
      <c r="F23" s="4">
        <f t="shared" si="0"/>
        <v>50</v>
      </c>
    </row>
    <row r="24" spans="1:6" x14ac:dyDescent="0.25">
      <c r="A24">
        <f>'Instrument Data'!A24</f>
        <v>0</v>
      </c>
      <c r="B24">
        <f>'Instrument Data'!B24</f>
        <v>0</v>
      </c>
      <c r="C24" s="4">
        <v>1</v>
      </c>
      <c r="D24" s="4">
        <v>10</v>
      </c>
      <c r="E24" s="4">
        <v>5</v>
      </c>
      <c r="F24" s="4">
        <f t="shared" si="0"/>
        <v>50</v>
      </c>
    </row>
    <row r="25" spans="1:6" x14ac:dyDescent="0.25">
      <c r="A25">
        <f>'Instrument Data'!A25</f>
        <v>0</v>
      </c>
      <c r="B25">
        <f>'Instrument Data'!B25</f>
        <v>0</v>
      </c>
      <c r="C25" s="4">
        <v>1</v>
      </c>
      <c r="D25" s="4">
        <v>10</v>
      </c>
      <c r="E25" s="4">
        <v>5</v>
      </c>
      <c r="F25" s="4">
        <f t="shared" si="0"/>
        <v>50</v>
      </c>
    </row>
    <row r="26" spans="1:6" x14ac:dyDescent="0.25">
      <c r="A26">
        <f>'Instrument Data'!A26</f>
        <v>0</v>
      </c>
      <c r="B26">
        <f>'Instrument Data'!B26</f>
        <v>0</v>
      </c>
      <c r="C26" s="4">
        <v>1</v>
      </c>
      <c r="D26" s="4">
        <v>10</v>
      </c>
      <c r="E26" s="4">
        <v>5</v>
      </c>
      <c r="F26" s="4">
        <f t="shared" si="0"/>
        <v>50</v>
      </c>
    </row>
    <row r="27" spans="1:6" x14ac:dyDescent="0.25">
      <c r="A27">
        <f>'Instrument Data'!A27</f>
        <v>0</v>
      </c>
      <c r="B27">
        <f>'Instrument Data'!B27</f>
        <v>0</v>
      </c>
      <c r="C27" s="4">
        <v>1</v>
      </c>
      <c r="D27" s="4">
        <v>10</v>
      </c>
      <c r="E27" s="4">
        <v>5</v>
      </c>
      <c r="F27" s="4">
        <f t="shared" si="0"/>
        <v>50</v>
      </c>
    </row>
    <row r="28" spans="1:6" x14ac:dyDescent="0.25">
      <c r="A28">
        <f>'Instrument Data'!A28</f>
        <v>0</v>
      </c>
      <c r="B28">
        <f>'Instrument Data'!B28</f>
        <v>0</v>
      </c>
      <c r="C28" s="4">
        <v>1</v>
      </c>
      <c r="D28" s="4">
        <v>10</v>
      </c>
      <c r="E28" s="4">
        <v>5</v>
      </c>
      <c r="F28" s="4">
        <f t="shared" si="0"/>
        <v>50</v>
      </c>
    </row>
    <row r="29" spans="1:6" x14ac:dyDescent="0.25">
      <c r="A29">
        <f>'Instrument Data'!A29</f>
        <v>0</v>
      </c>
      <c r="B29">
        <f>'Instrument Data'!B29</f>
        <v>0</v>
      </c>
      <c r="C29" s="4">
        <v>1</v>
      </c>
      <c r="D29" s="4">
        <v>10</v>
      </c>
      <c r="E29" s="4">
        <v>5</v>
      </c>
      <c r="F29" s="4">
        <f t="shared" si="0"/>
        <v>50</v>
      </c>
    </row>
    <row r="30" spans="1:6" x14ac:dyDescent="0.25">
      <c r="A30">
        <f>'Instrument Data'!A30</f>
        <v>0</v>
      </c>
      <c r="B30">
        <f>'Instrument Data'!B30</f>
        <v>0</v>
      </c>
      <c r="C30" s="4">
        <v>1</v>
      </c>
      <c r="D30" s="4">
        <v>10</v>
      </c>
      <c r="E30" s="4">
        <v>5</v>
      </c>
      <c r="F30" s="4">
        <f t="shared" si="0"/>
        <v>50</v>
      </c>
    </row>
    <row r="31" spans="1:6" x14ac:dyDescent="0.25">
      <c r="A31">
        <f>'Instrument Data'!A31</f>
        <v>0</v>
      </c>
      <c r="B31">
        <f>'Instrument Data'!B31</f>
        <v>0</v>
      </c>
      <c r="C31" s="4">
        <v>1</v>
      </c>
      <c r="D31" s="4">
        <v>10</v>
      </c>
      <c r="E31" s="4">
        <v>5</v>
      </c>
      <c r="F31" s="4">
        <f t="shared" si="0"/>
        <v>50</v>
      </c>
    </row>
    <row r="32" spans="1:6" x14ac:dyDescent="0.25">
      <c r="A32">
        <f>'Instrument Data'!A32</f>
        <v>0</v>
      </c>
      <c r="B32">
        <f>'Instrument Data'!B32</f>
        <v>0</v>
      </c>
      <c r="C32" s="4">
        <v>1</v>
      </c>
      <c r="D32" s="4">
        <v>10</v>
      </c>
      <c r="E32" s="4">
        <v>5</v>
      </c>
      <c r="F32" s="4">
        <f t="shared" si="0"/>
        <v>50</v>
      </c>
    </row>
    <row r="33" spans="1:6" x14ac:dyDescent="0.25">
      <c r="A33">
        <f>'Instrument Data'!A33</f>
        <v>0</v>
      </c>
      <c r="B33">
        <f>'Instrument Data'!B33</f>
        <v>0</v>
      </c>
      <c r="C33" s="4">
        <v>1</v>
      </c>
      <c r="D33" s="4">
        <v>10</v>
      </c>
      <c r="E33" s="4">
        <v>5</v>
      </c>
      <c r="F33" s="4">
        <f t="shared" si="0"/>
        <v>50</v>
      </c>
    </row>
    <row r="34" spans="1:6" x14ac:dyDescent="0.25">
      <c r="A34">
        <f>'Instrument Data'!A34</f>
        <v>0</v>
      </c>
      <c r="B34">
        <f>'Instrument Data'!B34</f>
        <v>0</v>
      </c>
      <c r="C34" s="4">
        <v>1</v>
      </c>
      <c r="D34" s="4">
        <v>10</v>
      </c>
      <c r="E34" s="4">
        <v>5</v>
      </c>
      <c r="F34" s="4">
        <f t="shared" si="0"/>
        <v>50</v>
      </c>
    </row>
    <row r="35" spans="1:6" x14ac:dyDescent="0.25">
      <c r="A35">
        <f>'Instrument Data'!A35</f>
        <v>0</v>
      </c>
      <c r="B35">
        <f>'Instrument Data'!B35</f>
        <v>0</v>
      </c>
      <c r="C35" s="4">
        <v>1</v>
      </c>
      <c r="D35" s="4">
        <v>10</v>
      </c>
      <c r="E35" s="4">
        <v>5</v>
      </c>
      <c r="F35" s="4">
        <f t="shared" si="0"/>
        <v>50</v>
      </c>
    </row>
    <row r="36" spans="1:6" x14ac:dyDescent="0.25">
      <c r="A36">
        <f>'Instrument Data'!A36</f>
        <v>0</v>
      </c>
      <c r="B36">
        <f>'Instrument Data'!B36</f>
        <v>0</v>
      </c>
      <c r="C36" s="4">
        <v>1</v>
      </c>
      <c r="D36" s="4">
        <v>10</v>
      </c>
      <c r="E36" s="4">
        <v>5</v>
      </c>
      <c r="F36" s="4">
        <f t="shared" si="0"/>
        <v>50</v>
      </c>
    </row>
    <row r="37" spans="1:6" x14ac:dyDescent="0.25">
      <c r="A37">
        <f>'Instrument Data'!A37</f>
        <v>0</v>
      </c>
      <c r="B37">
        <f>'Instrument Data'!B37</f>
        <v>0</v>
      </c>
      <c r="C37" s="4">
        <v>1</v>
      </c>
      <c r="D37" s="4">
        <v>10</v>
      </c>
      <c r="E37" s="4">
        <v>5</v>
      </c>
      <c r="F37" s="4">
        <f t="shared" si="0"/>
        <v>50</v>
      </c>
    </row>
    <row r="38" spans="1:6" x14ac:dyDescent="0.25">
      <c r="A38">
        <f>'Instrument Data'!A38</f>
        <v>0</v>
      </c>
      <c r="B38">
        <f>'Instrument Data'!B38</f>
        <v>0</v>
      </c>
      <c r="C38" s="4">
        <v>1</v>
      </c>
      <c r="D38" s="4">
        <v>10</v>
      </c>
      <c r="E38" s="4">
        <v>5</v>
      </c>
      <c r="F38" s="4">
        <f t="shared" si="0"/>
        <v>50</v>
      </c>
    </row>
    <row r="39" spans="1:6" x14ac:dyDescent="0.25">
      <c r="A39">
        <f>'Instrument Data'!A39</f>
        <v>0</v>
      </c>
      <c r="B39">
        <f>'Instrument Data'!B39</f>
        <v>0</v>
      </c>
      <c r="C39" s="4">
        <v>1</v>
      </c>
      <c r="D39" s="4">
        <v>10</v>
      </c>
      <c r="E39" s="4">
        <v>5</v>
      </c>
      <c r="F39" s="4">
        <f t="shared" si="0"/>
        <v>50</v>
      </c>
    </row>
    <row r="40" spans="1:6" x14ac:dyDescent="0.25">
      <c r="A40">
        <f>'Instrument Data'!A40</f>
        <v>0</v>
      </c>
      <c r="B40">
        <f>'Instrument Data'!B40</f>
        <v>0</v>
      </c>
      <c r="C40" s="4">
        <v>1</v>
      </c>
      <c r="D40" s="4">
        <v>10</v>
      </c>
      <c r="E40" s="4">
        <v>5</v>
      </c>
      <c r="F40" s="4">
        <f t="shared" si="0"/>
        <v>50</v>
      </c>
    </row>
    <row r="41" spans="1:6" x14ac:dyDescent="0.25">
      <c r="A41">
        <f>'Instrument Data'!A41</f>
        <v>0</v>
      </c>
      <c r="B41">
        <f>'Instrument Data'!B41</f>
        <v>0</v>
      </c>
      <c r="C41" s="4">
        <v>1</v>
      </c>
      <c r="D41" s="4">
        <v>10</v>
      </c>
      <c r="E41" s="4">
        <v>5</v>
      </c>
      <c r="F41" s="4">
        <f t="shared" si="0"/>
        <v>50</v>
      </c>
    </row>
    <row r="42" spans="1:6" x14ac:dyDescent="0.25">
      <c r="A42">
        <f>'Instrument Data'!A42</f>
        <v>0</v>
      </c>
      <c r="B42">
        <f>'Instrument Data'!B42</f>
        <v>0</v>
      </c>
      <c r="C42" s="4">
        <v>1</v>
      </c>
      <c r="D42" s="4">
        <v>10</v>
      </c>
      <c r="E42" s="4">
        <v>5</v>
      </c>
      <c r="F42" s="4">
        <f t="shared" si="0"/>
        <v>50</v>
      </c>
    </row>
    <row r="43" spans="1:6" x14ac:dyDescent="0.25">
      <c r="A43">
        <f>'Instrument Data'!A43</f>
        <v>0</v>
      </c>
      <c r="B43">
        <f>'Instrument Data'!B43</f>
        <v>0</v>
      </c>
      <c r="C43" s="4">
        <v>1</v>
      </c>
      <c r="D43" s="4">
        <v>10</v>
      </c>
      <c r="E43" s="4">
        <v>5</v>
      </c>
      <c r="F43" s="4">
        <f t="shared" si="0"/>
        <v>50</v>
      </c>
    </row>
    <row r="44" spans="1:6" x14ac:dyDescent="0.25">
      <c r="A44">
        <f>'Instrument Data'!A44</f>
        <v>0</v>
      </c>
      <c r="B44">
        <f>'Instrument Data'!B44</f>
        <v>0</v>
      </c>
      <c r="C44" s="4">
        <v>1</v>
      </c>
      <c r="D44" s="4">
        <v>10</v>
      </c>
      <c r="E44" s="4">
        <v>5</v>
      </c>
      <c r="F44" s="4">
        <f t="shared" si="0"/>
        <v>50</v>
      </c>
    </row>
    <row r="45" spans="1:6" x14ac:dyDescent="0.25">
      <c r="A45">
        <f>'Instrument Data'!A45</f>
        <v>0</v>
      </c>
      <c r="B45">
        <f>'Instrument Data'!B45</f>
        <v>0</v>
      </c>
      <c r="C45" s="4">
        <v>1</v>
      </c>
      <c r="D45" s="4">
        <v>10</v>
      </c>
      <c r="E45" s="4">
        <v>5</v>
      </c>
      <c r="F45" s="4">
        <f t="shared" si="0"/>
        <v>50</v>
      </c>
    </row>
    <row r="46" spans="1:6" x14ac:dyDescent="0.25">
      <c r="A46">
        <f>'Instrument Data'!A46</f>
        <v>0</v>
      </c>
      <c r="B46">
        <f>'Instrument Data'!B46</f>
        <v>0</v>
      </c>
      <c r="C46" s="4">
        <v>1</v>
      </c>
      <c r="D46" s="4">
        <v>10</v>
      </c>
      <c r="E46" s="4">
        <v>5</v>
      </c>
      <c r="F46" s="4">
        <f t="shared" si="0"/>
        <v>50</v>
      </c>
    </row>
    <row r="47" spans="1:6" x14ac:dyDescent="0.25">
      <c r="A47">
        <f>'Instrument Data'!A47</f>
        <v>0</v>
      </c>
      <c r="B47">
        <f>'Instrument Data'!B47</f>
        <v>0</v>
      </c>
      <c r="C47" s="4">
        <v>1</v>
      </c>
      <c r="D47" s="4">
        <v>10</v>
      </c>
      <c r="E47" s="4">
        <v>5</v>
      </c>
      <c r="F47" s="4">
        <f t="shared" si="0"/>
        <v>50</v>
      </c>
    </row>
    <row r="48" spans="1:6" x14ac:dyDescent="0.25">
      <c r="A48">
        <f>'Instrument Data'!A48</f>
        <v>0</v>
      </c>
      <c r="B48">
        <f>'Instrument Data'!B48</f>
        <v>0</v>
      </c>
      <c r="C48" s="4">
        <v>1</v>
      </c>
      <c r="D48" s="4">
        <v>10</v>
      </c>
      <c r="E48" s="4">
        <v>5</v>
      </c>
      <c r="F48" s="4">
        <f t="shared" si="0"/>
        <v>50</v>
      </c>
    </row>
    <row r="49" spans="1:6" x14ac:dyDescent="0.25">
      <c r="A49">
        <f>'Instrument Data'!A49</f>
        <v>0</v>
      </c>
      <c r="B49">
        <f>'Instrument Data'!B49</f>
        <v>0</v>
      </c>
      <c r="C49" s="4">
        <v>1</v>
      </c>
      <c r="D49" s="4">
        <v>10</v>
      </c>
      <c r="E49" s="4">
        <v>5</v>
      </c>
      <c r="F49" s="4">
        <f t="shared" si="0"/>
        <v>50</v>
      </c>
    </row>
    <row r="50" spans="1:6" x14ac:dyDescent="0.25">
      <c r="A50">
        <f>'Instrument Data'!A50</f>
        <v>0</v>
      </c>
      <c r="B50">
        <f>'Instrument Data'!B50</f>
        <v>0</v>
      </c>
      <c r="C50" s="4">
        <v>1</v>
      </c>
      <c r="D50" s="4">
        <v>10</v>
      </c>
      <c r="E50" s="4">
        <v>5</v>
      </c>
      <c r="F50" s="4">
        <f t="shared" si="0"/>
        <v>50</v>
      </c>
    </row>
    <row r="51" spans="1:6" x14ac:dyDescent="0.25">
      <c r="A51">
        <f>'Instrument Data'!A51</f>
        <v>0</v>
      </c>
      <c r="B51">
        <f>'Instrument Data'!B51</f>
        <v>0</v>
      </c>
      <c r="C51" s="4">
        <v>1</v>
      </c>
      <c r="D51" s="4">
        <v>10</v>
      </c>
      <c r="E51" s="4">
        <v>5</v>
      </c>
      <c r="F51" s="4">
        <f t="shared" si="0"/>
        <v>50</v>
      </c>
    </row>
    <row r="52" spans="1:6" x14ac:dyDescent="0.25">
      <c r="A52">
        <f>'Instrument Data'!A52</f>
        <v>0</v>
      </c>
      <c r="B52">
        <f>'Instrument Data'!B52</f>
        <v>0</v>
      </c>
      <c r="C52" s="4">
        <v>1</v>
      </c>
      <c r="D52" s="4">
        <v>10</v>
      </c>
      <c r="E52" s="4">
        <v>5</v>
      </c>
      <c r="F52" s="4">
        <f t="shared" si="0"/>
        <v>50</v>
      </c>
    </row>
    <row r="53" spans="1:6" x14ac:dyDescent="0.25">
      <c r="A53">
        <f>'Instrument Data'!A53</f>
        <v>0</v>
      </c>
      <c r="B53">
        <f>'Instrument Data'!B53</f>
        <v>0</v>
      </c>
      <c r="C53" s="4">
        <v>1</v>
      </c>
      <c r="D53" s="4">
        <v>10</v>
      </c>
      <c r="E53" s="4">
        <v>5</v>
      </c>
      <c r="F53" s="4">
        <f t="shared" si="0"/>
        <v>50</v>
      </c>
    </row>
    <row r="54" spans="1:6" x14ac:dyDescent="0.25">
      <c r="C54" s="4">
        <v>1</v>
      </c>
      <c r="D54" s="4">
        <v>10</v>
      </c>
      <c r="E54" s="4">
        <v>5</v>
      </c>
      <c r="F54" s="4">
        <f t="shared" si="0"/>
        <v>50</v>
      </c>
    </row>
    <row r="55" spans="1:6" x14ac:dyDescent="0.25">
      <c r="C55" s="2"/>
      <c r="D55" s="2"/>
      <c r="E55" s="2"/>
      <c r="F55" s="2"/>
    </row>
    <row r="56" spans="1:6" x14ac:dyDescent="0.25">
      <c r="C56" s="16"/>
      <c r="D56" s="16"/>
      <c r="E56" s="16"/>
      <c r="F56" s="16"/>
    </row>
    <row r="58" spans="1:6" x14ac:dyDescent="0.25">
      <c r="B58" s="4"/>
      <c r="E58"/>
      <c r="F58"/>
    </row>
    <row r="59" spans="1:6" x14ac:dyDescent="0.25">
      <c r="B59" s="4"/>
      <c r="E59"/>
      <c r="F59"/>
    </row>
    <row r="60" spans="1:6" x14ac:dyDescent="0.25">
      <c r="B60" s="4"/>
      <c r="E60"/>
      <c r="F60"/>
    </row>
    <row r="61" spans="1:6" x14ac:dyDescent="0.25">
      <c r="B61" s="4"/>
      <c r="E61"/>
      <c r="F61"/>
    </row>
    <row r="62" spans="1:6" x14ac:dyDescent="0.25">
      <c r="B62" s="4"/>
      <c r="E62"/>
      <c r="F62"/>
    </row>
    <row r="63" spans="1:6" x14ac:dyDescent="0.25">
      <c r="B63" s="4"/>
      <c r="E63"/>
      <c r="F63"/>
    </row>
    <row r="64" spans="1:6" x14ac:dyDescent="0.25">
      <c r="B64" s="4"/>
      <c r="E64"/>
      <c r="F64"/>
    </row>
    <row r="65" spans="2:6" x14ac:dyDescent="0.25">
      <c r="B65" s="4"/>
      <c r="E65"/>
      <c r="F65"/>
    </row>
    <row r="66" spans="2:6" x14ac:dyDescent="0.25">
      <c r="B66" s="4"/>
      <c r="E66"/>
      <c r="F66"/>
    </row>
    <row r="67" spans="2:6" x14ac:dyDescent="0.25">
      <c r="B67" s="4"/>
      <c r="E67"/>
      <c r="F67"/>
    </row>
    <row r="68" spans="2:6" x14ac:dyDescent="0.25">
      <c r="B68" s="4"/>
      <c r="E68"/>
      <c r="F68"/>
    </row>
    <row r="69" spans="2:6" x14ac:dyDescent="0.25">
      <c r="B69" s="4"/>
      <c r="E69"/>
      <c r="F69"/>
    </row>
    <row r="70" spans="2:6" x14ac:dyDescent="0.25">
      <c r="B70" s="4"/>
      <c r="E70"/>
      <c r="F70"/>
    </row>
    <row r="71" spans="2:6" x14ac:dyDescent="0.25">
      <c r="B71" s="4"/>
      <c r="E71"/>
      <c r="F71"/>
    </row>
    <row r="72" spans="2:6" x14ac:dyDescent="0.25">
      <c r="B72" s="4"/>
      <c r="E72"/>
      <c r="F72"/>
    </row>
    <row r="73" spans="2:6" x14ac:dyDescent="0.25">
      <c r="B73" s="4"/>
      <c r="E73"/>
      <c r="F73"/>
    </row>
  </sheetData>
  <mergeCells count="4">
    <mergeCell ref="A5:A6"/>
    <mergeCell ref="B5:B6"/>
    <mergeCell ref="C5:F5"/>
    <mergeCell ref="C56:F56"/>
  </mergeCells>
  <conditionalFormatting sqref="A7:B500">
    <cfRule type="expression" dxfId="10" priority="3">
      <formula>MOD(ROW(),2)=1</formula>
    </cfRule>
  </conditionalFormatting>
  <conditionalFormatting sqref="C7:F500">
    <cfRule type="expression" dxfId="9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8"/>
  <sheetViews>
    <sheetView workbookViewId="0">
      <selection activeCell="B9" sqref="B9"/>
    </sheetView>
  </sheetViews>
  <sheetFormatPr defaultRowHeight="15" x14ac:dyDescent="0.25"/>
  <cols>
    <col min="1" max="1" width="17.7109375" customWidth="1"/>
    <col min="2" max="2" width="30.7109375" bestFit="1" customWidth="1"/>
    <col min="3" max="3" width="17" style="5" bestFit="1" customWidth="1"/>
    <col min="4" max="4" width="9" style="4" bestFit="1" customWidth="1"/>
    <col min="5" max="6" width="11.28515625" style="4" bestFit="1" customWidth="1"/>
    <col min="7" max="7" width="7.85546875" style="4" bestFit="1" customWidth="1"/>
    <col min="8" max="8" width="11.85546875" style="4" bestFit="1" customWidth="1"/>
    <col min="9" max="9" width="9.7109375" style="4" bestFit="1" customWidth="1"/>
    <col min="10" max="10" width="9.28515625" style="4" bestFit="1" customWidth="1"/>
    <col min="11" max="12" width="8.85546875" style="4"/>
    <col min="13" max="13" width="10.5703125" style="4" bestFit="1" customWidth="1"/>
    <col min="14" max="14" width="16.140625" style="4" bestFit="1" customWidth="1"/>
    <col min="15" max="15" width="11.28515625" style="4" bestFit="1" customWidth="1"/>
    <col min="16" max="18" width="8.85546875" style="4"/>
    <col min="19" max="19" width="9.7109375" style="4" bestFit="1" customWidth="1"/>
    <col min="20" max="20" width="10.85546875" style="4" bestFit="1" customWidth="1"/>
    <col min="21" max="21" width="11.85546875" style="4" bestFit="1" customWidth="1"/>
    <col min="22" max="22" width="10.28515625" style="4" bestFit="1" customWidth="1"/>
    <col min="23" max="23" width="9" style="4" bestFit="1" customWidth="1"/>
    <col min="24" max="24" width="10.7109375" style="4" bestFit="1" customWidth="1"/>
    <col min="25" max="25" width="13.7109375" style="4" bestFit="1" customWidth="1"/>
    <col min="26" max="27" width="8.85546875" style="4"/>
    <col min="28" max="28" width="10.140625" style="4" bestFit="1" customWidth="1"/>
    <col min="29" max="29" width="11.140625" style="4" bestFit="1" customWidth="1"/>
    <col min="30" max="30" width="8.85546875" style="4"/>
    <col min="31" max="31" width="11.5703125" style="4" bestFit="1" customWidth="1"/>
    <col min="32" max="32" width="15.85546875" style="4" bestFit="1" customWidth="1"/>
    <col min="33" max="33" width="9.7109375" style="4" bestFit="1" customWidth="1"/>
    <col min="34" max="34" width="9.28515625" style="4" bestFit="1" customWidth="1"/>
    <col min="35" max="35" width="10.7109375" style="4" bestFit="1" customWidth="1"/>
    <col min="36" max="36" width="9.7109375" style="4" bestFit="1" customWidth="1"/>
    <col min="37" max="37" width="12.140625" style="4" bestFit="1" customWidth="1"/>
    <col min="38" max="39" width="8.85546875" style="4"/>
    <col min="40" max="40" width="12.42578125" style="4" bestFit="1" customWidth="1"/>
    <col min="41" max="41" width="17.42578125" style="4" bestFit="1" customWidth="1"/>
    <col min="42" max="42" width="8.42578125" style="4" bestFit="1" customWidth="1"/>
    <col min="43" max="43" width="9.7109375" style="4" bestFit="1" customWidth="1"/>
    <col min="44" max="44" width="12.85546875" style="4" bestFit="1" customWidth="1"/>
    <col min="45" max="45" width="8.85546875" style="4"/>
    <col min="46" max="46" width="15.7109375" style="4" bestFit="1" customWidth="1"/>
    <col min="47" max="47" width="9.5703125" style="4" bestFit="1" customWidth="1"/>
    <col min="48" max="48" width="15.5703125" style="4" bestFit="1" customWidth="1"/>
    <col min="49" max="49" width="12" style="4" bestFit="1" customWidth="1"/>
    <col min="50" max="50" width="12.7109375" style="4" bestFit="1" customWidth="1"/>
    <col min="51" max="51" width="13.28515625" style="4" bestFit="1" customWidth="1"/>
    <col min="52" max="52" width="12.7109375" style="4" bestFit="1" customWidth="1"/>
    <col min="53" max="53" width="10.28515625" style="4" bestFit="1" customWidth="1"/>
    <col min="54" max="54" width="13.7109375" style="4" bestFit="1" customWidth="1"/>
    <col min="55" max="55" width="13.28515625" style="4" bestFit="1" customWidth="1"/>
  </cols>
  <sheetData>
    <row r="1" spans="1:55" x14ac:dyDescent="0.25">
      <c r="A1" t="s">
        <v>71</v>
      </c>
    </row>
    <row r="2" spans="1:55" x14ac:dyDescent="0.25">
      <c r="A2" s="1" t="s">
        <v>0</v>
      </c>
      <c r="B2" s="1">
        <f>'Instrument Data'!B2</f>
        <v>0</v>
      </c>
    </row>
    <row r="3" spans="1:55" x14ac:dyDescent="0.25">
      <c r="A3" s="1" t="s">
        <v>1</v>
      </c>
      <c r="B3" s="1" t="s">
        <v>69</v>
      </c>
    </row>
    <row r="5" spans="1:55" x14ac:dyDescent="0.25">
      <c r="A5" s="17" t="s">
        <v>2</v>
      </c>
      <c r="B5" s="17" t="s">
        <v>3</v>
      </c>
      <c r="C5" s="16" t="s">
        <v>72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x14ac:dyDescent="0.25">
      <c r="A6" s="17"/>
      <c r="B6" s="17"/>
      <c r="C6" s="6" t="s">
        <v>73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 t="s">
        <v>21</v>
      </c>
      <c r="Q6" s="6" t="s">
        <v>22</v>
      </c>
      <c r="R6" s="6" t="s">
        <v>23</v>
      </c>
      <c r="S6" s="6" t="s">
        <v>24</v>
      </c>
      <c r="T6" s="6" t="s">
        <v>25</v>
      </c>
      <c r="U6" s="6" t="s">
        <v>26</v>
      </c>
      <c r="V6" s="6" t="s">
        <v>27</v>
      </c>
      <c r="W6" s="6" t="s">
        <v>28</v>
      </c>
      <c r="X6" s="6" t="s">
        <v>29</v>
      </c>
      <c r="Y6" s="6" t="s">
        <v>30</v>
      </c>
      <c r="Z6" s="6" t="s">
        <v>31</v>
      </c>
      <c r="AA6" s="6" t="s">
        <v>32</v>
      </c>
      <c r="AB6" s="6" t="s">
        <v>33</v>
      </c>
      <c r="AC6" s="6" t="s">
        <v>34</v>
      </c>
      <c r="AD6" s="6" t="s">
        <v>35</v>
      </c>
      <c r="AE6" s="6" t="s">
        <v>36</v>
      </c>
      <c r="AF6" s="6" t="s">
        <v>37</v>
      </c>
      <c r="AG6" s="6" t="s">
        <v>38</v>
      </c>
      <c r="AH6" s="6" t="s">
        <v>39</v>
      </c>
      <c r="AI6" s="6" t="s">
        <v>40</v>
      </c>
      <c r="AJ6" s="6" t="s">
        <v>41</v>
      </c>
      <c r="AK6" s="6" t="s">
        <v>42</v>
      </c>
      <c r="AL6" s="6" t="s">
        <v>43</v>
      </c>
      <c r="AM6" s="6" t="s">
        <v>44</v>
      </c>
      <c r="AN6" s="6" t="s">
        <v>45</v>
      </c>
      <c r="AO6" s="6" t="s">
        <v>76</v>
      </c>
      <c r="AP6" s="6" t="s">
        <v>48</v>
      </c>
      <c r="AQ6" s="6" t="s">
        <v>49</v>
      </c>
      <c r="AR6" s="6" t="s">
        <v>50</v>
      </c>
      <c r="AS6" s="6" t="s">
        <v>51</v>
      </c>
      <c r="AT6" s="6" t="s">
        <v>74</v>
      </c>
      <c r="AU6" s="6" t="s">
        <v>53</v>
      </c>
      <c r="AV6" s="6" t="s">
        <v>75</v>
      </c>
      <c r="AW6" s="6" t="s">
        <v>56</v>
      </c>
      <c r="AX6" s="6" t="s">
        <v>57</v>
      </c>
      <c r="AY6" s="6" t="s">
        <v>58</v>
      </c>
      <c r="AZ6" s="6" t="s">
        <v>59</v>
      </c>
      <c r="BA6" s="6" t="s">
        <v>60</v>
      </c>
      <c r="BB6" s="6" t="s">
        <v>61</v>
      </c>
      <c r="BC6" s="6" t="s">
        <v>62</v>
      </c>
    </row>
    <row r="7" spans="1:55" x14ac:dyDescent="0.25">
      <c r="A7">
        <f>'Instrument Data'!A7</f>
        <v>0</v>
      </c>
      <c r="B7">
        <v>7.7000000000000002E-3</v>
      </c>
      <c r="C7" s="14" t="str">
        <f>IF('ug per g Result'!C7=0,"ND",IF('ug per g Result'!C7&gt;'ug per g LOQ''s'!BE9,"&gt;ULOQ",IF('ug per g Result'!C7&gt;'ug per g LOQ''s'!BE9,'ug per g Result'!C7,"&lt;LOQ")))</f>
        <v>ND</v>
      </c>
      <c r="D7" s="14" t="str">
        <f>IF('ug per g Result'!D7=0,"ND",IF('ug per g Result'!D7&gt;'ug per g LOQ''s'!D62,"&gt;ULOQ",IF('ug per g Result'!D7&gt;'ug per g LOQ''s'!D9,'ug per g Result'!D7,"&lt;LOQ")))</f>
        <v>ND</v>
      </c>
      <c r="E7" s="14" t="str">
        <f>IF('ug per g Result'!E7=0,"ND",IF('ug per g Result'!E7&gt;'ug per g LOQ''s'!E62,"&gt;ULOQ",IF('ug per g Result'!E7&gt;'ug per g LOQ''s'!E9,'ug per g Result'!E7,"&lt;LOQ")))</f>
        <v>ND</v>
      </c>
      <c r="F7" s="14" t="str">
        <f>IF('ug per g Result'!F7=0,"ND",IF('ug per g Result'!F7&gt;'ug per g LOQ''s'!F62,"&gt;ULOQ",IF('ug per g Result'!F7&gt;'ug per g LOQ''s'!F9,'ug per g Result'!F7,"&lt;LOQ")))</f>
        <v>ND</v>
      </c>
      <c r="G7" s="14" t="str">
        <f>IF('ug per g Result'!G7=0,"ND",IF('ug per g Result'!G7&gt;'ug per g LOQ''s'!G62,"&gt;ULOQ",IF('ug per g Result'!G7&gt;'ug per g LOQ''s'!G9,'ug per g Result'!G7,"&lt;LOQ")))</f>
        <v>ND</v>
      </c>
      <c r="H7" s="14" t="str">
        <f>IF('ug per g Result'!H7=0,"ND",IF('ug per g Result'!H7&gt;'ug per g LOQ''s'!H62,"&gt;ULOQ",IF('ug per g Result'!H7&gt;'ug per g LOQ''s'!H9,'ug per g Result'!H7,"&lt;LOQ")))</f>
        <v>ND</v>
      </c>
      <c r="I7" s="14" t="str">
        <f>IF('ug per g Result'!I7=0,"ND",IF('ug per g Result'!I7&gt;'ug per g LOQ''s'!I62,"&gt;ULOQ",IF('ug per g Result'!I7&gt;'ug per g LOQ''s'!I9,'ug per g Result'!I7,"&lt;LOQ")))</f>
        <v>ND</v>
      </c>
      <c r="J7" s="14" t="str">
        <f>IF('ug per g Result'!J7=0,"ND",IF('ug per g Result'!J7&gt;'ug per g LOQ''s'!J62,"&gt;ULOQ",IF('ug per g Result'!J7&gt;'ug per g LOQ''s'!J9,'ug per g Result'!J7,"&lt;LOQ")))</f>
        <v>ND</v>
      </c>
      <c r="K7" s="14" t="str">
        <f>IF('ug per g Result'!K7=0,"ND",IF('ug per g Result'!K7&gt;'ug per g LOQ''s'!K62,"&gt;ULOQ",IF('ug per g Result'!K7&gt;'ug per g LOQ''s'!K9,'ug per g Result'!K7,"&lt;LOQ")))</f>
        <v>ND</v>
      </c>
      <c r="L7" s="14" t="str">
        <f>IF('ug per g Result'!L7=0,"ND",IF('ug per g Result'!L7&gt;'ug per g LOQ''s'!L62,"&gt;ULOQ",IF('ug per g Result'!L7&gt;'ug per g LOQ''s'!L9,'ug per g Result'!L7,"&lt;LOQ")))</f>
        <v>ND</v>
      </c>
      <c r="M7" s="14" t="str">
        <f>IF('ug per g Result'!M7=0,"ND",IF('ug per g Result'!M7&gt;'ug per g LOQ''s'!M62,"&gt;ULOQ",IF('ug per g Result'!M7&gt;'ug per g LOQ''s'!M9,'ug per g Result'!M7,"&lt;LOQ")))</f>
        <v>ND</v>
      </c>
      <c r="N7" s="14" t="str">
        <f>IF('ug per g Result'!N7=0,"ND",IF('ug per g Result'!N7&gt;'ug per g LOQ''s'!N62,"&gt;ULOQ",IF('ug per g Result'!N7&gt;'ug per g LOQ''s'!N9,'ug per g Result'!N7,"&lt;LOQ")))</f>
        <v>ND</v>
      </c>
      <c r="O7" s="14" t="str">
        <f>IF('ug per g Result'!O7=0,"ND",IF('ug per g Result'!O7&gt;'ug per g LOQ''s'!O62,"&gt;ULOQ",IF('ug per g Result'!O7&gt;'ug per g LOQ''s'!O9,'ug per g Result'!O7,"&lt;LOQ")))</f>
        <v>ND</v>
      </c>
      <c r="P7" s="14" t="str">
        <f>IF('ug per g Result'!P7=0,"ND",IF('ug per g Result'!P7&gt;'ug per g LOQ''s'!P62,"&gt;ULOQ",IF('ug per g Result'!P7&gt;'ug per g LOQ''s'!P9,'ug per g Result'!P7,"&lt;LOQ")))</f>
        <v>ND</v>
      </c>
      <c r="Q7" s="14" t="str">
        <f>IF('ug per g Result'!Q7=0,"ND",IF('ug per g Result'!Q7&gt;'ug per g LOQ''s'!Q62,"&gt;ULOQ",IF('ug per g Result'!Q7&gt;'ug per g LOQ''s'!Q9,'ug per g Result'!Q7,"&lt;LOQ")))</f>
        <v>ND</v>
      </c>
      <c r="R7" s="14" t="str">
        <f>IF('ug per g Result'!R7=0,"ND",IF('ug per g Result'!R7&gt;'ug per g LOQ''s'!R62,"&gt;ULOQ",IF('ug per g Result'!R7&gt;'ug per g LOQ''s'!R9,'ug per g Result'!R7,"&lt;LOQ")))</f>
        <v>ND</v>
      </c>
      <c r="S7" s="14" t="str">
        <f>IF('ug per g Result'!S7=0,"ND",IF('ug per g Result'!S7&gt;'ug per g LOQ''s'!S62,"&gt;ULOQ",IF('ug per g Result'!S7&gt;'ug per g LOQ''s'!S9,'ug per g Result'!S7,"&lt;LOQ")))</f>
        <v>ND</v>
      </c>
      <c r="T7" s="14" t="str">
        <f>IF('ug per g Result'!T7=0,"ND",IF('ug per g Result'!T7&gt;'ug per g LOQ''s'!T62,"&gt;ULOQ",IF('ug per g Result'!T7&gt;'ug per g LOQ''s'!T9,'ug per g Result'!T7,"&lt;LOQ")))</f>
        <v>ND</v>
      </c>
      <c r="U7" s="14" t="str">
        <f>IF('ug per g Result'!U7=0,"ND",IF('ug per g Result'!U7&gt;'ug per g LOQ''s'!U62,"&gt;ULOQ",IF('ug per g Result'!U7&gt;'ug per g LOQ''s'!U9,'ug per g Result'!U7,"&lt;LOQ")))</f>
        <v>ND</v>
      </c>
      <c r="V7" s="14" t="str">
        <f>IF('ug per g Result'!V7=0,"ND",IF('ug per g Result'!V7&gt;'ug per g LOQ''s'!V62,"&gt;ULOQ",IF('ug per g Result'!V7&gt;'ug per g LOQ''s'!V9,'ug per g Result'!V7,"&lt;LOQ")))</f>
        <v>ND</v>
      </c>
      <c r="W7" s="14" t="str">
        <f>IF('ug per g Result'!W7=0,"ND",IF('ug per g Result'!W7&gt;'ug per g LOQ''s'!W62,"&gt;ULOQ",IF('ug per g Result'!W7&gt;'ug per g LOQ''s'!W9,'ug per g Result'!W7,"&lt;LOQ")))</f>
        <v>ND</v>
      </c>
      <c r="X7" s="14" t="str">
        <f>IF('ug per g Result'!X7=0,"ND",IF('ug per g Result'!X7&gt;'ug per g LOQ''s'!X62,"&gt;ULOQ",IF('ug per g Result'!X7&gt;'ug per g LOQ''s'!X9,'ug per g Result'!X7,"&lt;LOQ")))</f>
        <v>ND</v>
      </c>
      <c r="Y7" s="14" t="str">
        <f>IF('ug per g Result'!Y7=0,"ND",IF('ug per g Result'!Y7&gt;'ug per g LOQ''s'!Y62,"&gt;ULOQ",IF('ug per g Result'!Y7&gt;'ug per g LOQ''s'!Y9,'ug per g Result'!Y7,"&lt;LOQ")))</f>
        <v>ND</v>
      </c>
      <c r="Z7" s="14" t="str">
        <f>IF('ug per g Result'!Z7=0,"ND",IF('ug per g Result'!Z7&gt;'ug per g LOQ''s'!Z62,"&gt;ULOQ",IF('ug per g Result'!Z7&gt;'ug per g LOQ''s'!Z9,'ug per g Result'!Z7,"&lt;LOQ")))</f>
        <v>ND</v>
      </c>
      <c r="AA7" s="14" t="str">
        <f>IF('ug per g Result'!AA7=0,"ND",IF('ug per g Result'!AA7&gt;'ug per g LOQ''s'!AA62,"&gt;ULOQ",IF('ug per g Result'!AA7&gt;'ug per g LOQ''s'!AA9,'ug per g Result'!AA7,"&lt;LOQ")))</f>
        <v>ND</v>
      </c>
      <c r="AB7" s="14" t="str">
        <f>IF('ug per g Result'!AB7=0,"ND",IF('ug per g Result'!AB7&gt;'ug per g LOQ''s'!AB62,"&gt;ULOQ",IF('ug per g Result'!AB7&gt;'ug per g LOQ''s'!AB9,'ug per g Result'!AB7,"&lt;LOQ")))</f>
        <v>ND</v>
      </c>
      <c r="AC7" s="14" t="str">
        <f>IF('ug per g Result'!AC7=0,"ND",IF('ug per g Result'!AC7&gt;'ug per g LOQ''s'!AC62,"&gt;ULOQ",IF('ug per g Result'!AC7&gt;'ug per g LOQ''s'!AC9,'ug per g Result'!AC7,"&lt;LOQ")))</f>
        <v>ND</v>
      </c>
      <c r="AD7" s="14" t="str">
        <f>IF('ug per g Result'!AD7=0,"ND",IF('ug per g Result'!AD7&gt;'ug per g LOQ''s'!AD62,"&gt;ULOQ",IF('ug per g Result'!AD7&gt;'ug per g LOQ''s'!AD9,'ug per g Result'!AD7,"&lt;LOQ")))</f>
        <v>ND</v>
      </c>
      <c r="AE7" s="14" t="str">
        <f>IF('ug per g Result'!AE7=0,"ND",IF('ug per g Result'!AE7&gt;'ug per g LOQ''s'!AE62,"&gt;ULOQ",IF('ug per g Result'!AE7&gt;'ug per g LOQ''s'!AE9,'ug per g Result'!AE7,"&lt;LOQ")))</f>
        <v>ND</v>
      </c>
      <c r="AF7" s="14" t="str">
        <f>IF('ug per g Result'!AF7=0,"ND",IF('ug per g Result'!AF7&gt;'ug per g LOQ''s'!AF62,"&gt;ULOQ",IF('ug per g Result'!AF7&gt;'ug per g LOQ''s'!AF9,'ug per g Result'!AF7,"&lt;LOQ")))</f>
        <v>ND</v>
      </c>
      <c r="AG7" s="14" t="str">
        <f>IF('ug per g Result'!AG7=0,"ND",IF('ug per g Result'!AG7&gt;'ug per g LOQ''s'!AG62,"&gt;ULOQ",IF('ug per g Result'!AG7&gt;'ug per g LOQ''s'!AG9,'ug per g Result'!AG7,"&lt;LOQ")))</f>
        <v>ND</v>
      </c>
      <c r="AH7" s="14" t="str">
        <f>IF('ug per g Result'!AH7=0,"ND",IF('ug per g Result'!AH7&gt;'ug per g LOQ''s'!AH62,"&gt;ULOQ",IF('ug per g Result'!AH7&gt;'ug per g LOQ''s'!AH9,'ug per g Result'!AH7,"&lt;LOQ")))</f>
        <v>ND</v>
      </c>
      <c r="AI7" s="14" t="str">
        <f>IF('ug per g Result'!AI7=0,"ND",IF('ug per g Result'!AI7&gt;'ug per g LOQ''s'!AI62,"&gt;ULOQ",IF('ug per g Result'!AI7&gt;'ug per g LOQ''s'!AI9,'ug per g Result'!AI7,"&lt;LOQ")))</f>
        <v>ND</v>
      </c>
      <c r="AJ7" s="14" t="str">
        <f>IF('ug per g Result'!AJ7=0,"ND",IF('ug per g Result'!AJ7&gt;'ug per g LOQ''s'!AJ62,"&gt;ULOQ",IF('ug per g Result'!AJ7&gt;'ug per g LOQ''s'!AJ9,'ug per g Result'!AJ7,"&lt;LOQ")))</f>
        <v>ND</v>
      </c>
      <c r="AK7" s="14" t="str">
        <f>IF('ug per g Result'!AK7=0,"ND",IF('ug per g Result'!AK7&gt;'ug per g LOQ''s'!AK62,"&gt;ULOQ",IF('ug per g Result'!AK7&gt;'ug per g LOQ''s'!AK9,'ug per g Result'!AK7,"&lt;LOQ")))</f>
        <v>ND</v>
      </c>
      <c r="AL7" s="14" t="str">
        <f>IF('ug per g Result'!AL7=0,"ND",IF('ug per g Result'!AL7&gt;'ug per g LOQ''s'!AL62,"&gt;ULOQ",IF('ug per g Result'!AL7&gt;'ug per g LOQ''s'!AL9,'ug per g Result'!AL7,"&lt;LOQ")))</f>
        <v>ND</v>
      </c>
      <c r="AM7" s="14" t="str">
        <f>IF('ug per g Result'!AM7=0,"ND",IF('ug per g Result'!AM7&gt;'ug per g LOQ''s'!AM62,"&gt;ULOQ",IF('ug per g Result'!AM7&gt;'ug per g LOQ''s'!AM9,'ug per g Result'!AM7,"&lt;LOQ")))</f>
        <v>ND</v>
      </c>
      <c r="AN7" s="14" t="str">
        <f>IF('ug per g Result'!AN7=0,"ND",IF('ug per g Result'!AN7&gt;'ug per g LOQ''s'!AN62,"&gt;ULOQ",IF('ug per g Result'!AN7&gt;'ug per g LOQ''s'!AN9,'ug per g Result'!AN7,"&lt;LOQ")))</f>
        <v>ND</v>
      </c>
      <c r="AO7" s="14" t="str">
        <f>IF('ug per g Result'!AO7=0,"ND",IF('ug per g Result'!AO7&gt;'ug per g LOQ''s'!AO62,"&gt;ULOQ",IF('ug per g Result'!AO7&gt;'ug per g LOQ''s'!AO9,'ug per g Result'!AO7,"&lt;LOQ")))</f>
        <v>ND</v>
      </c>
      <c r="AP7" s="14" t="str">
        <f>IF('ug per g Result'!AP7=0,"ND",IF('ug per g Result'!AP7&gt;'ug per g LOQ''s'!AP62,"&gt;ULOQ",IF('ug per g Result'!AP7&gt;'ug per g LOQ''s'!AP9,'ug per g Result'!AP7,"&lt;LOQ")))</f>
        <v>ND</v>
      </c>
      <c r="AQ7" s="14" t="str">
        <f>IF('ug per g Result'!AQ7=0,"ND",IF('ug per g Result'!AQ7&gt;'ug per g LOQ''s'!AQ62,"&gt;ULOQ",IF('ug per g Result'!AQ7&gt;'ug per g LOQ''s'!AQ9,'ug per g Result'!AQ7,"&lt;LOQ")))</f>
        <v>ND</v>
      </c>
      <c r="AR7" s="14" t="str">
        <f>IF('ug per g Result'!AR7=0,"ND",IF('ug per g Result'!AR7&gt;'ug per g LOQ''s'!AR62,"&gt;ULOQ",IF('ug per g Result'!AR7&gt;'ug per g LOQ''s'!AR9,'ug per g Result'!AR7,"&lt;LOQ")))</f>
        <v>ND</v>
      </c>
      <c r="AS7" s="14" t="str">
        <f>IF('ug per g Result'!AS7=0,"ND",IF('ug per g Result'!AS7&gt;'ug per g LOQ''s'!AS62,"&gt;ULOQ",IF('ug per g Result'!AS7&gt;'ug per g LOQ''s'!AS9,'ug per g Result'!AS7,"&lt;LOQ")))</f>
        <v>ND</v>
      </c>
      <c r="AT7" s="14" t="str">
        <f>IF('ug per g Result'!AT7=0,"ND",IF('ug per g Result'!AT7&gt;'ug per g LOQ''s'!AT62,"&gt;ULOQ",IF('ug per g Result'!AT7&gt;'ug per g LOQ''s'!AT9,'ug per g Result'!AT7,"&lt;LOQ")))</f>
        <v>ND</v>
      </c>
      <c r="AU7" s="14" t="str">
        <f>IF('ug per g Result'!AU7=0,"ND",IF('ug per g Result'!AU7&gt;'ug per g LOQ''s'!AU62,"&gt;ULOQ",IF('ug per g Result'!AU7&gt;'ug per g LOQ''s'!AU9,'ug per g Result'!AU7,"&lt;LOQ")))</f>
        <v>ND</v>
      </c>
      <c r="AV7" s="14" t="str">
        <f>IF('ug per g Result'!AV7=0,"ND",IF('ug per g Result'!AV7&gt;'ug per g LOQ''s'!AV62,"&gt;ULOQ",IF('ug per g Result'!AV7&gt;'ug per g LOQ''s'!AV9,'ug per g Result'!AV7,"&lt;LOQ")))</f>
        <v>ND</v>
      </c>
      <c r="AW7" s="14" t="str">
        <f>IF('ug per g Result'!AW7=0,"ND",IF('ug per g Result'!AW7&gt;'ug per g LOQ''s'!AW62,"&gt;ULOQ",IF('ug per g Result'!AW7&gt;'ug per g LOQ''s'!AW9,'ug per g Result'!AW7,"&lt;LOQ")))</f>
        <v>ND</v>
      </c>
      <c r="AX7" s="14" t="str">
        <f>IF('ug per g Result'!AX7=0,"ND",IF('ug per g Result'!AX7&gt;'ug per g LOQ''s'!AX62,"&gt;ULOQ",IF('ug per g Result'!AX7&gt;'ug per g LOQ''s'!AX9,'ug per g Result'!AX7,"&lt;LOQ")))</f>
        <v>ND</v>
      </c>
      <c r="AY7" s="14" t="str">
        <f>IF('ug per g Result'!AY7=0,"ND",IF('ug per g Result'!AY7&gt;'ug per g LOQ''s'!AY62,"&gt;ULOQ",IF('ug per g Result'!AY7&gt;'ug per g LOQ''s'!AY9,'ug per g Result'!AY7,"&lt;LOQ")))</f>
        <v>ND</v>
      </c>
      <c r="AZ7" s="14" t="str">
        <f>IF('ug per g Result'!AZ7=0,"ND",IF('ug per g Result'!AZ7&gt;'ug per g LOQ''s'!AZ62,"&gt;ULOQ",IF('ug per g Result'!AZ7&gt;'ug per g LOQ''s'!AZ9,'ug per g Result'!AZ7,"&lt;LOQ")))</f>
        <v>ND</v>
      </c>
      <c r="BA7" s="14" t="str">
        <f>IF('ug per g Result'!BA7=0,"ND",IF('ug per g Result'!BA7&gt;'ug per g LOQ''s'!BA62,"&gt;ULOQ",IF('ug per g Result'!BA7&gt;'ug per g LOQ''s'!BA9,'ug per g Result'!BA7,"&lt;LOQ")))</f>
        <v>ND</v>
      </c>
      <c r="BB7" s="14" t="str">
        <f>IF('ug per g Result'!BB7=0,"ND",IF('ug per g Result'!BB7&gt;'ug per g LOQ''s'!BB62,"&gt;ULOQ",IF('ug per g Result'!BB7&gt;'ug per g LOQ''s'!BB9,'ug per g Result'!BB7,"&lt;LOQ")))</f>
        <v>ND</v>
      </c>
      <c r="BC7" s="14" t="str">
        <f>IF('ug per g Result'!BC7=0,"ND",IF('ug per g Result'!BC7&gt;'ug per g LOQ''s'!BC62,"&gt;ULOQ",IF('ug per g Result'!BC7&gt;'ug per g LOQ''s'!BC9,'ug per g Result'!BC7,"&lt;LOQ")))</f>
        <v>ND</v>
      </c>
    </row>
    <row r="8" spans="1:55" x14ac:dyDescent="0.25">
      <c r="A8">
        <f>'Instrument Data'!A8</f>
        <v>0</v>
      </c>
      <c r="B8">
        <v>7.7999999999999996E-3</v>
      </c>
      <c r="C8" s="14" t="str">
        <f>IF('ug per g Result'!C8=0,"ND",IF('ug per g Result'!C8&gt;'ug per g LOQ''s'!BE10,"&gt;ULOQ",IF('ug per g Result'!C8&gt;'ug per g LOQ''s'!BE10,'ug per g Result'!C8,"&lt;LOQ")))</f>
        <v>ND</v>
      </c>
      <c r="D8" s="14" t="str">
        <f>IF('ug per g Result'!D8=0,"ND",IF('ug per g Result'!D8&gt;'ug per g LOQ''s'!D63,"&gt;ULOQ",IF('ug per g Result'!D8&gt;'ug per g LOQ''s'!D10,'ug per g Result'!D8,"&lt;LOQ")))</f>
        <v>ND</v>
      </c>
      <c r="E8" s="14" t="str">
        <f>IF('ug per g Result'!E8=0,"ND",IF('ug per g Result'!E8&gt;'ug per g LOQ''s'!E63,"&gt;ULOQ",IF('ug per g Result'!E8&gt;'ug per g LOQ''s'!E10,'ug per g Result'!E8,"&lt;LOQ")))</f>
        <v>ND</v>
      </c>
      <c r="F8" s="14" t="str">
        <f>IF('ug per g Result'!F8=0,"ND",IF('ug per g Result'!F8&gt;'ug per g LOQ''s'!F63,"&gt;ULOQ",IF('ug per g Result'!F8&gt;'ug per g LOQ''s'!F10,'ug per g Result'!F8,"&lt;LOQ")))</f>
        <v>ND</v>
      </c>
      <c r="G8" s="14" t="str">
        <f>IF('ug per g Result'!G8=0,"ND",IF('ug per g Result'!G8&gt;'ug per g LOQ''s'!G63,"&gt;ULOQ",IF('ug per g Result'!G8&gt;'ug per g LOQ''s'!G10,'ug per g Result'!G8,"&lt;LOQ")))</f>
        <v>ND</v>
      </c>
      <c r="H8" s="14" t="str">
        <f>IF('ug per g Result'!H8=0,"ND",IF('ug per g Result'!H8&gt;'ug per g LOQ''s'!H63,"&gt;ULOQ",IF('ug per g Result'!H8&gt;'ug per g LOQ''s'!H10,'ug per g Result'!H8,"&lt;LOQ")))</f>
        <v>ND</v>
      </c>
      <c r="I8" s="14" t="str">
        <f>IF('ug per g Result'!I8=0,"ND",IF('ug per g Result'!I8&gt;'ug per g LOQ''s'!I63,"&gt;ULOQ",IF('ug per g Result'!I8&gt;'ug per g LOQ''s'!I10,'ug per g Result'!I8,"&lt;LOQ")))</f>
        <v>ND</v>
      </c>
      <c r="J8" s="14" t="str">
        <f>IF('ug per g Result'!J8=0,"ND",IF('ug per g Result'!J8&gt;'ug per g LOQ''s'!J63,"&gt;ULOQ",IF('ug per g Result'!J8&gt;'ug per g LOQ''s'!J10,'ug per g Result'!J8,"&lt;LOQ")))</f>
        <v>ND</v>
      </c>
      <c r="K8" s="14" t="str">
        <f>IF('ug per g Result'!K8=0,"ND",IF('ug per g Result'!K8&gt;'ug per g LOQ''s'!K63,"&gt;ULOQ",IF('ug per g Result'!K8&gt;'ug per g LOQ''s'!K10,'ug per g Result'!K8,"&lt;LOQ")))</f>
        <v>ND</v>
      </c>
      <c r="L8" s="14" t="str">
        <f>IF('ug per g Result'!L8=0,"ND",IF('ug per g Result'!L8&gt;'ug per g LOQ''s'!L63,"&gt;ULOQ",IF('ug per g Result'!L8&gt;'ug per g LOQ''s'!L10,'ug per g Result'!L8,"&lt;LOQ")))</f>
        <v>ND</v>
      </c>
      <c r="M8" s="14" t="str">
        <f>IF('ug per g Result'!M8=0,"ND",IF('ug per g Result'!M8&gt;'ug per g LOQ''s'!M63,"&gt;ULOQ",IF('ug per g Result'!M8&gt;'ug per g LOQ''s'!M10,'ug per g Result'!M8,"&lt;LOQ")))</f>
        <v>ND</v>
      </c>
      <c r="N8" s="14" t="str">
        <f>IF('ug per g Result'!N8=0,"ND",IF('ug per g Result'!N8&gt;'ug per g LOQ''s'!N63,"&gt;ULOQ",IF('ug per g Result'!N8&gt;'ug per g LOQ''s'!N10,'ug per g Result'!N8,"&lt;LOQ")))</f>
        <v>ND</v>
      </c>
      <c r="O8" s="14" t="str">
        <f>IF('ug per g Result'!O8=0,"ND",IF('ug per g Result'!O8&gt;'ug per g LOQ''s'!O63,"&gt;ULOQ",IF('ug per g Result'!O8&gt;'ug per g LOQ''s'!O10,'ug per g Result'!O8,"&lt;LOQ")))</f>
        <v>ND</v>
      </c>
      <c r="P8" s="14" t="str">
        <f>IF('ug per g Result'!P8=0,"ND",IF('ug per g Result'!P8&gt;'ug per g LOQ''s'!P63,"&gt;ULOQ",IF('ug per g Result'!P8&gt;'ug per g LOQ''s'!P10,'ug per g Result'!P8,"&lt;LOQ")))</f>
        <v>ND</v>
      </c>
      <c r="Q8" s="14" t="str">
        <f>IF('ug per g Result'!Q8=0,"ND",IF('ug per g Result'!Q8&gt;'ug per g LOQ''s'!Q63,"&gt;ULOQ",IF('ug per g Result'!Q8&gt;'ug per g LOQ''s'!Q10,'ug per g Result'!Q8,"&lt;LOQ")))</f>
        <v>ND</v>
      </c>
      <c r="R8" s="14" t="str">
        <f>IF('ug per g Result'!R8=0,"ND",IF('ug per g Result'!R8&gt;'ug per g LOQ''s'!R63,"&gt;ULOQ",IF('ug per g Result'!R8&gt;'ug per g LOQ''s'!R10,'ug per g Result'!R8,"&lt;LOQ")))</f>
        <v>ND</v>
      </c>
      <c r="S8" s="14" t="str">
        <f>IF('ug per g Result'!S8=0,"ND",IF('ug per g Result'!S8&gt;'ug per g LOQ''s'!S63,"&gt;ULOQ",IF('ug per g Result'!S8&gt;'ug per g LOQ''s'!S10,'ug per g Result'!S8,"&lt;LOQ")))</f>
        <v>ND</v>
      </c>
      <c r="T8" s="14" t="str">
        <f>IF('ug per g Result'!T8=0,"ND",IF('ug per g Result'!T8&gt;'ug per g LOQ''s'!T63,"&gt;ULOQ",IF('ug per g Result'!T8&gt;'ug per g LOQ''s'!T10,'ug per g Result'!T8,"&lt;LOQ")))</f>
        <v>ND</v>
      </c>
      <c r="U8" s="14" t="str">
        <f>IF('ug per g Result'!U8=0,"ND",IF('ug per g Result'!U8&gt;'ug per g LOQ''s'!U63,"&gt;ULOQ",IF('ug per g Result'!U8&gt;'ug per g LOQ''s'!U10,'ug per g Result'!U8,"&lt;LOQ")))</f>
        <v>ND</v>
      </c>
      <c r="V8" s="14" t="str">
        <f>IF('ug per g Result'!V8=0,"ND",IF('ug per g Result'!V8&gt;'ug per g LOQ''s'!V63,"&gt;ULOQ",IF('ug per g Result'!V8&gt;'ug per g LOQ''s'!V10,'ug per g Result'!V8,"&lt;LOQ")))</f>
        <v>ND</v>
      </c>
      <c r="W8" s="14" t="str">
        <f>IF('ug per g Result'!W8=0,"ND",IF('ug per g Result'!W8&gt;'ug per g LOQ''s'!W63,"&gt;ULOQ",IF('ug per g Result'!W8&gt;'ug per g LOQ''s'!W10,'ug per g Result'!W8,"&lt;LOQ")))</f>
        <v>ND</v>
      </c>
      <c r="X8" s="14" t="str">
        <f>IF('ug per g Result'!X8=0,"ND",IF('ug per g Result'!X8&gt;'ug per g LOQ''s'!X63,"&gt;ULOQ",IF('ug per g Result'!X8&gt;'ug per g LOQ''s'!X10,'ug per g Result'!X8,"&lt;LOQ")))</f>
        <v>ND</v>
      </c>
      <c r="Y8" s="14" t="str">
        <f>IF('ug per g Result'!Y8=0,"ND",IF('ug per g Result'!Y8&gt;'ug per g LOQ''s'!Y63,"&gt;ULOQ",IF('ug per g Result'!Y8&gt;'ug per g LOQ''s'!Y10,'ug per g Result'!Y8,"&lt;LOQ")))</f>
        <v>ND</v>
      </c>
      <c r="Z8" s="14" t="str">
        <f>IF('ug per g Result'!Z8=0,"ND",IF('ug per g Result'!Z8&gt;'ug per g LOQ''s'!Z63,"&gt;ULOQ",IF('ug per g Result'!Z8&gt;'ug per g LOQ''s'!Z10,'ug per g Result'!Z8,"&lt;LOQ")))</f>
        <v>ND</v>
      </c>
      <c r="AA8" s="14" t="str">
        <f>IF('ug per g Result'!AA8=0,"ND",IF('ug per g Result'!AA8&gt;'ug per g LOQ''s'!AA63,"&gt;ULOQ",IF('ug per g Result'!AA8&gt;'ug per g LOQ''s'!AA10,'ug per g Result'!AA8,"&lt;LOQ")))</f>
        <v>ND</v>
      </c>
      <c r="AB8" s="14" t="str">
        <f>IF('ug per g Result'!AB8=0,"ND",IF('ug per g Result'!AB8&gt;'ug per g LOQ''s'!AB63,"&gt;ULOQ",IF('ug per g Result'!AB8&gt;'ug per g LOQ''s'!AB10,'ug per g Result'!AB8,"&lt;LOQ")))</f>
        <v>ND</v>
      </c>
      <c r="AC8" s="14" t="str">
        <f>IF('ug per g Result'!AC8=0,"ND",IF('ug per g Result'!AC8&gt;'ug per g LOQ''s'!AC63,"&gt;ULOQ",IF('ug per g Result'!AC8&gt;'ug per g LOQ''s'!AC10,'ug per g Result'!AC8,"&lt;LOQ")))</f>
        <v>ND</v>
      </c>
      <c r="AD8" s="14" t="str">
        <f>IF('ug per g Result'!AD8=0,"ND",IF('ug per g Result'!AD8&gt;'ug per g LOQ''s'!AD63,"&gt;ULOQ",IF('ug per g Result'!AD8&gt;'ug per g LOQ''s'!AD10,'ug per g Result'!AD8,"&lt;LOQ")))</f>
        <v>ND</v>
      </c>
      <c r="AE8" s="14" t="str">
        <f>IF('ug per g Result'!AE8=0,"ND",IF('ug per g Result'!AE8&gt;'ug per g LOQ''s'!AE63,"&gt;ULOQ",IF('ug per g Result'!AE8&gt;'ug per g LOQ''s'!AE10,'ug per g Result'!AE8,"&lt;LOQ")))</f>
        <v>ND</v>
      </c>
      <c r="AF8" s="14" t="str">
        <f>IF('ug per g Result'!AF8=0,"ND",IF('ug per g Result'!AF8&gt;'ug per g LOQ''s'!AF63,"&gt;ULOQ",IF('ug per g Result'!AF8&gt;'ug per g LOQ''s'!AF10,'ug per g Result'!AF8,"&lt;LOQ")))</f>
        <v>ND</v>
      </c>
      <c r="AG8" s="14" t="str">
        <f>IF('ug per g Result'!AG8=0,"ND",IF('ug per g Result'!AG8&gt;'ug per g LOQ''s'!AG63,"&gt;ULOQ",IF('ug per g Result'!AG8&gt;'ug per g LOQ''s'!AG10,'ug per g Result'!AG8,"&lt;LOQ")))</f>
        <v>ND</v>
      </c>
      <c r="AH8" s="14" t="str">
        <f>IF('ug per g Result'!AH8=0,"ND",IF('ug per g Result'!AH8&gt;'ug per g LOQ''s'!AH63,"&gt;ULOQ",IF('ug per g Result'!AH8&gt;'ug per g LOQ''s'!AH10,'ug per g Result'!AH8,"&lt;LOQ")))</f>
        <v>ND</v>
      </c>
      <c r="AI8" s="14" t="str">
        <f>IF('ug per g Result'!AI8=0,"ND",IF('ug per g Result'!AI8&gt;'ug per g LOQ''s'!AI63,"&gt;ULOQ",IF('ug per g Result'!AI8&gt;'ug per g LOQ''s'!AI10,'ug per g Result'!AI8,"&lt;LOQ")))</f>
        <v>ND</v>
      </c>
      <c r="AJ8" s="14" t="str">
        <f>IF('ug per g Result'!AJ8=0,"ND",IF('ug per g Result'!AJ8&gt;'ug per g LOQ''s'!AJ63,"&gt;ULOQ",IF('ug per g Result'!AJ8&gt;'ug per g LOQ''s'!AJ10,'ug per g Result'!AJ8,"&lt;LOQ")))</f>
        <v>ND</v>
      </c>
      <c r="AK8" s="14" t="str">
        <f>IF('ug per g Result'!AK8=0,"ND",IF('ug per g Result'!AK8&gt;'ug per g LOQ''s'!AK63,"&gt;ULOQ",IF('ug per g Result'!AK8&gt;'ug per g LOQ''s'!AK10,'ug per g Result'!AK8,"&lt;LOQ")))</f>
        <v>ND</v>
      </c>
      <c r="AL8" s="14" t="str">
        <f>IF('ug per g Result'!AL8=0,"ND",IF('ug per g Result'!AL8&gt;'ug per g LOQ''s'!AL63,"&gt;ULOQ",IF('ug per g Result'!AL8&gt;'ug per g LOQ''s'!AL10,'ug per g Result'!AL8,"&lt;LOQ")))</f>
        <v>ND</v>
      </c>
      <c r="AM8" s="14" t="str">
        <f>IF('ug per g Result'!AM8=0,"ND",IF('ug per g Result'!AM8&gt;'ug per g LOQ''s'!AM63,"&gt;ULOQ",IF('ug per g Result'!AM8&gt;'ug per g LOQ''s'!AM10,'ug per g Result'!AM8,"&lt;LOQ")))</f>
        <v>ND</v>
      </c>
      <c r="AN8" s="14" t="str">
        <f>IF('ug per g Result'!AN8=0,"ND",IF('ug per g Result'!AN8&gt;'ug per g LOQ''s'!AN63,"&gt;ULOQ",IF('ug per g Result'!AN8&gt;'ug per g LOQ''s'!AN10,'ug per g Result'!AN8,"&lt;LOQ")))</f>
        <v>ND</v>
      </c>
      <c r="AO8" s="14" t="str">
        <f>IF('ug per g Result'!AO8=0,"ND",IF('ug per g Result'!AO8&gt;'ug per g LOQ''s'!AO63,"&gt;ULOQ",IF('ug per g Result'!AO8&gt;'ug per g LOQ''s'!AO10,'ug per g Result'!AO8,"&lt;LOQ")))</f>
        <v>ND</v>
      </c>
      <c r="AP8" s="14" t="str">
        <f>IF('ug per g Result'!AP8=0,"ND",IF('ug per g Result'!AP8&gt;'ug per g LOQ''s'!AP63,"&gt;ULOQ",IF('ug per g Result'!AP8&gt;'ug per g LOQ''s'!AP10,'ug per g Result'!AP8,"&lt;LOQ")))</f>
        <v>ND</v>
      </c>
      <c r="AQ8" s="14" t="str">
        <f>IF('ug per g Result'!AQ8=0,"ND",IF('ug per g Result'!AQ8&gt;'ug per g LOQ''s'!AQ63,"&gt;ULOQ",IF('ug per g Result'!AQ8&gt;'ug per g LOQ''s'!AQ10,'ug per g Result'!AQ8,"&lt;LOQ")))</f>
        <v>ND</v>
      </c>
      <c r="AR8" s="14" t="str">
        <f>IF('ug per g Result'!AR8=0,"ND",IF('ug per g Result'!AR8&gt;'ug per g LOQ''s'!AR63,"&gt;ULOQ",IF('ug per g Result'!AR8&gt;'ug per g LOQ''s'!AR10,'ug per g Result'!AR8,"&lt;LOQ")))</f>
        <v>ND</v>
      </c>
      <c r="AS8" s="14" t="str">
        <f>IF('ug per g Result'!AS8=0,"ND",IF('ug per g Result'!AS8&gt;'ug per g LOQ''s'!AS63,"&gt;ULOQ",IF('ug per g Result'!AS8&gt;'ug per g LOQ''s'!AS10,'ug per g Result'!AS8,"&lt;LOQ")))</f>
        <v>ND</v>
      </c>
      <c r="AT8" s="14" t="str">
        <f>IF('ug per g Result'!AT8=0,"ND",IF('ug per g Result'!AT8&gt;'ug per g LOQ''s'!AT63,"&gt;ULOQ",IF('ug per g Result'!AT8&gt;'ug per g LOQ''s'!AT10,'ug per g Result'!AT8,"&lt;LOQ")))</f>
        <v>ND</v>
      </c>
      <c r="AU8" s="14" t="str">
        <f>IF('ug per g Result'!AU8=0,"ND",IF('ug per g Result'!AU8&gt;'ug per g LOQ''s'!AU63,"&gt;ULOQ",IF('ug per g Result'!AU8&gt;'ug per g LOQ''s'!AU10,'ug per g Result'!AU8,"&lt;LOQ")))</f>
        <v>ND</v>
      </c>
      <c r="AV8" s="14" t="str">
        <f>IF('ug per g Result'!AV8=0,"ND",IF('ug per g Result'!AV8&gt;'ug per g LOQ''s'!AV63,"&gt;ULOQ",IF('ug per g Result'!AV8&gt;'ug per g LOQ''s'!AV10,'ug per g Result'!AV8,"&lt;LOQ")))</f>
        <v>ND</v>
      </c>
      <c r="AW8" s="14" t="str">
        <f>IF('ug per g Result'!AW8=0,"ND",IF('ug per g Result'!AW8&gt;'ug per g LOQ''s'!AW63,"&gt;ULOQ",IF('ug per g Result'!AW8&gt;'ug per g LOQ''s'!AW10,'ug per g Result'!AW8,"&lt;LOQ")))</f>
        <v>ND</v>
      </c>
      <c r="AX8" s="14" t="str">
        <f>IF('ug per g Result'!AX8=0,"ND",IF('ug per g Result'!AX8&gt;'ug per g LOQ''s'!AX63,"&gt;ULOQ",IF('ug per g Result'!AX8&gt;'ug per g LOQ''s'!AX10,'ug per g Result'!AX8,"&lt;LOQ")))</f>
        <v>ND</v>
      </c>
      <c r="AY8" s="14" t="str">
        <f>IF('ug per g Result'!AY8=0,"ND",IF('ug per g Result'!AY8&gt;'ug per g LOQ''s'!AY63,"&gt;ULOQ",IF('ug per g Result'!AY8&gt;'ug per g LOQ''s'!AY10,'ug per g Result'!AY8,"&lt;LOQ")))</f>
        <v>ND</v>
      </c>
      <c r="AZ8" s="14" t="str">
        <f>IF('ug per g Result'!AZ8=0,"ND",IF('ug per g Result'!AZ8&gt;'ug per g LOQ''s'!AZ63,"&gt;ULOQ",IF('ug per g Result'!AZ8&gt;'ug per g LOQ''s'!AZ10,'ug per g Result'!AZ8,"&lt;LOQ")))</f>
        <v>ND</v>
      </c>
      <c r="BA8" s="14" t="str">
        <f>IF('ug per g Result'!BA8=0,"ND",IF('ug per g Result'!BA8&gt;'ug per g LOQ''s'!BA63,"&gt;ULOQ",IF('ug per g Result'!BA8&gt;'ug per g LOQ''s'!BA10,'ug per g Result'!BA8,"&lt;LOQ")))</f>
        <v>ND</v>
      </c>
      <c r="BB8" s="14" t="str">
        <f>IF('ug per g Result'!BB8=0,"ND",IF('ug per g Result'!BB8&gt;'ug per g LOQ''s'!BB63,"&gt;ULOQ",IF('ug per g Result'!BB8&gt;'ug per g LOQ''s'!BB10,'ug per g Result'!BB8,"&lt;LOQ")))</f>
        <v>ND</v>
      </c>
      <c r="BC8" s="14" t="str">
        <f>IF('ug per g Result'!BC8=0,"ND",IF('ug per g Result'!BC8&gt;'ug per g LOQ''s'!BC63,"&gt;ULOQ",IF('ug per g Result'!BC8&gt;'ug per g LOQ''s'!BC10,'ug per g Result'!BC8,"&lt;LOQ")))</f>
        <v>ND</v>
      </c>
    </row>
    <row r="9" spans="1:55" x14ac:dyDescent="0.25">
      <c r="A9">
        <f>'Instrument Data'!A9</f>
        <v>0</v>
      </c>
      <c r="B9">
        <f>'Instrument Data'!B9</f>
        <v>0</v>
      </c>
      <c r="C9" s="14" t="str">
        <f>IF('ug per g Result'!C9=0,"ND",IF('ug per g Result'!C9&gt;'ug per g LOQ''s'!BE11,"&gt;ULOQ",IF('ug per g Result'!C9&gt;'ug per g LOQ''s'!BE11,'ug per g Result'!C9,"&lt;LOQ")))</f>
        <v>ND</v>
      </c>
      <c r="D9" s="14" t="str">
        <f>IF('ug per g Result'!D9=0,"ND",IF('ug per g Result'!D9&gt;'ug per g LOQ''s'!D64,"&gt;ULOQ",IF('ug per g Result'!D9&gt;'ug per g LOQ''s'!D11,'ug per g Result'!D9,"&lt;LOQ")))</f>
        <v>ND</v>
      </c>
      <c r="E9" s="14" t="str">
        <f>IF('ug per g Result'!E9=0,"ND",IF('ug per g Result'!E9&gt;'ug per g LOQ''s'!E64,"&gt;ULOQ",IF('ug per g Result'!E9&gt;'ug per g LOQ''s'!E11,'ug per g Result'!E9,"&lt;LOQ")))</f>
        <v>ND</v>
      </c>
      <c r="F9" s="14" t="str">
        <f>IF('ug per g Result'!F9=0,"ND",IF('ug per g Result'!F9&gt;'ug per g LOQ''s'!F64,"&gt;ULOQ",IF('ug per g Result'!F9&gt;'ug per g LOQ''s'!F11,'ug per g Result'!F9,"&lt;LOQ")))</f>
        <v>ND</v>
      </c>
      <c r="G9" s="14" t="str">
        <f>IF('ug per g Result'!G9=0,"ND",IF('ug per g Result'!G9&gt;'ug per g LOQ''s'!G64,"&gt;ULOQ",IF('ug per g Result'!G9&gt;'ug per g LOQ''s'!G11,'ug per g Result'!G9,"&lt;LOQ")))</f>
        <v>ND</v>
      </c>
      <c r="H9" s="14" t="str">
        <f>IF('ug per g Result'!H9=0,"ND",IF('ug per g Result'!H9&gt;'ug per g LOQ''s'!H64,"&gt;ULOQ",IF('ug per g Result'!H9&gt;'ug per g LOQ''s'!H11,'ug per g Result'!H9,"&lt;LOQ")))</f>
        <v>ND</v>
      </c>
      <c r="I9" s="14" t="str">
        <f>IF('ug per g Result'!I9=0,"ND",IF('ug per g Result'!I9&gt;'ug per g LOQ''s'!I64,"&gt;ULOQ",IF('ug per g Result'!I9&gt;'ug per g LOQ''s'!I11,'ug per g Result'!I9,"&lt;LOQ")))</f>
        <v>ND</v>
      </c>
      <c r="J9" s="14" t="str">
        <f>IF('ug per g Result'!J9=0,"ND",IF('ug per g Result'!J9&gt;'ug per g LOQ''s'!J64,"&gt;ULOQ",IF('ug per g Result'!J9&gt;'ug per g LOQ''s'!J11,'ug per g Result'!J9,"&lt;LOQ")))</f>
        <v>ND</v>
      </c>
      <c r="K9" s="14" t="str">
        <f>IF('ug per g Result'!K9=0,"ND",IF('ug per g Result'!K9&gt;'ug per g LOQ''s'!K64,"&gt;ULOQ",IF('ug per g Result'!K9&gt;'ug per g LOQ''s'!K11,'ug per g Result'!K9,"&lt;LOQ")))</f>
        <v>ND</v>
      </c>
      <c r="L9" s="14" t="str">
        <f>IF('ug per g Result'!L9=0,"ND",IF('ug per g Result'!L9&gt;'ug per g LOQ''s'!L64,"&gt;ULOQ",IF('ug per g Result'!L9&gt;'ug per g LOQ''s'!L11,'ug per g Result'!L9,"&lt;LOQ")))</f>
        <v>ND</v>
      </c>
      <c r="M9" s="14" t="str">
        <f>IF('ug per g Result'!M9=0,"ND",IF('ug per g Result'!M9&gt;'ug per g LOQ''s'!M64,"&gt;ULOQ",IF('ug per g Result'!M9&gt;'ug per g LOQ''s'!M11,'ug per g Result'!M9,"&lt;LOQ")))</f>
        <v>ND</v>
      </c>
      <c r="N9" s="14" t="str">
        <f>IF('ug per g Result'!N9=0,"ND",IF('ug per g Result'!N9&gt;'ug per g LOQ''s'!N64,"&gt;ULOQ",IF('ug per g Result'!N9&gt;'ug per g LOQ''s'!N11,'ug per g Result'!N9,"&lt;LOQ")))</f>
        <v>ND</v>
      </c>
      <c r="O9" s="14" t="str">
        <f>IF('ug per g Result'!O9=0,"ND",IF('ug per g Result'!O9&gt;'ug per g LOQ''s'!O64,"&gt;ULOQ",IF('ug per g Result'!O9&gt;'ug per g LOQ''s'!O11,'ug per g Result'!O9,"&lt;LOQ")))</f>
        <v>ND</v>
      </c>
      <c r="P9" s="14" t="str">
        <f>IF('ug per g Result'!P9=0,"ND",IF('ug per g Result'!P9&gt;'ug per g LOQ''s'!P64,"&gt;ULOQ",IF('ug per g Result'!P9&gt;'ug per g LOQ''s'!P11,'ug per g Result'!P9,"&lt;LOQ")))</f>
        <v>ND</v>
      </c>
      <c r="Q9" s="14" t="str">
        <f>IF('ug per g Result'!Q9=0,"ND",IF('ug per g Result'!Q9&gt;'ug per g LOQ''s'!Q64,"&gt;ULOQ",IF('ug per g Result'!Q9&gt;'ug per g LOQ''s'!Q11,'ug per g Result'!Q9,"&lt;LOQ")))</f>
        <v>ND</v>
      </c>
      <c r="R9" s="14" t="str">
        <f>IF('ug per g Result'!R9=0,"ND",IF('ug per g Result'!R9&gt;'ug per g LOQ''s'!R64,"&gt;ULOQ",IF('ug per g Result'!R9&gt;'ug per g LOQ''s'!R11,'ug per g Result'!R9,"&lt;LOQ")))</f>
        <v>ND</v>
      </c>
      <c r="S9" s="14" t="str">
        <f>IF('ug per g Result'!S9=0,"ND",IF('ug per g Result'!S9&gt;'ug per g LOQ''s'!S64,"&gt;ULOQ",IF('ug per g Result'!S9&gt;'ug per g LOQ''s'!S11,'ug per g Result'!S9,"&lt;LOQ")))</f>
        <v>ND</v>
      </c>
      <c r="T9" s="14" t="str">
        <f>IF('ug per g Result'!T9=0,"ND",IF('ug per g Result'!T9&gt;'ug per g LOQ''s'!T64,"&gt;ULOQ",IF('ug per g Result'!T9&gt;'ug per g LOQ''s'!T11,'ug per g Result'!T9,"&lt;LOQ")))</f>
        <v>ND</v>
      </c>
      <c r="U9" s="14" t="str">
        <f>IF('ug per g Result'!U9=0,"ND",IF('ug per g Result'!U9&gt;'ug per g LOQ''s'!U64,"&gt;ULOQ",IF('ug per g Result'!U9&gt;'ug per g LOQ''s'!U11,'ug per g Result'!U9,"&lt;LOQ")))</f>
        <v>ND</v>
      </c>
      <c r="V9" s="14" t="str">
        <f>IF('ug per g Result'!V9=0,"ND",IF('ug per g Result'!V9&gt;'ug per g LOQ''s'!V64,"&gt;ULOQ",IF('ug per g Result'!V9&gt;'ug per g LOQ''s'!V11,'ug per g Result'!V9,"&lt;LOQ")))</f>
        <v>ND</v>
      </c>
      <c r="W9" s="14" t="str">
        <f>IF('ug per g Result'!W9=0,"ND",IF('ug per g Result'!W9&gt;'ug per g LOQ''s'!W64,"&gt;ULOQ",IF('ug per g Result'!W9&gt;'ug per g LOQ''s'!W11,'ug per g Result'!W9,"&lt;LOQ")))</f>
        <v>ND</v>
      </c>
      <c r="X9" s="14" t="str">
        <f>IF('ug per g Result'!X9=0,"ND",IF('ug per g Result'!X9&gt;'ug per g LOQ''s'!X64,"&gt;ULOQ",IF('ug per g Result'!X9&gt;'ug per g LOQ''s'!X11,'ug per g Result'!X9,"&lt;LOQ")))</f>
        <v>ND</v>
      </c>
      <c r="Y9" s="14" t="str">
        <f>IF('ug per g Result'!Y9=0,"ND",IF('ug per g Result'!Y9&gt;'ug per g LOQ''s'!Y64,"&gt;ULOQ",IF('ug per g Result'!Y9&gt;'ug per g LOQ''s'!Y11,'ug per g Result'!Y9,"&lt;LOQ")))</f>
        <v>ND</v>
      </c>
      <c r="Z9" s="14" t="str">
        <f>IF('ug per g Result'!Z9=0,"ND",IF('ug per g Result'!Z9&gt;'ug per g LOQ''s'!Z64,"&gt;ULOQ",IF('ug per g Result'!Z9&gt;'ug per g LOQ''s'!Z11,'ug per g Result'!Z9,"&lt;LOQ")))</f>
        <v>ND</v>
      </c>
      <c r="AA9" s="14" t="str">
        <f>IF('ug per g Result'!AA9=0,"ND",IF('ug per g Result'!AA9&gt;'ug per g LOQ''s'!AA64,"&gt;ULOQ",IF('ug per g Result'!AA9&gt;'ug per g LOQ''s'!AA11,'ug per g Result'!AA9,"&lt;LOQ")))</f>
        <v>ND</v>
      </c>
      <c r="AB9" s="14" t="str">
        <f>IF('ug per g Result'!AB9=0,"ND",IF('ug per g Result'!AB9&gt;'ug per g LOQ''s'!AB64,"&gt;ULOQ",IF('ug per g Result'!AB9&gt;'ug per g LOQ''s'!AB11,'ug per g Result'!AB9,"&lt;LOQ")))</f>
        <v>ND</v>
      </c>
      <c r="AC9" s="14" t="str">
        <f>IF('ug per g Result'!AC9=0,"ND",IF('ug per g Result'!AC9&gt;'ug per g LOQ''s'!AC64,"&gt;ULOQ",IF('ug per g Result'!AC9&gt;'ug per g LOQ''s'!AC11,'ug per g Result'!AC9,"&lt;LOQ")))</f>
        <v>ND</v>
      </c>
      <c r="AD9" s="14" t="str">
        <f>IF('ug per g Result'!AD9=0,"ND",IF('ug per g Result'!AD9&gt;'ug per g LOQ''s'!AD64,"&gt;ULOQ",IF('ug per g Result'!AD9&gt;'ug per g LOQ''s'!AD11,'ug per g Result'!AD9,"&lt;LOQ")))</f>
        <v>ND</v>
      </c>
      <c r="AE9" s="14" t="str">
        <f>IF('ug per g Result'!AE9=0,"ND",IF('ug per g Result'!AE9&gt;'ug per g LOQ''s'!AE64,"&gt;ULOQ",IF('ug per g Result'!AE9&gt;'ug per g LOQ''s'!AE11,'ug per g Result'!AE9,"&lt;LOQ")))</f>
        <v>ND</v>
      </c>
      <c r="AF9" s="14" t="str">
        <f>IF('ug per g Result'!AF9=0,"ND",IF('ug per g Result'!AF9&gt;'ug per g LOQ''s'!AF64,"&gt;ULOQ",IF('ug per g Result'!AF9&gt;'ug per g LOQ''s'!AF11,'ug per g Result'!AF9,"&lt;LOQ")))</f>
        <v>ND</v>
      </c>
      <c r="AG9" s="14" t="str">
        <f>IF('ug per g Result'!AG9=0,"ND",IF('ug per g Result'!AG9&gt;'ug per g LOQ''s'!AG64,"&gt;ULOQ",IF('ug per g Result'!AG9&gt;'ug per g LOQ''s'!AG11,'ug per g Result'!AG9,"&lt;LOQ")))</f>
        <v>ND</v>
      </c>
      <c r="AH9" s="14" t="str">
        <f>IF('ug per g Result'!AH9=0,"ND",IF('ug per g Result'!AH9&gt;'ug per g LOQ''s'!AH64,"&gt;ULOQ",IF('ug per g Result'!AH9&gt;'ug per g LOQ''s'!AH11,'ug per g Result'!AH9,"&lt;LOQ")))</f>
        <v>ND</v>
      </c>
      <c r="AI9" s="14" t="str">
        <f>IF('ug per g Result'!AI9=0,"ND",IF('ug per g Result'!AI9&gt;'ug per g LOQ''s'!AI64,"&gt;ULOQ",IF('ug per g Result'!AI9&gt;'ug per g LOQ''s'!AI11,'ug per g Result'!AI9,"&lt;LOQ")))</f>
        <v>ND</v>
      </c>
      <c r="AJ9" s="14" t="str">
        <f>IF('ug per g Result'!AJ9=0,"ND",IF('ug per g Result'!AJ9&gt;'ug per g LOQ''s'!AJ64,"&gt;ULOQ",IF('ug per g Result'!AJ9&gt;'ug per g LOQ''s'!AJ11,'ug per g Result'!AJ9,"&lt;LOQ")))</f>
        <v>ND</v>
      </c>
      <c r="AK9" s="14" t="str">
        <f>IF('ug per g Result'!AK9=0,"ND",IF('ug per g Result'!AK9&gt;'ug per g LOQ''s'!AK64,"&gt;ULOQ",IF('ug per g Result'!AK9&gt;'ug per g LOQ''s'!AK11,'ug per g Result'!AK9,"&lt;LOQ")))</f>
        <v>ND</v>
      </c>
      <c r="AL9" s="14" t="str">
        <f>IF('ug per g Result'!AL9=0,"ND",IF('ug per g Result'!AL9&gt;'ug per g LOQ''s'!AL64,"&gt;ULOQ",IF('ug per g Result'!AL9&gt;'ug per g LOQ''s'!AL11,'ug per g Result'!AL9,"&lt;LOQ")))</f>
        <v>ND</v>
      </c>
      <c r="AM9" s="14" t="str">
        <f>IF('ug per g Result'!AM9=0,"ND",IF('ug per g Result'!AM9&gt;'ug per g LOQ''s'!AM64,"&gt;ULOQ",IF('ug per g Result'!AM9&gt;'ug per g LOQ''s'!AM11,'ug per g Result'!AM9,"&lt;LOQ")))</f>
        <v>ND</v>
      </c>
      <c r="AN9" s="14" t="str">
        <f>IF('ug per g Result'!AN9=0,"ND",IF('ug per g Result'!AN9&gt;'ug per g LOQ''s'!AN64,"&gt;ULOQ",IF('ug per g Result'!AN9&gt;'ug per g LOQ''s'!AN11,'ug per g Result'!AN9,"&lt;LOQ")))</f>
        <v>ND</v>
      </c>
      <c r="AO9" s="14" t="str">
        <f>IF('ug per g Result'!AO9=0,"ND",IF('ug per g Result'!AO9&gt;'ug per g LOQ''s'!AO64,"&gt;ULOQ",IF('ug per g Result'!AO9&gt;'ug per g LOQ''s'!AO11,'ug per g Result'!AO9,"&lt;LOQ")))</f>
        <v>ND</v>
      </c>
      <c r="AP9" s="14" t="str">
        <f>IF('ug per g Result'!AP9=0,"ND",IF('ug per g Result'!AP9&gt;'ug per g LOQ''s'!AP64,"&gt;ULOQ",IF('ug per g Result'!AP9&gt;'ug per g LOQ''s'!AP11,'ug per g Result'!AP9,"&lt;LOQ")))</f>
        <v>ND</v>
      </c>
      <c r="AQ9" s="14" t="str">
        <f>IF('ug per g Result'!AQ9=0,"ND",IF('ug per g Result'!AQ9&gt;'ug per g LOQ''s'!AQ64,"&gt;ULOQ",IF('ug per g Result'!AQ9&gt;'ug per g LOQ''s'!AQ11,'ug per g Result'!AQ9,"&lt;LOQ")))</f>
        <v>ND</v>
      </c>
      <c r="AR9" s="14" t="str">
        <f>IF('ug per g Result'!AR9=0,"ND",IF('ug per g Result'!AR9&gt;'ug per g LOQ''s'!AR64,"&gt;ULOQ",IF('ug per g Result'!AR9&gt;'ug per g LOQ''s'!AR11,'ug per g Result'!AR9,"&lt;LOQ")))</f>
        <v>ND</v>
      </c>
      <c r="AS9" s="14" t="str">
        <f>IF('ug per g Result'!AS9=0,"ND",IF('ug per g Result'!AS9&gt;'ug per g LOQ''s'!AS64,"&gt;ULOQ",IF('ug per g Result'!AS9&gt;'ug per g LOQ''s'!AS11,'ug per g Result'!AS9,"&lt;LOQ")))</f>
        <v>ND</v>
      </c>
      <c r="AT9" s="14" t="str">
        <f>IF('ug per g Result'!AT9=0,"ND",IF('ug per g Result'!AT9&gt;'ug per g LOQ''s'!AT64,"&gt;ULOQ",IF('ug per g Result'!AT9&gt;'ug per g LOQ''s'!AT11,'ug per g Result'!AT9,"&lt;LOQ")))</f>
        <v>ND</v>
      </c>
      <c r="AU9" s="14" t="str">
        <f>IF('ug per g Result'!AU9=0,"ND",IF('ug per g Result'!AU9&gt;'ug per g LOQ''s'!AU64,"&gt;ULOQ",IF('ug per g Result'!AU9&gt;'ug per g LOQ''s'!AU11,'ug per g Result'!AU9,"&lt;LOQ")))</f>
        <v>ND</v>
      </c>
      <c r="AV9" s="14" t="str">
        <f>IF('ug per g Result'!AV9=0,"ND",IF('ug per g Result'!AV9&gt;'ug per g LOQ''s'!AV64,"&gt;ULOQ",IF('ug per g Result'!AV9&gt;'ug per g LOQ''s'!AV11,'ug per g Result'!AV9,"&lt;LOQ")))</f>
        <v>ND</v>
      </c>
      <c r="AW9" s="14" t="str">
        <f>IF('ug per g Result'!AW9=0,"ND",IF('ug per g Result'!AW9&gt;'ug per g LOQ''s'!AW64,"&gt;ULOQ",IF('ug per g Result'!AW9&gt;'ug per g LOQ''s'!AW11,'ug per g Result'!AW9,"&lt;LOQ")))</f>
        <v>ND</v>
      </c>
      <c r="AX9" s="14" t="str">
        <f>IF('ug per g Result'!AX9=0,"ND",IF('ug per g Result'!AX9&gt;'ug per g LOQ''s'!AX64,"&gt;ULOQ",IF('ug per g Result'!AX9&gt;'ug per g LOQ''s'!AX11,'ug per g Result'!AX9,"&lt;LOQ")))</f>
        <v>ND</v>
      </c>
      <c r="AY9" s="14" t="str">
        <f>IF('ug per g Result'!AY9=0,"ND",IF('ug per g Result'!AY9&gt;'ug per g LOQ''s'!AY64,"&gt;ULOQ",IF('ug per g Result'!AY9&gt;'ug per g LOQ''s'!AY11,'ug per g Result'!AY9,"&lt;LOQ")))</f>
        <v>ND</v>
      </c>
      <c r="AZ9" s="14" t="str">
        <f>IF('ug per g Result'!AZ9=0,"ND",IF('ug per g Result'!AZ9&gt;'ug per g LOQ''s'!AZ64,"&gt;ULOQ",IF('ug per g Result'!AZ9&gt;'ug per g LOQ''s'!AZ11,'ug per g Result'!AZ9,"&lt;LOQ")))</f>
        <v>ND</v>
      </c>
      <c r="BA9" s="14" t="str">
        <f>IF('ug per g Result'!BA9=0,"ND",IF('ug per g Result'!BA9&gt;'ug per g LOQ''s'!BA64,"&gt;ULOQ",IF('ug per g Result'!BA9&gt;'ug per g LOQ''s'!BA11,'ug per g Result'!BA9,"&lt;LOQ")))</f>
        <v>ND</v>
      </c>
      <c r="BB9" s="14" t="str">
        <f>IF('ug per g Result'!BB9=0,"ND",IF('ug per g Result'!BB9&gt;'ug per g LOQ''s'!BB64,"&gt;ULOQ",IF('ug per g Result'!BB9&gt;'ug per g LOQ''s'!BB11,'ug per g Result'!BB9,"&lt;LOQ")))</f>
        <v>ND</v>
      </c>
      <c r="BC9" s="14" t="str">
        <f>IF('ug per g Result'!BC9=0,"ND",IF('ug per g Result'!BC9&gt;'ug per g LOQ''s'!BC64,"&gt;ULOQ",IF('ug per g Result'!BC9&gt;'ug per g LOQ''s'!BC11,'ug per g Result'!BC9,"&lt;LOQ")))</f>
        <v>ND</v>
      </c>
    </row>
    <row r="10" spans="1:55" x14ac:dyDescent="0.25">
      <c r="A10">
        <f>'Instrument Data'!A10</f>
        <v>0</v>
      </c>
      <c r="B10">
        <f>'Instrument Data'!B10</f>
        <v>0</v>
      </c>
      <c r="C10" s="14" t="str">
        <f>IF('ug per g Result'!C10=0,"ND",IF('ug per g Result'!C10&gt;'ug per g LOQ''s'!BE12,"&gt;ULOQ",IF('ug per g Result'!C10&gt;'ug per g LOQ''s'!BE12,'ug per g Result'!C10,"&lt;LOQ")))</f>
        <v>ND</v>
      </c>
      <c r="D10" s="14" t="str">
        <f>IF('ug per g Result'!D10=0,"ND",IF('ug per g Result'!D10&gt;'ug per g LOQ''s'!D65,"&gt;ULOQ",IF('ug per g Result'!D10&gt;'ug per g LOQ''s'!D12,'ug per g Result'!D10,"&lt;LOQ")))</f>
        <v>ND</v>
      </c>
      <c r="E10" s="14" t="str">
        <f>IF('ug per g Result'!E10=0,"ND",IF('ug per g Result'!E10&gt;'ug per g LOQ''s'!E65,"&gt;ULOQ",IF('ug per g Result'!E10&gt;'ug per g LOQ''s'!E12,'ug per g Result'!E10,"&lt;LOQ")))</f>
        <v>ND</v>
      </c>
      <c r="F10" s="14" t="str">
        <f>IF('ug per g Result'!F10=0,"ND",IF('ug per g Result'!F10&gt;'ug per g LOQ''s'!F65,"&gt;ULOQ",IF('ug per g Result'!F10&gt;'ug per g LOQ''s'!F12,'ug per g Result'!F10,"&lt;LOQ")))</f>
        <v>ND</v>
      </c>
      <c r="G10" s="14" t="str">
        <f>IF('ug per g Result'!G10=0,"ND",IF('ug per g Result'!G10&gt;'ug per g LOQ''s'!G65,"&gt;ULOQ",IF('ug per g Result'!G10&gt;'ug per g LOQ''s'!G12,'ug per g Result'!G10,"&lt;LOQ")))</f>
        <v>ND</v>
      </c>
      <c r="H10" s="14" t="str">
        <f>IF('ug per g Result'!H10=0,"ND",IF('ug per g Result'!H10&gt;'ug per g LOQ''s'!H65,"&gt;ULOQ",IF('ug per g Result'!H10&gt;'ug per g LOQ''s'!H12,'ug per g Result'!H10,"&lt;LOQ")))</f>
        <v>ND</v>
      </c>
      <c r="I10" s="14" t="str">
        <f>IF('ug per g Result'!I10=0,"ND",IF('ug per g Result'!I10&gt;'ug per g LOQ''s'!I65,"&gt;ULOQ",IF('ug per g Result'!I10&gt;'ug per g LOQ''s'!I12,'ug per g Result'!I10,"&lt;LOQ")))</f>
        <v>ND</v>
      </c>
      <c r="J10" s="14" t="str">
        <f>IF('ug per g Result'!J10=0,"ND",IF('ug per g Result'!J10&gt;'ug per g LOQ''s'!J65,"&gt;ULOQ",IF('ug per g Result'!J10&gt;'ug per g LOQ''s'!J12,'ug per g Result'!J10,"&lt;LOQ")))</f>
        <v>ND</v>
      </c>
      <c r="K10" s="14" t="str">
        <f>IF('ug per g Result'!K10=0,"ND",IF('ug per g Result'!K10&gt;'ug per g LOQ''s'!K65,"&gt;ULOQ",IF('ug per g Result'!K10&gt;'ug per g LOQ''s'!K12,'ug per g Result'!K10,"&lt;LOQ")))</f>
        <v>ND</v>
      </c>
      <c r="L10" s="14" t="str">
        <f>IF('ug per g Result'!L10=0,"ND",IF('ug per g Result'!L10&gt;'ug per g LOQ''s'!L65,"&gt;ULOQ",IF('ug per g Result'!L10&gt;'ug per g LOQ''s'!L12,'ug per g Result'!L10,"&lt;LOQ")))</f>
        <v>ND</v>
      </c>
      <c r="M10" s="14" t="str">
        <f>IF('ug per g Result'!M10=0,"ND",IF('ug per g Result'!M10&gt;'ug per g LOQ''s'!M65,"&gt;ULOQ",IF('ug per g Result'!M10&gt;'ug per g LOQ''s'!M12,'ug per g Result'!M10,"&lt;LOQ")))</f>
        <v>ND</v>
      </c>
      <c r="N10" s="14" t="str">
        <f>IF('ug per g Result'!N10=0,"ND",IF('ug per g Result'!N10&gt;'ug per g LOQ''s'!N65,"&gt;ULOQ",IF('ug per g Result'!N10&gt;'ug per g LOQ''s'!N12,'ug per g Result'!N10,"&lt;LOQ")))</f>
        <v>ND</v>
      </c>
      <c r="O10" s="14" t="str">
        <f>IF('ug per g Result'!O10=0,"ND",IF('ug per g Result'!O10&gt;'ug per g LOQ''s'!O65,"&gt;ULOQ",IF('ug per g Result'!O10&gt;'ug per g LOQ''s'!O12,'ug per g Result'!O10,"&lt;LOQ")))</f>
        <v>ND</v>
      </c>
      <c r="P10" s="14" t="str">
        <f>IF('ug per g Result'!P10=0,"ND",IF('ug per g Result'!P10&gt;'ug per g LOQ''s'!P65,"&gt;ULOQ",IF('ug per g Result'!P10&gt;'ug per g LOQ''s'!P12,'ug per g Result'!P10,"&lt;LOQ")))</f>
        <v>ND</v>
      </c>
      <c r="Q10" s="14" t="str">
        <f>IF('ug per g Result'!Q10=0,"ND",IF('ug per g Result'!Q10&gt;'ug per g LOQ''s'!Q65,"&gt;ULOQ",IF('ug per g Result'!Q10&gt;'ug per g LOQ''s'!Q12,'ug per g Result'!Q10,"&lt;LOQ")))</f>
        <v>ND</v>
      </c>
      <c r="R10" s="14" t="str">
        <f>IF('ug per g Result'!R10=0,"ND",IF('ug per g Result'!R10&gt;'ug per g LOQ''s'!R65,"&gt;ULOQ",IF('ug per g Result'!R10&gt;'ug per g LOQ''s'!R12,'ug per g Result'!R10,"&lt;LOQ")))</f>
        <v>ND</v>
      </c>
      <c r="S10" s="14" t="str">
        <f>IF('ug per g Result'!S10=0,"ND",IF('ug per g Result'!S10&gt;'ug per g LOQ''s'!S65,"&gt;ULOQ",IF('ug per g Result'!S10&gt;'ug per g LOQ''s'!S12,'ug per g Result'!S10,"&lt;LOQ")))</f>
        <v>ND</v>
      </c>
      <c r="T10" s="14" t="str">
        <f>IF('ug per g Result'!T10=0,"ND",IF('ug per g Result'!T10&gt;'ug per g LOQ''s'!T65,"&gt;ULOQ",IF('ug per g Result'!T10&gt;'ug per g LOQ''s'!T12,'ug per g Result'!T10,"&lt;LOQ")))</f>
        <v>ND</v>
      </c>
      <c r="U10" s="14" t="str">
        <f>IF('ug per g Result'!U10=0,"ND",IF('ug per g Result'!U10&gt;'ug per g LOQ''s'!U65,"&gt;ULOQ",IF('ug per g Result'!U10&gt;'ug per g LOQ''s'!U12,'ug per g Result'!U10,"&lt;LOQ")))</f>
        <v>ND</v>
      </c>
      <c r="V10" s="14" t="str">
        <f>IF('ug per g Result'!V10=0,"ND",IF('ug per g Result'!V10&gt;'ug per g LOQ''s'!V65,"&gt;ULOQ",IF('ug per g Result'!V10&gt;'ug per g LOQ''s'!V12,'ug per g Result'!V10,"&lt;LOQ")))</f>
        <v>ND</v>
      </c>
      <c r="W10" s="14" t="str">
        <f>IF('ug per g Result'!W10=0,"ND",IF('ug per g Result'!W10&gt;'ug per g LOQ''s'!W65,"&gt;ULOQ",IF('ug per g Result'!W10&gt;'ug per g LOQ''s'!W12,'ug per g Result'!W10,"&lt;LOQ")))</f>
        <v>ND</v>
      </c>
      <c r="X10" s="14" t="str">
        <f>IF('ug per g Result'!X10=0,"ND",IF('ug per g Result'!X10&gt;'ug per g LOQ''s'!X65,"&gt;ULOQ",IF('ug per g Result'!X10&gt;'ug per g LOQ''s'!X12,'ug per g Result'!X10,"&lt;LOQ")))</f>
        <v>ND</v>
      </c>
      <c r="Y10" s="14" t="str">
        <f>IF('ug per g Result'!Y10=0,"ND",IF('ug per g Result'!Y10&gt;'ug per g LOQ''s'!Y65,"&gt;ULOQ",IF('ug per g Result'!Y10&gt;'ug per g LOQ''s'!Y12,'ug per g Result'!Y10,"&lt;LOQ")))</f>
        <v>ND</v>
      </c>
      <c r="Z10" s="14" t="str">
        <f>IF('ug per g Result'!Z10=0,"ND",IF('ug per g Result'!Z10&gt;'ug per g LOQ''s'!Z65,"&gt;ULOQ",IF('ug per g Result'!Z10&gt;'ug per g LOQ''s'!Z12,'ug per g Result'!Z10,"&lt;LOQ")))</f>
        <v>ND</v>
      </c>
      <c r="AA10" s="14" t="str">
        <f>IF('ug per g Result'!AA10=0,"ND",IF('ug per g Result'!AA10&gt;'ug per g LOQ''s'!AA65,"&gt;ULOQ",IF('ug per g Result'!AA10&gt;'ug per g LOQ''s'!AA12,'ug per g Result'!AA10,"&lt;LOQ")))</f>
        <v>ND</v>
      </c>
      <c r="AB10" s="14" t="str">
        <f>IF('ug per g Result'!AB10=0,"ND",IF('ug per g Result'!AB10&gt;'ug per g LOQ''s'!AB65,"&gt;ULOQ",IF('ug per g Result'!AB10&gt;'ug per g LOQ''s'!AB12,'ug per g Result'!AB10,"&lt;LOQ")))</f>
        <v>ND</v>
      </c>
      <c r="AC10" s="14" t="str">
        <f>IF('ug per g Result'!AC10=0,"ND",IF('ug per g Result'!AC10&gt;'ug per g LOQ''s'!AC65,"&gt;ULOQ",IF('ug per g Result'!AC10&gt;'ug per g LOQ''s'!AC12,'ug per g Result'!AC10,"&lt;LOQ")))</f>
        <v>ND</v>
      </c>
      <c r="AD10" s="14" t="str">
        <f>IF('ug per g Result'!AD10=0,"ND",IF('ug per g Result'!AD10&gt;'ug per g LOQ''s'!AD65,"&gt;ULOQ",IF('ug per g Result'!AD10&gt;'ug per g LOQ''s'!AD12,'ug per g Result'!AD10,"&lt;LOQ")))</f>
        <v>ND</v>
      </c>
      <c r="AE10" s="14" t="str">
        <f>IF('ug per g Result'!AE10=0,"ND",IF('ug per g Result'!AE10&gt;'ug per g LOQ''s'!AE65,"&gt;ULOQ",IF('ug per g Result'!AE10&gt;'ug per g LOQ''s'!AE12,'ug per g Result'!AE10,"&lt;LOQ")))</f>
        <v>ND</v>
      </c>
      <c r="AF10" s="14" t="str">
        <f>IF('ug per g Result'!AF10=0,"ND",IF('ug per g Result'!AF10&gt;'ug per g LOQ''s'!AF65,"&gt;ULOQ",IF('ug per g Result'!AF10&gt;'ug per g LOQ''s'!AF12,'ug per g Result'!AF10,"&lt;LOQ")))</f>
        <v>ND</v>
      </c>
      <c r="AG10" s="14" t="str">
        <f>IF('ug per g Result'!AG10=0,"ND",IF('ug per g Result'!AG10&gt;'ug per g LOQ''s'!AG65,"&gt;ULOQ",IF('ug per g Result'!AG10&gt;'ug per g LOQ''s'!AG12,'ug per g Result'!AG10,"&lt;LOQ")))</f>
        <v>ND</v>
      </c>
      <c r="AH10" s="14" t="str">
        <f>IF('ug per g Result'!AH10=0,"ND",IF('ug per g Result'!AH10&gt;'ug per g LOQ''s'!AH65,"&gt;ULOQ",IF('ug per g Result'!AH10&gt;'ug per g LOQ''s'!AH12,'ug per g Result'!AH10,"&lt;LOQ")))</f>
        <v>ND</v>
      </c>
      <c r="AI10" s="14" t="str">
        <f>IF('ug per g Result'!AI10=0,"ND",IF('ug per g Result'!AI10&gt;'ug per g LOQ''s'!AI65,"&gt;ULOQ",IF('ug per g Result'!AI10&gt;'ug per g LOQ''s'!AI12,'ug per g Result'!AI10,"&lt;LOQ")))</f>
        <v>ND</v>
      </c>
      <c r="AJ10" s="14" t="str">
        <f>IF('ug per g Result'!AJ10=0,"ND",IF('ug per g Result'!AJ10&gt;'ug per g LOQ''s'!AJ65,"&gt;ULOQ",IF('ug per g Result'!AJ10&gt;'ug per g LOQ''s'!AJ12,'ug per g Result'!AJ10,"&lt;LOQ")))</f>
        <v>ND</v>
      </c>
      <c r="AK10" s="14" t="str">
        <f>IF('ug per g Result'!AK10=0,"ND",IF('ug per g Result'!AK10&gt;'ug per g LOQ''s'!AK65,"&gt;ULOQ",IF('ug per g Result'!AK10&gt;'ug per g LOQ''s'!AK12,'ug per g Result'!AK10,"&lt;LOQ")))</f>
        <v>ND</v>
      </c>
      <c r="AL10" s="14" t="str">
        <f>IF('ug per g Result'!AL10=0,"ND",IF('ug per g Result'!AL10&gt;'ug per g LOQ''s'!AL65,"&gt;ULOQ",IF('ug per g Result'!AL10&gt;'ug per g LOQ''s'!AL12,'ug per g Result'!AL10,"&lt;LOQ")))</f>
        <v>ND</v>
      </c>
      <c r="AM10" s="14" t="str">
        <f>IF('ug per g Result'!AM10=0,"ND",IF('ug per g Result'!AM10&gt;'ug per g LOQ''s'!AM65,"&gt;ULOQ",IF('ug per g Result'!AM10&gt;'ug per g LOQ''s'!AM12,'ug per g Result'!AM10,"&lt;LOQ")))</f>
        <v>ND</v>
      </c>
      <c r="AN10" s="14" t="str">
        <f>IF('ug per g Result'!AN10=0,"ND",IF('ug per g Result'!AN10&gt;'ug per g LOQ''s'!AN65,"&gt;ULOQ",IF('ug per g Result'!AN10&gt;'ug per g LOQ''s'!AN12,'ug per g Result'!AN10,"&lt;LOQ")))</f>
        <v>ND</v>
      </c>
      <c r="AO10" s="14" t="str">
        <f>IF('ug per g Result'!AO10=0,"ND",IF('ug per g Result'!AO10&gt;'ug per g LOQ''s'!AO65,"&gt;ULOQ",IF('ug per g Result'!AO10&gt;'ug per g LOQ''s'!AO12,'ug per g Result'!AO10,"&lt;LOQ")))</f>
        <v>ND</v>
      </c>
      <c r="AP10" s="14" t="str">
        <f>IF('ug per g Result'!AP10=0,"ND",IF('ug per g Result'!AP10&gt;'ug per g LOQ''s'!AP65,"&gt;ULOQ",IF('ug per g Result'!AP10&gt;'ug per g LOQ''s'!AP12,'ug per g Result'!AP10,"&lt;LOQ")))</f>
        <v>ND</v>
      </c>
      <c r="AQ10" s="14" t="str">
        <f>IF('ug per g Result'!AQ10=0,"ND",IF('ug per g Result'!AQ10&gt;'ug per g LOQ''s'!AQ65,"&gt;ULOQ",IF('ug per g Result'!AQ10&gt;'ug per g LOQ''s'!AQ12,'ug per g Result'!AQ10,"&lt;LOQ")))</f>
        <v>ND</v>
      </c>
      <c r="AR10" s="14" t="str">
        <f>IF('ug per g Result'!AR10=0,"ND",IF('ug per g Result'!AR10&gt;'ug per g LOQ''s'!AR65,"&gt;ULOQ",IF('ug per g Result'!AR10&gt;'ug per g LOQ''s'!AR12,'ug per g Result'!AR10,"&lt;LOQ")))</f>
        <v>ND</v>
      </c>
      <c r="AS10" s="14" t="str">
        <f>IF('ug per g Result'!AS10=0,"ND",IF('ug per g Result'!AS10&gt;'ug per g LOQ''s'!AS65,"&gt;ULOQ",IF('ug per g Result'!AS10&gt;'ug per g LOQ''s'!AS12,'ug per g Result'!AS10,"&lt;LOQ")))</f>
        <v>ND</v>
      </c>
      <c r="AT10" s="14" t="str">
        <f>IF('ug per g Result'!AT10=0,"ND",IF('ug per g Result'!AT10&gt;'ug per g LOQ''s'!AT65,"&gt;ULOQ",IF('ug per g Result'!AT10&gt;'ug per g LOQ''s'!AT12,'ug per g Result'!AT10,"&lt;LOQ")))</f>
        <v>ND</v>
      </c>
      <c r="AU10" s="14" t="str">
        <f>IF('ug per g Result'!AU10=0,"ND",IF('ug per g Result'!AU10&gt;'ug per g LOQ''s'!AU65,"&gt;ULOQ",IF('ug per g Result'!AU10&gt;'ug per g LOQ''s'!AU12,'ug per g Result'!AU10,"&lt;LOQ")))</f>
        <v>ND</v>
      </c>
      <c r="AV10" s="14" t="str">
        <f>IF('ug per g Result'!AV10=0,"ND",IF('ug per g Result'!AV10&gt;'ug per g LOQ''s'!AV65,"&gt;ULOQ",IF('ug per g Result'!AV10&gt;'ug per g LOQ''s'!AV12,'ug per g Result'!AV10,"&lt;LOQ")))</f>
        <v>ND</v>
      </c>
      <c r="AW10" s="14" t="str">
        <f>IF('ug per g Result'!AW10=0,"ND",IF('ug per g Result'!AW10&gt;'ug per g LOQ''s'!AW65,"&gt;ULOQ",IF('ug per g Result'!AW10&gt;'ug per g LOQ''s'!AW12,'ug per g Result'!AW10,"&lt;LOQ")))</f>
        <v>ND</v>
      </c>
      <c r="AX10" s="14" t="str">
        <f>IF('ug per g Result'!AX10=0,"ND",IF('ug per g Result'!AX10&gt;'ug per g LOQ''s'!AX65,"&gt;ULOQ",IF('ug per g Result'!AX10&gt;'ug per g LOQ''s'!AX12,'ug per g Result'!AX10,"&lt;LOQ")))</f>
        <v>ND</v>
      </c>
      <c r="AY10" s="14" t="str">
        <f>IF('ug per g Result'!AY10=0,"ND",IF('ug per g Result'!AY10&gt;'ug per g LOQ''s'!AY65,"&gt;ULOQ",IF('ug per g Result'!AY10&gt;'ug per g LOQ''s'!AY12,'ug per g Result'!AY10,"&lt;LOQ")))</f>
        <v>ND</v>
      </c>
      <c r="AZ10" s="14" t="str">
        <f>IF('ug per g Result'!AZ10=0,"ND",IF('ug per g Result'!AZ10&gt;'ug per g LOQ''s'!AZ65,"&gt;ULOQ",IF('ug per g Result'!AZ10&gt;'ug per g LOQ''s'!AZ12,'ug per g Result'!AZ10,"&lt;LOQ")))</f>
        <v>ND</v>
      </c>
      <c r="BA10" s="14" t="str">
        <f>IF('ug per g Result'!BA10=0,"ND",IF('ug per g Result'!BA10&gt;'ug per g LOQ''s'!BA65,"&gt;ULOQ",IF('ug per g Result'!BA10&gt;'ug per g LOQ''s'!BA12,'ug per g Result'!BA10,"&lt;LOQ")))</f>
        <v>ND</v>
      </c>
      <c r="BB10" s="14" t="str">
        <f>IF('ug per g Result'!BB10=0,"ND",IF('ug per g Result'!BB10&gt;'ug per g LOQ''s'!BB65,"&gt;ULOQ",IF('ug per g Result'!BB10&gt;'ug per g LOQ''s'!BB12,'ug per g Result'!BB10,"&lt;LOQ")))</f>
        <v>ND</v>
      </c>
      <c r="BC10" s="14" t="str">
        <f>IF('ug per g Result'!BC10=0,"ND",IF('ug per g Result'!BC10&gt;'ug per g LOQ''s'!BC65,"&gt;ULOQ",IF('ug per g Result'!BC10&gt;'ug per g LOQ''s'!BC12,'ug per g Result'!BC10,"&lt;LOQ")))</f>
        <v>ND</v>
      </c>
    </row>
    <row r="11" spans="1:55" x14ac:dyDescent="0.25">
      <c r="A11">
        <f>'Instrument Data'!A11</f>
        <v>0</v>
      </c>
      <c r="B11">
        <f>'Instrument Data'!B11</f>
        <v>0</v>
      </c>
      <c r="C11" s="14" t="str">
        <f>IF('ug per g Result'!C11=0,"ND",IF('ug per g Result'!C11&gt;'ug per g LOQ''s'!BE13,"&gt;ULOQ",IF('ug per g Result'!C11&gt;'ug per g LOQ''s'!BE13,'ug per g Result'!C11,"&lt;LOQ")))</f>
        <v>ND</v>
      </c>
      <c r="D11" s="14" t="str">
        <f>IF('ug per g Result'!D11=0,"ND",IF('ug per g Result'!D11&gt;'ug per g LOQ''s'!D66,"&gt;ULOQ",IF('ug per g Result'!D11&gt;'ug per g LOQ''s'!D13,'ug per g Result'!D11,"&lt;LOQ")))</f>
        <v>ND</v>
      </c>
      <c r="E11" s="14" t="str">
        <f>IF('ug per g Result'!E11=0,"ND",IF('ug per g Result'!E11&gt;'ug per g LOQ''s'!E66,"&gt;ULOQ",IF('ug per g Result'!E11&gt;'ug per g LOQ''s'!E13,'ug per g Result'!E11,"&lt;LOQ")))</f>
        <v>ND</v>
      </c>
      <c r="F11" s="14" t="str">
        <f>IF('ug per g Result'!F11=0,"ND",IF('ug per g Result'!F11&gt;'ug per g LOQ''s'!F66,"&gt;ULOQ",IF('ug per g Result'!F11&gt;'ug per g LOQ''s'!F13,'ug per g Result'!F11,"&lt;LOQ")))</f>
        <v>ND</v>
      </c>
      <c r="G11" s="14" t="str">
        <f>IF('ug per g Result'!G11=0,"ND",IF('ug per g Result'!G11&gt;'ug per g LOQ''s'!G66,"&gt;ULOQ",IF('ug per g Result'!G11&gt;'ug per g LOQ''s'!G13,'ug per g Result'!G11,"&lt;LOQ")))</f>
        <v>ND</v>
      </c>
      <c r="H11" s="14" t="str">
        <f>IF('ug per g Result'!H11=0,"ND",IF('ug per g Result'!H11&gt;'ug per g LOQ''s'!H66,"&gt;ULOQ",IF('ug per g Result'!H11&gt;'ug per g LOQ''s'!H13,'ug per g Result'!H11,"&lt;LOQ")))</f>
        <v>ND</v>
      </c>
      <c r="I11" s="14" t="str">
        <f>IF('ug per g Result'!I11=0,"ND",IF('ug per g Result'!I11&gt;'ug per g LOQ''s'!I66,"&gt;ULOQ",IF('ug per g Result'!I11&gt;'ug per g LOQ''s'!I13,'ug per g Result'!I11,"&lt;LOQ")))</f>
        <v>ND</v>
      </c>
      <c r="J11" s="14" t="str">
        <f>IF('ug per g Result'!J11=0,"ND",IF('ug per g Result'!J11&gt;'ug per g LOQ''s'!J66,"&gt;ULOQ",IF('ug per g Result'!J11&gt;'ug per g LOQ''s'!J13,'ug per g Result'!J11,"&lt;LOQ")))</f>
        <v>ND</v>
      </c>
      <c r="K11" s="14" t="str">
        <f>IF('ug per g Result'!K11=0,"ND",IF('ug per g Result'!K11&gt;'ug per g LOQ''s'!K66,"&gt;ULOQ",IF('ug per g Result'!K11&gt;'ug per g LOQ''s'!K13,'ug per g Result'!K11,"&lt;LOQ")))</f>
        <v>ND</v>
      </c>
      <c r="L11" s="14" t="str">
        <f>IF('ug per g Result'!L11=0,"ND",IF('ug per g Result'!L11&gt;'ug per g LOQ''s'!L66,"&gt;ULOQ",IF('ug per g Result'!L11&gt;'ug per g LOQ''s'!L13,'ug per g Result'!L11,"&lt;LOQ")))</f>
        <v>ND</v>
      </c>
      <c r="M11" s="14" t="str">
        <f>IF('ug per g Result'!M11=0,"ND",IF('ug per g Result'!M11&gt;'ug per g LOQ''s'!M66,"&gt;ULOQ",IF('ug per g Result'!M11&gt;'ug per g LOQ''s'!M13,'ug per g Result'!M11,"&lt;LOQ")))</f>
        <v>ND</v>
      </c>
      <c r="N11" s="14" t="str">
        <f>IF('ug per g Result'!N11=0,"ND",IF('ug per g Result'!N11&gt;'ug per g LOQ''s'!N66,"&gt;ULOQ",IF('ug per g Result'!N11&gt;'ug per g LOQ''s'!N13,'ug per g Result'!N11,"&lt;LOQ")))</f>
        <v>ND</v>
      </c>
      <c r="O11" s="14" t="str">
        <f>IF('ug per g Result'!O11=0,"ND",IF('ug per g Result'!O11&gt;'ug per g LOQ''s'!O66,"&gt;ULOQ",IF('ug per g Result'!O11&gt;'ug per g LOQ''s'!O13,'ug per g Result'!O11,"&lt;LOQ")))</f>
        <v>ND</v>
      </c>
      <c r="P11" s="14" t="str">
        <f>IF('ug per g Result'!P11=0,"ND",IF('ug per g Result'!P11&gt;'ug per g LOQ''s'!P66,"&gt;ULOQ",IF('ug per g Result'!P11&gt;'ug per g LOQ''s'!P13,'ug per g Result'!P11,"&lt;LOQ")))</f>
        <v>ND</v>
      </c>
      <c r="Q11" s="14" t="str">
        <f>IF('ug per g Result'!Q11=0,"ND",IF('ug per g Result'!Q11&gt;'ug per g LOQ''s'!Q66,"&gt;ULOQ",IF('ug per g Result'!Q11&gt;'ug per g LOQ''s'!Q13,'ug per g Result'!Q11,"&lt;LOQ")))</f>
        <v>ND</v>
      </c>
      <c r="R11" s="14" t="str">
        <f>IF('ug per g Result'!R11=0,"ND",IF('ug per g Result'!R11&gt;'ug per g LOQ''s'!R66,"&gt;ULOQ",IF('ug per g Result'!R11&gt;'ug per g LOQ''s'!R13,'ug per g Result'!R11,"&lt;LOQ")))</f>
        <v>ND</v>
      </c>
      <c r="S11" s="14" t="str">
        <f>IF('ug per g Result'!S11=0,"ND",IF('ug per g Result'!S11&gt;'ug per g LOQ''s'!S66,"&gt;ULOQ",IF('ug per g Result'!S11&gt;'ug per g LOQ''s'!S13,'ug per g Result'!S11,"&lt;LOQ")))</f>
        <v>ND</v>
      </c>
      <c r="T11" s="14" t="str">
        <f>IF('ug per g Result'!T11=0,"ND",IF('ug per g Result'!T11&gt;'ug per g LOQ''s'!T66,"&gt;ULOQ",IF('ug per g Result'!T11&gt;'ug per g LOQ''s'!T13,'ug per g Result'!T11,"&lt;LOQ")))</f>
        <v>ND</v>
      </c>
      <c r="U11" s="14" t="str">
        <f>IF('ug per g Result'!U11=0,"ND",IF('ug per g Result'!U11&gt;'ug per g LOQ''s'!U66,"&gt;ULOQ",IF('ug per g Result'!U11&gt;'ug per g LOQ''s'!U13,'ug per g Result'!U11,"&lt;LOQ")))</f>
        <v>ND</v>
      </c>
      <c r="V11" s="14" t="str">
        <f>IF('ug per g Result'!V11=0,"ND",IF('ug per g Result'!V11&gt;'ug per g LOQ''s'!V66,"&gt;ULOQ",IF('ug per g Result'!V11&gt;'ug per g LOQ''s'!V13,'ug per g Result'!V11,"&lt;LOQ")))</f>
        <v>ND</v>
      </c>
      <c r="W11" s="14" t="str">
        <f>IF('ug per g Result'!W11=0,"ND",IF('ug per g Result'!W11&gt;'ug per g LOQ''s'!W66,"&gt;ULOQ",IF('ug per g Result'!W11&gt;'ug per g LOQ''s'!W13,'ug per g Result'!W11,"&lt;LOQ")))</f>
        <v>ND</v>
      </c>
      <c r="X11" s="14" t="str">
        <f>IF('ug per g Result'!X11=0,"ND",IF('ug per g Result'!X11&gt;'ug per g LOQ''s'!X66,"&gt;ULOQ",IF('ug per g Result'!X11&gt;'ug per g LOQ''s'!X13,'ug per g Result'!X11,"&lt;LOQ")))</f>
        <v>ND</v>
      </c>
      <c r="Y11" s="14" t="str">
        <f>IF('ug per g Result'!Y11=0,"ND",IF('ug per g Result'!Y11&gt;'ug per g LOQ''s'!Y66,"&gt;ULOQ",IF('ug per g Result'!Y11&gt;'ug per g LOQ''s'!Y13,'ug per g Result'!Y11,"&lt;LOQ")))</f>
        <v>ND</v>
      </c>
      <c r="Z11" s="14" t="str">
        <f>IF('ug per g Result'!Z11=0,"ND",IF('ug per g Result'!Z11&gt;'ug per g LOQ''s'!Z66,"&gt;ULOQ",IF('ug per g Result'!Z11&gt;'ug per g LOQ''s'!Z13,'ug per g Result'!Z11,"&lt;LOQ")))</f>
        <v>ND</v>
      </c>
      <c r="AA11" s="14" t="str">
        <f>IF('ug per g Result'!AA11=0,"ND",IF('ug per g Result'!AA11&gt;'ug per g LOQ''s'!AA66,"&gt;ULOQ",IF('ug per g Result'!AA11&gt;'ug per g LOQ''s'!AA13,'ug per g Result'!AA11,"&lt;LOQ")))</f>
        <v>ND</v>
      </c>
      <c r="AB11" s="14" t="str">
        <f>IF('ug per g Result'!AB11=0,"ND",IF('ug per g Result'!AB11&gt;'ug per g LOQ''s'!AB66,"&gt;ULOQ",IF('ug per g Result'!AB11&gt;'ug per g LOQ''s'!AB13,'ug per g Result'!AB11,"&lt;LOQ")))</f>
        <v>ND</v>
      </c>
      <c r="AC11" s="14" t="str">
        <f>IF('ug per g Result'!AC11=0,"ND",IF('ug per g Result'!AC11&gt;'ug per g LOQ''s'!AC66,"&gt;ULOQ",IF('ug per g Result'!AC11&gt;'ug per g LOQ''s'!AC13,'ug per g Result'!AC11,"&lt;LOQ")))</f>
        <v>ND</v>
      </c>
      <c r="AD11" s="14" t="str">
        <f>IF('ug per g Result'!AD11=0,"ND",IF('ug per g Result'!AD11&gt;'ug per g LOQ''s'!AD66,"&gt;ULOQ",IF('ug per g Result'!AD11&gt;'ug per g LOQ''s'!AD13,'ug per g Result'!AD11,"&lt;LOQ")))</f>
        <v>ND</v>
      </c>
      <c r="AE11" s="14" t="str">
        <f>IF('ug per g Result'!AE11=0,"ND",IF('ug per g Result'!AE11&gt;'ug per g LOQ''s'!AE66,"&gt;ULOQ",IF('ug per g Result'!AE11&gt;'ug per g LOQ''s'!AE13,'ug per g Result'!AE11,"&lt;LOQ")))</f>
        <v>ND</v>
      </c>
      <c r="AF11" s="14" t="str">
        <f>IF('ug per g Result'!AF11=0,"ND",IF('ug per g Result'!AF11&gt;'ug per g LOQ''s'!AF66,"&gt;ULOQ",IF('ug per g Result'!AF11&gt;'ug per g LOQ''s'!AF13,'ug per g Result'!AF11,"&lt;LOQ")))</f>
        <v>ND</v>
      </c>
      <c r="AG11" s="14" t="str">
        <f>IF('ug per g Result'!AG11=0,"ND",IF('ug per g Result'!AG11&gt;'ug per g LOQ''s'!AG66,"&gt;ULOQ",IF('ug per g Result'!AG11&gt;'ug per g LOQ''s'!AG13,'ug per g Result'!AG11,"&lt;LOQ")))</f>
        <v>ND</v>
      </c>
      <c r="AH11" s="14" t="str">
        <f>IF('ug per g Result'!AH11=0,"ND",IF('ug per g Result'!AH11&gt;'ug per g LOQ''s'!AH66,"&gt;ULOQ",IF('ug per g Result'!AH11&gt;'ug per g LOQ''s'!AH13,'ug per g Result'!AH11,"&lt;LOQ")))</f>
        <v>ND</v>
      </c>
      <c r="AI11" s="14" t="str">
        <f>IF('ug per g Result'!AI11=0,"ND",IF('ug per g Result'!AI11&gt;'ug per g LOQ''s'!AI66,"&gt;ULOQ",IF('ug per g Result'!AI11&gt;'ug per g LOQ''s'!AI13,'ug per g Result'!AI11,"&lt;LOQ")))</f>
        <v>ND</v>
      </c>
      <c r="AJ11" s="14" t="str">
        <f>IF('ug per g Result'!AJ11=0,"ND",IF('ug per g Result'!AJ11&gt;'ug per g LOQ''s'!AJ66,"&gt;ULOQ",IF('ug per g Result'!AJ11&gt;'ug per g LOQ''s'!AJ13,'ug per g Result'!AJ11,"&lt;LOQ")))</f>
        <v>ND</v>
      </c>
      <c r="AK11" s="14" t="str">
        <f>IF('ug per g Result'!AK11=0,"ND",IF('ug per g Result'!AK11&gt;'ug per g LOQ''s'!AK66,"&gt;ULOQ",IF('ug per g Result'!AK11&gt;'ug per g LOQ''s'!AK13,'ug per g Result'!AK11,"&lt;LOQ")))</f>
        <v>ND</v>
      </c>
      <c r="AL11" s="14" t="str">
        <f>IF('ug per g Result'!AL11=0,"ND",IF('ug per g Result'!AL11&gt;'ug per g LOQ''s'!AL66,"&gt;ULOQ",IF('ug per g Result'!AL11&gt;'ug per g LOQ''s'!AL13,'ug per g Result'!AL11,"&lt;LOQ")))</f>
        <v>ND</v>
      </c>
      <c r="AM11" s="14" t="str">
        <f>IF('ug per g Result'!AM11=0,"ND",IF('ug per g Result'!AM11&gt;'ug per g LOQ''s'!AM66,"&gt;ULOQ",IF('ug per g Result'!AM11&gt;'ug per g LOQ''s'!AM13,'ug per g Result'!AM11,"&lt;LOQ")))</f>
        <v>ND</v>
      </c>
      <c r="AN11" s="14" t="str">
        <f>IF('ug per g Result'!AN11=0,"ND",IF('ug per g Result'!AN11&gt;'ug per g LOQ''s'!AN66,"&gt;ULOQ",IF('ug per g Result'!AN11&gt;'ug per g LOQ''s'!AN13,'ug per g Result'!AN11,"&lt;LOQ")))</f>
        <v>ND</v>
      </c>
      <c r="AO11" s="14" t="str">
        <f>IF('ug per g Result'!AO11=0,"ND",IF('ug per g Result'!AO11&gt;'ug per g LOQ''s'!AO66,"&gt;ULOQ",IF('ug per g Result'!AO11&gt;'ug per g LOQ''s'!AO13,'ug per g Result'!AO11,"&lt;LOQ")))</f>
        <v>ND</v>
      </c>
      <c r="AP11" s="14" t="str">
        <f>IF('ug per g Result'!AP11=0,"ND",IF('ug per g Result'!AP11&gt;'ug per g LOQ''s'!AP66,"&gt;ULOQ",IF('ug per g Result'!AP11&gt;'ug per g LOQ''s'!AP13,'ug per g Result'!AP11,"&lt;LOQ")))</f>
        <v>ND</v>
      </c>
      <c r="AQ11" s="14" t="str">
        <f>IF('ug per g Result'!AQ11=0,"ND",IF('ug per g Result'!AQ11&gt;'ug per g LOQ''s'!AQ66,"&gt;ULOQ",IF('ug per g Result'!AQ11&gt;'ug per g LOQ''s'!AQ13,'ug per g Result'!AQ11,"&lt;LOQ")))</f>
        <v>ND</v>
      </c>
      <c r="AR11" s="14" t="str">
        <f>IF('ug per g Result'!AR11=0,"ND",IF('ug per g Result'!AR11&gt;'ug per g LOQ''s'!AR66,"&gt;ULOQ",IF('ug per g Result'!AR11&gt;'ug per g LOQ''s'!AR13,'ug per g Result'!AR11,"&lt;LOQ")))</f>
        <v>ND</v>
      </c>
      <c r="AS11" s="14" t="str">
        <f>IF('ug per g Result'!AS11=0,"ND",IF('ug per g Result'!AS11&gt;'ug per g LOQ''s'!AS66,"&gt;ULOQ",IF('ug per g Result'!AS11&gt;'ug per g LOQ''s'!AS13,'ug per g Result'!AS11,"&lt;LOQ")))</f>
        <v>ND</v>
      </c>
      <c r="AT11" s="14" t="str">
        <f>IF('ug per g Result'!AT11=0,"ND",IF('ug per g Result'!AT11&gt;'ug per g LOQ''s'!AT66,"&gt;ULOQ",IF('ug per g Result'!AT11&gt;'ug per g LOQ''s'!AT13,'ug per g Result'!AT11,"&lt;LOQ")))</f>
        <v>ND</v>
      </c>
      <c r="AU11" s="14" t="str">
        <f>IF('ug per g Result'!AU11=0,"ND",IF('ug per g Result'!AU11&gt;'ug per g LOQ''s'!AU66,"&gt;ULOQ",IF('ug per g Result'!AU11&gt;'ug per g LOQ''s'!AU13,'ug per g Result'!AU11,"&lt;LOQ")))</f>
        <v>ND</v>
      </c>
      <c r="AV11" s="14" t="str">
        <f>IF('ug per g Result'!AV11=0,"ND",IF('ug per g Result'!AV11&gt;'ug per g LOQ''s'!AV66,"&gt;ULOQ",IF('ug per g Result'!AV11&gt;'ug per g LOQ''s'!AV13,'ug per g Result'!AV11,"&lt;LOQ")))</f>
        <v>ND</v>
      </c>
      <c r="AW11" s="14" t="str">
        <f>IF('ug per g Result'!AW11=0,"ND",IF('ug per g Result'!AW11&gt;'ug per g LOQ''s'!AW66,"&gt;ULOQ",IF('ug per g Result'!AW11&gt;'ug per g LOQ''s'!AW13,'ug per g Result'!AW11,"&lt;LOQ")))</f>
        <v>ND</v>
      </c>
      <c r="AX11" s="14" t="str">
        <f>IF('ug per g Result'!AX11=0,"ND",IF('ug per g Result'!AX11&gt;'ug per g LOQ''s'!AX66,"&gt;ULOQ",IF('ug per g Result'!AX11&gt;'ug per g LOQ''s'!AX13,'ug per g Result'!AX11,"&lt;LOQ")))</f>
        <v>ND</v>
      </c>
      <c r="AY11" s="14" t="str">
        <f>IF('ug per g Result'!AY11=0,"ND",IF('ug per g Result'!AY11&gt;'ug per g LOQ''s'!AY66,"&gt;ULOQ",IF('ug per g Result'!AY11&gt;'ug per g LOQ''s'!AY13,'ug per g Result'!AY11,"&lt;LOQ")))</f>
        <v>ND</v>
      </c>
      <c r="AZ11" s="14" t="str">
        <f>IF('ug per g Result'!AZ11=0,"ND",IF('ug per g Result'!AZ11&gt;'ug per g LOQ''s'!AZ66,"&gt;ULOQ",IF('ug per g Result'!AZ11&gt;'ug per g LOQ''s'!AZ13,'ug per g Result'!AZ11,"&lt;LOQ")))</f>
        <v>ND</v>
      </c>
      <c r="BA11" s="14" t="str">
        <f>IF('ug per g Result'!BA11=0,"ND",IF('ug per g Result'!BA11&gt;'ug per g LOQ''s'!BA66,"&gt;ULOQ",IF('ug per g Result'!BA11&gt;'ug per g LOQ''s'!BA13,'ug per g Result'!BA11,"&lt;LOQ")))</f>
        <v>ND</v>
      </c>
      <c r="BB11" s="14" t="str">
        <f>IF('ug per g Result'!BB11=0,"ND",IF('ug per g Result'!BB11&gt;'ug per g LOQ''s'!BB66,"&gt;ULOQ",IF('ug per g Result'!BB11&gt;'ug per g LOQ''s'!BB13,'ug per g Result'!BB11,"&lt;LOQ")))</f>
        <v>ND</v>
      </c>
      <c r="BC11" s="14" t="str">
        <f>IF('ug per g Result'!BC11=0,"ND",IF('ug per g Result'!BC11&gt;'ug per g LOQ''s'!BC66,"&gt;ULOQ",IF('ug per g Result'!BC11&gt;'ug per g LOQ''s'!BC13,'ug per g Result'!BC11,"&lt;LOQ")))</f>
        <v>ND</v>
      </c>
    </row>
    <row r="12" spans="1:55" x14ac:dyDescent="0.25">
      <c r="A12">
        <f>'Instrument Data'!A12</f>
        <v>0</v>
      </c>
      <c r="B12">
        <f>'Instrument Data'!B12</f>
        <v>0</v>
      </c>
      <c r="C12" s="14" t="str">
        <f>IF('ug per g Result'!C12=0,"ND",IF('ug per g Result'!C12&gt;'ug per g LOQ''s'!BE14,"&gt;ULOQ",IF('ug per g Result'!C12&gt;'ug per g LOQ''s'!BE14,'ug per g Result'!C12,"&lt;LOQ")))</f>
        <v>ND</v>
      </c>
      <c r="D12" s="14" t="str">
        <f>IF('ug per g Result'!D12=0,"ND",IF('ug per g Result'!D12&gt;'ug per g LOQ''s'!D67,"&gt;ULOQ",IF('ug per g Result'!D12&gt;'ug per g LOQ''s'!D14,'ug per g Result'!D12,"&lt;LOQ")))</f>
        <v>ND</v>
      </c>
      <c r="E12" s="14" t="str">
        <f>IF('ug per g Result'!E12=0,"ND",IF('ug per g Result'!E12&gt;'ug per g LOQ''s'!E67,"&gt;ULOQ",IF('ug per g Result'!E12&gt;'ug per g LOQ''s'!E14,'ug per g Result'!E12,"&lt;LOQ")))</f>
        <v>ND</v>
      </c>
      <c r="F12" s="14" t="str">
        <f>IF('ug per g Result'!F12=0,"ND",IF('ug per g Result'!F12&gt;'ug per g LOQ''s'!F67,"&gt;ULOQ",IF('ug per g Result'!F12&gt;'ug per g LOQ''s'!F14,'ug per g Result'!F12,"&lt;LOQ")))</f>
        <v>ND</v>
      </c>
      <c r="G12" s="14" t="str">
        <f>IF('ug per g Result'!G12=0,"ND",IF('ug per g Result'!G12&gt;'ug per g LOQ''s'!G67,"&gt;ULOQ",IF('ug per g Result'!G12&gt;'ug per g LOQ''s'!G14,'ug per g Result'!G12,"&lt;LOQ")))</f>
        <v>ND</v>
      </c>
      <c r="H12" s="14" t="str">
        <f>IF('ug per g Result'!H12=0,"ND",IF('ug per g Result'!H12&gt;'ug per g LOQ''s'!H67,"&gt;ULOQ",IF('ug per g Result'!H12&gt;'ug per g LOQ''s'!H14,'ug per g Result'!H12,"&lt;LOQ")))</f>
        <v>ND</v>
      </c>
      <c r="I12" s="14" t="str">
        <f>IF('ug per g Result'!I12=0,"ND",IF('ug per g Result'!I12&gt;'ug per g LOQ''s'!I67,"&gt;ULOQ",IF('ug per g Result'!I12&gt;'ug per g LOQ''s'!I14,'ug per g Result'!I12,"&lt;LOQ")))</f>
        <v>ND</v>
      </c>
      <c r="J12" s="14" t="str">
        <f>IF('ug per g Result'!J12=0,"ND",IF('ug per g Result'!J12&gt;'ug per g LOQ''s'!J67,"&gt;ULOQ",IF('ug per g Result'!J12&gt;'ug per g LOQ''s'!J14,'ug per g Result'!J12,"&lt;LOQ")))</f>
        <v>ND</v>
      </c>
      <c r="K12" s="14" t="str">
        <f>IF('ug per g Result'!K12=0,"ND",IF('ug per g Result'!K12&gt;'ug per g LOQ''s'!K67,"&gt;ULOQ",IF('ug per g Result'!K12&gt;'ug per g LOQ''s'!K14,'ug per g Result'!K12,"&lt;LOQ")))</f>
        <v>ND</v>
      </c>
      <c r="L12" s="14" t="str">
        <f>IF('ug per g Result'!L12=0,"ND",IF('ug per g Result'!L12&gt;'ug per g LOQ''s'!L67,"&gt;ULOQ",IF('ug per g Result'!L12&gt;'ug per g LOQ''s'!L14,'ug per g Result'!L12,"&lt;LOQ")))</f>
        <v>ND</v>
      </c>
      <c r="M12" s="14" t="str">
        <f>IF('ug per g Result'!M12=0,"ND",IF('ug per g Result'!M12&gt;'ug per g LOQ''s'!M67,"&gt;ULOQ",IF('ug per g Result'!M12&gt;'ug per g LOQ''s'!M14,'ug per g Result'!M12,"&lt;LOQ")))</f>
        <v>ND</v>
      </c>
      <c r="N12" s="14" t="str">
        <f>IF('ug per g Result'!N12=0,"ND",IF('ug per g Result'!N12&gt;'ug per g LOQ''s'!N67,"&gt;ULOQ",IF('ug per g Result'!N12&gt;'ug per g LOQ''s'!N14,'ug per g Result'!N12,"&lt;LOQ")))</f>
        <v>ND</v>
      </c>
      <c r="O12" s="14" t="str">
        <f>IF('ug per g Result'!O12=0,"ND",IF('ug per g Result'!O12&gt;'ug per g LOQ''s'!O67,"&gt;ULOQ",IF('ug per g Result'!O12&gt;'ug per g LOQ''s'!O14,'ug per g Result'!O12,"&lt;LOQ")))</f>
        <v>ND</v>
      </c>
      <c r="P12" s="14" t="str">
        <f>IF('ug per g Result'!P12=0,"ND",IF('ug per g Result'!P12&gt;'ug per g LOQ''s'!P67,"&gt;ULOQ",IF('ug per g Result'!P12&gt;'ug per g LOQ''s'!P14,'ug per g Result'!P12,"&lt;LOQ")))</f>
        <v>ND</v>
      </c>
      <c r="Q12" s="14" t="str">
        <f>IF('ug per g Result'!Q12=0,"ND",IF('ug per g Result'!Q12&gt;'ug per g LOQ''s'!Q67,"&gt;ULOQ",IF('ug per g Result'!Q12&gt;'ug per g LOQ''s'!Q14,'ug per g Result'!Q12,"&lt;LOQ")))</f>
        <v>ND</v>
      </c>
      <c r="R12" s="14" t="str">
        <f>IF('ug per g Result'!R12=0,"ND",IF('ug per g Result'!R12&gt;'ug per g LOQ''s'!R67,"&gt;ULOQ",IF('ug per g Result'!R12&gt;'ug per g LOQ''s'!R14,'ug per g Result'!R12,"&lt;LOQ")))</f>
        <v>ND</v>
      </c>
      <c r="S12" s="14" t="str">
        <f>IF('ug per g Result'!S12=0,"ND",IF('ug per g Result'!S12&gt;'ug per g LOQ''s'!S67,"&gt;ULOQ",IF('ug per g Result'!S12&gt;'ug per g LOQ''s'!S14,'ug per g Result'!S12,"&lt;LOQ")))</f>
        <v>ND</v>
      </c>
      <c r="T12" s="14" t="str">
        <f>IF('ug per g Result'!T12=0,"ND",IF('ug per g Result'!T12&gt;'ug per g LOQ''s'!T67,"&gt;ULOQ",IF('ug per g Result'!T12&gt;'ug per g LOQ''s'!T14,'ug per g Result'!T12,"&lt;LOQ")))</f>
        <v>ND</v>
      </c>
      <c r="U12" s="14" t="str">
        <f>IF('ug per g Result'!U12=0,"ND",IF('ug per g Result'!U12&gt;'ug per g LOQ''s'!U67,"&gt;ULOQ",IF('ug per g Result'!U12&gt;'ug per g LOQ''s'!U14,'ug per g Result'!U12,"&lt;LOQ")))</f>
        <v>ND</v>
      </c>
      <c r="V12" s="14" t="str">
        <f>IF('ug per g Result'!V12=0,"ND",IF('ug per g Result'!V12&gt;'ug per g LOQ''s'!V67,"&gt;ULOQ",IF('ug per g Result'!V12&gt;'ug per g LOQ''s'!V14,'ug per g Result'!V12,"&lt;LOQ")))</f>
        <v>ND</v>
      </c>
      <c r="W12" s="14" t="str">
        <f>IF('ug per g Result'!W12=0,"ND",IF('ug per g Result'!W12&gt;'ug per g LOQ''s'!W67,"&gt;ULOQ",IF('ug per g Result'!W12&gt;'ug per g LOQ''s'!W14,'ug per g Result'!W12,"&lt;LOQ")))</f>
        <v>ND</v>
      </c>
      <c r="X12" s="14" t="str">
        <f>IF('ug per g Result'!X12=0,"ND",IF('ug per g Result'!X12&gt;'ug per g LOQ''s'!X67,"&gt;ULOQ",IF('ug per g Result'!X12&gt;'ug per g LOQ''s'!X14,'ug per g Result'!X12,"&lt;LOQ")))</f>
        <v>ND</v>
      </c>
      <c r="Y12" s="14" t="str">
        <f>IF('ug per g Result'!Y12=0,"ND",IF('ug per g Result'!Y12&gt;'ug per g LOQ''s'!Y67,"&gt;ULOQ",IF('ug per g Result'!Y12&gt;'ug per g LOQ''s'!Y14,'ug per g Result'!Y12,"&lt;LOQ")))</f>
        <v>ND</v>
      </c>
      <c r="Z12" s="14" t="str">
        <f>IF('ug per g Result'!Z12=0,"ND",IF('ug per g Result'!Z12&gt;'ug per g LOQ''s'!Z67,"&gt;ULOQ",IF('ug per g Result'!Z12&gt;'ug per g LOQ''s'!Z14,'ug per g Result'!Z12,"&lt;LOQ")))</f>
        <v>ND</v>
      </c>
      <c r="AA12" s="14" t="str">
        <f>IF('ug per g Result'!AA12=0,"ND",IF('ug per g Result'!AA12&gt;'ug per g LOQ''s'!AA67,"&gt;ULOQ",IF('ug per g Result'!AA12&gt;'ug per g LOQ''s'!AA14,'ug per g Result'!AA12,"&lt;LOQ")))</f>
        <v>ND</v>
      </c>
      <c r="AB12" s="14" t="str">
        <f>IF('ug per g Result'!AB12=0,"ND",IF('ug per g Result'!AB12&gt;'ug per g LOQ''s'!AB67,"&gt;ULOQ",IF('ug per g Result'!AB12&gt;'ug per g LOQ''s'!AB14,'ug per g Result'!AB12,"&lt;LOQ")))</f>
        <v>ND</v>
      </c>
      <c r="AC12" s="14" t="str">
        <f>IF('ug per g Result'!AC12=0,"ND",IF('ug per g Result'!AC12&gt;'ug per g LOQ''s'!AC67,"&gt;ULOQ",IF('ug per g Result'!AC12&gt;'ug per g LOQ''s'!AC14,'ug per g Result'!AC12,"&lt;LOQ")))</f>
        <v>ND</v>
      </c>
      <c r="AD12" s="14" t="str">
        <f>IF('ug per g Result'!AD12=0,"ND",IF('ug per g Result'!AD12&gt;'ug per g LOQ''s'!AD67,"&gt;ULOQ",IF('ug per g Result'!AD12&gt;'ug per g LOQ''s'!AD14,'ug per g Result'!AD12,"&lt;LOQ")))</f>
        <v>ND</v>
      </c>
      <c r="AE12" s="14" t="str">
        <f>IF('ug per g Result'!AE12=0,"ND",IF('ug per g Result'!AE12&gt;'ug per g LOQ''s'!AE67,"&gt;ULOQ",IF('ug per g Result'!AE12&gt;'ug per g LOQ''s'!AE14,'ug per g Result'!AE12,"&lt;LOQ")))</f>
        <v>ND</v>
      </c>
      <c r="AF12" s="14" t="str">
        <f>IF('ug per g Result'!AF12=0,"ND",IF('ug per g Result'!AF12&gt;'ug per g LOQ''s'!AF67,"&gt;ULOQ",IF('ug per g Result'!AF12&gt;'ug per g LOQ''s'!AF14,'ug per g Result'!AF12,"&lt;LOQ")))</f>
        <v>ND</v>
      </c>
      <c r="AG12" s="14" t="str">
        <f>IF('ug per g Result'!AG12=0,"ND",IF('ug per g Result'!AG12&gt;'ug per g LOQ''s'!AG67,"&gt;ULOQ",IF('ug per g Result'!AG12&gt;'ug per g LOQ''s'!AG14,'ug per g Result'!AG12,"&lt;LOQ")))</f>
        <v>ND</v>
      </c>
      <c r="AH12" s="14" t="str">
        <f>IF('ug per g Result'!AH12=0,"ND",IF('ug per g Result'!AH12&gt;'ug per g LOQ''s'!AH67,"&gt;ULOQ",IF('ug per g Result'!AH12&gt;'ug per g LOQ''s'!AH14,'ug per g Result'!AH12,"&lt;LOQ")))</f>
        <v>ND</v>
      </c>
      <c r="AI12" s="14" t="str">
        <f>IF('ug per g Result'!AI12=0,"ND",IF('ug per g Result'!AI12&gt;'ug per g LOQ''s'!AI67,"&gt;ULOQ",IF('ug per g Result'!AI12&gt;'ug per g LOQ''s'!AI14,'ug per g Result'!AI12,"&lt;LOQ")))</f>
        <v>ND</v>
      </c>
      <c r="AJ12" s="14" t="str">
        <f>IF('ug per g Result'!AJ12=0,"ND",IF('ug per g Result'!AJ12&gt;'ug per g LOQ''s'!AJ67,"&gt;ULOQ",IF('ug per g Result'!AJ12&gt;'ug per g LOQ''s'!AJ14,'ug per g Result'!AJ12,"&lt;LOQ")))</f>
        <v>ND</v>
      </c>
      <c r="AK12" s="14" t="str">
        <f>IF('ug per g Result'!AK12=0,"ND",IF('ug per g Result'!AK12&gt;'ug per g LOQ''s'!AK67,"&gt;ULOQ",IF('ug per g Result'!AK12&gt;'ug per g LOQ''s'!AK14,'ug per g Result'!AK12,"&lt;LOQ")))</f>
        <v>ND</v>
      </c>
      <c r="AL12" s="14" t="str">
        <f>IF('ug per g Result'!AL12=0,"ND",IF('ug per g Result'!AL12&gt;'ug per g LOQ''s'!AL67,"&gt;ULOQ",IF('ug per g Result'!AL12&gt;'ug per g LOQ''s'!AL14,'ug per g Result'!AL12,"&lt;LOQ")))</f>
        <v>ND</v>
      </c>
      <c r="AM12" s="14" t="str">
        <f>IF('ug per g Result'!AM12=0,"ND",IF('ug per g Result'!AM12&gt;'ug per g LOQ''s'!AM67,"&gt;ULOQ",IF('ug per g Result'!AM12&gt;'ug per g LOQ''s'!AM14,'ug per g Result'!AM12,"&lt;LOQ")))</f>
        <v>ND</v>
      </c>
      <c r="AN12" s="14" t="str">
        <f>IF('ug per g Result'!AN12=0,"ND",IF('ug per g Result'!AN12&gt;'ug per g LOQ''s'!AN67,"&gt;ULOQ",IF('ug per g Result'!AN12&gt;'ug per g LOQ''s'!AN14,'ug per g Result'!AN12,"&lt;LOQ")))</f>
        <v>ND</v>
      </c>
      <c r="AO12" s="14" t="str">
        <f>IF('ug per g Result'!AO12=0,"ND",IF('ug per g Result'!AO12&gt;'ug per g LOQ''s'!AO67,"&gt;ULOQ",IF('ug per g Result'!AO12&gt;'ug per g LOQ''s'!AO14,'ug per g Result'!AO12,"&lt;LOQ")))</f>
        <v>ND</v>
      </c>
      <c r="AP12" s="14" t="str">
        <f>IF('ug per g Result'!AP12=0,"ND",IF('ug per g Result'!AP12&gt;'ug per g LOQ''s'!AP67,"&gt;ULOQ",IF('ug per g Result'!AP12&gt;'ug per g LOQ''s'!AP14,'ug per g Result'!AP12,"&lt;LOQ")))</f>
        <v>ND</v>
      </c>
      <c r="AQ12" s="14" t="str">
        <f>IF('ug per g Result'!AQ12=0,"ND",IF('ug per g Result'!AQ12&gt;'ug per g LOQ''s'!AQ67,"&gt;ULOQ",IF('ug per g Result'!AQ12&gt;'ug per g LOQ''s'!AQ14,'ug per g Result'!AQ12,"&lt;LOQ")))</f>
        <v>ND</v>
      </c>
      <c r="AR12" s="14" t="str">
        <f>IF('ug per g Result'!AR12=0,"ND",IF('ug per g Result'!AR12&gt;'ug per g LOQ''s'!AR67,"&gt;ULOQ",IF('ug per g Result'!AR12&gt;'ug per g LOQ''s'!AR14,'ug per g Result'!AR12,"&lt;LOQ")))</f>
        <v>ND</v>
      </c>
      <c r="AS12" s="14" t="str">
        <f>IF('ug per g Result'!AS12=0,"ND",IF('ug per g Result'!AS12&gt;'ug per g LOQ''s'!AS67,"&gt;ULOQ",IF('ug per g Result'!AS12&gt;'ug per g LOQ''s'!AS14,'ug per g Result'!AS12,"&lt;LOQ")))</f>
        <v>ND</v>
      </c>
      <c r="AT12" s="14" t="str">
        <f>IF('ug per g Result'!AT12=0,"ND",IF('ug per g Result'!AT12&gt;'ug per g LOQ''s'!AT67,"&gt;ULOQ",IF('ug per g Result'!AT12&gt;'ug per g LOQ''s'!AT14,'ug per g Result'!AT12,"&lt;LOQ")))</f>
        <v>ND</v>
      </c>
      <c r="AU12" s="14" t="str">
        <f>IF('ug per g Result'!AU12=0,"ND",IF('ug per g Result'!AU12&gt;'ug per g LOQ''s'!AU67,"&gt;ULOQ",IF('ug per g Result'!AU12&gt;'ug per g LOQ''s'!AU14,'ug per g Result'!AU12,"&lt;LOQ")))</f>
        <v>ND</v>
      </c>
      <c r="AV12" s="14" t="str">
        <f>IF('ug per g Result'!AV12=0,"ND",IF('ug per g Result'!AV12&gt;'ug per g LOQ''s'!AV67,"&gt;ULOQ",IF('ug per g Result'!AV12&gt;'ug per g LOQ''s'!AV14,'ug per g Result'!AV12,"&lt;LOQ")))</f>
        <v>ND</v>
      </c>
      <c r="AW12" s="14" t="str">
        <f>IF('ug per g Result'!AW12=0,"ND",IF('ug per g Result'!AW12&gt;'ug per g LOQ''s'!AW67,"&gt;ULOQ",IF('ug per g Result'!AW12&gt;'ug per g LOQ''s'!AW14,'ug per g Result'!AW12,"&lt;LOQ")))</f>
        <v>ND</v>
      </c>
      <c r="AX12" s="14" t="str">
        <f>IF('ug per g Result'!AX12=0,"ND",IF('ug per g Result'!AX12&gt;'ug per g LOQ''s'!AX67,"&gt;ULOQ",IF('ug per g Result'!AX12&gt;'ug per g LOQ''s'!AX14,'ug per g Result'!AX12,"&lt;LOQ")))</f>
        <v>ND</v>
      </c>
      <c r="AY12" s="14" t="str">
        <f>IF('ug per g Result'!AY12=0,"ND",IF('ug per g Result'!AY12&gt;'ug per g LOQ''s'!AY67,"&gt;ULOQ",IF('ug per g Result'!AY12&gt;'ug per g LOQ''s'!AY14,'ug per g Result'!AY12,"&lt;LOQ")))</f>
        <v>ND</v>
      </c>
      <c r="AZ12" s="14" t="str">
        <f>IF('ug per g Result'!AZ12=0,"ND",IF('ug per g Result'!AZ12&gt;'ug per g LOQ''s'!AZ67,"&gt;ULOQ",IF('ug per g Result'!AZ12&gt;'ug per g LOQ''s'!AZ14,'ug per g Result'!AZ12,"&lt;LOQ")))</f>
        <v>ND</v>
      </c>
      <c r="BA12" s="14" t="str">
        <f>IF('ug per g Result'!BA12=0,"ND",IF('ug per g Result'!BA12&gt;'ug per g LOQ''s'!BA67,"&gt;ULOQ",IF('ug per g Result'!BA12&gt;'ug per g LOQ''s'!BA14,'ug per g Result'!BA12,"&lt;LOQ")))</f>
        <v>ND</v>
      </c>
      <c r="BB12" s="14" t="str">
        <f>IF('ug per g Result'!BB12=0,"ND",IF('ug per g Result'!BB12&gt;'ug per g LOQ''s'!BB67,"&gt;ULOQ",IF('ug per g Result'!BB12&gt;'ug per g LOQ''s'!BB14,'ug per g Result'!BB12,"&lt;LOQ")))</f>
        <v>ND</v>
      </c>
      <c r="BC12" s="14" t="str">
        <f>IF('ug per g Result'!BC12=0,"ND",IF('ug per g Result'!BC12&gt;'ug per g LOQ''s'!BC67,"&gt;ULOQ",IF('ug per g Result'!BC12&gt;'ug per g LOQ''s'!BC14,'ug per g Result'!BC12,"&lt;LOQ")))</f>
        <v>ND</v>
      </c>
    </row>
    <row r="13" spans="1:55" x14ac:dyDescent="0.25">
      <c r="A13">
        <f>'Instrument Data'!A13</f>
        <v>0</v>
      </c>
      <c r="B13">
        <f>'Instrument Data'!B13</f>
        <v>0</v>
      </c>
      <c r="C13" s="14" t="str">
        <f>IF('ug per g Result'!C13=0,"ND",IF('ug per g Result'!C13&gt;'ug per g LOQ''s'!BE15,"&gt;ULOQ",IF('ug per g Result'!C13&gt;'ug per g LOQ''s'!BE15,'ug per g Result'!C13,"&lt;LOQ")))</f>
        <v>ND</v>
      </c>
      <c r="D13" s="14" t="str">
        <f>IF('ug per g Result'!D13=0,"ND",IF('ug per g Result'!D13&gt;'ug per g LOQ''s'!D68,"&gt;ULOQ",IF('ug per g Result'!D13&gt;'ug per g LOQ''s'!D15,'ug per g Result'!D13,"&lt;LOQ")))</f>
        <v>ND</v>
      </c>
      <c r="E13" s="14" t="str">
        <f>IF('ug per g Result'!E13=0,"ND",IF('ug per g Result'!E13&gt;'ug per g LOQ''s'!E68,"&gt;ULOQ",IF('ug per g Result'!E13&gt;'ug per g LOQ''s'!E15,'ug per g Result'!E13,"&lt;LOQ")))</f>
        <v>ND</v>
      </c>
      <c r="F13" s="14" t="str">
        <f>IF('ug per g Result'!F13=0,"ND",IF('ug per g Result'!F13&gt;'ug per g LOQ''s'!F68,"&gt;ULOQ",IF('ug per g Result'!F13&gt;'ug per g LOQ''s'!F15,'ug per g Result'!F13,"&lt;LOQ")))</f>
        <v>ND</v>
      </c>
      <c r="G13" s="14" t="str">
        <f>IF('ug per g Result'!G13=0,"ND",IF('ug per g Result'!G13&gt;'ug per g LOQ''s'!G68,"&gt;ULOQ",IF('ug per g Result'!G13&gt;'ug per g LOQ''s'!G15,'ug per g Result'!G13,"&lt;LOQ")))</f>
        <v>ND</v>
      </c>
      <c r="H13" s="14" t="str">
        <f>IF('ug per g Result'!H13=0,"ND",IF('ug per g Result'!H13&gt;'ug per g LOQ''s'!H68,"&gt;ULOQ",IF('ug per g Result'!H13&gt;'ug per g LOQ''s'!H15,'ug per g Result'!H13,"&lt;LOQ")))</f>
        <v>ND</v>
      </c>
      <c r="I13" s="14" t="str">
        <f>IF('ug per g Result'!I13=0,"ND",IF('ug per g Result'!I13&gt;'ug per g LOQ''s'!I68,"&gt;ULOQ",IF('ug per g Result'!I13&gt;'ug per g LOQ''s'!I15,'ug per g Result'!I13,"&lt;LOQ")))</f>
        <v>ND</v>
      </c>
      <c r="J13" s="14" t="str">
        <f>IF('ug per g Result'!J13=0,"ND",IF('ug per g Result'!J13&gt;'ug per g LOQ''s'!J68,"&gt;ULOQ",IF('ug per g Result'!J13&gt;'ug per g LOQ''s'!J15,'ug per g Result'!J13,"&lt;LOQ")))</f>
        <v>ND</v>
      </c>
      <c r="K13" s="14" t="str">
        <f>IF('ug per g Result'!K13=0,"ND",IF('ug per g Result'!K13&gt;'ug per g LOQ''s'!K68,"&gt;ULOQ",IF('ug per g Result'!K13&gt;'ug per g LOQ''s'!K15,'ug per g Result'!K13,"&lt;LOQ")))</f>
        <v>ND</v>
      </c>
      <c r="L13" s="14" t="str">
        <f>IF('ug per g Result'!L13=0,"ND",IF('ug per g Result'!L13&gt;'ug per g LOQ''s'!L68,"&gt;ULOQ",IF('ug per g Result'!L13&gt;'ug per g LOQ''s'!L15,'ug per g Result'!L13,"&lt;LOQ")))</f>
        <v>ND</v>
      </c>
      <c r="M13" s="14" t="str">
        <f>IF('ug per g Result'!M13=0,"ND",IF('ug per g Result'!M13&gt;'ug per g LOQ''s'!M68,"&gt;ULOQ",IF('ug per g Result'!M13&gt;'ug per g LOQ''s'!M15,'ug per g Result'!M13,"&lt;LOQ")))</f>
        <v>ND</v>
      </c>
      <c r="N13" s="14" t="str">
        <f>IF('ug per g Result'!N13=0,"ND",IF('ug per g Result'!N13&gt;'ug per g LOQ''s'!N68,"&gt;ULOQ",IF('ug per g Result'!N13&gt;'ug per g LOQ''s'!N15,'ug per g Result'!N13,"&lt;LOQ")))</f>
        <v>ND</v>
      </c>
      <c r="O13" s="14" t="str">
        <f>IF('ug per g Result'!O13=0,"ND",IF('ug per g Result'!O13&gt;'ug per g LOQ''s'!O68,"&gt;ULOQ",IF('ug per g Result'!O13&gt;'ug per g LOQ''s'!O15,'ug per g Result'!O13,"&lt;LOQ")))</f>
        <v>ND</v>
      </c>
      <c r="P13" s="14" t="str">
        <f>IF('ug per g Result'!P13=0,"ND",IF('ug per g Result'!P13&gt;'ug per g LOQ''s'!P68,"&gt;ULOQ",IF('ug per g Result'!P13&gt;'ug per g LOQ''s'!P15,'ug per g Result'!P13,"&lt;LOQ")))</f>
        <v>ND</v>
      </c>
      <c r="Q13" s="14" t="str">
        <f>IF('ug per g Result'!Q13=0,"ND",IF('ug per g Result'!Q13&gt;'ug per g LOQ''s'!Q68,"&gt;ULOQ",IF('ug per g Result'!Q13&gt;'ug per g LOQ''s'!Q15,'ug per g Result'!Q13,"&lt;LOQ")))</f>
        <v>ND</v>
      </c>
      <c r="R13" s="14" t="str">
        <f>IF('ug per g Result'!R13=0,"ND",IF('ug per g Result'!R13&gt;'ug per g LOQ''s'!R68,"&gt;ULOQ",IF('ug per g Result'!R13&gt;'ug per g LOQ''s'!R15,'ug per g Result'!R13,"&lt;LOQ")))</f>
        <v>ND</v>
      </c>
      <c r="S13" s="14" t="str">
        <f>IF('ug per g Result'!S13=0,"ND",IF('ug per g Result'!S13&gt;'ug per g LOQ''s'!S68,"&gt;ULOQ",IF('ug per g Result'!S13&gt;'ug per g LOQ''s'!S15,'ug per g Result'!S13,"&lt;LOQ")))</f>
        <v>ND</v>
      </c>
      <c r="T13" s="14" t="str">
        <f>IF('ug per g Result'!T13=0,"ND",IF('ug per g Result'!T13&gt;'ug per g LOQ''s'!T68,"&gt;ULOQ",IF('ug per g Result'!T13&gt;'ug per g LOQ''s'!T15,'ug per g Result'!T13,"&lt;LOQ")))</f>
        <v>ND</v>
      </c>
      <c r="U13" s="14" t="str">
        <f>IF('ug per g Result'!U13=0,"ND",IF('ug per g Result'!U13&gt;'ug per g LOQ''s'!U68,"&gt;ULOQ",IF('ug per g Result'!U13&gt;'ug per g LOQ''s'!U15,'ug per g Result'!U13,"&lt;LOQ")))</f>
        <v>ND</v>
      </c>
      <c r="V13" s="14" t="str">
        <f>IF('ug per g Result'!V13=0,"ND",IF('ug per g Result'!V13&gt;'ug per g LOQ''s'!V68,"&gt;ULOQ",IF('ug per g Result'!V13&gt;'ug per g LOQ''s'!V15,'ug per g Result'!V13,"&lt;LOQ")))</f>
        <v>ND</v>
      </c>
      <c r="W13" s="14" t="str">
        <f>IF('ug per g Result'!W13=0,"ND",IF('ug per g Result'!W13&gt;'ug per g LOQ''s'!W68,"&gt;ULOQ",IF('ug per g Result'!W13&gt;'ug per g LOQ''s'!W15,'ug per g Result'!W13,"&lt;LOQ")))</f>
        <v>ND</v>
      </c>
      <c r="X13" s="14" t="str">
        <f>IF('ug per g Result'!X13=0,"ND",IF('ug per g Result'!X13&gt;'ug per g LOQ''s'!X68,"&gt;ULOQ",IF('ug per g Result'!X13&gt;'ug per g LOQ''s'!X15,'ug per g Result'!X13,"&lt;LOQ")))</f>
        <v>ND</v>
      </c>
      <c r="Y13" s="14" t="str">
        <f>IF('ug per g Result'!Y13=0,"ND",IF('ug per g Result'!Y13&gt;'ug per g LOQ''s'!Y68,"&gt;ULOQ",IF('ug per g Result'!Y13&gt;'ug per g LOQ''s'!Y15,'ug per g Result'!Y13,"&lt;LOQ")))</f>
        <v>ND</v>
      </c>
      <c r="Z13" s="14" t="str">
        <f>IF('ug per g Result'!Z13=0,"ND",IF('ug per g Result'!Z13&gt;'ug per g LOQ''s'!Z68,"&gt;ULOQ",IF('ug per g Result'!Z13&gt;'ug per g LOQ''s'!Z15,'ug per g Result'!Z13,"&lt;LOQ")))</f>
        <v>ND</v>
      </c>
      <c r="AA13" s="14" t="str">
        <f>IF('ug per g Result'!AA13=0,"ND",IF('ug per g Result'!AA13&gt;'ug per g LOQ''s'!AA68,"&gt;ULOQ",IF('ug per g Result'!AA13&gt;'ug per g LOQ''s'!AA15,'ug per g Result'!AA13,"&lt;LOQ")))</f>
        <v>ND</v>
      </c>
      <c r="AB13" s="14" t="str">
        <f>IF('ug per g Result'!AB13=0,"ND",IF('ug per g Result'!AB13&gt;'ug per g LOQ''s'!AB68,"&gt;ULOQ",IF('ug per g Result'!AB13&gt;'ug per g LOQ''s'!AB15,'ug per g Result'!AB13,"&lt;LOQ")))</f>
        <v>ND</v>
      </c>
      <c r="AC13" s="14" t="str">
        <f>IF('ug per g Result'!AC13=0,"ND",IF('ug per g Result'!AC13&gt;'ug per g LOQ''s'!AC68,"&gt;ULOQ",IF('ug per g Result'!AC13&gt;'ug per g LOQ''s'!AC15,'ug per g Result'!AC13,"&lt;LOQ")))</f>
        <v>ND</v>
      </c>
      <c r="AD13" s="14" t="str">
        <f>IF('ug per g Result'!AD13=0,"ND",IF('ug per g Result'!AD13&gt;'ug per g LOQ''s'!AD68,"&gt;ULOQ",IF('ug per g Result'!AD13&gt;'ug per g LOQ''s'!AD15,'ug per g Result'!AD13,"&lt;LOQ")))</f>
        <v>ND</v>
      </c>
      <c r="AE13" s="14" t="str">
        <f>IF('ug per g Result'!AE13=0,"ND",IF('ug per g Result'!AE13&gt;'ug per g LOQ''s'!AE68,"&gt;ULOQ",IF('ug per g Result'!AE13&gt;'ug per g LOQ''s'!AE15,'ug per g Result'!AE13,"&lt;LOQ")))</f>
        <v>ND</v>
      </c>
      <c r="AF13" s="14" t="str">
        <f>IF('ug per g Result'!AF13=0,"ND",IF('ug per g Result'!AF13&gt;'ug per g LOQ''s'!AF68,"&gt;ULOQ",IF('ug per g Result'!AF13&gt;'ug per g LOQ''s'!AF15,'ug per g Result'!AF13,"&lt;LOQ")))</f>
        <v>ND</v>
      </c>
      <c r="AG13" s="14" t="str">
        <f>IF('ug per g Result'!AG13=0,"ND",IF('ug per g Result'!AG13&gt;'ug per g LOQ''s'!AG68,"&gt;ULOQ",IF('ug per g Result'!AG13&gt;'ug per g LOQ''s'!AG15,'ug per g Result'!AG13,"&lt;LOQ")))</f>
        <v>ND</v>
      </c>
      <c r="AH13" s="14" t="str">
        <f>IF('ug per g Result'!AH13=0,"ND",IF('ug per g Result'!AH13&gt;'ug per g LOQ''s'!AH68,"&gt;ULOQ",IF('ug per g Result'!AH13&gt;'ug per g LOQ''s'!AH15,'ug per g Result'!AH13,"&lt;LOQ")))</f>
        <v>ND</v>
      </c>
      <c r="AI13" s="14" t="str">
        <f>IF('ug per g Result'!AI13=0,"ND",IF('ug per g Result'!AI13&gt;'ug per g LOQ''s'!AI68,"&gt;ULOQ",IF('ug per g Result'!AI13&gt;'ug per g LOQ''s'!AI15,'ug per g Result'!AI13,"&lt;LOQ")))</f>
        <v>ND</v>
      </c>
      <c r="AJ13" s="14" t="str">
        <f>IF('ug per g Result'!AJ13=0,"ND",IF('ug per g Result'!AJ13&gt;'ug per g LOQ''s'!AJ68,"&gt;ULOQ",IF('ug per g Result'!AJ13&gt;'ug per g LOQ''s'!AJ15,'ug per g Result'!AJ13,"&lt;LOQ")))</f>
        <v>ND</v>
      </c>
      <c r="AK13" s="14" t="str">
        <f>IF('ug per g Result'!AK13=0,"ND",IF('ug per g Result'!AK13&gt;'ug per g LOQ''s'!AK68,"&gt;ULOQ",IF('ug per g Result'!AK13&gt;'ug per g LOQ''s'!AK15,'ug per g Result'!AK13,"&lt;LOQ")))</f>
        <v>ND</v>
      </c>
      <c r="AL13" s="14" t="str">
        <f>IF('ug per g Result'!AL13=0,"ND",IF('ug per g Result'!AL13&gt;'ug per g LOQ''s'!AL68,"&gt;ULOQ",IF('ug per g Result'!AL13&gt;'ug per g LOQ''s'!AL15,'ug per g Result'!AL13,"&lt;LOQ")))</f>
        <v>ND</v>
      </c>
      <c r="AM13" s="14" t="str">
        <f>IF('ug per g Result'!AM13=0,"ND",IF('ug per g Result'!AM13&gt;'ug per g LOQ''s'!AM68,"&gt;ULOQ",IF('ug per g Result'!AM13&gt;'ug per g LOQ''s'!AM15,'ug per g Result'!AM13,"&lt;LOQ")))</f>
        <v>ND</v>
      </c>
      <c r="AN13" s="14" t="str">
        <f>IF('ug per g Result'!AN13=0,"ND",IF('ug per g Result'!AN13&gt;'ug per g LOQ''s'!AN68,"&gt;ULOQ",IF('ug per g Result'!AN13&gt;'ug per g LOQ''s'!AN15,'ug per g Result'!AN13,"&lt;LOQ")))</f>
        <v>ND</v>
      </c>
      <c r="AO13" s="14" t="str">
        <f>IF('ug per g Result'!AO13=0,"ND",IF('ug per g Result'!AO13&gt;'ug per g LOQ''s'!AO68,"&gt;ULOQ",IF('ug per g Result'!AO13&gt;'ug per g LOQ''s'!AO15,'ug per g Result'!AO13,"&lt;LOQ")))</f>
        <v>ND</v>
      </c>
      <c r="AP13" s="14" t="str">
        <f>IF('ug per g Result'!AP13=0,"ND",IF('ug per g Result'!AP13&gt;'ug per g LOQ''s'!AP68,"&gt;ULOQ",IF('ug per g Result'!AP13&gt;'ug per g LOQ''s'!AP15,'ug per g Result'!AP13,"&lt;LOQ")))</f>
        <v>ND</v>
      </c>
      <c r="AQ13" s="14" t="str">
        <f>IF('ug per g Result'!AQ13=0,"ND",IF('ug per g Result'!AQ13&gt;'ug per g LOQ''s'!AQ68,"&gt;ULOQ",IF('ug per g Result'!AQ13&gt;'ug per g LOQ''s'!AQ15,'ug per g Result'!AQ13,"&lt;LOQ")))</f>
        <v>ND</v>
      </c>
      <c r="AR13" s="14" t="str">
        <f>IF('ug per g Result'!AR13=0,"ND",IF('ug per g Result'!AR13&gt;'ug per g LOQ''s'!AR68,"&gt;ULOQ",IF('ug per g Result'!AR13&gt;'ug per g LOQ''s'!AR15,'ug per g Result'!AR13,"&lt;LOQ")))</f>
        <v>ND</v>
      </c>
      <c r="AS13" s="14" t="str">
        <f>IF('ug per g Result'!AS13=0,"ND",IF('ug per g Result'!AS13&gt;'ug per g LOQ''s'!AS68,"&gt;ULOQ",IF('ug per g Result'!AS13&gt;'ug per g LOQ''s'!AS15,'ug per g Result'!AS13,"&lt;LOQ")))</f>
        <v>ND</v>
      </c>
      <c r="AT13" s="14" t="str">
        <f>IF('ug per g Result'!AT13=0,"ND",IF('ug per g Result'!AT13&gt;'ug per g LOQ''s'!AT68,"&gt;ULOQ",IF('ug per g Result'!AT13&gt;'ug per g LOQ''s'!AT15,'ug per g Result'!AT13,"&lt;LOQ")))</f>
        <v>ND</v>
      </c>
      <c r="AU13" s="14" t="str">
        <f>IF('ug per g Result'!AU13=0,"ND",IF('ug per g Result'!AU13&gt;'ug per g LOQ''s'!AU68,"&gt;ULOQ",IF('ug per g Result'!AU13&gt;'ug per g LOQ''s'!AU15,'ug per g Result'!AU13,"&lt;LOQ")))</f>
        <v>ND</v>
      </c>
      <c r="AV13" s="14" t="str">
        <f>IF('ug per g Result'!AV13=0,"ND",IF('ug per g Result'!AV13&gt;'ug per g LOQ''s'!AV68,"&gt;ULOQ",IF('ug per g Result'!AV13&gt;'ug per g LOQ''s'!AV15,'ug per g Result'!AV13,"&lt;LOQ")))</f>
        <v>ND</v>
      </c>
      <c r="AW13" s="14" t="str">
        <f>IF('ug per g Result'!AW13=0,"ND",IF('ug per g Result'!AW13&gt;'ug per g LOQ''s'!AW68,"&gt;ULOQ",IF('ug per g Result'!AW13&gt;'ug per g LOQ''s'!AW15,'ug per g Result'!AW13,"&lt;LOQ")))</f>
        <v>ND</v>
      </c>
      <c r="AX13" s="14" t="str">
        <f>IF('ug per g Result'!AX13=0,"ND",IF('ug per g Result'!AX13&gt;'ug per g LOQ''s'!AX68,"&gt;ULOQ",IF('ug per g Result'!AX13&gt;'ug per g LOQ''s'!AX15,'ug per g Result'!AX13,"&lt;LOQ")))</f>
        <v>ND</v>
      </c>
      <c r="AY13" s="14" t="str">
        <f>IF('ug per g Result'!AY13=0,"ND",IF('ug per g Result'!AY13&gt;'ug per g LOQ''s'!AY68,"&gt;ULOQ",IF('ug per g Result'!AY13&gt;'ug per g LOQ''s'!AY15,'ug per g Result'!AY13,"&lt;LOQ")))</f>
        <v>ND</v>
      </c>
      <c r="AZ13" s="14" t="str">
        <f>IF('ug per g Result'!AZ13=0,"ND",IF('ug per g Result'!AZ13&gt;'ug per g LOQ''s'!AZ68,"&gt;ULOQ",IF('ug per g Result'!AZ13&gt;'ug per g LOQ''s'!AZ15,'ug per g Result'!AZ13,"&lt;LOQ")))</f>
        <v>ND</v>
      </c>
      <c r="BA13" s="14" t="str">
        <f>IF('ug per g Result'!BA13=0,"ND",IF('ug per g Result'!BA13&gt;'ug per g LOQ''s'!BA68,"&gt;ULOQ",IF('ug per g Result'!BA13&gt;'ug per g LOQ''s'!BA15,'ug per g Result'!BA13,"&lt;LOQ")))</f>
        <v>ND</v>
      </c>
      <c r="BB13" s="14" t="str">
        <f>IF('ug per g Result'!BB13=0,"ND",IF('ug per g Result'!BB13&gt;'ug per g LOQ''s'!BB68,"&gt;ULOQ",IF('ug per g Result'!BB13&gt;'ug per g LOQ''s'!BB15,'ug per g Result'!BB13,"&lt;LOQ")))</f>
        <v>ND</v>
      </c>
      <c r="BC13" s="14" t="str">
        <f>IF('ug per g Result'!BC13=0,"ND",IF('ug per g Result'!BC13&gt;'ug per g LOQ''s'!BC68,"&gt;ULOQ",IF('ug per g Result'!BC13&gt;'ug per g LOQ''s'!BC15,'ug per g Result'!BC13,"&lt;LOQ")))</f>
        <v>ND</v>
      </c>
    </row>
    <row r="14" spans="1:55" x14ac:dyDescent="0.25">
      <c r="A14">
        <f>'Instrument Data'!A14</f>
        <v>0</v>
      </c>
      <c r="B14">
        <f>'Instrument Data'!B14</f>
        <v>0</v>
      </c>
      <c r="C14" s="14" t="str">
        <f>IF('ug per g Result'!C14=0,"ND",IF('ug per g Result'!C14&gt;'ug per g LOQ''s'!BE16,"&gt;ULOQ",IF('ug per g Result'!C14&gt;'ug per g LOQ''s'!BE16,'ug per g Result'!C14,"&lt;LOQ")))</f>
        <v>ND</v>
      </c>
      <c r="D14" s="14" t="str">
        <f>IF('ug per g Result'!D14=0,"ND",IF('ug per g Result'!D14&gt;'ug per g LOQ''s'!D69,"&gt;ULOQ",IF('ug per g Result'!D14&gt;'ug per g LOQ''s'!D16,'ug per g Result'!D14,"&lt;LOQ")))</f>
        <v>ND</v>
      </c>
      <c r="E14" s="14" t="str">
        <f>IF('ug per g Result'!E14=0,"ND",IF('ug per g Result'!E14&gt;'ug per g LOQ''s'!E69,"&gt;ULOQ",IF('ug per g Result'!E14&gt;'ug per g LOQ''s'!E16,'ug per g Result'!E14,"&lt;LOQ")))</f>
        <v>ND</v>
      </c>
      <c r="F14" s="14" t="str">
        <f>IF('ug per g Result'!F14=0,"ND",IF('ug per g Result'!F14&gt;'ug per g LOQ''s'!F69,"&gt;ULOQ",IF('ug per g Result'!F14&gt;'ug per g LOQ''s'!F16,'ug per g Result'!F14,"&lt;LOQ")))</f>
        <v>ND</v>
      </c>
      <c r="G14" s="14" t="str">
        <f>IF('ug per g Result'!G14=0,"ND",IF('ug per g Result'!G14&gt;'ug per g LOQ''s'!G69,"&gt;ULOQ",IF('ug per g Result'!G14&gt;'ug per g LOQ''s'!G16,'ug per g Result'!G14,"&lt;LOQ")))</f>
        <v>ND</v>
      </c>
      <c r="H14" s="14" t="str">
        <f>IF('ug per g Result'!H14=0,"ND",IF('ug per g Result'!H14&gt;'ug per g LOQ''s'!H69,"&gt;ULOQ",IF('ug per g Result'!H14&gt;'ug per g LOQ''s'!H16,'ug per g Result'!H14,"&lt;LOQ")))</f>
        <v>ND</v>
      </c>
      <c r="I14" s="14" t="str">
        <f>IF('ug per g Result'!I14=0,"ND",IF('ug per g Result'!I14&gt;'ug per g LOQ''s'!I69,"&gt;ULOQ",IF('ug per g Result'!I14&gt;'ug per g LOQ''s'!I16,'ug per g Result'!I14,"&lt;LOQ")))</f>
        <v>ND</v>
      </c>
      <c r="J14" s="14" t="str">
        <f>IF('ug per g Result'!J14=0,"ND",IF('ug per g Result'!J14&gt;'ug per g LOQ''s'!J69,"&gt;ULOQ",IF('ug per g Result'!J14&gt;'ug per g LOQ''s'!J16,'ug per g Result'!J14,"&lt;LOQ")))</f>
        <v>ND</v>
      </c>
      <c r="K14" s="14" t="str">
        <f>IF('ug per g Result'!K14=0,"ND",IF('ug per g Result'!K14&gt;'ug per g LOQ''s'!K69,"&gt;ULOQ",IF('ug per g Result'!K14&gt;'ug per g LOQ''s'!K16,'ug per g Result'!K14,"&lt;LOQ")))</f>
        <v>ND</v>
      </c>
      <c r="L14" s="14" t="str">
        <f>IF('ug per g Result'!L14=0,"ND",IF('ug per g Result'!L14&gt;'ug per g LOQ''s'!L69,"&gt;ULOQ",IF('ug per g Result'!L14&gt;'ug per g LOQ''s'!L16,'ug per g Result'!L14,"&lt;LOQ")))</f>
        <v>ND</v>
      </c>
      <c r="M14" s="14" t="str">
        <f>IF('ug per g Result'!M14=0,"ND",IF('ug per g Result'!M14&gt;'ug per g LOQ''s'!M69,"&gt;ULOQ",IF('ug per g Result'!M14&gt;'ug per g LOQ''s'!M16,'ug per g Result'!M14,"&lt;LOQ")))</f>
        <v>ND</v>
      </c>
      <c r="N14" s="14" t="str">
        <f>IF('ug per g Result'!N14=0,"ND",IF('ug per g Result'!N14&gt;'ug per g LOQ''s'!N69,"&gt;ULOQ",IF('ug per g Result'!N14&gt;'ug per g LOQ''s'!N16,'ug per g Result'!N14,"&lt;LOQ")))</f>
        <v>ND</v>
      </c>
      <c r="O14" s="14" t="str">
        <f>IF('ug per g Result'!O14=0,"ND",IF('ug per g Result'!O14&gt;'ug per g LOQ''s'!O69,"&gt;ULOQ",IF('ug per g Result'!O14&gt;'ug per g LOQ''s'!O16,'ug per g Result'!O14,"&lt;LOQ")))</f>
        <v>ND</v>
      </c>
      <c r="P14" s="14" t="str">
        <f>IF('ug per g Result'!P14=0,"ND",IF('ug per g Result'!P14&gt;'ug per g LOQ''s'!P69,"&gt;ULOQ",IF('ug per g Result'!P14&gt;'ug per g LOQ''s'!P16,'ug per g Result'!P14,"&lt;LOQ")))</f>
        <v>ND</v>
      </c>
      <c r="Q14" s="14" t="str">
        <f>IF('ug per g Result'!Q14=0,"ND",IF('ug per g Result'!Q14&gt;'ug per g LOQ''s'!Q69,"&gt;ULOQ",IF('ug per g Result'!Q14&gt;'ug per g LOQ''s'!Q16,'ug per g Result'!Q14,"&lt;LOQ")))</f>
        <v>ND</v>
      </c>
      <c r="R14" s="14" t="str">
        <f>IF('ug per g Result'!R14=0,"ND",IF('ug per g Result'!R14&gt;'ug per g LOQ''s'!R69,"&gt;ULOQ",IF('ug per g Result'!R14&gt;'ug per g LOQ''s'!R16,'ug per g Result'!R14,"&lt;LOQ")))</f>
        <v>ND</v>
      </c>
      <c r="S14" s="14" t="str">
        <f>IF('ug per g Result'!S14=0,"ND",IF('ug per g Result'!S14&gt;'ug per g LOQ''s'!S69,"&gt;ULOQ",IF('ug per g Result'!S14&gt;'ug per g LOQ''s'!S16,'ug per g Result'!S14,"&lt;LOQ")))</f>
        <v>ND</v>
      </c>
      <c r="T14" s="14" t="str">
        <f>IF('ug per g Result'!T14=0,"ND",IF('ug per g Result'!T14&gt;'ug per g LOQ''s'!T69,"&gt;ULOQ",IF('ug per g Result'!T14&gt;'ug per g LOQ''s'!T16,'ug per g Result'!T14,"&lt;LOQ")))</f>
        <v>ND</v>
      </c>
      <c r="U14" s="14" t="str">
        <f>IF('ug per g Result'!U14=0,"ND",IF('ug per g Result'!U14&gt;'ug per g LOQ''s'!U69,"&gt;ULOQ",IF('ug per g Result'!U14&gt;'ug per g LOQ''s'!U16,'ug per g Result'!U14,"&lt;LOQ")))</f>
        <v>ND</v>
      </c>
      <c r="V14" s="14" t="str">
        <f>IF('ug per g Result'!V14=0,"ND",IF('ug per g Result'!V14&gt;'ug per g LOQ''s'!V69,"&gt;ULOQ",IF('ug per g Result'!V14&gt;'ug per g LOQ''s'!V16,'ug per g Result'!V14,"&lt;LOQ")))</f>
        <v>ND</v>
      </c>
      <c r="W14" s="14" t="str">
        <f>IF('ug per g Result'!W14=0,"ND",IF('ug per g Result'!W14&gt;'ug per g LOQ''s'!W69,"&gt;ULOQ",IF('ug per g Result'!W14&gt;'ug per g LOQ''s'!W16,'ug per g Result'!W14,"&lt;LOQ")))</f>
        <v>ND</v>
      </c>
      <c r="X14" s="14" t="str">
        <f>IF('ug per g Result'!X14=0,"ND",IF('ug per g Result'!X14&gt;'ug per g LOQ''s'!X69,"&gt;ULOQ",IF('ug per g Result'!X14&gt;'ug per g LOQ''s'!X16,'ug per g Result'!X14,"&lt;LOQ")))</f>
        <v>ND</v>
      </c>
      <c r="Y14" s="14" t="str">
        <f>IF('ug per g Result'!Y14=0,"ND",IF('ug per g Result'!Y14&gt;'ug per g LOQ''s'!Y69,"&gt;ULOQ",IF('ug per g Result'!Y14&gt;'ug per g LOQ''s'!Y16,'ug per g Result'!Y14,"&lt;LOQ")))</f>
        <v>ND</v>
      </c>
      <c r="Z14" s="14" t="str">
        <f>IF('ug per g Result'!Z14=0,"ND",IF('ug per g Result'!Z14&gt;'ug per g LOQ''s'!Z69,"&gt;ULOQ",IF('ug per g Result'!Z14&gt;'ug per g LOQ''s'!Z16,'ug per g Result'!Z14,"&lt;LOQ")))</f>
        <v>ND</v>
      </c>
      <c r="AA14" s="14" t="str">
        <f>IF('ug per g Result'!AA14=0,"ND",IF('ug per g Result'!AA14&gt;'ug per g LOQ''s'!AA69,"&gt;ULOQ",IF('ug per g Result'!AA14&gt;'ug per g LOQ''s'!AA16,'ug per g Result'!AA14,"&lt;LOQ")))</f>
        <v>ND</v>
      </c>
      <c r="AB14" s="14" t="str">
        <f>IF('ug per g Result'!AB14=0,"ND",IF('ug per g Result'!AB14&gt;'ug per g LOQ''s'!AB69,"&gt;ULOQ",IF('ug per g Result'!AB14&gt;'ug per g LOQ''s'!AB16,'ug per g Result'!AB14,"&lt;LOQ")))</f>
        <v>ND</v>
      </c>
      <c r="AC14" s="14" t="str">
        <f>IF('ug per g Result'!AC14=0,"ND",IF('ug per g Result'!AC14&gt;'ug per g LOQ''s'!AC69,"&gt;ULOQ",IF('ug per g Result'!AC14&gt;'ug per g LOQ''s'!AC16,'ug per g Result'!AC14,"&lt;LOQ")))</f>
        <v>ND</v>
      </c>
      <c r="AD14" s="14" t="str">
        <f>IF('ug per g Result'!AD14=0,"ND",IF('ug per g Result'!AD14&gt;'ug per g LOQ''s'!AD69,"&gt;ULOQ",IF('ug per g Result'!AD14&gt;'ug per g LOQ''s'!AD16,'ug per g Result'!AD14,"&lt;LOQ")))</f>
        <v>ND</v>
      </c>
      <c r="AE14" s="14" t="str">
        <f>IF('ug per g Result'!AE14=0,"ND",IF('ug per g Result'!AE14&gt;'ug per g LOQ''s'!AE69,"&gt;ULOQ",IF('ug per g Result'!AE14&gt;'ug per g LOQ''s'!AE16,'ug per g Result'!AE14,"&lt;LOQ")))</f>
        <v>ND</v>
      </c>
      <c r="AF14" s="14" t="str">
        <f>IF('ug per g Result'!AF14=0,"ND",IF('ug per g Result'!AF14&gt;'ug per g LOQ''s'!AF69,"&gt;ULOQ",IF('ug per g Result'!AF14&gt;'ug per g LOQ''s'!AF16,'ug per g Result'!AF14,"&lt;LOQ")))</f>
        <v>ND</v>
      </c>
      <c r="AG14" s="14" t="str">
        <f>IF('ug per g Result'!AG14=0,"ND",IF('ug per g Result'!AG14&gt;'ug per g LOQ''s'!AG69,"&gt;ULOQ",IF('ug per g Result'!AG14&gt;'ug per g LOQ''s'!AG16,'ug per g Result'!AG14,"&lt;LOQ")))</f>
        <v>ND</v>
      </c>
      <c r="AH14" s="14" t="str">
        <f>IF('ug per g Result'!AH14=0,"ND",IF('ug per g Result'!AH14&gt;'ug per g LOQ''s'!AH69,"&gt;ULOQ",IF('ug per g Result'!AH14&gt;'ug per g LOQ''s'!AH16,'ug per g Result'!AH14,"&lt;LOQ")))</f>
        <v>ND</v>
      </c>
      <c r="AI14" s="14" t="str">
        <f>IF('ug per g Result'!AI14=0,"ND",IF('ug per g Result'!AI14&gt;'ug per g LOQ''s'!AI69,"&gt;ULOQ",IF('ug per g Result'!AI14&gt;'ug per g LOQ''s'!AI16,'ug per g Result'!AI14,"&lt;LOQ")))</f>
        <v>ND</v>
      </c>
      <c r="AJ14" s="14" t="str">
        <f>IF('ug per g Result'!AJ14=0,"ND",IF('ug per g Result'!AJ14&gt;'ug per g LOQ''s'!AJ69,"&gt;ULOQ",IF('ug per g Result'!AJ14&gt;'ug per g LOQ''s'!AJ16,'ug per g Result'!AJ14,"&lt;LOQ")))</f>
        <v>ND</v>
      </c>
      <c r="AK14" s="14" t="str">
        <f>IF('ug per g Result'!AK14=0,"ND",IF('ug per g Result'!AK14&gt;'ug per g LOQ''s'!AK69,"&gt;ULOQ",IF('ug per g Result'!AK14&gt;'ug per g LOQ''s'!AK16,'ug per g Result'!AK14,"&lt;LOQ")))</f>
        <v>ND</v>
      </c>
      <c r="AL14" s="14" t="str">
        <f>IF('ug per g Result'!AL14=0,"ND",IF('ug per g Result'!AL14&gt;'ug per g LOQ''s'!AL69,"&gt;ULOQ",IF('ug per g Result'!AL14&gt;'ug per g LOQ''s'!AL16,'ug per g Result'!AL14,"&lt;LOQ")))</f>
        <v>ND</v>
      </c>
      <c r="AM14" s="14" t="str">
        <f>IF('ug per g Result'!AM14=0,"ND",IF('ug per g Result'!AM14&gt;'ug per g LOQ''s'!AM69,"&gt;ULOQ",IF('ug per g Result'!AM14&gt;'ug per g LOQ''s'!AM16,'ug per g Result'!AM14,"&lt;LOQ")))</f>
        <v>ND</v>
      </c>
      <c r="AN14" s="14" t="str">
        <f>IF('ug per g Result'!AN14=0,"ND",IF('ug per g Result'!AN14&gt;'ug per g LOQ''s'!AN69,"&gt;ULOQ",IF('ug per g Result'!AN14&gt;'ug per g LOQ''s'!AN16,'ug per g Result'!AN14,"&lt;LOQ")))</f>
        <v>ND</v>
      </c>
      <c r="AO14" s="14" t="str">
        <f>IF('ug per g Result'!AO14=0,"ND",IF('ug per g Result'!AO14&gt;'ug per g LOQ''s'!AO69,"&gt;ULOQ",IF('ug per g Result'!AO14&gt;'ug per g LOQ''s'!AO16,'ug per g Result'!AO14,"&lt;LOQ")))</f>
        <v>ND</v>
      </c>
      <c r="AP14" s="14" t="str">
        <f>IF('ug per g Result'!AP14=0,"ND",IF('ug per g Result'!AP14&gt;'ug per g LOQ''s'!AP69,"&gt;ULOQ",IF('ug per g Result'!AP14&gt;'ug per g LOQ''s'!AP16,'ug per g Result'!AP14,"&lt;LOQ")))</f>
        <v>ND</v>
      </c>
      <c r="AQ14" s="14" t="str">
        <f>IF('ug per g Result'!AQ14=0,"ND",IF('ug per g Result'!AQ14&gt;'ug per g LOQ''s'!AQ69,"&gt;ULOQ",IF('ug per g Result'!AQ14&gt;'ug per g LOQ''s'!AQ16,'ug per g Result'!AQ14,"&lt;LOQ")))</f>
        <v>ND</v>
      </c>
      <c r="AR14" s="14" t="str">
        <f>IF('ug per g Result'!AR14=0,"ND",IF('ug per g Result'!AR14&gt;'ug per g LOQ''s'!AR69,"&gt;ULOQ",IF('ug per g Result'!AR14&gt;'ug per g LOQ''s'!AR16,'ug per g Result'!AR14,"&lt;LOQ")))</f>
        <v>ND</v>
      </c>
      <c r="AS14" s="14" t="str">
        <f>IF('ug per g Result'!AS14=0,"ND",IF('ug per g Result'!AS14&gt;'ug per g LOQ''s'!AS69,"&gt;ULOQ",IF('ug per g Result'!AS14&gt;'ug per g LOQ''s'!AS16,'ug per g Result'!AS14,"&lt;LOQ")))</f>
        <v>ND</v>
      </c>
      <c r="AT14" s="14" t="str">
        <f>IF('ug per g Result'!AT14=0,"ND",IF('ug per g Result'!AT14&gt;'ug per g LOQ''s'!AT69,"&gt;ULOQ",IF('ug per g Result'!AT14&gt;'ug per g LOQ''s'!AT16,'ug per g Result'!AT14,"&lt;LOQ")))</f>
        <v>ND</v>
      </c>
      <c r="AU14" s="14" t="str">
        <f>IF('ug per g Result'!AU14=0,"ND",IF('ug per g Result'!AU14&gt;'ug per g LOQ''s'!AU69,"&gt;ULOQ",IF('ug per g Result'!AU14&gt;'ug per g LOQ''s'!AU16,'ug per g Result'!AU14,"&lt;LOQ")))</f>
        <v>ND</v>
      </c>
      <c r="AV14" s="14" t="str">
        <f>IF('ug per g Result'!AV14=0,"ND",IF('ug per g Result'!AV14&gt;'ug per g LOQ''s'!AV69,"&gt;ULOQ",IF('ug per g Result'!AV14&gt;'ug per g LOQ''s'!AV16,'ug per g Result'!AV14,"&lt;LOQ")))</f>
        <v>ND</v>
      </c>
      <c r="AW14" s="14" t="str">
        <f>IF('ug per g Result'!AW14=0,"ND",IF('ug per g Result'!AW14&gt;'ug per g LOQ''s'!AW69,"&gt;ULOQ",IF('ug per g Result'!AW14&gt;'ug per g LOQ''s'!AW16,'ug per g Result'!AW14,"&lt;LOQ")))</f>
        <v>ND</v>
      </c>
      <c r="AX14" s="14" t="str">
        <f>IF('ug per g Result'!AX14=0,"ND",IF('ug per g Result'!AX14&gt;'ug per g LOQ''s'!AX69,"&gt;ULOQ",IF('ug per g Result'!AX14&gt;'ug per g LOQ''s'!AX16,'ug per g Result'!AX14,"&lt;LOQ")))</f>
        <v>ND</v>
      </c>
      <c r="AY14" s="14" t="str">
        <f>IF('ug per g Result'!AY14=0,"ND",IF('ug per g Result'!AY14&gt;'ug per g LOQ''s'!AY69,"&gt;ULOQ",IF('ug per g Result'!AY14&gt;'ug per g LOQ''s'!AY16,'ug per g Result'!AY14,"&lt;LOQ")))</f>
        <v>ND</v>
      </c>
      <c r="AZ14" s="14" t="str">
        <f>IF('ug per g Result'!AZ14=0,"ND",IF('ug per g Result'!AZ14&gt;'ug per g LOQ''s'!AZ69,"&gt;ULOQ",IF('ug per g Result'!AZ14&gt;'ug per g LOQ''s'!AZ16,'ug per g Result'!AZ14,"&lt;LOQ")))</f>
        <v>ND</v>
      </c>
      <c r="BA14" s="14" t="str">
        <f>IF('ug per g Result'!BA14=0,"ND",IF('ug per g Result'!BA14&gt;'ug per g LOQ''s'!BA69,"&gt;ULOQ",IF('ug per g Result'!BA14&gt;'ug per g LOQ''s'!BA16,'ug per g Result'!BA14,"&lt;LOQ")))</f>
        <v>ND</v>
      </c>
      <c r="BB14" s="14" t="str">
        <f>IF('ug per g Result'!BB14=0,"ND",IF('ug per g Result'!BB14&gt;'ug per g LOQ''s'!BB69,"&gt;ULOQ",IF('ug per g Result'!BB14&gt;'ug per g LOQ''s'!BB16,'ug per g Result'!BB14,"&lt;LOQ")))</f>
        <v>ND</v>
      </c>
      <c r="BC14" s="14" t="str">
        <f>IF('ug per g Result'!BC14=0,"ND",IF('ug per g Result'!BC14&gt;'ug per g LOQ''s'!BC69,"&gt;ULOQ",IF('ug per g Result'!BC14&gt;'ug per g LOQ''s'!BC16,'ug per g Result'!BC14,"&lt;LOQ")))</f>
        <v>ND</v>
      </c>
    </row>
    <row r="15" spans="1:55" x14ac:dyDescent="0.25">
      <c r="A15">
        <f>'Instrument Data'!A15</f>
        <v>0</v>
      </c>
      <c r="B15">
        <f>'Instrument Data'!B15</f>
        <v>0</v>
      </c>
      <c r="C15" s="14" t="str">
        <f>IF('ug per g Result'!C15=0,"ND",IF('ug per g Result'!C15&gt;'ug per g LOQ''s'!BE17,"&gt;ULOQ",IF('ug per g Result'!C15&gt;'ug per g LOQ''s'!BE17,'ug per g Result'!C15,"&lt;LOQ")))</f>
        <v>ND</v>
      </c>
      <c r="D15" s="14" t="str">
        <f>IF('ug per g Result'!D15=0,"ND",IF('ug per g Result'!D15&gt;'ug per g LOQ''s'!D70,"&gt;ULOQ",IF('ug per g Result'!D15&gt;'ug per g LOQ''s'!D17,'ug per g Result'!D15,"&lt;LOQ")))</f>
        <v>ND</v>
      </c>
      <c r="E15" s="14" t="str">
        <f>IF('ug per g Result'!E15=0,"ND",IF('ug per g Result'!E15&gt;'ug per g LOQ''s'!E70,"&gt;ULOQ",IF('ug per g Result'!E15&gt;'ug per g LOQ''s'!E17,'ug per g Result'!E15,"&lt;LOQ")))</f>
        <v>ND</v>
      </c>
      <c r="F15" s="14" t="str">
        <f>IF('ug per g Result'!F15=0,"ND",IF('ug per g Result'!F15&gt;'ug per g LOQ''s'!F70,"&gt;ULOQ",IF('ug per g Result'!F15&gt;'ug per g LOQ''s'!F17,'ug per g Result'!F15,"&lt;LOQ")))</f>
        <v>ND</v>
      </c>
      <c r="G15" s="14" t="str">
        <f>IF('ug per g Result'!G15=0,"ND",IF('ug per g Result'!G15&gt;'ug per g LOQ''s'!G70,"&gt;ULOQ",IF('ug per g Result'!G15&gt;'ug per g LOQ''s'!G17,'ug per g Result'!G15,"&lt;LOQ")))</f>
        <v>ND</v>
      </c>
      <c r="H15" s="14" t="str">
        <f>IF('ug per g Result'!H15=0,"ND",IF('ug per g Result'!H15&gt;'ug per g LOQ''s'!H70,"&gt;ULOQ",IF('ug per g Result'!H15&gt;'ug per g LOQ''s'!H17,'ug per g Result'!H15,"&lt;LOQ")))</f>
        <v>ND</v>
      </c>
      <c r="I15" s="14" t="str">
        <f>IF('ug per g Result'!I15=0,"ND",IF('ug per g Result'!I15&gt;'ug per g LOQ''s'!I70,"&gt;ULOQ",IF('ug per g Result'!I15&gt;'ug per g LOQ''s'!I17,'ug per g Result'!I15,"&lt;LOQ")))</f>
        <v>ND</v>
      </c>
      <c r="J15" s="14" t="str">
        <f>IF('ug per g Result'!J15=0,"ND",IF('ug per g Result'!J15&gt;'ug per g LOQ''s'!J70,"&gt;ULOQ",IF('ug per g Result'!J15&gt;'ug per g LOQ''s'!J17,'ug per g Result'!J15,"&lt;LOQ")))</f>
        <v>ND</v>
      </c>
      <c r="K15" s="14" t="str">
        <f>IF('ug per g Result'!K15=0,"ND",IF('ug per g Result'!K15&gt;'ug per g LOQ''s'!K70,"&gt;ULOQ",IF('ug per g Result'!K15&gt;'ug per g LOQ''s'!K17,'ug per g Result'!K15,"&lt;LOQ")))</f>
        <v>ND</v>
      </c>
      <c r="L15" s="14" t="str">
        <f>IF('ug per g Result'!L15=0,"ND",IF('ug per g Result'!L15&gt;'ug per g LOQ''s'!L70,"&gt;ULOQ",IF('ug per g Result'!L15&gt;'ug per g LOQ''s'!L17,'ug per g Result'!L15,"&lt;LOQ")))</f>
        <v>ND</v>
      </c>
      <c r="M15" s="14" t="str">
        <f>IF('ug per g Result'!M15=0,"ND",IF('ug per g Result'!M15&gt;'ug per g LOQ''s'!M70,"&gt;ULOQ",IF('ug per g Result'!M15&gt;'ug per g LOQ''s'!M17,'ug per g Result'!M15,"&lt;LOQ")))</f>
        <v>ND</v>
      </c>
      <c r="N15" s="14" t="str">
        <f>IF('ug per g Result'!N15=0,"ND",IF('ug per g Result'!N15&gt;'ug per g LOQ''s'!N70,"&gt;ULOQ",IF('ug per g Result'!N15&gt;'ug per g LOQ''s'!N17,'ug per g Result'!N15,"&lt;LOQ")))</f>
        <v>ND</v>
      </c>
      <c r="O15" s="14" t="str">
        <f>IF('ug per g Result'!O15=0,"ND",IF('ug per g Result'!O15&gt;'ug per g LOQ''s'!O70,"&gt;ULOQ",IF('ug per g Result'!O15&gt;'ug per g LOQ''s'!O17,'ug per g Result'!O15,"&lt;LOQ")))</f>
        <v>ND</v>
      </c>
      <c r="P15" s="14" t="str">
        <f>IF('ug per g Result'!P15=0,"ND",IF('ug per g Result'!P15&gt;'ug per g LOQ''s'!P70,"&gt;ULOQ",IF('ug per g Result'!P15&gt;'ug per g LOQ''s'!P17,'ug per g Result'!P15,"&lt;LOQ")))</f>
        <v>ND</v>
      </c>
      <c r="Q15" s="14" t="str">
        <f>IF('ug per g Result'!Q15=0,"ND",IF('ug per g Result'!Q15&gt;'ug per g LOQ''s'!Q70,"&gt;ULOQ",IF('ug per g Result'!Q15&gt;'ug per g LOQ''s'!Q17,'ug per g Result'!Q15,"&lt;LOQ")))</f>
        <v>ND</v>
      </c>
      <c r="R15" s="14" t="str">
        <f>IF('ug per g Result'!R15=0,"ND",IF('ug per g Result'!R15&gt;'ug per g LOQ''s'!R70,"&gt;ULOQ",IF('ug per g Result'!R15&gt;'ug per g LOQ''s'!R17,'ug per g Result'!R15,"&lt;LOQ")))</f>
        <v>ND</v>
      </c>
      <c r="S15" s="14" t="str">
        <f>IF('ug per g Result'!S15=0,"ND",IF('ug per g Result'!S15&gt;'ug per g LOQ''s'!S70,"&gt;ULOQ",IF('ug per g Result'!S15&gt;'ug per g LOQ''s'!S17,'ug per g Result'!S15,"&lt;LOQ")))</f>
        <v>ND</v>
      </c>
      <c r="T15" s="14" t="str">
        <f>IF('ug per g Result'!T15=0,"ND",IF('ug per g Result'!T15&gt;'ug per g LOQ''s'!T70,"&gt;ULOQ",IF('ug per g Result'!T15&gt;'ug per g LOQ''s'!T17,'ug per g Result'!T15,"&lt;LOQ")))</f>
        <v>ND</v>
      </c>
      <c r="U15" s="14" t="str">
        <f>IF('ug per g Result'!U15=0,"ND",IF('ug per g Result'!U15&gt;'ug per g LOQ''s'!U70,"&gt;ULOQ",IF('ug per g Result'!U15&gt;'ug per g LOQ''s'!U17,'ug per g Result'!U15,"&lt;LOQ")))</f>
        <v>ND</v>
      </c>
      <c r="V15" s="14" t="str">
        <f>IF('ug per g Result'!V15=0,"ND",IF('ug per g Result'!V15&gt;'ug per g LOQ''s'!V70,"&gt;ULOQ",IF('ug per g Result'!V15&gt;'ug per g LOQ''s'!V17,'ug per g Result'!V15,"&lt;LOQ")))</f>
        <v>ND</v>
      </c>
      <c r="W15" s="14" t="str">
        <f>IF('ug per g Result'!W15=0,"ND",IF('ug per g Result'!W15&gt;'ug per g LOQ''s'!W70,"&gt;ULOQ",IF('ug per g Result'!W15&gt;'ug per g LOQ''s'!W17,'ug per g Result'!W15,"&lt;LOQ")))</f>
        <v>ND</v>
      </c>
      <c r="X15" s="14" t="str">
        <f>IF('ug per g Result'!X15=0,"ND",IF('ug per g Result'!X15&gt;'ug per g LOQ''s'!X70,"&gt;ULOQ",IF('ug per g Result'!X15&gt;'ug per g LOQ''s'!X17,'ug per g Result'!X15,"&lt;LOQ")))</f>
        <v>ND</v>
      </c>
      <c r="Y15" s="14" t="str">
        <f>IF('ug per g Result'!Y15=0,"ND",IF('ug per g Result'!Y15&gt;'ug per g LOQ''s'!Y70,"&gt;ULOQ",IF('ug per g Result'!Y15&gt;'ug per g LOQ''s'!Y17,'ug per g Result'!Y15,"&lt;LOQ")))</f>
        <v>ND</v>
      </c>
      <c r="Z15" s="14" t="str">
        <f>IF('ug per g Result'!Z15=0,"ND",IF('ug per g Result'!Z15&gt;'ug per g LOQ''s'!Z70,"&gt;ULOQ",IF('ug per g Result'!Z15&gt;'ug per g LOQ''s'!Z17,'ug per g Result'!Z15,"&lt;LOQ")))</f>
        <v>ND</v>
      </c>
      <c r="AA15" s="14" t="str">
        <f>IF('ug per g Result'!AA15=0,"ND",IF('ug per g Result'!AA15&gt;'ug per g LOQ''s'!AA70,"&gt;ULOQ",IF('ug per g Result'!AA15&gt;'ug per g LOQ''s'!AA17,'ug per g Result'!AA15,"&lt;LOQ")))</f>
        <v>ND</v>
      </c>
      <c r="AB15" s="14" t="str">
        <f>IF('ug per g Result'!AB15=0,"ND",IF('ug per g Result'!AB15&gt;'ug per g LOQ''s'!AB70,"&gt;ULOQ",IF('ug per g Result'!AB15&gt;'ug per g LOQ''s'!AB17,'ug per g Result'!AB15,"&lt;LOQ")))</f>
        <v>ND</v>
      </c>
      <c r="AC15" s="14" t="str">
        <f>IF('ug per g Result'!AC15=0,"ND",IF('ug per g Result'!AC15&gt;'ug per g LOQ''s'!AC70,"&gt;ULOQ",IF('ug per g Result'!AC15&gt;'ug per g LOQ''s'!AC17,'ug per g Result'!AC15,"&lt;LOQ")))</f>
        <v>ND</v>
      </c>
      <c r="AD15" s="14" t="str">
        <f>IF('ug per g Result'!AD15=0,"ND",IF('ug per g Result'!AD15&gt;'ug per g LOQ''s'!AD70,"&gt;ULOQ",IF('ug per g Result'!AD15&gt;'ug per g LOQ''s'!AD17,'ug per g Result'!AD15,"&lt;LOQ")))</f>
        <v>ND</v>
      </c>
      <c r="AE15" s="14" t="str">
        <f>IF('ug per g Result'!AE15=0,"ND",IF('ug per g Result'!AE15&gt;'ug per g LOQ''s'!AE70,"&gt;ULOQ",IF('ug per g Result'!AE15&gt;'ug per g LOQ''s'!AE17,'ug per g Result'!AE15,"&lt;LOQ")))</f>
        <v>ND</v>
      </c>
      <c r="AF15" s="14" t="str">
        <f>IF('ug per g Result'!AF15=0,"ND",IF('ug per g Result'!AF15&gt;'ug per g LOQ''s'!AF70,"&gt;ULOQ",IF('ug per g Result'!AF15&gt;'ug per g LOQ''s'!AF17,'ug per g Result'!AF15,"&lt;LOQ")))</f>
        <v>ND</v>
      </c>
      <c r="AG15" s="14" t="str">
        <f>IF('ug per g Result'!AG15=0,"ND",IF('ug per g Result'!AG15&gt;'ug per g LOQ''s'!AG70,"&gt;ULOQ",IF('ug per g Result'!AG15&gt;'ug per g LOQ''s'!AG17,'ug per g Result'!AG15,"&lt;LOQ")))</f>
        <v>ND</v>
      </c>
      <c r="AH15" s="14" t="str">
        <f>IF('ug per g Result'!AH15=0,"ND",IF('ug per g Result'!AH15&gt;'ug per g LOQ''s'!AH70,"&gt;ULOQ",IF('ug per g Result'!AH15&gt;'ug per g LOQ''s'!AH17,'ug per g Result'!AH15,"&lt;LOQ")))</f>
        <v>ND</v>
      </c>
      <c r="AI15" s="14" t="str">
        <f>IF('ug per g Result'!AI15=0,"ND",IF('ug per g Result'!AI15&gt;'ug per g LOQ''s'!AI70,"&gt;ULOQ",IF('ug per g Result'!AI15&gt;'ug per g LOQ''s'!AI17,'ug per g Result'!AI15,"&lt;LOQ")))</f>
        <v>ND</v>
      </c>
      <c r="AJ15" s="14" t="str">
        <f>IF('ug per g Result'!AJ15=0,"ND",IF('ug per g Result'!AJ15&gt;'ug per g LOQ''s'!AJ70,"&gt;ULOQ",IF('ug per g Result'!AJ15&gt;'ug per g LOQ''s'!AJ17,'ug per g Result'!AJ15,"&lt;LOQ")))</f>
        <v>ND</v>
      </c>
      <c r="AK15" s="14" t="str">
        <f>IF('ug per g Result'!AK15=0,"ND",IF('ug per g Result'!AK15&gt;'ug per g LOQ''s'!AK70,"&gt;ULOQ",IF('ug per g Result'!AK15&gt;'ug per g LOQ''s'!AK17,'ug per g Result'!AK15,"&lt;LOQ")))</f>
        <v>ND</v>
      </c>
      <c r="AL15" s="14" t="str">
        <f>IF('ug per g Result'!AL15=0,"ND",IF('ug per g Result'!AL15&gt;'ug per g LOQ''s'!AL70,"&gt;ULOQ",IF('ug per g Result'!AL15&gt;'ug per g LOQ''s'!AL17,'ug per g Result'!AL15,"&lt;LOQ")))</f>
        <v>ND</v>
      </c>
      <c r="AM15" s="14" t="str">
        <f>IF('ug per g Result'!AM15=0,"ND",IF('ug per g Result'!AM15&gt;'ug per g LOQ''s'!AM70,"&gt;ULOQ",IF('ug per g Result'!AM15&gt;'ug per g LOQ''s'!AM17,'ug per g Result'!AM15,"&lt;LOQ")))</f>
        <v>ND</v>
      </c>
      <c r="AN15" s="14" t="str">
        <f>IF('ug per g Result'!AN15=0,"ND",IF('ug per g Result'!AN15&gt;'ug per g LOQ''s'!AN70,"&gt;ULOQ",IF('ug per g Result'!AN15&gt;'ug per g LOQ''s'!AN17,'ug per g Result'!AN15,"&lt;LOQ")))</f>
        <v>ND</v>
      </c>
      <c r="AO15" s="14" t="str">
        <f>IF('ug per g Result'!AO15=0,"ND",IF('ug per g Result'!AO15&gt;'ug per g LOQ''s'!AO70,"&gt;ULOQ",IF('ug per g Result'!AO15&gt;'ug per g LOQ''s'!AO17,'ug per g Result'!AO15,"&lt;LOQ")))</f>
        <v>ND</v>
      </c>
      <c r="AP15" s="14" t="str">
        <f>IF('ug per g Result'!AP15=0,"ND",IF('ug per g Result'!AP15&gt;'ug per g LOQ''s'!AP70,"&gt;ULOQ",IF('ug per g Result'!AP15&gt;'ug per g LOQ''s'!AP17,'ug per g Result'!AP15,"&lt;LOQ")))</f>
        <v>ND</v>
      </c>
      <c r="AQ15" s="14" t="str">
        <f>IF('ug per g Result'!AQ15=0,"ND",IF('ug per g Result'!AQ15&gt;'ug per g LOQ''s'!AQ70,"&gt;ULOQ",IF('ug per g Result'!AQ15&gt;'ug per g LOQ''s'!AQ17,'ug per g Result'!AQ15,"&lt;LOQ")))</f>
        <v>ND</v>
      </c>
      <c r="AR15" s="14" t="str">
        <f>IF('ug per g Result'!AR15=0,"ND",IF('ug per g Result'!AR15&gt;'ug per g LOQ''s'!AR70,"&gt;ULOQ",IF('ug per g Result'!AR15&gt;'ug per g LOQ''s'!AR17,'ug per g Result'!AR15,"&lt;LOQ")))</f>
        <v>ND</v>
      </c>
      <c r="AS15" s="14" t="str">
        <f>IF('ug per g Result'!AS15=0,"ND",IF('ug per g Result'!AS15&gt;'ug per g LOQ''s'!AS70,"&gt;ULOQ",IF('ug per g Result'!AS15&gt;'ug per g LOQ''s'!AS17,'ug per g Result'!AS15,"&lt;LOQ")))</f>
        <v>ND</v>
      </c>
      <c r="AT15" s="14" t="str">
        <f>IF('ug per g Result'!AT15=0,"ND",IF('ug per g Result'!AT15&gt;'ug per g LOQ''s'!AT70,"&gt;ULOQ",IF('ug per g Result'!AT15&gt;'ug per g LOQ''s'!AT17,'ug per g Result'!AT15,"&lt;LOQ")))</f>
        <v>ND</v>
      </c>
      <c r="AU15" s="14" t="str">
        <f>IF('ug per g Result'!AU15=0,"ND",IF('ug per g Result'!AU15&gt;'ug per g LOQ''s'!AU70,"&gt;ULOQ",IF('ug per g Result'!AU15&gt;'ug per g LOQ''s'!AU17,'ug per g Result'!AU15,"&lt;LOQ")))</f>
        <v>ND</v>
      </c>
      <c r="AV15" s="14" t="str">
        <f>IF('ug per g Result'!AV15=0,"ND",IF('ug per g Result'!AV15&gt;'ug per g LOQ''s'!AV70,"&gt;ULOQ",IF('ug per g Result'!AV15&gt;'ug per g LOQ''s'!AV17,'ug per g Result'!AV15,"&lt;LOQ")))</f>
        <v>ND</v>
      </c>
      <c r="AW15" s="14" t="str">
        <f>IF('ug per g Result'!AW15=0,"ND",IF('ug per g Result'!AW15&gt;'ug per g LOQ''s'!AW70,"&gt;ULOQ",IF('ug per g Result'!AW15&gt;'ug per g LOQ''s'!AW17,'ug per g Result'!AW15,"&lt;LOQ")))</f>
        <v>ND</v>
      </c>
      <c r="AX15" s="14" t="str">
        <f>IF('ug per g Result'!AX15=0,"ND",IF('ug per g Result'!AX15&gt;'ug per g LOQ''s'!AX70,"&gt;ULOQ",IF('ug per g Result'!AX15&gt;'ug per g LOQ''s'!AX17,'ug per g Result'!AX15,"&lt;LOQ")))</f>
        <v>ND</v>
      </c>
      <c r="AY15" s="14" t="str">
        <f>IF('ug per g Result'!AY15=0,"ND",IF('ug per g Result'!AY15&gt;'ug per g LOQ''s'!AY70,"&gt;ULOQ",IF('ug per g Result'!AY15&gt;'ug per g LOQ''s'!AY17,'ug per g Result'!AY15,"&lt;LOQ")))</f>
        <v>ND</v>
      </c>
      <c r="AZ15" s="14" t="str">
        <f>IF('ug per g Result'!AZ15=0,"ND",IF('ug per g Result'!AZ15&gt;'ug per g LOQ''s'!AZ70,"&gt;ULOQ",IF('ug per g Result'!AZ15&gt;'ug per g LOQ''s'!AZ17,'ug per g Result'!AZ15,"&lt;LOQ")))</f>
        <v>ND</v>
      </c>
      <c r="BA15" s="14" t="str">
        <f>IF('ug per g Result'!BA15=0,"ND",IF('ug per g Result'!BA15&gt;'ug per g LOQ''s'!BA70,"&gt;ULOQ",IF('ug per g Result'!BA15&gt;'ug per g LOQ''s'!BA17,'ug per g Result'!BA15,"&lt;LOQ")))</f>
        <v>ND</v>
      </c>
      <c r="BB15" s="14" t="str">
        <f>IF('ug per g Result'!BB15=0,"ND",IF('ug per g Result'!BB15&gt;'ug per g LOQ''s'!BB70,"&gt;ULOQ",IF('ug per g Result'!BB15&gt;'ug per g LOQ''s'!BB17,'ug per g Result'!BB15,"&lt;LOQ")))</f>
        <v>ND</v>
      </c>
      <c r="BC15" s="14" t="str">
        <f>IF('ug per g Result'!BC15=0,"ND",IF('ug per g Result'!BC15&gt;'ug per g LOQ''s'!BC70,"&gt;ULOQ",IF('ug per g Result'!BC15&gt;'ug per g LOQ''s'!BC17,'ug per g Result'!BC15,"&lt;LOQ")))</f>
        <v>ND</v>
      </c>
    </row>
    <row r="16" spans="1:55" x14ac:dyDescent="0.25">
      <c r="A16">
        <f>'Instrument Data'!A16</f>
        <v>0</v>
      </c>
      <c r="B16">
        <f>'Instrument Data'!B16</f>
        <v>0</v>
      </c>
      <c r="C16" s="14" t="str">
        <f>IF('ug per g Result'!C16=0,"ND",IF('ug per g Result'!C16&gt;'ug per g LOQ''s'!BE18,"&gt;ULOQ",IF('ug per g Result'!C16&gt;'ug per g LOQ''s'!BE18,'ug per g Result'!C16,"&lt;LOQ")))</f>
        <v>ND</v>
      </c>
      <c r="D16" s="14" t="str">
        <f>IF('ug per g Result'!D16=0,"ND",IF('ug per g Result'!D16&gt;'ug per g LOQ''s'!D71,"&gt;ULOQ",IF('ug per g Result'!D16&gt;'ug per g LOQ''s'!D18,'ug per g Result'!D16,"&lt;LOQ")))</f>
        <v>ND</v>
      </c>
      <c r="E16" s="14" t="str">
        <f>IF('ug per g Result'!E16=0,"ND",IF('ug per g Result'!E16&gt;'ug per g LOQ''s'!E71,"&gt;ULOQ",IF('ug per g Result'!E16&gt;'ug per g LOQ''s'!E18,'ug per g Result'!E16,"&lt;LOQ")))</f>
        <v>ND</v>
      </c>
      <c r="F16" s="14" t="str">
        <f>IF('ug per g Result'!F16=0,"ND",IF('ug per g Result'!F16&gt;'ug per g LOQ''s'!F71,"&gt;ULOQ",IF('ug per g Result'!F16&gt;'ug per g LOQ''s'!F18,'ug per g Result'!F16,"&lt;LOQ")))</f>
        <v>ND</v>
      </c>
      <c r="G16" s="14" t="str">
        <f>IF('ug per g Result'!G16=0,"ND",IF('ug per g Result'!G16&gt;'ug per g LOQ''s'!G71,"&gt;ULOQ",IF('ug per g Result'!G16&gt;'ug per g LOQ''s'!G18,'ug per g Result'!G16,"&lt;LOQ")))</f>
        <v>ND</v>
      </c>
      <c r="H16" s="14" t="str">
        <f>IF('ug per g Result'!H16=0,"ND",IF('ug per g Result'!H16&gt;'ug per g LOQ''s'!H71,"&gt;ULOQ",IF('ug per g Result'!H16&gt;'ug per g LOQ''s'!H18,'ug per g Result'!H16,"&lt;LOQ")))</f>
        <v>ND</v>
      </c>
      <c r="I16" s="14" t="str">
        <f>IF('ug per g Result'!I16=0,"ND",IF('ug per g Result'!I16&gt;'ug per g LOQ''s'!I71,"&gt;ULOQ",IF('ug per g Result'!I16&gt;'ug per g LOQ''s'!I18,'ug per g Result'!I16,"&lt;LOQ")))</f>
        <v>ND</v>
      </c>
      <c r="J16" s="14" t="str">
        <f>IF('ug per g Result'!J16=0,"ND",IF('ug per g Result'!J16&gt;'ug per g LOQ''s'!J71,"&gt;ULOQ",IF('ug per g Result'!J16&gt;'ug per g LOQ''s'!J18,'ug per g Result'!J16,"&lt;LOQ")))</f>
        <v>ND</v>
      </c>
      <c r="K16" s="14" t="str">
        <f>IF('ug per g Result'!K16=0,"ND",IF('ug per g Result'!K16&gt;'ug per g LOQ''s'!K71,"&gt;ULOQ",IF('ug per g Result'!K16&gt;'ug per g LOQ''s'!K18,'ug per g Result'!K16,"&lt;LOQ")))</f>
        <v>ND</v>
      </c>
      <c r="L16" s="14" t="str">
        <f>IF('ug per g Result'!L16=0,"ND",IF('ug per g Result'!L16&gt;'ug per g LOQ''s'!L71,"&gt;ULOQ",IF('ug per g Result'!L16&gt;'ug per g LOQ''s'!L18,'ug per g Result'!L16,"&lt;LOQ")))</f>
        <v>ND</v>
      </c>
      <c r="M16" s="14" t="str">
        <f>IF('ug per g Result'!M16=0,"ND",IF('ug per g Result'!M16&gt;'ug per g LOQ''s'!M71,"&gt;ULOQ",IF('ug per g Result'!M16&gt;'ug per g LOQ''s'!M18,'ug per g Result'!M16,"&lt;LOQ")))</f>
        <v>ND</v>
      </c>
      <c r="N16" s="14" t="str">
        <f>IF('ug per g Result'!N16=0,"ND",IF('ug per g Result'!N16&gt;'ug per g LOQ''s'!N71,"&gt;ULOQ",IF('ug per g Result'!N16&gt;'ug per g LOQ''s'!N18,'ug per g Result'!N16,"&lt;LOQ")))</f>
        <v>ND</v>
      </c>
      <c r="O16" s="14" t="str">
        <f>IF('ug per g Result'!O16=0,"ND",IF('ug per g Result'!O16&gt;'ug per g LOQ''s'!O71,"&gt;ULOQ",IF('ug per g Result'!O16&gt;'ug per g LOQ''s'!O18,'ug per g Result'!O16,"&lt;LOQ")))</f>
        <v>ND</v>
      </c>
      <c r="P16" s="14" t="str">
        <f>IF('ug per g Result'!P16=0,"ND",IF('ug per g Result'!P16&gt;'ug per g LOQ''s'!P71,"&gt;ULOQ",IF('ug per g Result'!P16&gt;'ug per g LOQ''s'!P18,'ug per g Result'!P16,"&lt;LOQ")))</f>
        <v>ND</v>
      </c>
      <c r="Q16" s="14" t="str">
        <f>IF('ug per g Result'!Q16=0,"ND",IF('ug per g Result'!Q16&gt;'ug per g LOQ''s'!Q71,"&gt;ULOQ",IF('ug per g Result'!Q16&gt;'ug per g LOQ''s'!Q18,'ug per g Result'!Q16,"&lt;LOQ")))</f>
        <v>ND</v>
      </c>
      <c r="R16" s="14" t="str">
        <f>IF('ug per g Result'!R16=0,"ND",IF('ug per g Result'!R16&gt;'ug per g LOQ''s'!R71,"&gt;ULOQ",IF('ug per g Result'!R16&gt;'ug per g LOQ''s'!R18,'ug per g Result'!R16,"&lt;LOQ")))</f>
        <v>ND</v>
      </c>
      <c r="S16" s="14" t="str">
        <f>IF('ug per g Result'!S16=0,"ND",IF('ug per g Result'!S16&gt;'ug per g LOQ''s'!S71,"&gt;ULOQ",IF('ug per g Result'!S16&gt;'ug per g LOQ''s'!S18,'ug per g Result'!S16,"&lt;LOQ")))</f>
        <v>ND</v>
      </c>
      <c r="T16" s="14" t="str">
        <f>IF('ug per g Result'!T16=0,"ND",IF('ug per g Result'!T16&gt;'ug per g LOQ''s'!T71,"&gt;ULOQ",IF('ug per g Result'!T16&gt;'ug per g LOQ''s'!T18,'ug per g Result'!T16,"&lt;LOQ")))</f>
        <v>ND</v>
      </c>
      <c r="U16" s="14" t="str">
        <f>IF('ug per g Result'!U16=0,"ND",IF('ug per g Result'!U16&gt;'ug per g LOQ''s'!U71,"&gt;ULOQ",IF('ug per g Result'!U16&gt;'ug per g LOQ''s'!U18,'ug per g Result'!U16,"&lt;LOQ")))</f>
        <v>ND</v>
      </c>
      <c r="V16" s="14" t="str">
        <f>IF('ug per g Result'!V16=0,"ND",IF('ug per g Result'!V16&gt;'ug per g LOQ''s'!V71,"&gt;ULOQ",IF('ug per g Result'!V16&gt;'ug per g LOQ''s'!V18,'ug per g Result'!V16,"&lt;LOQ")))</f>
        <v>ND</v>
      </c>
      <c r="W16" s="14" t="str">
        <f>IF('ug per g Result'!W16=0,"ND",IF('ug per g Result'!W16&gt;'ug per g LOQ''s'!W71,"&gt;ULOQ",IF('ug per g Result'!W16&gt;'ug per g LOQ''s'!W18,'ug per g Result'!W16,"&lt;LOQ")))</f>
        <v>ND</v>
      </c>
      <c r="X16" s="14" t="str">
        <f>IF('ug per g Result'!X16=0,"ND",IF('ug per g Result'!X16&gt;'ug per g LOQ''s'!X71,"&gt;ULOQ",IF('ug per g Result'!X16&gt;'ug per g LOQ''s'!X18,'ug per g Result'!X16,"&lt;LOQ")))</f>
        <v>ND</v>
      </c>
      <c r="Y16" s="14" t="str">
        <f>IF('ug per g Result'!Y16=0,"ND",IF('ug per g Result'!Y16&gt;'ug per g LOQ''s'!Y71,"&gt;ULOQ",IF('ug per g Result'!Y16&gt;'ug per g LOQ''s'!Y18,'ug per g Result'!Y16,"&lt;LOQ")))</f>
        <v>ND</v>
      </c>
      <c r="Z16" s="14" t="str">
        <f>IF('ug per g Result'!Z16=0,"ND",IF('ug per g Result'!Z16&gt;'ug per g LOQ''s'!Z71,"&gt;ULOQ",IF('ug per g Result'!Z16&gt;'ug per g LOQ''s'!Z18,'ug per g Result'!Z16,"&lt;LOQ")))</f>
        <v>ND</v>
      </c>
      <c r="AA16" s="14" t="str">
        <f>IF('ug per g Result'!AA16=0,"ND",IF('ug per g Result'!AA16&gt;'ug per g LOQ''s'!AA71,"&gt;ULOQ",IF('ug per g Result'!AA16&gt;'ug per g LOQ''s'!AA18,'ug per g Result'!AA16,"&lt;LOQ")))</f>
        <v>ND</v>
      </c>
      <c r="AB16" s="14" t="str">
        <f>IF('ug per g Result'!AB16=0,"ND",IF('ug per g Result'!AB16&gt;'ug per g LOQ''s'!AB71,"&gt;ULOQ",IF('ug per g Result'!AB16&gt;'ug per g LOQ''s'!AB18,'ug per g Result'!AB16,"&lt;LOQ")))</f>
        <v>ND</v>
      </c>
      <c r="AC16" s="14" t="str">
        <f>IF('ug per g Result'!AC16=0,"ND",IF('ug per g Result'!AC16&gt;'ug per g LOQ''s'!AC71,"&gt;ULOQ",IF('ug per g Result'!AC16&gt;'ug per g LOQ''s'!AC18,'ug per g Result'!AC16,"&lt;LOQ")))</f>
        <v>ND</v>
      </c>
      <c r="AD16" s="14" t="str">
        <f>IF('ug per g Result'!AD16=0,"ND",IF('ug per g Result'!AD16&gt;'ug per g LOQ''s'!AD71,"&gt;ULOQ",IF('ug per g Result'!AD16&gt;'ug per g LOQ''s'!AD18,'ug per g Result'!AD16,"&lt;LOQ")))</f>
        <v>ND</v>
      </c>
      <c r="AE16" s="14" t="str">
        <f>IF('ug per g Result'!AE16=0,"ND",IF('ug per g Result'!AE16&gt;'ug per g LOQ''s'!AE71,"&gt;ULOQ",IF('ug per g Result'!AE16&gt;'ug per g LOQ''s'!AE18,'ug per g Result'!AE16,"&lt;LOQ")))</f>
        <v>ND</v>
      </c>
      <c r="AF16" s="14" t="str">
        <f>IF('ug per g Result'!AF16=0,"ND",IF('ug per g Result'!AF16&gt;'ug per g LOQ''s'!AF71,"&gt;ULOQ",IF('ug per g Result'!AF16&gt;'ug per g LOQ''s'!AF18,'ug per g Result'!AF16,"&lt;LOQ")))</f>
        <v>ND</v>
      </c>
      <c r="AG16" s="14" t="str">
        <f>IF('ug per g Result'!AG16=0,"ND",IF('ug per g Result'!AG16&gt;'ug per g LOQ''s'!AG71,"&gt;ULOQ",IF('ug per g Result'!AG16&gt;'ug per g LOQ''s'!AG18,'ug per g Result'!AG16,"&lt;LOQ")))</f>
        <v>ND</v>
      </c>
      <c r="AH16" s="14" t="str">
        <f>IF('ug per g Result'!AH16=0,"ND",IF('ug per g Result'!AH16&gt;'ug per g LOQ''s'!AH71,"&gt;ULOQ",IF('ug per g Result'!AH16&gt;'ug per g LOQ''s'!AH18,'ug per g Result'!AH16,"&lt;LOQ")))</f>
        <v>ND</v>
      </c>
      <c r="AI16" s="14" t="str">
        <f>IF('ug per g Result'!AI16=0,"ND",IF('ug per g Result'!AI16&gt;'ug per g LOQ''s'!AI71,"&gt;ULOQ",IF('ug per g Result'!AI16&gt;'ug per g LOQ''s'!AI18,'ug per g Result'!AI16,"&lt;LOQ")))</f>
        <v>ND</v>
      </c>
      <c r="AJ16" s="14" t="str">
        <f>IF('ug per g Result'!AJ16=0,"ND",IF('ug per g Result'!AJ16&gt;'ug per g LOQ''s'!AJ71,"&gt;ULOQ",IF('ug per g Result'!AJ16&gt;'ug per g LOQ''s'!AJ18,'ug per g Result'!AJ16,"&lt;LOQ")))</f>
        <v>ND</v>
      </c>
      <c r="AK16" s="14" t="str">
        <f>IF('ug per g Result'!AK16=0,"ND",IF('ug per g Result'!AK16&gt;'ug per g LOQ''s'!AK71,"&gt;ULOQ",IF('ug per g Result'!AK16&gt;'ug per g LOQ''s'!AK18,'ug per g Result'!AK16,"&lt;LOQ")))</f>
        <v>ND</v>
      </c>
      <c r="AL16" s="14" t="str">
        <f>IF('ug per g Result'!AL16=0,"ND",IF('ug per g Result'!AL16&gt;'ug per g LOQ''s'!AL71,"&gt;ULOQ",IF('ug per g Result'!AL16&gt;'ug per g LOQ''s'!AL18,'ug per g Result'!AL16,"&lt;LOQ")))</f>
        <v>ND</v>
      </c>
      <c r="AM16" s="14" t="str">
        <f>IF('ug per g Result'!AM16=0,"ND",IF('ug per g Result'!AM16&gt;'ug per g LOQ''s'!AM71,"&gt;ULOQ",IF('ug per g Result'!AM16&gt;'ug per g LOQ''s'!AM18,'ug per g Result'!AM16,"&lt;LOQ")))</f>
        <v>ND</v>
      </c>
      <c r="AN16" s="14" t="str">
        <f>IF('ug per g Result'!AN16=0,"ND",IF('ug per g Result'!AN16&gt;'ug per g LOQ''s'!AN71,"&gt;ULOQ",IF('ug per g Result'!AN16&gt;'ug per g LOQ''s'!AN18,'ug per g Result'!AN16,"&lt;LOQ")))</f>
        <v>ND</v>
      </c>
      <c r="AO16" s="14" t="str">
        <f>IF('ug per g Result'!AO16=0,"ND",IF('ug per g Result'!AO16&gt;'ug per g LOQ''s'!AO71,"&gt;ULOQ",IF('ug per g Result'!AO16&gt;'ug per g LOQ''s'!AO18,'ug per g Result'!AO16,"&lt;LOQ")))</f>
        <v>ND</v>
      </c>
      <c r="AP16" s="14" t="str">
        <f>IF('ug per g Result'!AP16=0,"ND",IF('ug per g Result'!AP16&gt;'ug per g LOQ''s'!AP71,"&gt;ULOQ",IF('ug per g Result'!AP16&gt;'ug per g LOQ''s'!AP18,'ug per g Result'!AP16,"&lt;LOQ")))</f>
        <v>ND</v>
      </c>
      <c r="AQ16" s="14" t="str">
        <f>IF('ug per g Result'!AQ16=0,"ND",IF('ug per g Result'!AQ16&gt;'ug per g LOQ''s'!AQ71,"&gt;ULOQ",IF('ug per g Result'!AQ16&gt;'ug per g LOQ''s'!AQ18,'ug per g Result'!AQ16,"&lt;LOQ")))</f>
        <v>ND</v>
      </c>
      <c r="AR16" s="14" t="str">
        <f>IF('ug per g Result'!AR16=0,"ND",IF('ug per g Result'!AR16&gt;'ug per g LOQ''s'!AR71,"&gt;ULOQ",IF('ug per g Result'!AR16&gt;'ug per g LOQ''s'!AR18,'ug per g Result'!AR16,"&lt;LOQ")))</f>
        <v>ND</v>
      </c>
      <c r="AS16" s="14" t="str">
        <f>IF('ug per g Result'!AS16=0,"ND",IF('ug per g Result'!AS16&gt;'ug per g LOQ''s'!AS71,"&gt;ULOQ",IF('ug per g Result'!AS16&gt;'ug per g LOQ''s'!AS18,'ug per g Result'!AS16,"&lt;LOQ")))</f>
        <v>ND</v>
      </c>
      <c r="AT16" s="14" t="str">
        <f>IF('ug per g Result'!AT16=0,"ND",IF('ug per g Result'!AT16&gt;'ug per g LOQ''s'!AT71,"&gt;ULOQ",IF('ug per g Result'!AT16&gt;'ug per g LOQ''s'!AT18,'ug per g Result'!AT16,"&lt;LOQ")))</f>
        <v>ND</v>
      </c>
      <c r="AU16" s="14" t="str">
        <f>IF('ug per g Result'!AU16=0,"ND",IF('ug per g Result'!AU16&gt;'ug per g LOQ''s'!AU71,"&gt;ULOQ",IF('ug per g Result'!AU16&gt;'ug per g LOQ''s'!AU18,'ug per g Result'!AU16,"&lt;LOQ")))</f>
        <v>ND</v>
      </c>
      <c r="AV16" s="14" t="str">
        <f>IF('ug per g Result'!AV16=0,"ND",IF('ug per g Result'!AV16&gt;'ug per g LOQ''s'!AV71,"&gt;ULOQ",IF('ug per g Result'!AV16&gt;'ug per g LOQ''s'!AV18,'ug per g Result'!AV16,"&lt;LOQ")))</f>
        <v>ND</v>
      </c>
      <c r="AW16" s="14" t="str">
        <f>IF('ug per g Result'!AW16=0,"ND",IF('ug per g Result'!AW16&gt;'ug per g LOQ''s'!AW71,"&gt;ULOQ",IF('ug per g Result'!AW16&gt;'ug per g LOQ''s'!AW18,'ug per g Result'!AW16,"&lt;LOQ")))</f>
        <v>ND</v>
      </c>
      <c r="AX16" s="14" t="str">
        <f>IF('ug per g Result'!AX16=0,"ND",IF('ug per g Result'!AX16&gt;'ug per g LOQ''s'!AX71,"&gt;ULOQ",IF('ug per g Result'!AX16&gt;'ug per g LOQ''s'!AX18,'ug per g Result'!AX16,"&lt;LOQ")))</f>
        <v>ND</v>
      </c>
      <c r="AY16" s="14" t="str">
        <f>IF('ug per g Result'!AY16=0,"ND",IF('ug per g Result'!AY16&gt;'ug per g LOQ''s'!AY71,"&gt;ULOQ",IF('ug per g Result'!AY16&gt;'ug per g LOQ''s'!AY18,'ug per g Result'!AY16,"&lt;LOQ")))</f>
        <v>ND</v>
      </c>
      <c r="AZ16" s="14" t="str">
        <f>IF('ug per g Result'!AZ16=0,"ND",IF('ug per g Result'!AZ16&gt;'ug per g LOQ''s'!AZ71,"&gt;ULOQ",IF('ug per g Result'!AZ16&gt;'ug per g LOQ''s'!AZ18,'ug per g Result'!AZ16,"&lt;LOQ")))</f>
        <v>ND</v>
      </c>
      <c r="BA16" s="14" t="str">
        <f>IF('ug per g Result'!BA16=0,"ND",IF('ug per g Result'!BA16&gt;'ug per g LOQ''s'!BA71,"&gt;ULOQ",IF('ug per g Result'!BA16&gt;'ug per g LOQ''s'!BA18,'ug per g Result'!BA16,"&lt;LOQ")))</f>
        <v>ND</v>
      </c>
      <c r="BB16" s="14" t="str">
        <f>IF('ug per g Result'!BB16=0,"ND",IF('ug per g Result'!BB16&gt;'ug per g LOQ''s'!BB71,"&gt;ULOQ",IF('ug per g Result'!BB16&gt;'ug per g LOQ''s'!BB18,'ug per g Result'!BB16,"&lt;LOQ")))</f>
        <v>ND</v>
      </c>
      <c r="BC16" s="14" t="str">
        <f>IF('ug per g Result'!BC16=0,"ND",IF('ug per g Result'!BC16&gt;'ug per g LOQ''s'!BC71,"&gt;ULOQ",IF('ug per g Result'!BC16&gt;'ug per g LOQ''s'!BC18,'ug per g Result'!BC16,"&lt;LOQ")))</f>
        <v>ND</v>
      </c>
    </row>
    <row r="17" spans="1:55" x14ac:dyDescent="0.25">
      <c r="A17">
        <f>'Instrument Data'!A17</f>
        <v>0</v>
      </c>
      <c r="B17">
        <f>'Instrument Data'!B17</f>
        <v>0</v>
      </c>
      <c r="C17" s="14" t="str">
        <f>IF('ug per g Result'!C17=0,"ND",IF('ug per g Result'!C17&gt;'ug per g LOQ''s'!BE19,"&gt;ULOQ",IF('ug per g Result'!C17&gt;'ug per g LOQ''s'!BE19,'ug per g Result'!C17,"&lt;LOQ")))</f>
        <v>ND</v>
      </c>
      <c r="D17" s="14" t="str">
        <f>IF('ug per g Result'!D17=0,"ND",IF('ug per g Result'!D17&gt;'ug per g LOQ''s'!D72,"&gt;ULOQ",IF('ug per g Result'!D17&gt;'ug per g LOQ''s'!D19,'ug per g Result'!D17,"&lt;LOQ")))</f>
        <v>ND</v>
      </c>
      <c r="E17" s="14" t="str">
        <f>IF('ug per g Result'!E17=0,"ND",IF('ug per g Result'!E17&gt;'ug per g LOQ''s'!E72,"&gt;ULOQ",IF('ug per g Result'!E17&gt;'ug per g LOQ''s'!E19,'ug per g Result'!E17,"&lt;LOQ")))</f>
        <v>ND</v>
      </c>
      <c r="F17" s="14" t="str">
        <f>IF('ug per g Result'!F17=0,"ND",IF('ug per g Result'!F17&gt;'ug per g LOQ''s'!F72,"&gt;ULOQ",IF('ug per g Result'!F17&gt;'ug per g LOQ''s'!F19,'ug per g Result'!F17,"&lt;LOQ")))</f>
        <v>ND</v>
      </c>
      <c r="G17" s="14" t="str">
        <f>IF('ug per g Result'!G17=0,"ND",IF('ug per g Result'!G17&gt;'ug per g LOQ''s'!G72,"&gt;ULOQ",IF('ug per g Result'!G17&gt;'ug per g LOQ''s'!G19,'ug per g Result'!G17,"&lt;LOQ")))</f>
        <v>ND</v>
      </c>
      <c r="H17" s="14" t="str">
        <f>IF('ug per g Result'!H17=0,"ND",IF('ug per g Result'!H17&gt;'ug per g LOQ''s'!H72,"&gt;ULOQ",IF('ug per g Result'!H17&gt;'ug per g LOQ''s'!H19,'ug per g Result'!H17,"&lt;LOQ")))</f>
        <v>ND</v>
      </c>
      <c r="I17" s="14" t="str">
        <f>IF('ug per g Result'!I17=0,"ND",IF('ug per g Result'!I17&gt;'ug per g LOQ''s'!I72,"&gt;ULOQ",IF('ug per g Result'!I17&gt;'ug per g LOQ''s'!I19,'ug per g Result'!I17,"&lt;LOQ")))</f>
        <v>ND</v>
      </c>
      <c r="J17" s="14" t="str">
        <f>IF('ug per g Result'!J17=0,"ND",IF('ug per g Result'!J17&gt;'ug per g LOQ''s'!J72,"&gt;ULOQ",IF('ug per g Result'!J17&gt;'ug per g LOQ''s'!J19,'ug per g Result'!J17,"&lt;LOQ")))</f>
        <v>ND</v>
      </c>
      <c r="K17" s="14" t="str">
        <f>IF('ug per g Result'!K17=0,"ND",IF('ug per g Result'!K17&gt;'ug per g LOQ''s'!K72,"&gt;ULOQ",IF('ug per g Result'!K17&gt;'ug per g LOQ''s'!K19,'ug per g Result'!K17,"&lt;LOQ")))</f>
        <v>ND</v>
      </c>
      <c r="L17" s="14" t="str">
        <f>IF('ug per g Result'!L17=0,"ND",IF('ug per g Result'!L17&gt;'ug per g LOQ''s'!L72,"&gt;ULOQ",IF('ug per g Result'!L17&gt;'ug per g LOQ''s'!L19,'ug per g Result'!L17,"&lt;LOQ")))</f>
        <v>ND</v>
      </c>
      <c r="M17" s="14" t="str">
        <f>IF('ug per g Result'!M17=0,"ND",IF('ug per g Result'!M17&gt;'ug per g LOQ''s'!M72,"&gt;ULOQ",IF('ug per g Result'!M17&gt;'ug per g LOQ''s'!M19,'ug per g Result'!M17,"&lt;LOQ")))</f>
        <v>ND</v>
      </c>
      <c r="N17" s="14" t="str">
        <f>IF('ug per g Result'!N17=0,"ND",IF('ug per g Result'!N17&gt;'ug per g LOQ''s'!N72,"&gt;ULOQ",IF('ug per g Result'!N17&gt;'ug per g LOQ''s'!N19,'ug per g Result'!N17,"&lt;LOQ")))</f>
        <v>ND</v>
      </c>
      <c r="O17" s="14" t="str">
        <f>IF('ug per g Result'!O17=0,"ND",IF('ug per g Result'!O17&gt;'ug per g LOQ''s'!O72,"&gt;ULOQ",IF('ug per g Result'!O17&gt;'ug per g LOQ''s'!O19,'ug per g Result'!O17,"&lt;LOQ")))</f>
        <v>ND</v>
      </c>
      <c r="P17" s="14" t="str">
        <f>IF('ug per g Result'!P17=0,"ND",IF('ug per g Result'!P17&gt;'ug per g LOQ''s'!P72,"&gt;ULOQ",IF('ug per g Result'!P17&gt;'ug per g LOQ''s'!P19,'ug per g Result'!P17,"&lt;LOQ")))</f>
        <v>ND</v>
      </c>
      <c r="Q17" s="14" t="str">
        <f>IF('ug per g Result'!Q17=0,"ND",IF('ug per g Result'!Q17&gt;'ug per g LOQ''s'!Q72,"&gt;ULOQ",IF('ug per g Result'!Q17&gt;'ug per g LOQ''s'!Q19,'ug per g Result'!Q17,"&lt;LOQ")))</f>
        <v>ND</v>
      </c>
      <c r="R17" s="14" t="str">
        <f>IF('ug per g Result'!R17=0,"ND",IF('ug per g Result'!R17&gt;'ug per g LOQ''s'!R72,"&gt;ULOQ",IF('ug per g Result'!R17&gt;'ug per g LOQ''s'!R19,'ug per g Result'!R17,"&lt;LOQ")))</f>
        <v>ND</v>
      </c>
      <c r="S17" s="14" t="str">
        <f>IF('ug per g Result'!S17=0,"ND",IF('ug per g Result'!S17&gt;'ug per g LOQ''s'!S72,"&gt;ULOQ",IF('ug per g Result'!S17&gt;'ug per g LOQ''s'!S19,'ug per g Result'!S17,"&lt;LOQ")))</f>
        <v>ND</v>
      </c>
      <c r="T17" s="14" t="str">
        <f>IF('ug per g Result'!T17=0,"ND",IF('ug per g Result'!T17&gt;'ug per g LOQ''s'!T72,"&gt;ULOQ",IF('ug per g Result'!T17&gt;'ug per g LOQ''s'!T19,'ug per g Result'!T17,"&lt;LOQ")))</f>
        <v>ND</v>
      </c>
      <c r="U17" s="14" t="str">
        <f>IF('ug per g Result'!U17=0,"ND",IF('ug per g Result'!U17&gt;'ug per g LOQ''s'!U72,"&gt;ULOQ",IF('ug per g Result'!U17&gt;'ug per g LOQ''s'!U19,'ug per g Result'!U17,"&lt;LOQ")))</f>
        <v>ND</v>
      </c>
      <c r="V17" s="14" t="str">
        <f>IF('ug per g Result'!V17=0,"ND",IF('ug per g Result'!V17&gt;'ug per g LOQ''s'!V72,"&gt;ULOQ",IF('ug per g Result'!V17&gt;'ug per g LOQ''s'!V19,'ug per g Result'!V17,"&lt;LOQ")))</f>
        <v>ND</v>
      </c>
      <c r="W17" s="14" t="str">
        <f>IF('ug per g Result'!W17=0,"ND",IF('ug per g Result'!W17&gt;'ug per g LOQ''s'!W72,"&gt;ULOQ",IF('ug per g Result'!W17&gt;'ug per g LOQ''s'!W19,'ug per g Result'!W17,"&lt;LOQ")))</f>
        <v>ND</v>
      </c>
      <c r="X17" s="14" t="str">
        <f>IF('ug per g Result'!X17=0,"ND",IF('ug per g Result'!X17&gt;'ug per g LOQ''s'!X72,"&gt;ULOQ",IF('ug per g Result'!X17&gt;'ug per g LOQ''s'!X19,'ug per g Result'!X17,"&lt;LOQ")))</f>
        <v>ND</v>
      </c>
      <c r="Y17" s="14" t="str">
        <f>IF('ug per g Result'!Y17=0,"ND",IF('ug per g Result'!Y17&gt;'ug per g LOQ''s'!Y72,"&gt;ULOQ",IF('ug per g Result'!Y17&gt;'ug per g LOQ''s'!Y19,'ug per g Result'!Y17,"&lt;LOQ")))</f>
        <v>ND</v>
      </c>
      <c r="Z17" s="14" t="str">
        <f>IF('ug per g Result'!Z17=0,"ND",IF('ug per g Result'!Z17&gt;'ug per g LOQ''s'!Z72,"&gt;ULOQ",IF('ug per g Result'!Z17&gt;'ug per g LOQ''s'!Z19,'ug per g Result'!Z17,"&lt;LOQ")))</f>
        <v>ND</v>
      </c>
      <c r="AA17" s="14" t="str">
        <f>IF('ug per g Result'!AA17=0,"ND",IF('ug per g Result'!AA17&gt;'ug per g LOQ''s'!AA72,"&gt;ULOQ",IF('ug per g Result'!AA17&gt;'ug per g LOQ''s'!AA19,'ug per g Result'!AA17,"&lt;LOQ")))</f>
        <v>ND</v>
      </c>
      <c r="AB17" s="14" t="str">
        <f>IF('ug per g Result'!AB17=0,"ND",IF('ug per g Result'!AB17&gt;'ug per g LOQ''s'!AB72,"&gt;ULOQ",IF('ug per g Result'!AB17&gt;'ug per g LOQ''s'!AB19,'ug per g Result'!AB17,"&lt;LOQ")))</f>
        <v>ND</v>
      </c>
      <c r="AC17" s="14" t="str">
        <f>IF('ug per g Result'!AC17=0,"ND",IF('ug per g Result'!AC17&gt;'ug per g LOQ''s'!AC72,"&gt;ULOQ",IF('ug per g Result'!AC17&gt;'ug per g LOQ''s'!AC19,'ug per g Result'!AC17,"&lt;LOQ")))</f>
        <v>ND</v>
      </c>
      <c r="AD17" s="14" t="str">
        <f>IF('ug per g Result'!AD17=0,"ND",IF('ug per g Result'!AD17&gt;'ug per g LOQ''s'!AD72,"&gt;ULOQ",IF('ug per g Result'!AD17&gt;'ug per g LOQ''s'!AD19,'ug per g Result'!AD17,"&lt;LOQ")))</f>
        <v>ND</v>
      </c>
      <c r="AE17" s="14" t="str">
        <f>IF('ug per g Result'!AE17=0,"ND",IF('ug per g Result'!AE17&gt;'ug per g LOQ''s'!AE72,"&gt;ULOQ",IF('ug per g Result'!AE17&gt;'ug per g LOQ''s'!AE19,'ug per g Result'!AE17,"&lt;LOQ")))</f>
        <v>ND</v>
      </c>
      <c r="AF17" s="14" t="str">
        <f>IF('ug per g Result'!AF17=0,"ND",IF('ug per g Result'!AF17&gt;'ug per g LOQ''s'!AF72,"&gt;ULOQ",IF('ug per g Result'!AF17&gt;'ug per g LOQ''s'!AF19,'ug per g Result'!AF17,"&lt;LOQ")))</f>
        <v>ND</v>
      </c>
      <c r="AG17" s="14" t="str">
        <f>IF('ug per g Result'!AG17=0,"ND",IF('ug per g Result'!AG17&gt;'ug per g LOQ''s'!AG72,"&gt;ULOQ",IF('ug per g Result'!AG17&gt;'ug per g LOQ''s'!AG19,'ug per g Result'!AG17,"&lt;LOQ")))</f>
        <v>ND</v>
      </c>
      <c r="AH17" s="14" t="str">
        <f>IF('ug per g Result'!AH17=0,"ND",IF('ug per g Result'!AH17&gt;'ug per g LOQ''s'!AH72,"&gt;ULOQ",IF('ug per g Result'!AH17&gt;'ug per g LOQ''s'!AH19,'ug per g Result'!AH17,"&lt;LOQ")))</f>
        <v>ND</v>
      </c>
      <c r="AI17" s="14" t="str">
        <f>IF('ug per g Result'!AI17=0,"ND",IF('ug per g Result'!AI17&gt;'ug per g LOQ''s'!AI72,"&gt;ULOQ",IF('ug per g Result'!AI17&gt;'ug per g LOQ''s'!AI19,'ug per g Result'!AI17,"&lt;LOQ")))</f>
        <v>ND</v>
      </c>
      <c r="AJ17" s="14" t="str">
        <f>IF('ug per g Result'!AJ17=0,"ND",IF('ug per g Result'!AJ17&gt;'ug per g LOQ''s'!AJ72,"&gt;ULOQ",IF('ug per g Result'!AJ17&gt;'ug per g LOQ''s'!AJ19,'ug per g Result'!AJ17,"&lt;LOQ")))</f>
        <v>ND</v>
      </c>
      <c r="AK17" s="14" t="str">
        <f>IF('ug per g Result'!AK17=0,"ND",IF('ug per g Result'!AK17&gt;'ug per g LOQ''s'!AK72,"&gt;ULOQ",IF('ug per g Result'!AK17&gt;'ug per g LOQ''s'!AK19,'ug per g Result'!AK17,"&lt;LOQ")))</f>
        <v>ND</v>
      </c>
      <c r="AL17" s="14" t="str">
        <f>IF('ug per g Result'!AL17=0,"ND",IF('ug per g Result'!AL17&gt;'ug per g LOQ''s'!AL72,"&gt;ULOQ",IF('ug per g Result'!AL17&gt;'ug per g LOQ''s'!AL19,'ug per g Result'!AL17,"&lt;LOQ")))</f>
        <v>ND</v>
      </c>
      <c r="AM17" s="14" t="str">
        <f>IF('ug per g Result'!AM17=0,"ND",IF('ug per g Result'!AM17&gt;'ug per g LOQ''s'!AM72,"&gt;ULOQ",IF('ug per g Result'!AM17&gt;'ug per g LOQ''s'!AM19,'ug per g Result'!AM17,"&lt;LOQ")))</f>
        <v>ND</v>
      </c>
      <c r="AN17" s="14" t="str">
        <f>IF('ug per g Result'!AN17=0,"ND",IF('ug per g Result'!AN17&gt;'ug per g LOQ''s'!AN72,"&gt;ULOQ",IF('ug per g Result'!AN17&gt;'ug per g LOQ''s'!AN19,'ug per g Result'!AN17,"&lt;LOQ")))</f>
        <v>ND</v>
      </c>
      <c r="AO17" s="14" t="str">
        <f>IF('ug per g Result'!AO17=0,"ND",IF('ug per g Result'!AO17&gt;'ug per g LOQ''s'!AO72,"&gt;ULOQ",IF('ug per g Result'!AO17&gt;'ug per g LOQ''s'!AO19,'ug per g Result'!AO17,"&lt;LOQ")))</f>
        <v>ND</v>
      </c>
      <c r="AP17" s="14" t="str">
        <f>IF('ug per g Result'!AP17=0,"ND",IF('ug per g Result'!AP17&gt;'ug per g LOQ''s'!AP72,"&gt;ULOQ",IF('ug per g Result'!AP17&gt;'ug per g LOQ''s'!AP19,'ug per g Result'!AP17,"&lt;LOQ")))</f>
        <v>ND</v>
      </c>
      <c r="AQ17" s="14" t="str">
        <f>IF('ug per g Result'!AQ17=0,"ND",IF('ug per g Result'!AQ17&gt;'ug per g LOQ''s'!AQ72,"&gt;ULOQ",IF('ug per g Result'!AQ17&gt;'ug per g LOQ''s'!AQ19,'ug per g Result'!AQ17,"&lt;LOQ")))</f>
        <v>ND</v>
      </c>
      <c r="AR17" s="14" t="str">
        <f>IF('ug per g Result'!AR17=0,"ND",IF('ug per g Result'!AR17&gt;'ug per g LOQ''s'!AR72,"&gt;ULOQ",IF('ug per g Result'!AR17&gt;'ug per g LOQ''s'!AR19,'ug per g Result'!AR17,"&lt;LOQ")))</f>
        <v>ND</v>
      </c>
      <c r="AS17" s="14" t="str">
        <f>IF('ug per g Result'!AS17=0,"ND",IF('ug per g Result'!AS17&gt;'ug per g LOQ''s'!AS72,"&gt;ULOQ",IF('ug per g Result'!AS17&gt;'ug per g LOQ''s'!AS19,'ug per g Result'!AS17,"&lt;LOQ")))</f>
        <v>ND</v>
      </c>
      <c r="AT17" s="14" t="str">
        <f>IF('ug per g Result'!AT17=0,"ND",IF('ug per g Result'!AT17&gt;'ug per g LOQ''s'!AT72,"&gt;ULOQ",IF('ug per g Result'!AT17&gt;'ug per g LOQ''s'!AT19,'ug per g Result'!AT17,"&lt;LOQ")))</f>
        <v>ND</v>
      </c>
      <c r="AU17" s="14" t="str">
        <f>IF('ug per g Result'!AU17=0,"ND",IF('ug per g Result'!AU17&gt;'ug per g LOQ''s'!AU72,"&gt;ULOQ",IF('ug per g Result'!AU17&gt;'ug per g LOQ''s'!AU19,'ug per g Result'!AU17,"&lt;LOQ")))</f>
        <v>ND</v>
      </c>
      <c r="AV17" s="14" t="str">
        <f>IF('ug per g Result'!AV17=0,"ND",IF('ug per g Result'!AV17&gt;'ug per g LOQ''s'!AV72,"&gt;ULOQ",IF('ug per g Result'!AV17&gt;'ug per g LOQ''s'!AV19,'ug per g Result'!AV17,"&lt;LOQ")))</f>
        <v>ND</v>
      </c>
      <c r="AW17" s="14" t="str">
        <f>IF('ug per g Result'!AW17=0,"ND",IF('ug per g Result'!AW17&gt;'ug per g LOQ''s'!AW72,"&gt;ULOQ",IF('ug per g Result'!AW17&gt;'ug per g LOQ''s'!AW19,'ug per g Result'!AW17,"&lt;LOQ")))</f>
        <v>ND</v>
      </c>
      <c r="AX17" s="14" t="str">
        <f>IF('ug per g Result'!AX17=0,"ND",IF('ug per g Result'!AX17&gt;'ug per g LOQ''s'!AX72,"&gt;ULOQ",IF('ug per g Result'!AX17&gt;'ug per g LOQ''s'!AX19,'ug per g Result'!AX17,"&lt;LOQ")))</f>
        <v>ND</v>
      </c>
      <c r="AY17" s="14" t="str">
        <f>IF('ug per g Result'!AY17=0,"ND",IF('ug per g Result'!AY17&gt;'ug per g LOQ''s'!AY72,"&gt;ULOQ",IF('ug per g Result'!AY17&gt;'ug per g LOQ''s'!AY19,'ug per g Result'!AY17,"&lt;LOQ")))</f>
        <v>ND</v>
      </c>
      <c r="AZ17" s="14" t="str">
        <f>IF('ug per g Result'!AZ17=0,"ND",IF('ug per g Result'!AZ17&gt;'ug per g LOQ''s'!AZ72,"&gt;ULOQ",IF('ug per g Result'!AZ17&gt;'ug per g LOQ''s'!AZ19,'ug per g Result'!AZ17,"&lt;LOQ")))</f>
        <v>ND</v>
      </c>
      <c r="BA17" s="14" t="str">
        <f>IF('ug per g Result'!BA17=0,"ND",IF('ug per g Result'!BA17&gt;'ug per g LOQ''s'!BA72,"&gt;ULOQ",IF('ug per g Result'!BA17&gt;'ug per g LOQ''s'!BA19,'ug per g Result'!BA17,"&lt;LOQ")))</f>
        <v>ND</v>
      </c>
      <c r="BB17" s="14" t="str">
        <f>IF('ug per g Result'!BB17=0,"ND",IF('ug per g Result'!BB17&gt;'ug per g LOQ''s'!BB72,"&gt;ULOQ",IF('ug per g Result'!BB17&gt;'ug per g LOQ''s'!BB19,'ug per g Result'!BB17,"&lt;LOQ")))</f>
        <v>ND</v>
      </c>
      <c r="BC17" s="14" t="str">
        <f>IF('ug per g Result'!BC17=0,"ND",IF('ug per g Result'!BC17&gt;'ug per g LOQ''s'!BC72,"&gt;ULOQ",IF('ug per g Result'!BC17&gt;'ug per g LOQ''s'!BC19,'ug per g Result'!BC17,"&lt;LOQ")))</f>
        <v>ND</v>
      </c>
    </row>
    <row r="18" spans="1:55" x14ac:dyDescent="0.25">
      <c r="A18">
        <f>'Instrument Data'!A18</f>
        <v>0</v>
      </c>
      <c r="B18">
        <f>'Instrument Data'!B18</f>
        <v>0</v>
      </c>
      <c r="C18" s="14" t="str">
        <f>IF('ug per g Result'!C18=0,"ND",IF('ug per g Result'!C18&gt;'ug per g LOQ''s'!BE20,"&gt;ULOQ",IF('ug per g Result'!C18&gt;'ug per g LOQ''s'!BE20,'ug per g Result'!C18,"&lt;LOQ")))</f>
        <v>ND</v>
      </c>
      <c r="D18" s="14" t="str">
        <f>IF('ug per g Result'!D18=0,"ND",IF('ug per g Result'!D18&gt;'ug per g LOQ''s'!D73,"&gt;ULOQ",IF('ug per g Result'!D18&gt;'ug per g LOQ''s'!D20,'ug per g Result'!D18,"&lt;LOQ")))</f>
        <v>ND</v>
      </c>
      <c r="E18" s="14" t="str">
        <f>IF('ug per g Result'!E18=0,"ND",IF('ug per g Result'!E18&gt;'ug per g LOQ''s'!E73,"&gt;ULOQ",IF('ug per g Result'!E18&gt;'ug per g LOQ''s'!E20,'ug per g Result'!E18,"&lt;LOQ")))</f>
        <v>ND</v>
      </c>
      <c r="F18" s="14" t="str">
        <f>IF('ug per g Result'!F18=0,"ND",IF('ug per g Result'!F18&gt;'ug per g LOQ''s'!F73,"&gt;ULOQ",IF('ug per g Result'!F18&gt;'ug per g LOQ''s'!F20,'ug per g Result'!F18,"&lt;LOQ")))</f>
        <v>ND</v>
      </c>
      <c r="G18" s="14" t="str">
        <f>IF('ug per g Result'!G18=0,"ND",IF('ug per g Result'!G18&gt;'ug per g LOQ''s'!G73,"&gt;ULOQ",IF('ug per g Result'!G18&gt;'ug per g LOQ''s'!G20,'ug per g Result'!G18,"&lt;LOQ")))</f>
        <v>ND</v>
      </c>
      <c r="H18" s="14" t="str">
        <f>IF('ug per g Result'!H18=0,"ND",IF('ug per g Result'!H18&gt;'ug per g LOQ''s'!H73,"&gt;ULOQ",IF('ug per g Result'!H18&gt;'ug per g LOQ''s'!H20,'ug per g Result'!H18,"&lt;LOQ")))</f>
        <v>ND</v>
      </c>
      <c r="I18" s="14" t="str">
        <f>IF('ug per g Result'!I18=0,"ND",IF('ug per g Result'!I18&gt;'ug per g LOQ''s'!I73,"&gt;ULOQ",IF('ug per g Result'!I18&gt;'ug per g LOQ''s'!I20,'ug per g Result'!I18,"&lt;LOQ")))</f>
        <v>ND</v>
      </c>
      <c r="J18" s="14" t="str">
        <f>IF('ug per g Result'!J18=0,"ND",IF('ug per g Result'!J18&gt;'ug per g LOQ''s'!J73,"&gt;ULOQ",IF('ug per g Result'!J18&gt;'ug per g LOQ''s'!J20,'ug per g Result'!J18,"&lt;LOQ")))</f>
        <v>ND</v>
      </c>
      <c r="K18" s="14" t="str">
        <f>IF('ug per g Result'!K18=0,"ND",IF('ug per g Result'!K18&gt;'ug per g LOQ''s'!K73,"&gt;ULOQ",IF('ug per g Result'!K18&gt;'ug per g LOQ''s'!K20,'ug per g Result'!K18,"&lt;LOQ")))</f>
        <v>ND</v>
      </c>
      <c r="L18" s="14" t="str">
        <f>IF('ug per g Result'!L18=0,"ND",IF('ug per g Result'!L18&gt;'ug per g LOQ''s'!L73,"&gt;ULOQ",IF('ug per g Result'!L18&gt;'ug per g LOQ''s'!L20,'ug per g Result'!L18,"&lt;LOQ")))</f>
        <v>ND</v>
      </c>
      <c r="M18" s="14" t="str">
        <f>IF('ug per g Result'!M18=0,"ND",IF('ug per g Result'!M18&gt;'ug per g LOQ''s'!M73,"&gt;ULOQ",IF('ug per g Result'!M18&gt;'ug per g LOQ''s'!M20,'ug per g Result'!M18,"&lt;LOQ")))</f>
        <v>ND</v>
      </c>
      <c r="N18" s="14" t="str">
        <f>IF('ug per g Result'!N18=0,"ND",IF('ug per g Result'!N18&gt;'ug per g LOQ''s'!N73,"&gt;ULOQ",IF('ug per g Result'!N18&gt;'ug per g LOQ''s'!N20,'ug per g Result'!N18,"&lt;LOQ")))</f>
        <v>ND</v>
      </c>
      <c r="O18" s="14" t="str">
        <f>IF('ug per g Result'!O18=0,"ND",IF('ug per g Result'!O18&gt;'ug per g LOQ''s'!O73,"&gt;ULOQ",IF('ug per g Result'!O18&gt;'ug per g LOQ''s'!O20,'ug per g Result'!O18,"&lt;LOQ")))</f>
        <v>ND</v>
      </c>
      <c r="P18" s="14" t="str">
        <f>IF('ug per g Result'!P18=0,"ND",IF('ug per g Result'!P18&gt;'ug per g LOQ''s'!P73,"&gt;ULOQ",IF('ug per g Result'!P18&gt;'ug per g LOQ''s'!P20,'ug per g Result'!P18,"&lt;LOQ")))</f>
        <v>ND</v>
      </c>
      <c r="Q18" s="14" t="str">
        <f>IF('ug per g Result'!Q18=0,"ND",IF('ug per g Result'!Q18&gt;'ug per g LOQ''s'!Q73,"&gt;ULOQ",IF('ug per g Result'!Q18&gt;'ug per g LOQ''s'!Q20,'ug per g Result'!Q18,"&lt;LOQ")))</f>
        <v>ND</v>
      </c>
      <c r="R18" s="14" t="str">
        <f>IF('ug per g Result'!R18=0,"ND",IF('ug per g Result'!R18&gt;'ug per g LOQ''s'!R73,"&gt;ULOQ",IF('ug per g Result'!R18&gt;'ug per g LOQ''s'!R20,'ug per g Result'!R18,"&lt;LOQ")))</f>
        <v>ND</v>
      </c>
      <c r="S18" s="14" t="str">
        <f>IF('ug per g Result'!S18=0,"ND",IF('ug per g Result'!S18&gt;'ug per g LOQ''s'!S73,"&gt;ULOQ",IF('ug per g Result'!S18&gt;'ug per g LOQ''s'!S20,'ug per g Result'!S18,"&lt;LOQ")))</f>
        <v>ND</v>
      </c>
      <c r="T18" s="14" t="str">
        <f>IF('ug per g Result'!T18=0,"ND",IF('ug per g Result'!T18&gt;'ug per g LOQ''s'!T73,"&gt;ULOQ",IF('ug per g Result'!T18&gt;'ug per g LOQ''s'!T20,'ug per g Result'!T18,"&lt;LOQ")))</f>
        <v>ND</v>
      </c>
      <c r="U18" s="14" t="str">
        <f>IF('ug per g Result'!U18=0,"ND",IF('ug per g Result'!U18&gt;'ug per g LOQ''s'!U73,"&gt;ULOQ",IF('ug per g Result'!U18&gt;'ug per g LOQ''s'!U20,'ug per g Result'!U18,"&lt;LOQ")))</f>
        <v>ND</v>
      </c>
      <c r="V18" s="14" t="str">
        <f>IF('ug per g Result'!V18=0,"ND",IF('ug per g Result'!V18&gt;'ug per g LOQ''s'!V73,"&gt;ULOQ",IF('ug per g Result'!V18&gt;'ug per g LOQ''s'!V20,'ug per g Result'!V18,"&lt;LOQ")))</f>
        <v>ND</v>
      </c>
      <c r="W18" s="14" t="str">
        <f>IF('ug per g Result'!W18=0,"ND",IF('ug per g Result'!W18&gt;'ug per g LOQ''s'!W73,"&gt;ULOQ",IF('ug per g Result'!W18&gt;'ug per g LOQ''s'!W20,'ug per g Result'!W18,"&lt;LOQ")))</f>
        <v>ND</v>
      </c>
      <c r="X18" s="14" t="str">
        <f>IF('ug per g Result'!X18=0,"ND",IF('ug per g Result'!X18&gt;'ug per g LOQ''s'!X73,"&gt;ULOQ",IF('ug per g Result'!X18&gt;'ug per g LOQ''s'!X20,'ug per g Result'!X18,"&lt;LOQ")))</f>
        <v>ND</v>
      </c>
      <c r="Y18" s="14" t="str">
        <f>IF('ug per g Result'!Y18=0,"ND",IF('ug per g Result'!Y18&gt;'ug per g LOQ''s'!Y73,"&gt;ULOQ",IF('ug per g Result'!Y18&gt;'ug per g LOQ''s'!Y20,'ug per g Result'!Y18,"&lt;LOQ")))</f>
        <v>ND</v>
      </c>
      <c r="Z18" s="14" t="str">
        <f>IF('ug per g Result'!Z18=0,"ND",IF('ug per g Result'!Z18&gt;'ug per g LOQ''s'!Z73,"&gt;ULOQ",IF('ug per g Result'!Z18&gt;'ug per g LOQ''s'!Z20,'ug per g Result'!Z18,"&lt;LOQ")))</f>
        <v>ND</v>
      </c>
      <c r="AA18" s="14" t="str">
        <f>IF('ug per g Result'!AA18=0,"ND",IF('ug per g Result'!AA18&gt;'ug per g LOQ''s'!AA73,"&gt;ULOQ",IF('ug per g Result'!AA18&gt;'ug per g LOQ''s'!AA20,'ug per g Result'!AA18,"&lt;LOQ")))</f>
        <v>ND</v>
      </c>
      <c r="AB18" s="14" t="str">
        <f>IF('ug per g Result'!AB18=0,"ND",IF('ug per g Result'!AB18&gt;'ug per g LOQ''s'!AB73,"&gt;ULOQ",IF('ug per g Result'!AB18&gt;'ug per g LOQ''s'!AB20,'ug per g Result'!AB18,"&lt;LOQ")))</f>
        <v>ND</v>
      </c>
      <c r="AC18" s="14" t="str">
        <f>IF('ug per g Result'!AC18=0,"ND",IF('ug per g Result'!AC18&gt;'ug per g LOQ''s'!AC73,"&gt;ULOQ",IF('ug per g Result'!AC18&gt;'ug per g LOQ''s'!AC20,'ug per g Result'!AC18,"&lt;LOQ")))</f>
        <v>ND</v>
      </c>
      <c r="AD18" s="14" t="str">
        <f>IF('ug per g Result'!AD18=0,"ND",IF('ug per g Result'!AD18&gt;'ug per g LOQ''s'!AD73,"&gt;ULOQ",IF('ug per g Result'!AD18&gt;'ug per g LOQ''s'!AD20,'ug per g Result'!AD18,"&lt;LOQ")))</f>
        <v>ND</v>
      </c>
      <c r="AE18" s="14" t="str">
        <f>IF('ug per g Result'!AE18=0,"ND",IF('ug per g Result'!AE18&gt;'ug per g LOQ''s'!AE73,"&gt;ULOQ",IF('ug per g Result'!AE18&gt;'ug per g LOQ''s'!AE20,'ug per g Result'!AE18,"&lt;LOQ")))</f>
        <v>ND</v>
      </c>
      <c r="AF18" s="14" t="str">
        <f>IF('ug per g Result'!AF18=0,"ND",IF('ug per g Result'!AF18&gt;'ug per g LOQ''s'!AF73,"&gt;ULOQ",IF('ug per g Result'!AF18&gt;'ug per g LOQ''s'!AF20,'ug per g Result'!AF18,"&lt;LOQ")))</f>
        <v>ND</v>
      </c>
      <c r="AG18" s="14" t="str">
        <f>IF('ug per g Result'!AG18=0,"ND",IF('ug per g Result'!AG18&gt;'ug per g LOQ''s'!AG73,"&gt;ULOQ",IF('ug per g Result'!AG18&gt;'ug per g LOQ''s'!AG20,'ug per g Result'!AG18,"&lt;LOQ")))</f>
        <v>ND</v>
      </c>
      <c r="AH18" s="14" t="str">
        <f>IF('ug per g Result'!AH18=0,"ND",IF('ug per g Result'!AH18&gt;'ug per g LOQ''s'!AH73,"&gt;ULOQ",IF('ug per g Result'!AH18&gt;'ug per g LOQ''s'!AH20,'ug per g Result'!AH18,"&lt;LOQ")))</f>
        <v>ND</v>
      </c>
      <c r="AI18" s="14" t="str">
        <f>IF('ug per g Result'!AI18=0,"ND",IF('ug per g Result'!AI18&gt;'ug per g LOQ''s'!AI73,"&gt;ULOQ",IF('ug per g Result'!AI18&gt;'ug per g LOQ''s'!AI20,'ug per g Result'!AI18,"&lt;LOQ")))</f>
        <v>ND</v>
      </c>
      <c r="AJ18" s="14" t="str">
        <f>IF('ug per g Result'!AJ18=0,"ND",IF('ug per g Result'!AJ18&gt;'ug per g LOQ''s'!AJ73,"&gt;ULOQ",IF('ug per g Result'!AJ18&gt;'ug per g LOQ''s'!AJ20,'ug per g Result'!AJ18,"&lt;LOQ")))</f>
        <v>ND</v>
      </c>
      <c r="AK18" s="14" t="str">
        <f>IF('ug per g Result'!AK18=0,"ND",IF('ug per g Result'!AK18&gt;'ug per g LOQ''s'!AK73,"&gt;ULOQ",IF('ug per g Result'!AK18&gt;'ug per g LOQ''s'!AK20,'ug per g Result'!AK18,"&lt;LOQ")))</f>
        <v>ND</v>
      </c>
      <c r="AL18" s="14" t="str">
        <f>IF('ug per g Result'!AL18=0,"ND",IF('ug per g Result'!AL18&gt;'ug per g LOQ''s'!AL73,"&gt;ULOQ",IF('ug per g Result'!AL18&gt;'ug per g LOQ''s'!AL20,'ug per g Result'!AL18,"&lt;LOQ")))</f>
        <v>ND</v>
      </c>
      <c r="AM18" s="14" t="str">
        <f>IF('ug per g Result'!AM18=0,"ND",IF('ug per g Result'!AM18&gt;'ug per g LOQ''s'!AM73,"&gt;ULOQ",IF('ug per g Result'!AM18&gt;'ug per g LOQ''s'!AM20,'ug per g Result'!AM18,"&lt;LOQ")))</f>
        <v>ND</v>
      </c>
      <c r="AN18" s="14" t="str">
        <f>IF('ug per g Result'!AN18=0,"ND",IF('ug per g Result'!AN18&gt;'ug per g LOQ''s'!AN73,"&gt;ULOQ",IF('ug per g Result'!AN18&gt;'ug per g LOQ''s'!AN20,'ug per g Result'!AN18,"&lt;LOQ")))</f>
        <v>ND</v>
      </c>
      <c r="AO18" s="14" t="str">
        <f>IF('ug per g Result'!AO18=0,"ND",IF('ug per g Result'!AO18&gt;'ug per g LOQ''s'!AO73,"&gt;ULOQ",IF('ug per g Result'!AO18&gt;'ug per g LOQ''s'!AO20,'ug per g Result'!AO18,"&lt;LOQ")))</f>
        <v>ND</v>
      </c>
      <c r="AP18" s="14" t="str">
        <f>IF('ug per g Result'!AP18=0,"ND",IF('ug per g Result'!AP18&gt;'ug per g LOQ''s'!AP73,"&gt;ULOQ",IF('ug per g Result'!AP18&gt;'ug per g LOQ''s'!AP20,'ug per g Result'!AP18,"&lt;LOQ")))</f>
        <v>ND</v>
      </c>
      <c r="AQ18" s="14" t="str">
        <f>IF('ug per g Result'!AQ18=0,"ND",IF('ug per g Result'!AQ18&gt;'ug per g LOQ''s'!AQ73,"&gt;ULOQ",IF('ug per g Result'!AQ18&gt;'ug per g LOQ''s'!AQ20,'ug per g Result'!AQ18,"&lt;LOQ")))</f>
        <v>ND</v>
      </c>
      <c r="AR18" s="14" t="str">
        <f>IF('ug per g Result'!AR18=0,"ND",IF('ug per g Result'!AR18&gt;'ug per g LOQ''s'!AR73,"&gt;ULOQ",IF('ug per g Result'!AR18&gt;'ug per g LOQ''s'!AR20,'ug per g Result'!AR18,"&lt;LOQ")))</f>
        <v>ND</v>
      </c>
      <c r="AS18" s="14" t="str">
        <f>IF('ug per g Result'!AS18=0,"ND",IF('ug per g Result'!AS18&gt;'ug per g LOQ''s'!AS73,"&gt;ULOQ",IF('ug per g Result'!AS18&gt;'ug per g LOQ''s'!AS20,'ug per g Result'!AS18,"&lt;LOQ")))</f>
        <v>ND</v>
      </c>
      <c r="AT18" s="14" t="str">
        <f>IF('ug per g Result'!AT18=0,"ND",IF('ug per g Result'!AT18&gt;'ug per g LOQ''s'!AT73,"&gt;ULOQ",IF('ug per g Result'!AT18&gt;'ug per g LOQ''s'!AT20,'ug per g Result'!AT18,"&lt;LOQ")))</f>
        <v>ND</v>
      </c>
      <c r="AU18" s="14" t="str">
        <f>IF('ug per g Result'!AU18=0,"ND",IF('ug per g Result'!AU18&gt;'ug per g LOQ''s'!AU73,"&gt;ULOQ",IF('ug per g Result'!AU18&gt;'ug per g LOQ''s'!AU20,'ug per g Result'!AU18,"&lt;LOQ")))</f>
        <v>ND</v>
      </c>
      <c r="AV18" s="14" t="str">
        <f>IF('ug per g Result'!AV18=0,"ND",IF('ug per g Result'!AV18&gt;'ug per g LOQ''s'!AV73,"&gt;ULOQ",IF('ug per g Result'!AV18&gt;'ug per g LOQ''s'!AV20,'ug per g Result'!AV18,"&lt;LOQ")))</f>
        <v>ND</v>
      </c>
      <c r="AW18" s="14" t="str">
        <f>IF('ug per g Result'!AW18=0,"ND",IF('ug per g Result'!AW18&gt;'ug per g LOQ''s'!AW73,"&gt;ULOQ",IF('ug per g Result'!AW18&gt;'ug per g LOQ''s'!AW20,'ug per g Result'!AW18,"&lt;LOQ")))</f>
        <v>ND</v>
      </c>
      <c r="AX18" s="14" t="str">
        <f>IF('ug per g Result'!AX18=0,"ND",IF('ug per g Result'!AX18&gt;'ug per g LOQ''s'!AX73,"&gt;ULOQ",IF('ug per g Result'!AX18&gt;'ug per g LOQ''s'!AX20,'ug per g Result'!AX18,"&lt;LOQ")))</f>
        <v>ND</v>
      </c>
      <c r="AY18" s="14" t="str">
        <f>IF('ug per g Result'!AY18=0,"ND",IF('ug per g Result'!AY18&gt;'ug per g LOQ''s'!AY73,"&gt;ULOQ",IF('ug per g Result'!AY18&gt;'ug per g LOQ''s'!AY20,'ug per g Result'!AY18,"&lt;LOQ")))</f>
        <v>ND</v>
      </c>
      <c r="AZ18" s="14" t="str">
        <f>IF('ug per g Result'!AZ18=0,"ND",IF('ug per g Result'!AZ18&gt;'ug per g LOQ''s'!AZ73,"&gt;ULOQ",IF('ug per g Result'!AZ18&gt;'ug per g LOQ''s'!AZ20,'ug per g Result'!AZ18,"&lt;LOQ")))</f>
        <v>ND</v>
      </c>
      <c r="BA18" s="14" t="str">
        <f>IF('ug per g Result'!BA18=0,"ND",IF('ug per g Result'!BA18&gt;'ug per g LOQ''s'!BA73,"&gt;ULOQ",IF('ug per g Result'!BA18&gt;'ug per g LOQ''s'!BA20,'ug per g Result'!BA18,"&lt;LOQ")))</f>
        <v>ND</v>
      </c>
      <c r="BB18" s="14" t="str">
        <f>IF('ug per g Result'!BB18=0,"ND",IF('ug per g Result'!BB18&gt;'ug per g LOQ''s'!BB73,"&gt;ULOQ",IF('ug per g Result'!BB18&gt;'ug per g LOQ''s'!BB20,'ug per g Result'!BB18,"&lt;LOQ")))</f>
        <v>ND</v>
      </c>
      <c r="BC18" s="14" t="str">
        <f>IF('ug per g Result'!BC18=0,"ND",IF('ug per g Result'!BC18&gt;'ug per g LOQ''s'!BC73,"&gt;ULOQ",IF('ug per g Result'!BC18&gt;'ug per g LOQ''s'!BC20,'ug per g Result'!BC18,"&lt;LOQ")))</f>
        <v>ND</v>
      </c>
    </row>
    <row r="19" spans="1:55" x14ac:dyDescent="0.25">
      <c r="A19">
        <f>'Instrument Data'!A19</f>
        <v>0</v>
      </c>
      <c r="B19">
        <f>'Instrument Data'!B19</f>
        <v>0</v>
      </c>
      <c r="C19" s="14" t="str">
        <f>IF('ug per g Result'!C19=0,"ND",IF('ug per g Result'!C19&gt;'ug per g LOQ''s'!BE21,"&gt;ULOQ",IF('ug per g Result'!C19&gt;'ug per g LOQ''s'!BE21,'ug per g Result'!C19,"&lt;LOQ")))</f>
        <v>ND</v>
      </c>
      <c r="D19" s="14" t="str">
        <f>IF('ug per g Result'!D19=0,"ND",IF('ug per g Result'!D19&gt;'ug per g LOQ''s'!D74,"&gt;ULOQ",IF('ug per g Result'!D19&gt;'ug per g LOQ''s'!D21,'ug per g Result'!D19,"&lt;LOQ")))</f>
        <v>ND</v>
      </c>
      <c r="E19" s="14" t="str">
        <f>IF('ug per g Result'!E19=0,"ND",IF('ug per g Result'!E19&gt;'ug per g LOQ''s'!E74,"&gt;ULOQ",IF('ug per g Result'!E19&gt;'ug per g LOQ''s'!E21,'ug per g Result'!E19,"&lt;LOQ")))</f>
        <v>ND</v>
      </c>
      <c r="F19" s="14" t="str">
        <f>IF('ug per g Result'!F19=0,"ND",IF('ug per g Result'!F19&gt;'ug per g LOQ''s'!F74,"&gt;ULOQ",IF('ug per g Result'!F19&gt;'ug per g LOQ''s'!F21,'ug per g Result'!F19,"&lt;LOQ")))</f>
        <v>ND</v>
      </c>
      <c r="G19" s="14" t="str">
        <f>IF('ug per g Result'!G19=0,"ND",IF('ug per g Result'!G19&gt;'ug per g LOQ''s'!G74,"&gt;ULOQ",IF('ug per g Result'!G19&gt;'ug per g LOQ''s'!G21,'ug per g Result'!G19,"&lt;LOQ")))</f>
        <v>ND</v>
      </c>
      <c r="H19" s="14" t="str">
        <f>IF('ug per g Result'!H19=0,"ND",IF('ug per g Result'!H19&gt;'ug per g LOQ''s'!H74,"&gt;ULOQ",IF('ug per g Result'!H19&gt;'ug per g LOQ''s'!H21,'ug per g Result'!H19,"&lt;LOQ")))</f>
        <v>ND</v>
      </c>
      <c r="I19" s="14" t="str">
        <f>IF('ug per g Result'!I19=0,"ND",IF('ug per g Result'!I19&gt;'ug per g LOQ''s'!I74,"&gt;ULOQ",IF('ug per g Result'!I19&gt;'ug per g LOQ''s'!I21,'ug per g Result'!I19,"&lt;LOQ")))</f>
        <v>ND</v>
      </c>
      <c r="J19" s="14" t="str">
        <f>IF('ug per g Result'!J19=0,"ND",IF('ug per g Result'!J19&gt;'ug per g LOQ''s'!J74,"&gt;ULOQ",IF('ug per g Result'!J19&gt;'ug per g LOQ''s'!J21,'ug per g Result'!J19,"&lt;LOQ")))</f>
        <v>ND</v>
      </c>
      <c r="K19" s="14" t="str">
        <f>IF('ug per g Result'!K19=0,"ND",IF('ug per g Result'!K19&gt;'ug per g LOQ''s'!K74,"&gt;ULOQ",IF('ug per g Result'!K19&gt;'ug per g LOQ''s'!K21,'ug per g Result'!K19,"&lt;LOQ")))</f>
        <v>ND</v>
      </c>
      <c r="L19" s="14" t="str">
        <f>IF('ug per g Result'!L19=0,"ND",IF('ug per g Result'!L19&gt;'ug per g LOQ''s'!L74,"&gt;ULOQ",IF('ug per g Result'!L19&gt;'ug per g LOQ''s'!L21,'ug per g Result'!L19,"&lt;LOQ")))</f>
        <v>ND</v>
      </c>
      <c r="M19" s="14" t="str">
        <f>IF('ug per g Result'!M19=0,"ND",IF('ug per g Result'!M19&gt;'ug per g LOQ''s'!M74,"&gt;ULOQ",IF('ug per g Result'!M19&gt;'ug per g LOQ''s'!M21,'ug per g Result'!M19,"&lt;LOQ")))</f>
        <v>ND</v>
      </c>
      <c r="N19" s="14" t="str">
        <f>IF('ug per g Result'!N19=0,"ND",IF('ug per g Result'!N19&gt;'ug per g LOQ''s'!N74,"&gt;ULOQ",IF('ug per g Result'!N19&gt;'ug per g LOQ''s'!N21,'ug per g Result'!N19,"&lt;LOQ")))</f>
        <v>ND</v>
      </c>
      <c r="O19" s="14" t="str">
        <f>IF('ug per g Result'!O19=0,"ND",IF('ug per g Result'!O19&gt;'ug per g LOQ''s'!O74,"&gt;ULOQ",IF('ug per g Result'!O19&gt;'ug per g LOQ''s'!O21,'ug per g Result'!O19,"&lt;LOQ")))</f>
        <v>ND</v>
      </c>
      <c r="P19" s="14" t="str">
        <f>IF('ug per g Result'!P19=0,"ND",IF('ug per g Result'!P19&gt;'ug per g LOQ''s'!P74,"&gt;ULOQ",IF('ug per g Result'!P19&gt;'ug per g LOQ''s'!P21,'ug per g Result'!P19,"&lt;LOQ")))</f>
        <v>ND</v>
      </c>
      <c r="Q19" s="14" t="str">
        <f>IF('ug per g Result'!Q19=0,"ND",IF('ug per g Result'!Q19&gt;'ug per g LOQ''s'!Q74,"&gt;ULOQ",IF('ug per g Result'!Q19&gt;'ug per g LOQ''s'!Q21,'ug per g Result'!Q19,"&lt;LOQ")))</f>
        <v>ND</v>
      </c>
      <c r="R19" s="14" t="str">
        <f>IF('ug per g Result'!R19=0,"ND",IF('ug per g Result'!R19&gt;'ug per g LOQ''s'!R74,"&gt;ULOQ",IF('ug per g Result'!R19&gt;'ug per g LOQ''s'!R21,'ug per g Result'!R19,"&lt;LOQ")))</f>
        <v>ND</v>
      </c>
      <c r="S19" s="14" t="str">
        <f>IF('ug per g Result'!S19=0,"ND",IF('ug per g Result'!S19&gt;'ug per g LOQ''s'!S74,"&gt;ULOQ",IF('ug per g Result'!S19&gt;'ug per g LOQ''s'!S21,'ug per g Result'!S19,"&lt;LOQ")))</f>
        <v>ND</v>
      </c>
      <c r="T19" s="14" t="str">
        <f>IF('ug per g Result'!T19=0,"ND",IF('ug per g Result'!T19&gt;'ug per g LOQ''s'!T74,"&gt;ULOQ",IF('ug per g Result'!T19&gt;'ug per g LOQ''s'!T21,'ug per g Result'!T19,"&lt;LOQ")))</f>
        <v>ND</v>
      </c>
      <c r="U19" s="14" t="str">
        <f>IF('ug per g Result'!U19=0,"ND",IF('ug per g Result'!U19&gt;'ug per g LOQ''s'!U74,"&gt;ULOQ",IF('ug per g Result'!U19&gt;'ug per g LOQ''s'!U21,'ug per g Result'!U19,"&lt;LOQ")))</f>
        <v>ND</v>
      </c>
      <c r="V19" s="14" t="str">
        <f>IF('ug per g Result'!V19=0,"ND",IF('ug per g Result'!V19&gt;'ug per g LOQ''s'!V74,"&gt;ULOQ",IF('ug per g Result'!V19&gt;'ug per g LOQ''s'!V21,'ug per g Result'!V19,"&lt;LOQ")))</f>
        <v>ND</v>
      </c>
      <c r="W19" s="14" t="str">
        <f>IF('ug per g Result'!W19=0,"ND",IF('ug per g Result'!W19&gt;'ug per g LOQ''s'!W74,"&gt;ULOQ",IF('ug per g Result'!W19&gt;'ug per g LOQ''s'!W21,'ug per g Result'!W19,"&lt;LOQ")))</f>
        <v>ND</v>
      </c>
      <c r="X19" s="14" t="str">
        <f>IF('ug per g Result'!X19=0,"ND",IF('ug per g Result'!X19&gt;'ug per g LOQ''s'!X74,"&gt;ULOQ",IF('ug per g Result'!X19&gt;'ug per g LOQ''s'!X21,'ug per g Result'!X19,"&lt;LOQ")))</f>
        <v>ND</v>
      </c>
      <c r="Y19" s="14" t="str">
        <f>IF('ug per g Result'!Y19=0,"ND",IF('ug per g Result'!Y19&gt;'ug per g LOQ''s'!Y74,"&gt;ULOQ",IF('ug per g Result'!Y19&gt;'ug per g LOQ''s'!Y21,'ug per g Result'!Y19,"&lt;LOQ")))</f>
        <v>ND</v>
      </c>
      <c r="Z19" s="14" t="str">
        <f>IF('ug per g Result'!Z19=0,"ND",IF('ug per g Result'!Z19&gt;'ug per g LOQ''s'!Z74,"&gt;ULOQ",IF('ug per g Result'!Z19&gt;'ug per g LOQ''s'!Z21,'ug per g Result'!Z19,"&lt;LOQ")))</f>
        <v>ND</v>
      </c>
      <c r="AA19" s="14" t="str">
        <f>IF('ug per g Result'!AA19=0,"ND",IF('ug per g Result'!AA19&gt;'ug per g LOQ''s'!AA74,"&gt;ULOQ",IF('ug per g Result'!AA19&gt;'ug per g LOQ''s'!AA21,'ug per g Result'!AA19,"&lt;LOQ")))</f>
        <v>ND</v>
      </c>
      <c r="AB19" s="14" t="str">
        <f>IF('ug per g Result'!AB19=0,"ND",IF('ug per g Result'!AB19&gt;'ug per g LOQ''s'!AB74,"&gt;ULOQ",IF('ug per g Result'!AB19&gt;'ug per g LOQ''s'!AB21,'ug per g Result'!AB19,"&lt;LOQ")))</f>
        <v>ND</v>
      </c>
      <c r="AC19" s="14" t="str">
        <f>IF('ug per g Result'!AC19=0,"ND",IF('ug per g Result'!AC19&gt;'ug per g LOQ''s'!AC74,"&gt;ULOQ",IF('ug per g Result'!AC19&gt;'ug per g LOQ''s'!AC21,'ug per g Result'!AC19,"&lt;LOQ")))</f>
        <v>ND</v>
      </c>
      <c r="AD19" s="14" t="str">
        <f>IF('ug per g Result'!AD19=0,"ND",IF('ug per g Result'!AD19&gt;'ug per g LOQ''s'!AD74,"&gt;ULOQ",IF('ug per g Result'!AD19&gt;'ug per g LOQ''s'!AD21,'ug per g Result'!AD19,"&lt;LOQ")))</f>
        <v>ND</v>
      </c>
      <c r="AE19" s="14" t="str">
        <f>IF('ug per g Result'!AE19=0,"ND",IF('ug per g Result'!AE19&gt;'ug per g LOQ''s'!AE74,"&gt;ULOQ",IF('ug per g Result'!AE19&gt;'ug per g LOQ''s'!AE21,'ug per g Result'!AE19,"&lt;LOQ")))</f>
        <v>ND</v>
      </c>
      <c r="AF19" s="14" t="str">
        <f>IF('ug per g Result'!AF19=0,"ND",IF('ug per g Result'!AF19&gt;'ug per g LOQ''s'!AF74,"&gt;ULOQ",IF('ug per g Result'!AF19&gt;'ug per g LOQ''s'!AF21,'ug per g Result'!AF19,"&lt;LOQ")))</f>
        <v>ND</v>
      </c>
      <c r="AG19" s="14" t="str">
        <f>IF('ug per g Result'!AG19=0,"ND",IF('ug per g Result'!AG19&gt;'ug per g LOQ''s'!AG74,"&gt;ULOQ",IF('ug per g Result'!AG19&gt;'ug per g LOQ''s'!AG21,'ug per g Result'!AG19,"&lt;LOQ")))</f>
        <v>ND</v>
      </c>
      <c r="AH19" s="14" t="str">
        <f>IF('ug per g Result'!AH19=0,"ND",IF('ug per g Result'!AH19&gt;'ug per g LOQ''s'!AH74,"&gt;ULOQ",IF('ug per g Result'!AH19&gt;'ug per g LOQ''s'!AH21,'ug per g Result'!AH19,"&lt;LOQ")))</f>
        <v>ND</v>
      </c>
      <c r="AI19" s="14" t="str">
        <f>IF('ug per g Result'!AI19=0,"ND",IF('ug per g Result'!AI19&gt;'ug per g LOQ''s'!AI74,"&gt;ULOQ",IF('ug per g Result'!AI19&gt;'ug per g LOQ''s'!AI21,'ug per g Result'!AI19,"&lt;LOQ")))</f>
        <v>ND</v>
      </c>
      <c r="AJ19" s="14" t="str">
        <f>IF('ug per g Result'!AJ19=0,"ND",IF('ug per g Result'!AJ19&gt;'ug per g LOQ''s'!AJ74,"&gt;ULOQ",IF('ug per g Result'!AJ19&gt;'ug per g LOQ''s'!AJ21,'ug per g Result'!AJ19,"&lt;LOQ")))</f>
        <v>ND</v>
      </c>
      <c r="AK19" s="14" t="str">
        <f>IF('ug per g Result'!AK19=0,"ND",IF('ug per g Result'!AK19&gt;'ug per g LOQ''s'!AK74,"&gt;ULOQ",IF('ug per g Result'!AK19&gt;'ug per g LOQ''s'!AK21,'ug per g Result'!AK19,"&lt;LOQ")))</f>
        <v>ND</v>
      </c>
      <c r="AL19" s="14" t="str">
        <f>IF('ug per g Result'!AL19=0,"ND",IF('ug per g Result'!AL19&gt;'ug per g LOQ''s'!AL74,"&gt;ULOQ",IF('ug per g Result'!AL19&gt;'ug per g LOQ''s'!AL21,'ug per g Result'!AL19,"&lt;LOQ")))</f>
        <v>ND</v>
      </c>
      <c r="AM19" s="14" t="str">
        <f>IF('ug per g Result'!AM19=0,"ND",IF('ug per g Result'!AM19&gt;'ug per g LOQ''s'!AM74,"&gt;ULOQ",IF('ug per g Result'!AM19&gt;'ug per g LOQ''s'!AM21,'ug per g Result'!AM19,"&lt;LOQ")))</f>
        <v>ND</v>
      </c>
      <c r="AN19" s="14" t="str">
        <f>IF('ug per g Result'!AN19=0,"ND",IF('ug per g Result'!AN19&gt;'ug per g LOQ''s'!AN74,"&gt;ULOQ",IF('ug per g Result'!AN19&gt;'ug per g LOQ''s'!AN21,'ug per g Result'!AN19,"&lt;LOQ")))</f>
        <v>ND</v>
      </c>
      <c r="AO19" s="14" t="str">
        <f>IF('ug per g Result'!AO19=0,"ND",IF('ug per g Result'!AO19&gt;'ug per g LOQ''s'!AO74,"&gt;ULOQ",IF('ug per g Result'!AO19&gt;'ug per g LOQ''s'!AO21,'ug per g Result'!AO19,"&lt;LOQ")))</f>
        <v>ND</v>
      </c>
      <c r="AP19" s="14" t="str">
        <f>IF('ug per g Result'!AP19=0,"ND",IF('ug per g Result'!AP19&gt;'ug per g LOQ''s'!AP74,"&gt;ULOQ",IF('ug per g Result'!AP19&gt;'ug per g LOQ''s'!AP21,'ug per g Result'!AP19,"&lt;LOQ")))</f>
        <v>ND</v>
      </c>
      <c r="AQ19" s="14" t="str">
        <f>IF('ug per g Result'!AQ19=0,"ND",IF('ug per g Result'!AQ19&gt;'ug per g LOQ''s'!AQ74,"&gt;ULOQ",IF('ug per g Result'!AQ19&gt;'ug per g LOQ''s'!AQ21,'ug per g Result'!AQ19,"&lt;LOQ")))</f>
        <v>ND</v>
      </c>
      <c r="AR19" s="14" t="str">
        <f>IF('ug per g Result'!AR19=0,"ND",IF('ug per g Result'!AR19&gt;'ug per g LOQ''s'!AR74,"&gt;ULOQ",IF('ug per g Result'!AR19&gt;'ug per g LOQ''s'!AR21,'ug per g Result'!AR19,"&lt;LOQ")))</f>
        <v>ND</v>
      </c>
      <c r="AS19" s="14" t="str">
        <f>IF('ug per g Result'!AS19=0,"ND",IF('ug per g Result'!AS19&gt;'ug per g LOQ''s'!AS74,"&gt;ULOQ",IF('ug per g Result'!AS19&gt;'ug per g LOQ''s'!AS21,'ug per g Result'!AS19,"&lt;LOQ")))</f>
        <v>ND</v>
      </c>
      <c r="AT19" s="14" t="str">
        <f>IF('ug per g Result'!AT19=0,"ND",IF('ug per g Result'!AT19&gt;'ug per g LOQ''s'!AT74,"&gt;ULOQ",IF('ug per g Result'!AT19&gt;'ug per g LOQ''s'!AT21,'ug per g Result'!AT19,"&lt;LOQ")))</f>
        <v>ND</v>
      </c>
      <c r="AU19" s="14" t="str">
        <f>IF('ug per g Result'!AU19=0,"ND",IF('ug per g Result'!AU19&gt;'ug per g LOQ''s'!AU74,"&gt;ULOQ",IF('ug per g Result'!AU19&gt;'ug per g LOQ''s'!AU21,'ug per g Result'!AU19,"&lt;LOQ")))</f>
        <v>ND</v>
      </c>
      <c r="AV19" s="14" t="str">
        <f>IF('ug per g Result'!AV19=0,"ND",IF('ug per g Result'!AV19&gt;'ug per g LOQ''s'!AV74,"&gt;ULOQ",IF('ug per g Result'!AV19&gt;'ug per g LOQ''s'!AV21,'ug per g Result'!AV19,"&lt;LOQ")))</f>
        <v>ND</v>
      </c>
      <c r="AW19" s="14" t="str">
        <f>IF('ug per g Result'!AW19=0,"ND",IF('ug per g Result'!AW19&gt;'ug per g LOQ''s'!AW74,"&gt;ULOQ",IF('ug per g Result'!AW19&gt;'ug per g LOQ''s'!AW21,'ug per g Result'!AW19,"&lt;LOQ")))</f>
        <v>ND</v>
      </c>
      <c r="AX19" s="14" t="str">
        <f>IF('ug per g Result'!AX19=0,"ND",IF('ug per g Result'!AX19&gt;'ug per g LOQ''s'!AX74,"&gt;ULOQ",IF('ug per g Result'!AX19&gt;'ug per g LOQ''s'!AX21,'ug per g Result'!AX19,"&lt;LOQ")))</f>
        <v>ND</v>
      </c>
      <c r="AY19" s="14" t="str">
        <f>IF('ug per g Result'!AY19=0,"ND",IF('ug per g Result'!AY19&gt;'ug per g LOQ''s'!AY74,"&gt;ULOQ",IF('ug per g Result'!AY19&gt;'ug per g LOQ''s'!AY21,'ug per g Result'!AY19,"&lt;LOQ")))</f>
        <v>ND</v>
      </c>
      <c r="AZ19" s="14" t="str">
        <f>IF('ug per g Result'!AZ19=0,"ND",IF('ug per g Result'!AZ19&gt;'ug per g LOQ''s'!AZ74,"&gt;ULOQ",IF('ug per g Result'!AZ19&gt;'ug per g LOQ''s'!AZ21,'ug per g Result'!AZ19,"&lt;LOQ")))</f>
        <v>ND</v>
      </c>
      <c r="BA19" s="14" t="str">
        <f>IF('ug per g Result'!BA19=0,"ND",IF('ug per g Result'!BA19&gt;'ug per g LOQ''s'!BA74,"&gt;ULOQ",IF('ug per g Result'!BA19&gt;'ug per g LOQ''s'!BA21,'ug per g Result'!BA19,"&lt;LOQ")))</f>
        <v>ND</v>
      </c>
      <c r="BB19" s="14" t="str">
        <f>IF('ug per g Result'!BB19=0,"ND",IF('ug per g Result'!BB19&gt;'ug per g LOQ''s'!BB74,"&gt;ULOQ",IF('ug per g Result'!BB19&gt;'ug per g LOQ''s'!BB21,'ug per g Result'!BB19,"&lt;LOQ")))</f>
        <v>ND</v>
      </c>
      <c r="BC19" s="14" t="str">
        <f>IF('ug per g Result'!BC19=0,"ND",IF('ug per g Result'!BC19&gt;'ug per g LOQ''s'!BC74,"&gt;ULOQ",IF('ug per g Result'!BC19&gt;'ug per g LOQ''s'!BC21,'ug per g Result'!BC19,"&lt;LOQ")))</f>
        <v>ND</v>
      </c>
    </row>
    <row r="20" spans="1:55" x14ac:dyDescent="0.25">
      <c r="A20">
        <f>'Instrument Data'!A20</f>
        <v>0</v>
      </c>
      <c r="B20">
        <f>'Instrument Data'!B20</f>
        <v>0</v>
      </c>
      <c r="C20" s="14" t="str">
        <f>IF('ug per g Result'!C20=0,"ND",IF('ug per g Result'!C20&gt;'ug per g LOQ''s'!BE22,"&gt;ULOQ",IF('ug per g Result'!C20&gt;'ug per g LOQ''s'!BE22,'ug per g Result'!C20,"&lt;LOQ")))</f>
        <v>ND</v>
      </c>
      <c r="D20" s="14" t="str">
        <f>IF('ug per g Result'!D20=0,"ND",IF('ug per g Result'!D20&gt;'ug per g LOQ''s'!D75,"&gt;ULOQ",IF('ug per g Result'!D20&gt;'ug per g LOQ''s'!D22,'ug per g Result'!D20,"&lt;LOQ")))</f>
        <v>ND</v>
      </c>
      <c r="E20" s="14" t="str">
        <f>IF('ug per g Result'!E20=0,"ND",IF('ug per g Result'!E20&gt;'ug per g LOQ''s'!E75,"&gt;ULOQ",IF('ug per g Result'!E20&gt;'ug per g LOQ''s'!E22,'ug per g Result'!E20,"&lt;LOQ")))</f>
        <v>ND</v>
      </c>
      <c r="F20" s="14" t="str">
        <f>IF('ug per g Result'!F20=0,"ND",IF('ug per g Result'!F20&gt;'ug per g LOQ''s'!F75,"&gt;ULOQ",IF('ug per g Result'!F20&gt;'ug per g LOQ''s'!F22,'ug per g Result'!F20,"&lt;LOQ")))</f>
        <v>ND</v>
      </c>
      <c r="G20" s="14" t="str">
        <f>IF('ug per g Result'!G20=0,"ND",IF('ug per g Result'!G20&gt;'ug per g LOQ''s'!G75,"&gt;ULOQ",IF('ug per g Result'!G20&gt;'ug per g LOQ''s'!G22,'ug per g Result'!G20,"&lt;LOQ")))</f>
        <v>ND</v>
      </c>
      <c r="H20" s="14" t="str">
        <f>IF('ug per g Result'!H20=0,"ND",IF('ug per g Result'!H20&gt;'ug per g LOQ''s'!H75,"&gt;ULOQ",IF('ug per g Result'!H20&gt;'ug per g LOQ''s'!H22,'ug per g Result'!H20,"&lt;LOQ")))</f>
        <v>ND</v>
      </c>
      <c r="I20" s="14" t="str">
        <f>IF('ug per g Result'!I20=0,"ND",IF('ug per g Result'!I20&gt;'ug per g LOQ''s'!I75,"&gt;ULOQ",IF('ug per g Result'!I20&gt;'ug per g LOQ''s'!I22,'ug per g Result'!I20,"&lt;LOQ")))</f>
        <v>ND</v>
      </c>
      <c r="J20" s="14" t="str">
        <f>IF('ug per g Result'!J20=0,"ND",IF('ug per g Result'!J20&gt;'ug per g LOQ''s'!J75,"&gt;ULOQ",IF('ug per g Result'!J20&gt;'ug per g LOQ''s'!J22,'ug per g Result'!J20,"&lt;LOQ")))</f>
        <v>ND</v>
      </c>
      <c r="K20" s="14" t="str">
        <f>IF('ug per g Result'!K20=0,"ND",IF('ug per g Result'!K20&gt;'ug per g LOQ''s'!K75,"&gt;ULOQ",IF('ug per g Result'!K20&gt;'ug per g LOQ''s'!K22,'ug per g Result'!K20,"&lt;LOQ")))</f>
        <v>ND</v>
      </c>
      <c r="L20" s="14" t="str">
        <f>IF('ug per g Result'!L20=0,"ND",IF('ug per g Result'!L20&gt;'ug per g LOQ''s'!L75,"&gt;ULOQ",IF('ug per g Result'!L20&gt;'ug per g LOQ''s'!L22,'ug per g Result'!L20,"&lt;LOQ")))</f>
        <v>ND</v>
      </c>
      <c r="M20" s="14" t="str">
        <f>IF('ug per g Result'!M20=0,"ND",IF('ug per g Result'!M20&gt;'ug per g LOQ''s'!M75,"&gt;ULOQ",IF('ug per g Result'!M20&gt;'ug per g LOQ''s'!M22,'ug per g Result'!M20,"&lt;LOQ")))</f>
        <v>ND</v>
      </c>
      <c r="N20" s="14" t="str">
        <f>IF('ug per g Result'!N20=0,"ND",IF('ug per g Result'!N20&gt;'ug per g LOQ''s'!N75,"&gt;ULOQ",IF('ug per g Result'!N20&gt;'ug per g LOQ''s'!N22,'ug per g Result'!N20,"&lt;LOQ")))</f>
        <v>ND</v>
      </c>
      <c r="O20" s="14" t="str">
        <f>IF('ug per g Result'!O20=0,"ND",IF('ug per g Result'!O20&gt;'ug per g LOQ''s'!O75,"&gt;ULOQ",IF('ug per g Result'!O20&gt;'ug per g LOQ''s'!O22,'ug per g Result'!O20,"&lt;LOQ")))</f>
        <v>ND</v>
      </c>
      <c r="P20" s="14" t="str">
        <f>IF('ug per g Result'!P20=0,"ND",IF('ug per g Result'!P20&gt;'ug per g LOQ''s'!P75,"&gt;ULOQ",IF('ug per g Result'!P20&gt;'ug per g LOQ''s'!P22,'ug per g Result'!P20,"&lt;LOQ")))</f>
        <v>ND</v>
      </c>
      <c r="Q20" s="14" t="str">
        <f>IF('ug per g Result'!Q20=0,"ND",IF('ug per g Result'!Q20&gt;'ug per g LOQ''s'!Q75,"&gt;ULOQ",IF('ug per g Result'!Q20&gt;'ug per g LOQ''s'!Q22,'ug per g Result'!Q20,"&lt;LOQ")))</f>
        <v>ND</v>
      </c>
      <c r="R20" s="14" t="str">
        <f>IF('ug per g Result'!R20=0,"ND",IF('ug per g Result'!R20&gt;'ug per g LOQ''s'!R75,"&gt;ULOQ",IF('ug per g Result'!R20&gt;'ug per g LOQ''s'!R22,'ug per g Result'!R20,"&lt;LOQ")))</f>
        <v>ND</v>
      </c>
      <c r="S20" s="14" t="str">
        <f>IF('ug per g Result'!S20=0,"ND",IF('ug per g Result'!S20&gt;'ug per g LOQ''s'!S75,"&gt;ULOQ",IF('ug per g Result'!S20&gt;'ug per g LOQ''s'!S22,'ug per g Result'!S20,"&lt;LOQ")))</f>
        <v>ND</v>
      </c>
      <c r="T20" s="14" t="str">
        <f>IF('ug per g Result'!T20=0,"ND",IF('ug per g Result'!T20&gt;'ug per g LOQ''s'!T75,"&gt;ULOQ",IF('ug per g Result'!T20&gt;'ug per g LOQ''s'!T22,'ug per g Result'!T20,"&lt;LOQ")))</f>
        <v>ND</v>
      </c>
      <c r="U20" s="14" t="str">
        <f>IF('ug per g Result'!U20=0,"ND",IF('ug per g Result'!U20&gt;'ug per g LOQ''s'!U75,"&gt;ULOQ",IF('ug per g Result'!U20&gt;'ug per g LOQ''s'!U22,'ug per g Result'!U20,"&lt;LOQ")))</f>
        <v>ND</v>
      </c>
      <c r="V20" s="14" t="str">
        <f>IF('ug per g Result'!V20=0,"ND",IF('ug per g Result'!V20&gt;'ug per g LOQ''s'!V75,"&gt;ULOQ",IF('ug per g Result'!V20&gt;'ug per g LOQ''s'!V22,'ug per g Result'!V20,"&lt;LOQ")))</f>
        <v>ND</v>
      </c>
      <c r="W20" s="14" t="str">
        <f>IF('ug per g Result'!W20=0,"ND",IF('ug per g Result'!W20&gt;'ug per g LOQ''s'!W75,"&gt;ULOQ",IF('ug per g Result'!W20&gt;'ug per g LOQ''s'!W22,'ug per g Result'!W20,"&lt;LOQ")))</f>
        <v>ND</v>
      </c>
      <c r="X20" s="14" t="str">
        <f>IF('ug per g Result'!X20=0,"ND",IF('ug per g Result'!X20&gt;'ug per g LOQ''s'!X75,"&gt;ULOQ",IF('ug per g Result'!X20&gt;'ug per g LOQ''s'!X22,'ug per g Result'!X20,"&lt;LOQ")))</f>
        <v>ND</v>
      </c>
      <c r="Y20" s="14" t="str">
        <f>IF('ug per g Result'!Y20=0,"ND",IF('ug per g Result'!Y20&gt;'ug per g LOQ''s'!Y75,"&gt;ULOQ",IF('ug per g Result'!Y20&gt;'ug per g LOQ''s'!Y22,'ug per g Result'!Y20,"&lt;LOQ")))</f>
        <v>ND</v>
      </c>
      <c r="Z20" s="14" t="str">
        <f>IF('ug per g Result'!Z20=0,"ND",IF('ug per g Result'!Z20&gt;'ug per g LOQ''s'!Z75,"&gt;ULOQ",IF('ug per g Result'!Z20&gt;'ug per g LOQ''s'!Z22,'ug per g Result'!Z20,"&lt;LOQ")))</f>
        <v>ND</v>
      </c>
      <c r="AA20" s="14" t="str">
        <f>IF('ug per g Result'!AA20=0,"ND",IF('ug per g Result'!AA20&gt;'ug per g LOQ''s'!AA75,"&gt;ULOQ",IF('ug per g Result'!AA20&gt;'ug per g LOQ''s'!AA22,'ug per g Result'!AA20,"&lt;LOQ")))</f>
        <v>ND</v>
      </c>
      <c r="AB20" s="14" t="str">
        <f>IF('ug per g Result'!AB20=0,"ND",IF('ug per g Result'!AB20&gt;'ug per g LOQ''s'!AB75,"&gt;ULOQ",IF('ug per g Result'!AB20&gt;'ug per g LOQ''s'!AB22,'ug per g Result'!AB20,"&lt;LOQ")))</f>
        <v>ND</v>
      </c>
      <c r="AC20" s="14" t="str">
        <f>IF('ug per g Result'!AC20=0,"ND",IF('ug per g Result'!AC20&gt;'ug per g LOQ''s'!AC75,"&gt;ULOQ",IF('ug per g Result'!AC20&gt;'ug per g LOQ''s'!AC22,'ug per g Result'!AC20,"&lt;LOQ")))</f>
        <v>ND</v>
      </c>
      <c r="AD20" s="14" t="str">
        <f>IF('ug per g Result'!AD20=0,"ND",IF('ug per g Result'!AD20&gt;'ug per g LOQ''s'!AD75,"&gt;ULOQ",IF('ug per g Result'!AD20&gt;'ug per g LOQ''s'!AD22,'ug per g Result'!AD20,"&lt;LOQ")))</f>
        <v>ND</v>
      </c>
      <c r="AE20" s="14" t="str">
        <f>IF('ug per g Result'!AE20=0,"ND",IF('ug per g Result'!AE20&gt;'ug per g LOQ''s'!AE75,"&gt;ULOQ",IF('ug per g Result'!AE20&gt;'ug per g LOQ''s'!AE22,'ug per g Result'!AE20,"&lt;LOQ")))</f>
        <v>ND</v>
      </c>
      <c r="AF20" s="14" t="str">
        <f>IF('ug per g Result'!AF20=0,"ND",IF('ug per g Result'!AF20&gt;'ug per g LOQ''s'!AF75,"&gt;ULOQ",IF('ug per g Result'!AF20&gt;'ug per g LOQ''s'!AF22,'ug per g Result'!AF20,"&lt;LOQ")))</f>
        <v>ND</v>
      </c>
      <c r="AG20" s="14" t="str">
        <f>IF('ug per g Result'!AG20=0,"ND",IF('ug per g Result'!AG20&gt;'ug per g LOQ''s'!AG75,"&gt;ULOQ",IF('ug per g Result'!AG20&gt;'ug per g LOQ''s'!AG22,'ug per g Result'!AG20,"&lt;LOQ")))</f>
        <v>ND</v>
      </c>
      <c r="AH20" s="14" t="str">
        <f>IF('ug per g Result'!AH20=0,"ND",IF('ug per g Result'!AH20&gt;'ug per g LOQ''s'!AH75,"&gt;ULOQ",IF('ug per g Result'!AH20&gt;'ug per g LOQ''s'!AH22,'ug per g Result'!AH20,"&lt;LOQ")))</f>
        <v>ND</v>
      </c>
      <c r="AI20" s="14" t="str">
        <f>IF('ug per g Result'!AI20=0,"ND",IF('ug per g Result'!AI20&gt;'ug per g LOQ''s'!AI75,"&gt;ULOQ",IF('ug per g Result'!AI20&gt;'ug per g LOQ''s'!AI22,'ug per g Result'!AI20,"&lt;LOQ")))</f>
        <v>ND</v>
      </c>
      <c r="AJ20" s="14" t="str">
        <f>IF('ug per g Result'!AJ20=0,"ND",IF('ug per g Result'!AJ20&gt;'ug per g LOQ''s'!AJ75,"&gt;ULOQ",IF('ug per g Result'!AJ20&gt;'ug per g LOQ''s'!AJ22,'ug per g Result'!AJ20,"&lt;LOQ")))</f>
        <v>ND</v>
      </c>
      <c r="AK20" s="14" t="str">
        <f>IF('ug per g Result'!AK20=0,"ND",IF('ug per g Result'!AK20&gt;'ug per g LOQ''s'!AK75,"&gt;ULOQ",IF('ug per g Result'!AK20&gt;'ug per g LOQ''s'!AK22,'ug per g Result'!AK20,"&lt;LOQ")))</f>
        <v>ND</v>
      </c>
      <c r="AL20" s="14" t="str">
        <f>IF('ug per g Result'!AL20=0,"ND",IF('ug per g Result'!AL20&gt;'ug per g LOQ''s'!AL75,"&gt;ULOQ",IF('ug per g Result'!AL20&gt;'ug per g LOQ''s'!AL22,'ug per g Result'!AL20,"&lt;LOQ")))</f>
        <v>ND</v>
      </c>
      <c r="AM20" s="14" t="str">
        <f>IF('ug per g Result'!AM20=0,"ND",IF('ug per g Result'!AM20&gt;'ug per g LOQ''s'!AM75,"&gt;ULOQ",IF('ug per g Result'!AM20&gt;'ug per g LOQ''s'!AM22,'ug per g Result'!AM20,"&lt;LOQ")))</f>
        <v>ND</v>
      </c>
      <c r="AN20" s="14" t="str">
        <f>IF('ug per g Result'!AN20=0,"ND",IF('ug per g Result'!AN20&gt;'ug per g LOQ''s'!AN75,"&gt;ULOQ",IF('ug per g Result'!AN20&gt;'ug per g LOQ''s'!AN22,'ug per g Result'!AN20,"&lt;LOQ")))</f>
        <v>ND</v>
      </c>
      <c r="AO20" s="14" t="str">
        <f>IF('ug per g Result'!AO20=0,"ND",IF('ug per g Result'!AO20&gt;'ug per g LOQ''s'!AO75,"&gt;ULOQ",IF('ug per g Result'!AO20&gt;'ug per g LOQ''s'!AO22,'ug per g Result'!AO20,"&lt;LOQ")))</f>
        <v>ND</v>
      </c>
      <c r="AP20" s="14" t="str">
        <f>IF('ug per g Result'!AP20=0,"ND",IF('ug per g Result'!AP20&gt;'ug per g LOQ''s'!AP75,"&gt;ULOQ",IF('ug per g Result'!AP20&gt;'ug per g LOQ''s'!AP22,'ug per g Result'!AP20,"&lt;LOQ")))</f>
        <v>ND</v>
      </c>
      <c r="AQ20" s="14" t="str">
        <f>IF('ug per g Result'!AQ20=0,"ND",IF('ug per g Result'!AQ20&gt;'ug per g LOQ''s'!AQ75,"&gt;ULOQ",IF('ug per g Result'!AQ20&gt;'ug per g LOQ''s'!AQ22,'ug per g Result'!AQ20,"&lt;LOQ")))</f>
        <v>ND</v>
      </c>
      <c r="AR20" s="14" t="str">
        <f>IF('ug per g Result'!AR20=0,"ND",IF('ug per g Result'!AR20&gt;'ug per g LOQ''s'!AR75,"&gt;ULOQ",IF('ug per g Result'!AR20&gt;'ug per g LOQ''s'!AR22,'ug per g Result'!AR20,"&lt;LOQ")))</f>
        <v>ND</v>
      </c>
      <c r="AS20" s="14" t="str">
        <f>IF('ug per g Result'!AS20=0,"ND",IF('ug per g Result'!AS20&gt;'ug per g LOQ''s'!AS75,"&gt;ULOQ",IF('ug per g Result'!AS20&gt;'ug per g LOQ''s'!AS22,'ug per g Result'!AS20,"&lt;LOQ")))</f>
        <v>ND</v>
      </c>
      <c r="AT20" s="14" t="str">
        <f>IF('ug per g Result'!AT20=0,"ND",IF('ug per g Result'!AT20&gt;'ug per g LOQ''s'!AT75,"&gt;ULOQ",IF('ug per g Result'!AT20&gt;'ug per g LOQ''s'!AT22,'ug per g Result'!AT20,"&lt;LOQ")))</f>
        <v>ND</v>
      </c>
      <c r="AU20" s="14" t="str">
        <f>IF('ug per g Result'!AU20=0,"ND",IF('ug per g Result'!AU20&gt;'ug per g LOQ''s'!AU75,"&gt;ULOQ",IF('ug per g Result'!AU20&gt;'ug per g LOQ''s'!AU22,'ug per g Result'!AU20,"&lt;LOQ")))</f>
        <v>ND</v>
      </c>
      <c r="AV20" s="14" t="str">
        <f>IF('ug per g Result'!AV20=0,"ND",IF('ug per g Result'!AV20&gt;'ug per g LOQ''s'!AV75,"&gt;ULOQ",IF('ug per g Result'!AV20&gt;'ug per g LOQ''s'!AV22,'ug per g Result'!AV20,"&lt;LOQ")))</f>
        <v>ND</v>
      </c>
      <c r="AW20" s="14" t="str">
        <f>IF('ug per g Result'!AW20=0,"ND",IF('ug per g Result'!AW20&gt;'ug per g LOQ''s'!AW75,"&gt;ULOQ",IF('ug per g Result'!AW20&gt;'ug per g LOQ''s'!AW22,'ug per g Result'!AW20,"&lt;LOQ")))</f>
        <v>ND</v>
      </c>
      <c r="AX20" s="14" t="str">
        <f>IF('ug per g Result'!AX20=0,"ND",IF('ug per g Result'!AX20&gt;'ug per g LOQ''s'!AX75,"&gt;ULOQ",IF('ug per g Result'!AX20&gt;'ug per g LOQ''s'!AX22,'ug per g Result'!AX20,"&lt;LOQ")))</f>
        <v>ND</v>
      </c>
      <c r="AY20" s="14" t="str">
        <f>IF('ug per g Result'!AY20=0,"ND",IF('ug per g Result'!AY20&gt;'ug per g LOQ''s'!AY75,"&gt;ULOQ",IF('ug per g Result'!AY20&gt;'ug per g LOQ''s'!AY22,'ug per g Result'!AY20,"&lt;LOQ")))</f>
        <v>ND</v>
      </c>
      <c r="AZ20" s="14" t="str">
        <f>IF('ug per g Result'!AZ20=0,"ND",IF('ug per g Result'!AZ20&gt;'ug per g LOQ''s'!AZ75,"&gt;ULOQ",IF('ug per g Result'!AZ20&gt;'ug per g LOQ''s'!AZ22,'ug per g Result'!AZ20,"&lt;LOQ")))</f>
        <v>ND</v>
      </c>
      <c r="BA20" s="14" t="str">
        <f>IF('ug per g Result'!BA20=0,"ND",IF('ug per g Result'!BA20&gt;'ug per g LOQ''s'!BA75,"&gt;ULOQ",IF('ug per g Result'!BA20&gt;'ug per g LOQ''s'!BA22,'ug per g Result'!BA20,"&lt;LOQ")))</f>
        <v>ND</v>
      </c>
      <c r="BB20" s="14" t="str">
        <f>IF('ug per g Result'!BB20=0,"ND",IF('ug per g Result'!BB20&gt;'ug per g LOQ''s'!BB75,"&gt;ULOQ",IF('ug per g Result'!BB20&gt;'ug per g LOQ''s'!BB22,'ug per g Result'!BB20,"&lt;LOQ")))</f>
        <v>ND</v>
      </c>
      <c r="BC20" s="14" t="str">
        <f>IF('ug per g Result'!BC20=0,"ND",IF('ug per g Result'!BC20&gt;'ug per g LOQ''s'!BC75,"&gt;ULOQ",IF('ug per g Result'!BC20&gt;'ug per g LOQ''s'!BC22,'ug per g Result'!BC20,"&lt;LOQ")))</f>
        <v>ND</v>
      </c>
    </row>
    <row r="21" spans="1:55" x14ac:dyDescent="0.25">
      <c r="A21">
        <f>'Instrument Data'!A21</f>
        <v>0</v>
      </c>
      <c r="B21">
        <f>'Instrument Data'!B21</f>
        <v>0</v>
      </c>
      <c r="C21" s="14" t="str">
        <f>IF('ug per g Result'!C21=0,"ND",IF('ug per g Result'!C21&gt;'ug per g LOQ''s'!BE23,"&gt;ULOQ",IF('ug per g Result'!C21&gt;'ug per g LOQ''s'!BE23,'ug per g Result'!C21,"&lt;LOQ")))</f>
        <v>ND</v>
      </c>
      <c r="D21" s="14" t="str">
        <f>IF('ug per g Result'!D21=0,"ND",IF('ug per g Result'!D21&gt;'ug per g LOQ''s'!D76,"&gt;ULOQ",IF('ug per g Result'!D21&gt;'ug per g LOQ''s'!D23,'ug per g Result'!D21,"&lt;LOQ")))</f>
        <v>ND</v>
      </c>
      <c r="E21" s="14" t="str">
        <f>IF('ug per g Result'!E21=0,"ND",IF('ug per g Result'!E21&gt;'ug per g LOQ''s'!E76,"&gt;ULOQ",IF('ug per g Result'!E21&gt;'ug per g LOQ''s'!E23,'ug per g Result'!E21,"&lt;LOQ")))</f>
        <v>ND</v>
      </c>
      <c r="F21" s="14" t="str">
        <f>IF('ug per g Result'!F21=0,"ND",IF('ug per g Result'!F21&gt;'ug per g LOQ''s'!F76,"&gt;ULOQ",IF('ug per g Result'!F21&gt;'ug per g LOQ''s'!F23,'ug per g Result'!F21,"&lt;LOQ")))</f>
        <v>ND</v>
      </c>
      <c r="G21" s="14" t="str">
        <f>IF('ug per g Result'!G21=0,"ND",IF('ug per g Result'!G21&gt;'ug per g LOQ''s'!G76,"&gt;ULOQ",IF('ug per g Result'!G21&gt;'ug per g LOQ''s'!G23,'ug per g Result'!G21,"&lt;LOQ")))</f>
        <v>ND</v>
      </c>
      <c r="H21" s="14" t="str">
        <f>IF('ug per g Result'!H21=0,"ND",IF('ug per g Result'!H21&gt;'ug per g LOQ''s'!H76,"&gt;ULOQ",IF('ug per g Result'!H21&gt;'ug per g LOQ''s'!H23,'ug per g Result'!H21,"&lt;LOQ")))</f>
        <v>ND</v>
      </c>
      <c r="I21" s="14" t="str">
        <f>IF('ug per g Result'!I21=0,"ND",IF('ug per g Result'!I21&gt;'ug per g LOQ''s'!I76,"&gt;ULOQ",IF('ug per g Result'!I21&gt;'ug per g LOQ''s'!I23,'ug per g Result'!I21,"&lt;LOQ")))</f>
        <v>ND</v>
      </c>
      <c r="J21" s="14" t="str">
        <f>IF('ug per g Result'!J21=0,"ND",IF('ug per g Result'!J21&gt;'ug per g LOQ''s'!J76,"&gt;ULOQ",IF('ug per g Result'!J21&gt;'ug per g LOQ''s'!J23,'ug per g Result'!J21,"&lt;LOQ")))</f>
        <v>ND</v>
      </c>
      <c r="K21" s="14" t="str">
        <f>IF('ug per g Result'!K21=0,"ND",IF('ug per g Result'!K21&gt;'ug per g LOQ''s'!K76,"&gt;ULOQ",IF('ug per g Result'!K21&gt;'ug per g LOQ''s'!K23,'ug per g Result'!K21,"&lt;LOQ")))</f>
        <v>ND</v>
      </c>
      <c r="L21" s="14" t="str">
        <f>IF('ug per g Result'!L21=0,"ND",IF('ug per g Result'!L21&gt;'ug per g LOQ''s'!L76,"&gt;ULOQ",IF('ug per g Result'!L21&gt;'ug per g LOQ''s'!L23,'ug per g Result'!L21,"&lt;LOQ")))</f>
        <v>ND</v>
      </c>
      <c r="M21" s="14" t="str">
        <f>IF('ug per g Result'!M21=0,"ND",IF('ug per g Result'!M21&gt;'ug per g LOQ''s'!M76,"&gt;ULOQ",IF('ug per g Result'!M21&gt;'ug per g LOQ''s'!M23,'ug per g Result'!M21,"&lt;LOQ")))</f>
        <v>ND</v>
      </c>
      <c r="N21" s="14" t="str">
        <f>IF('ug per g Result'!N21=0,"ND",IF('ug per g Result'!N21&gt;'ug per g LOQ''s'!N76,"&gt;ULOQ",IF('ug per g Result'!N21&gt;'ug per g LOQ''s'!N23,'ug per g Result'!N21,"&lt;LOQ")))</f>
        <v>ND</v>
      </c>
      <c r="O21" s="14" t="str">
        <f>IF('ug per g Result'!O21=0,"ND",IF('ug per g Result'!O21&gt;'ug per g LOQ''s'!O76,"&gt;ULOQ",IF('ug per g Result'!O21&gt;'ug per g LOQ''s'!O23,'ug per g Result'!O21,"&lt;LOQ")))</f>
        <v>ND</v>
      </c>
      <c r="P21" s="14" t="str">
        <f>IF('ug per g Result'!P21=0,"ND",IF('ug per g Result'!P21&gt;'ug per g LOQ''s'!P76,"&gt;ULOQ",IF('ug per g Result'!P21&gt;'ug per g LOQ''s'!P23,'ug per g Result'!P21,"&lt;LOQ")))</f>
        <v>ND</v>
      </c>
      <c r="Q21" s="14" t="str">
        <f>IF('ug per g Result'!Q21=0,"ND",IF('ug per g Result'!Q21&gt;'ug per g LOQ''s'!Q76,"&gt;ULOQ",IF('ug per g Result'!Q21&gt;'ug per g LOQ''s'!Q23,'ug per g Result'!Q21,"&lt;LOQ")))</f>
        <v>ND</v>
      </c>
      <c r="R21" s="14" t="str">
        <f>IF('ug per g Result'!R21=0,"ND",IF('ug per g Result'!R21&gt;'ug per g LOQ''s'!R76,"&gt;ULOQ",IF('ug per g Result'!R21&gt;'ug per g LOQ''s'!R23,'ug per g Result'!R21,"&lt;LOQ")))</f>
        <v>ND</v>
      </c>
      <c r="S21" s="14" t="str">
        <f>IF('ug per g Result'!S21=0,"ND",IF('ug per g Result'!S21&gt;'ug per g LOQ''s'!S76,"&gt;ULOQ",IF('ug per g Result'!S21&gt;'ug per g LOQ''s'!S23,'ug per g Result'!S21,"&lt;LOQ")))</f>
        <v>ND</v>
      </c>
      <c r="T21" s="14" t="str">
        <f>IF('ug per g Result'!T21=0,"ND",IF('ug per g Result'!T21&gt;'ug per g LOQ''s'!T76,"&gt;ULOQ",IF('ug per g Result'!T21&gt;'ug per g LOQ''s'!T23,'ug per g Result'!T21,"&lt;LOQ")))</f>
        <v>ND</v>
      </c>
      <c r="U21" s="14" t="str">
        <f>IF('ug per g Result'!U21=0,"ND",IF('ug per g Result'!U21&gt;'ug per g LOQ''s'!U76,"&gt;ULOQ",IF('ug per g Result'!U21&gt;'ug per g LOQ''s'!U23,'ug per g Result'!U21,"&lt;LOQ")))</f>
        <v>ND</v>
      </c>
      <c r="V21" s="14" t="str">
        <f>IF('ug per g Result'!V21=0,"ND",IF('ug per g Result'!V21&gt;'ug per g LOQ''s'!V76,"&gt;ULOQ",IF('ug per g Result'!V21&gt;'ug per g LOQ''s'!V23,'ug per g Result'!V21,"&lt;LOQ")))</f>
        <v>ND</v>
      </c>
      <c r="W21" s="14" t="str">
        <f>IF('ug per g Result'!W21=0,"ND",IF('ug per g Result'!W21&gt;'ug per g LOQ''s'!W76,"&gt;ULOQ",IF('ug per g Result'!W21&gt;'ug per g LOQ''s'!W23,'ug per g Result'!W21,"&lt;LOQ")))</f>
        <v>ND</v>
      </c>
      <c r="X21" s="14" t="str">
        <f>IF('ug per g Result'!X21=0,"ND",IF('ug per g Result'!X21&gt;'ug per g LOQ''s'!X76,"&gt;ULOQ",IF('ug per g Result'!X21&gt;'ug per g LOQ''s'!X23,'ug per g Result'!X21,"&lt;LOQ")))</f>
        <v>ND</v>
      </c>
      <c r="Y21" s="14" t="str">
        <f>IF('ug per g Result'!Y21=0,"ND",IF('ug per g Result'!Y21&gt;'ug per g LOQ''s'!Y76,"&gt;ULOQ",IF('ug per g Result'!Y21&gt;'ug per g LOQ''s'!Y23,'ug per g Result'!Y21,"&lt;LOQ")))</f>
        <v>ND</v>
      </c>
      <c r="Z21" s="14" t="str">
        <f>IF('ug per g Result'!Z21=0,"ND",IF('ug per g Result'!Z21&gt;'ug per g LOQ''s'!Z76,"&gt;ULOQ",IF('ug per g Result'!Z21&gt;'ug per g LOQ''s'!Z23,'ug per g Result'!Z21,"&lt;LOQ")))</f>
        <v>ND</v>
      </c>
      <c r="AA21" s="14" t="str">
        <f>IF('ug per g Result'!AA21=0,"ND",IF('ug per g Result'!AA21&gt;'ug per g LOQ''s'!AA76,"&gt;ULOQ",IF('ug per g Result'!AA21&gt;'ug per g LOQ''s'!AA23,'ug per g Result'!AA21,"&lt;LOQ")))</f>
        <v>ND</v>
      </c>
      <c r="AB21" s="14" t="str">
        <f>IF('ug per g Result'!AB21=0,"ND",IF('ug per g Result'!AB21&gt;'ug per g LOQ''s'!AB76,"&gt;ULOQ",IF('ug per g Result'!AB21&gt;'ug per g LOQ''s'!AB23,'ug per g Result'!AB21,"&lt;LOQ")))</f>
        <v>ND</v>
      </c>
      <c r="AC21" s="14" t="str">
        <f>IF('ug per g Result'!AC21=0,"ND",IF('ug per g Result'!AC21&gt;'ug per g LOQ''s'!AC76,"&gt;ULOQ",IF('ug per g Result'!AC21&gt;'ug per g LOQ''s'!AC23,'ug per g Result'!AC21,"&lt;LOQ")))</f>
        <v>ND</v>
      </c>
      <c r="AD21" s="14" t="str">
        <f>IF('ug per g Result'!AD21=0,"ND",IF('ug per g Result'!AD21&gt;'ug per g LOQ''s'!AD76,"&gt;ULOQ",IF('ug per g Result'!AD21&gt;'ug per g LOQ''s'!AD23,'ug per g Result'!AD21,"&lt;LOQ")))</f>
        <v>ND</v>
      </c>
      <c r="AE21" s="14" t="str">
        <f>IF('ug per g Result'!AE21=0,"ND",IF('ug per g Result'!AE21&gt;'ug per g LOQ''s'!AE76,"&gt;ULOQ",IF('ug per g Result'!AE21&gt;'ug per g LOQ''s'!AE23,'ug per g Result'!AE21,"&lt;LOQ")))</f>
        <v>ND</v>
      </c>
      <c r="AF21" s="14" t="str">
        <f>IF('ug per g Result'!AF21=0,"ND",IF('ug per g Result'!AF21&gt;'ug per g LOQ''s'!AF76,"&gt;ULOQ",IF('ug per g Result'!AF21&gt;'ug per g LOQ''s'!AF23,'ug per g Result'!AF21,"&lt;LOQ")))</f>
        <v>ND</v>
      </c>
      <c r="AG21" s="14" t="str">
        <f>IF('ug per g Result'!AG21=0,"ND",IF('ug per g Result'!AG21&gt;'ug per g LOQ''s'!AG76,"&gt;ULOQ",IF('ug per g Result'!AG21&gt;'ug per g LOQ''s'!AG23,'ug per g Result'!AG21,"&lt;LOQ")))</f>
        <v>ND</v>
      </c>
      <c r="AH21" s="14" t="str">
        <f>IF('ug per g Result'!AH21=0,"ND",IF('ug per g Result'!AH21&gt;'ug per g LOQ''s'!AH76,"&gt;ULOQ",IF('ug per g Result'!AH21&gt;'ug per g LOQ''s'!AH23,'ug per g Result'!AH21,"&lt;LOQ")))</f>
        <v>ND</v>
      </c>
      <c r="AI21" s="14" t="str">
        <f>IF('ug per g Result'!AI21=0,"ND",IF('ug per g Result'!AI21&gt;'ug per g LOQ''s'!AI76,"&gt;ULOQ",IF('ug per g Result'!AI21&gt;'ug per g LOQ''s'!AI23,'ug per g Result'!AI21,"&lt;LOQ")))</f>
        <v>ND</v>
      </c>
      <c r="AJ21" s="14" t="str">
        <f>IF('ug per g Result'!AJ21=0,"ND",IF('ug per g Result'!AJ21&gt;'ug per g LOQ''s'!AJ76,"&gt;ULOQ",IF('ug per g Result'!AJ21&gt;'ug per g LOQ''s'!AJ23,'ug per g Result'!AJ21,"&lt;LOQ")))</f>
        <v>ND</v>
      </c>
      <c r="AK21" s="14" t="str">
        <f>IF('ug per g Result'!AK21=0,"ND",IF('ug per g Result'!AK21&gt;'ug per g LOQ''s'!AK76,"&gt;ULOQ",IF('ug per g Result'!AK21&gt;'ug per g LOQ''s'!AK23,'ug per g Result'!AK21,"&lt;LOQ")))</f>
        <v>ND</v>
      </c>
      <c r="AL21" s="14" t="str">
        <f>IF('ug per g Result'!AL21=0,"ND",IF('ug per g Result'!AL21&gt;'ug per g LOQ''s'!AL76,"&gt;ULOQ",IF('ug per g Result'!AL21&gt;'ug per g LOQ''s'!AL23,'ug per g Result'!AL21,"&lt;LOQ")))</f>
        <v>ND</v>
      </c>
      <c r="AM21" s="14" t="str">
        <f>IF('ug per g Result'!AM21=0,"ND",IF('ug per g Result'!AM21&gt;'ug per g LOQ''s'!AM76,"&gt;ULOQ",IF('ug per g Result'!AM21&gt;'ug per g LOQ''s'!AM23,'ug per g Result'!AM21,"&lt;LOQ")))</f>
        <v>ND</v>
      </c>
      <c r="AN21" s="14" t="str">
        <f>IF('ug per g Result'!AN21=0,"ND",IF('ug per g Result'!AN21&gt;'ug per g LOQ''s'!AN76,"&gt;ULOQ",IF('ug per g Result'!AN21&gt;'ug per g LOQ''s'!AN23,'ug per g Result'!AN21,"&lt;LOQ")))</f>
        <v>ND</v>
      </c>
      <c r="AO21" s="14" t="str">
        <f>IF('ug per g Result'!AO21=0,"ND",IF('ug per g Result'!AO21&gt;'ug per g LOQ''s'!AO76,"&gt;ULOQ",IF('ug per g Result'!AO21&gt;'ug per g LOQ''s'!AO23,'ug per g Result'!AO21,"&lt;LOQ")))</f>
        <v>ND</v>
      </c>
      <c r="AP21" s="14" t="str">
        <f>IF('ug per g Result'!AP21=0,"ND",IF('ug per g Result'!AP21&gt;'ug per g LOQ''s'!AP76,"&gt;ULOQ",IF('ug per g Result'!AP21&gt;'ug per g LOQ''s'!AP23,'ug per g Result'!AP21,"&lt;LOQ")))</f>
        <v>ND</v>
      </c>
      <c r="AQ21" s="14" t="str">
        <f>IF('ug per g Result'!AQ21=0,"ND",IF('ug per g Result'!AQ21&gt;'ug per g LOQ''s'!AQ76,"&gt;ULOQ",IF('ug per g Result'!AQ21&gt;'ug per g LOQ''s'!AQ23,'ug per g Result'!AQ21,"&lt;LOQ")))</f>
        <v>ND</v>
      </c>
      <c r="AR21" s="14" t="str">
        <f>IF('ug per g Result'!AR21=0,"ND",IF('ug per g Result'!AR21&gt;'ug per g LOQ''s'!AR76,"&gt;ULOQ",IF('ug per g Result'!AR21&gt;'ug per g LOQ''s'!AR23,'ug per g Result'!AR21,"&lt;LOQ")))</f>
        <v>ND</v>
      </c>
      <c r="AS21" s="14" t="str">
        <f>IF('ug per g Result'!AS21=0,"ND",IF('ug per g Result'!AS21&gt;'ug per g LOQ''s'!AS76,"&gt;ULOQ",IF('ug per g Result'!AS21&gt;'ug per g LOQ''s'!AS23,'ug per g Result'!AS21,"&lt;LOQ")))</f>
        <v>ND</v>
      </c>
      <c r="AT21" s="14" t="str">
        <f>IF('ug per g Result'!AT21=0,"ND",IF('ug per g Result'!AT21&gt;'ug per g LOQ''s'!AT76,"&gt;ULOQ",IF('ug per g Result'!AT21&gt;'ug per g LOQ''s'!AT23,'ug per g Result'!AT21,"&lt;LOQ")))</f>
        <v>ND</v>
      </c>
      <c r="AU21" s="14" t="str">
        <f>IF('ug per g Result'!AU21=0,"ND",IF('ug per g Result'!AU21&gt;'ug per g LOQ''s'!AU76,"&gt;ULOQ",IF('ug per g Result'!AU21&gt;'ug per g LOQ''s'!AU23,'ug per g Result'!AU21,"&lt;LOQ")))</f>
        <v>ND</v>
      </c>
      <c r="AV21" s="14" t="str">
        <f>IF('ug per g Result'!AV21=0,"ND",IF('ug per g Result'!AV21&gt;'ug per g LOQ''s'!AV76,"&gt;ULOQ",IF('ug per g Result'!AV21&gt;'ug per g LOQ''s'!AV23,'ug per g Result'!AV21,"&lt;LOQ")))</f>
        <v>ND</v>
      </c>
      <c r="AW21" s="14" t="str">
        <f>IF('ug per g Result'!AW21=0,"ND",IF('ug per g Result'!AW21&gt;'ug per g LOQ''s'!AW76,"&gt;ULOQ",IF('ug per g Result'!AW21&gt;'ug per g LOQ''s'!AW23,'ug per g Result'!AW21,"&lt;LOQ")))</f>
        <v>ND</v>
      </c>
      <c r="AX21" s="14" t="str">
        <f>IF('ug per g Result'!AX21=0,"ND",IF('ug per g Result'!AX21&gt;'ug per g LOQ''s'!AX76,"&gt;ULOQ",IF('ug per g Result'!AX21&gt;'ug per g LOQ''s'!AX23,'ug per g Result'!AX21,"&lt;LOQ")))</f>
        <v>ND</v>
      </c>
      <c r="AY21" s="14" t="str">
        <f>IF('ug per g Result'!AY21=0,"ND",IF('ug per g Result'!AY21&gt;'ug per g LOQ''s'!AY76,"&gt;ULOQ",IF('ug per g Result'!AY21&gt;'ug per g LOQ''s'!AY23,'ug per g Result'!AY21,"&lt;LOQ")))</f>
        <v>ND</v>
      </c>
      <c r="AZ21" s="14" t="str">
        <f>IF('ug per g Result'!AZ21=0,"ND",IF('ug per g Result'!AZ21&gt;'ug per g LOQ''s'!AZ76,"&gt;ULOQ",IF('ug per g Result'!AZ21&gt;'ug per g LOQ''s'!AZ23,'ug per g Result'!AZ21,"&lt;LOQ")))</f>
        <v>ND</v>
      </c>
      <c r="BA21" s="14" t="str">
        <f>IF('ug per g Result'!BA21=0,"ND",IF('ug per g Result'!BA21&gt;'ug per g LOQ''s'!BA76,"&gt;ULOQ",IF('ug per g Result'!BA21&gt;'ug per g LOQ''s'!BA23,'ug per g Result'!BA21,"&lt;LOQ")))</f>
        <v>ND</v>
      </c>
      <c r="BB21" s="14" t="str">
        <f>IF('ug per g Result'!BB21=0,"ND",IF('ug per g Result'!BB21&gt;'ug per g LOQ''s'!BB76,"&gt;ULOQ",IF('ug per g Result'!BB21&gt;'ug per g LOQ''s'!BB23,'ug per g Result'!BB21,"&lt;LOQ")))</f>
        <v>ND</v>
      </c>
      <c r="BC21" s="14" t="str">
        <f>IF('ug per g Result'!BC21=0,"ND",IF('ug per g Result'!BC21&gt;'ug per g LOQ''s'!BC76,"&gt;ULOQ",IF('ug per g Result'!BC21&gt;'ug per g LOQ''s'!BC23,'ug per g Result'!BC21,"&lt;LOQ")))</f>
        <v>ND</v>
      </c>
    </row>
    <row r="22" spans="1:55" x14ac:dyDescent="0.25">
      <c r="A22">
        <f>'Instrument Data'!A22</f>
        <v>0</v>
      </c>
      <c r="B22">
        <f>'Instrument Data'!B22</f>
        <v>0</v>
      </c>
      <c r="C22" s="14" t="str">
        <f>IF('ug per g Result'!C22=0,"ND",IF('ug per g Result'!C22&gt;'ug per g LOQ''s'!BE24,"&gt;ULOQ",IF('ug per g Result'!C22&gt;'ug per g LOQ''s'!BE24,'ug per g Result'!C22,"&lt;LOQ")))</f>
        <v>ND</v>
      </c>
      <c r="D22" s="14" t="str">
        <f>IF('ug per g Result'!D22=0,"ND",IF('ug per g Result'!D22&gt;'ug per g LOQ''s'!D77,"&gt;ULOQ",IF('ug per g Result'!D22&gt;'ug per g LOQ''s'!D24,'ug per g Result'!D22,"&lt;LOQ")))</f>
        <v>ND</v>
      </c>
      <c r="E22" s="14" t="str">
        <f>IF('ug per g Result'!E22=0,"ND",IF('ug per g Result'!E22&gt;'ug per g LOQ''s'!E77,"&gt;ULOQ",IF('ug per g Result'!E22&gt;'ug per g LOQ''s'!E24,'ug per g Result'!E22,"&lt;LOQ")))</f>
        <v>ND</v>
      </c>
      <c r="F22" s="14" t="str">
        <f>IF('ug per g Result'!F22=0,"ND",IF('ug per g Result'!F22&gt;'ug per g LOQ''s'!F77,"&gt;ULOQ",IF('ug per g Result'!F22&gt;'ug per g LOQ''s'!F24,'ug per g Result'!F22,"&lt;LOQ")))</f>
        <v>ND</v>
      </c>
      <c r="G22" s="14" t="str">
        <f>IF('ug per g Result'!G22=0,"ND",IF('ug per g Result'!G22&gt;'ug per g LOQ''s'!G77,"&gt;ULOQ",IF('ug per g Result'!G22&gt;'ug per g LOQ''s'!G24,'ug per g Result'!G22,"&lt;LOQ")))</f>
        <v>ND</v>
      </c>
      <c r="H22" s="14" t="str">
        <f>IF('ug per g Result'!H22=0,"ND",IF('ug per g Result'!H22&gt;'ug per g LOQ''s'!H77,"&gt;ULOQ",IF('ug per g Result'!H22&gt;'ug per g LOQ''s'!H24,'ug per g Result'!H22,"&lt;LOQ")))</f>
        <v>ND</v>
      </c>
      <c r="I22" s="14" t="str">
        <f>IF('ug per g Result'!I22=0,"ND",IF('ug per g Result'!I22&gt;'ug per g LOQ''s'!I77,"&gt;ULOQ",IF('ug per g Result'!I22&gt;'ug per g LOQ''s'!I24,'ug per g Result'!I22,"&lt;LOQ")))</f>
        <v>ND</v>
      </c>
      <c r="J22" s="14" t="str">
        <f>IF('ug per g Result'!J22=0,"ND",IF('ug per g Result'!J22&gt;'ug per g LOQ''s'!J77,"&gt;ULOQ",IF('ug per g Result'!J22&gt;'ug per g LOQ''s'!J24,'ug per g Result'!J22,"&lt;LOQ")))</f>
        <v>ND</v>
      </c>
      <c r="K22" s="14" t="str">
        <f>IF('ug per g Result'!K22=0,"ND",IF('ug per g Result'!K22&gt;'ug per g LOQ''s'!K77,"&gt;ULOQ",IF('ug per g Result'!K22&gt;'ug per g LOQ''s'!K24,'ug per g Result'!K22,"&lt;LOQ")))</f>
        <v>ND</v>
      </c>
      <c r="L22" s="14" t="str">
        <f>IF('ug per g Result'!L22=0,"ND",IF('ug per g Result'!L22&gt;'ug per g LOQ''s'!L77,"&gt;ULOQ",IF('ug per g Result'!L22&gt;'ug per g LOQ''s'!L24,'ug per g Result'!L22,"&lt;LOQ")))</f>
        <v>ND</v>
      </c>
      <c r="M22" s="14" t="str">
        <f>IF('ug per g Result'!M22=0,"ND",IF('ug per g Result'!M22&gt;'ug per g LOQ''s'!M77,"&gt;ULOQ",IF('ug per g Result'!M22&gt;'ug per g LOQ''s'!M24,'ug per g Result'!M22,"&lt;LOQ")))</f>
        <v>ND</v>
      </c>
      <c r="N22" s="14" t="str">
        <f>IF('ug per g Result'!N22=0,"ND",IF('ug per g Result'!N22&gt;'ug per g LOQ''s'!N77,"&gt;ULOQ",IF('ug per g Result'!N22&gt;'ug per g LOQ''s'!N24,'ug per g Result'!N22,"&lt;LOQ")))</f>
        <v>ND</v>
      </c>
      <c r="O22" s="14" t="str">
        <f>IF('ug per g Result'!O22=0,"ND",IF('ug per g Result'!O22&gt;'ug per g LOQ''s'!O77,"&gt;ULOQ",IF('ug per g Result'!O22&gt;'ug per g LOQ''s'!O24,'ug per g Result'!O22,"&lt;LOQ")))</f>
        <v>ND</v>
      </c>
      <c r="P22" s="14" t="str">
        <f>IF('ug per g Result'!P22=0,"ND",IF('ug per g Result'!P22&gt;'ug per g LOQ''s'!P77,"&gt;ULOQ",IF('ug per g Result'!P22&gt;'ug per g LOQ''s'!P24,'ug per g Result'!P22,"&lt;LOQ")))</f>
        <v>ND</v>
      </c>
      <c r="Q22" s="14" t="str">
        <f>IF('ug per g Result'!Q22=0,"ND",IF('ug per g Result'!Q22&gt;'ug per g LOQ''s'!Q77,"&gt;ULOQ",IF('ug per g Result'!Q22&gt;'ug per g LOQ''s'!Q24,'ug per g Result'!Q22,"&lt;LOQ")))</f>
        <v>ND</v>
      </c>
      <c r="R22" s="14" t="str">
        <f>IF('ug per g Result'!R22=0,"ND",IF('ug per g Result'!R22&gt;'ug per g LOQ''s'!R77,"&gt;ULOQ",IF('ug per g Result'!R22&gt;'ug per g LOQ''s'!R24,'ug per g Result'!R22,"&lt;LOQ")))</f>
        <v>ND</v>
      </c>
      <c r="S22" s="14" t="str">
        <f>IF('ug per g Result'!S22=0,"ND",IF('ug per g Result'!S22&gt;'ug per g LOQ''s'!S77,"&gt;ULOQ",IF('ug per g Result'!S22&gt;'ug per g LOQ''s'!S24,'ug per g Result'!S22,"&lt;LOQ")))</f>
        <v>ND</v>
      </c>
      <c r="T22" s="14" t="str">
        <f>IF('ug per g Result'!T22=0,"ND",IF('ug per g Result'!T22&gt;'ug per g LOQ''s'!T77,"&gt;ULOQ",IF('ug per g Result'!T22&gt;'ug per g LOQ''s'!T24,'ug per g Result'!T22,"&lt;LOQ")))</f>
        <v>ND</v>
      </c>
      <c r="U22" s="14" t="str">
        <f>IF('ug per g Result'!U22=0,"ND",IF('ug per g Result'!U22&gt;'ug per g LOQ''s'!U77,"&gt;ULOQ",IF('ug per g Result'!U22&gt;'ug per g LOQ''s'!U24,'ug per g Result'!U22,"&lt;LOQ")))</f>
        <v>ND</v>
      </c>
      <c r="V22" s="14" t="str">
        <f>IF('ug per g Result'!V22=0,"ND",IF('ug per g Result'!V22&gt;'ug per g LOQ''s'!V77,"&gt;ULOQ",IF('ug per g Result'!V22&gt;'ug per g LOQ''s'!V24,'ug per g Result'!V22,"&lt;LOQ")))</f>
        <v>ND</v>
      </c>
      <c r="W22" s="14" t="str">
        <f>IF('ug per g Result'!W22=0,"ND",IF('ug per g Result'!W22&gt;'ug per g LOQ''s'!W77,"&gt;ULOQ",IF('ug per g Result'!W22&gt;'ug per g LOQ''s'!W24,'ug per g Result'!W22,"&lt;LOQ")))</f>
        <v>ND</v>
      </c>
      <c r="X22" s="14" t="str">
        <f>IF('ug per g Result'!X22=0,"ND",IF('ug per g Result'!X22&gt;'ug per g LOQ''s'!X77,"&gt;ULOQ",IF('ug per g Result'!X22&gt;'ug per g LOQ''s'!X24,'ug per g Result'!X22,"&lt;LOQ")))</f>
        <v>ND</v>
      </c>
      <c r="Y22" s="14" t="str">
        <f>IF('ug per g Result'!Y22=0,"ND",IF('ug per g Result'!Y22&gt;'ug per g LOQ''s'!Y77,"&gt;ULOQ",IF('ug per g Result'!Y22&gt;'ug per g LOQ''s'!Y24,'ug per g Result'!Y22,"&lt;LOQ")))</f>
        <v>ND</v>
      </c>
      <c r="Z22" s="14" t="str">
        <f>IF('ug per g Result'!Z22=0,"ND",IF('ug per g Result'!Z22&gt;'ug per g LOQ''s'!Z77,"&gt;ULOQ",IF('ug per g Result'!Z22&gt;'ug per g LOQ''s'!Z24,'ug per g Result'!Z22,"&lt;LOQ")))</f>
        <v>ND</v>
      </c>
      <c r="AA22" s="14" t="str">
        <f>IF('ug per g Result'!AA22=0,"ND",IF('ug per g Result'!AA22&gt;'ug per g LOQ''s'!AA77,"&gt;ULOQ",IF('ug per g Result'!AA22&gt;'ug per g LOQ''s'!AA24,'ug per g Result'!AA22,"&lt;LOQ")))</f>
        <v>ND</v>
      </c>
      <c r="AB22" s="14" t="str">
        <f>IF('ug per g Result'!AB22=0,"ND",IF('ug per g Result'!AB22&gt;'ug per g LOQ''s'!AB77,"&gt;ULOQ",IF('ug per g Result'!AB22&gt;'ug per g LOQ''s'!AB24,'ug per g Result'!AB22,"&lt;LOQ")))</f>
        <v>ND</v>
      </c>
      <c r="AC22" s="14" t="str">
        <f>IF('ug per g Result'!AC22=0,"ND",IF('ug per g Result'!AC22&gt;'ug per g LOQ''s'!AC77,"&gt;ULOQ",IF('ug per g Result'!AC22&gt;'ug per g LOQ''s'!AC24,'ug per g Result'!AC22,"&lt;LOQ")))</f>
        <v>ND</v>
      </c>
      <c r="AD22" s="14" t="str">
        <f>IF('ug per g Result'!AD22=0,"ND",IF('ug per g Result'!AD22&gt;'ug per g LOQ''s'!AD77,"&gt;ULOQ",IF('ug per g Result'!AD22&gt;'ug per g LOQ''s'!AD24,'ug per g Result'!AD22,"&lt;LOQ")))</f>
        <v>ND</v>
      </c>
      <c r="AE22" s="14" t="str">
        <f>IF('ug per g Result'!AE22=0,"ND",IF('ug per g Result'!AE22&gt;'ug per g LOQ''s'!AE77,"&gt;ULOQ",IF('ug per g Result'!AE22&gt;'ug per g LOQ''s'!AE24,'ug per g Result'!AE22,"&lt;LOQ")))</f>
        <v>ND</v>
      </c>
      <c r="AF22" s="14" t="str">
        <f>IF('ug per g Result'!AF22=0,"ND",IF('ug per g Result'!AF22&gt;'ug per g LOQ''s'!AF77,"&gt;ULOQ",IF('ug per g Result'!AF22&gt;'ug per g LOQ''s'!AF24,'ug per g Result'!AF22,"&lt;LOQ")))</f>
        <v>ND</v>
      </c>
      <c r="AG22" s="14" t="str">
        <f>IF('ug per g Result'!AG22=0,"ND",IF('ug per g Result'!AG22&gt;'ug per g LOQ''s'!AG77,"&gt;ULOQ",IF('ug per g Result'!AG22&gt;'ug per g LOQ''s'!AG24,'ug per g Result'!AG22,"&lt;LOQ")))</f>
        <v>ND</v>
      </c>
      <c r="AH22" s="14" t="str">
        <f>IF('ug per g Result'!AH22=0,"ND",IF('ug per g Result'!AH22&gt;'ug per g LOQ''s'!AH77,"&gt;ULOQ",IF('ug per g Result'!AH22&gt;'ug per g LOQ''s'!AH24,'ug per g Result'!AH22,"&lt;LOQ")))</f>
        <v>ND</v>
      </c>
      <c r="AI22" s="14" t="str">
        <f>IF('ug per g Result'!AI22=0,"ND",IF('ug per g Result'!AI22&gt;'ug per g LOQ''s'!AI77,"&gt;ULOQ",IF('ug per g Result'!AI22&gt;'ug per g LOQ''s'!AI24,'ug per g Result'!AI22,"&lt;LOQ")))</f>
        <v>ND</v>
      </c>
      <c r="AJ22" s="14" t="str">
        <f>IF('ug per g Result'!AJ22=0,"ND",IF('ug per g Result'!AJ22&gt;'ug per g LOQ''s'!AJ77,"&gt;ULOQ",IF('ug per g Result'!AJ22&gt;'ug per g LOQ''s'!AJ24,'ug per g Result'!AJ22,"&lt;LOQ")))</f>
        <v>ND</v>
      </c>
      <c r="AK22" s="14" t="str">
        <f>IF('ug per g Result'!AK22=0,"ND",IF('ug per g Result'!AK22&gt;'ug per g LOQ''s'!AK77,"&gt;ULOQ",IF('ug per g Result'!AK22&gt;'ug per g LOQ''s'!AK24,'ug per g Result'!AK22,"&lt;LOQ")))</f>
        <v>ND</v>
      </c>
      <c r="AL22" s="14" t="str">
        <f>IF('ug per g Result'!AL22=0,"ND",IF('ug per g Result'!AL22&gt;'ug per g LOQ''s'!AL77,"&gt;ULOQ",IF('ug per g Result'!AL22&gt;'ug per g LOQ''s'!AL24,'ug per g Result'!AL22,"&lt;LOQ")))</f>
        <v>ND</v>
      </c>
      <c r="AM22" s="14" t="str">
        <f>IF('ug per g Result'!AM22=0,"ND",IF('ug per g Result'!AM22&gt;'ug per g LOQ''s'!AM77,"&gt;ULOQ",IF('ug per g Result'!AM22&gt;'ug per g LOQ''s'!AM24,'ug per g Result'!AM22,"&lt;LOQ")))</f>
        <v>ND</v>
      </c>
      <c r="AN22" s="14" t="str">
        <f>IF('ug per g Result'!AN22=0,"ND",IF('ug per g Result'!AN22&gt;'ug per g LOQ''s'!AN77,"&gt;ULOQ",IF('ug per g Result'!AN22&gt;'ug per g LOQ''s'!AN24,'ug per g Result'!AN22,"&lt;LOQ")))</f>
        <v>ND</v>
      </c>
      <c r="AO22" s="14" t="str">
        <f>IF('ug per g Result'!AO22=0,"ND",IF('ug per g Result'!AO22&gt;'ug per g LOQ''s'!AO77,"&gt;ULOQ",IF('ug per g Result'!AO22&gt;'ug per g LOQ''s'!AO24,'ug per g Result'!AO22,"&lt;LOQ")))</f>
        <v>ND</v>
      </c>
      <c r="AP22" s="14" t="str">
        <f>IF('ug per g Result'!AP22=0,"ND",IF('ug per g Result'!AP22&gt;'ug per g LOQ''s'!AP77,"&gt;ULOQ",IF('ug per g Result'!AP22&gt;'ug per g LOQ''s'!AP24,'ug per g Result'!AP22,"&lt;LOQ")))</f>
        <v>ND</v>
      </c>
      <c r="AQ22" s="14" t="str">
        <f>IF('ug per g Result'!AQ22=0,"ND",IF('ug per g Result'!AQ22&gt;'ug per g LOQ''s'!AQ77,"&gt;ULOQ",IF('ug per g Result'!AQ22&gt;'ug per g LOQ''s'!AQ24,'ug per g Result'!AQ22,"&lt;LOQ")))</f>
        <v>ND</v>
      </c>
      <c r="AR22" s="14" t="str">
        <f>IF('ug per g Result'!AR22=0,"ND",IF('ug per g Result'!AR22&gt;'ug per g LOQ''s'!AR77,"&gt;ULOQ",IF('ug per g Result'!AR22&gt;'ug per g LOQ''s'!AR24,'ug per g Result'!AR22,"&lt;LOQ")))</f>
        <v>ND</v>
      </c>
      <c r="AS22" s="14" t="str">
        <f>IF('ug per g Result'!AS22=0,"ND",IF('ug per g Result'!AS22&gt;'ug per g LOQ''s'!AS77,"&gt;ULOQ",IF('ug per g Result'!AS22&gt;'ug per g LOQ''s'!AS24,'ug per g Result'!AS22,"&lt;LOQ")))</f>
        <v>ND</v>
      </c>
      <c r="AT22" s="14" t="str">
        <f>IF('ug per g Result'!AT22=0,"ND",IF('ug per g Result'!AT22&gt;'ug per g LOQ''s'!AT77,"&gt;ULOQ",IF('ug per g Result'!AT22&gt;'ug per g LOQ''s'!AT24,'ug per g Result'!AT22,"&lt;LOQ")))</f>
        <v>ND</v>
      </c>
      <c r="AU22" s="14" t="str">
        <f>IF('ug per g Result'!AU22=0,"ND",IF('ug per g Result'!AU22&gt;'ug per g LOQ''s'!AU77,"&gt;ULOQ",IF('ug per g Result'!AU22&gt;'ug per g LOQ''s'!AU24,'ug per g Result'!AU22,"&lt;LOQ")))</f>
        <v>ND</v>
      </c>
      <c r="AV22" s="14" t="str">
        <f>IF('ug per g Result'!AV22=0,"ND",IF('ug per g Result'!AV22&gt;'ug per g LOQ''s'!AV77,"&gt;ULOQ",IF('ug per g Result'!AV22&gt;'ug per g LOQ''s'!AV24,'ug per g Result'!AV22,"&lt;LOQ")))</f>
        <v>ND</v>
      </c>
      <c r="AW22" s="14" t="str">
        <f>IF('ug per g Result'!AW22=0,"ND",IF('ug per g Result'!AW22&gt;'ug per g LOQ''s'!AW77,"&gt;ULOQ",IF('ug per g Result'!AW22&gt;'ug per g LOQ''s'!AW24,'ug per g Result'!AW22,"&lt;LOQ")))</f>
        <v>ND</v>
      </c>
      <c r="AX22" s="14" t="str">
        <f>IF('ug per g Result'!AX22=0,"ND",IF('ug per g Result'!AX22&gt;'ug per g LOQ''s'!AX77,"&gt;ULOQ",IF('ug per g Result'!AX22&gt;'ug per g LOQ''s'!AX24,'ug per g Result'!AX22,"&lt;LOQ")))</f>
        <v>ND</v>
      </c>
      <c r="AY22" s="14" t="str">
        <f>IF('ug per g Result'!AY22=0,"ND",IF('ug per g Result'!AY22&gt;'ug per g LOQ''s'!AY77,"&gt;ULOQ",IF('ug per g Result'!AY22&gt;'ug per g LOQ''s'!AY24,'ug per g Result'!AY22,"&lt;LOQ")))</f>
        <v>ND</v>
      </c>
      <c r="AZ22" s="14" t="str">
        <f>IF('ug per g Result'!AZ22=0,"ND",IF('ug per g Result'!AZ22&gt;'ug per g LOQ''s'!AZ77,"&gt;ULOQ",IF('ug per g Result'!AZ22&gt;'ug per g LOQ''s'!AZ24,'ug per g Result'!AZ22,"&lt;LOQ")))</f>
        <v>ND</v>
      </c>
      <c r="BA22" s="14" t="str">
        <f>IF('ug per g Result'!BA22=0,"ND",IF('ug per g Result'!BA22&gt;'ug per g LOQ''s'!BA77,"&gt;ULOQ",IF('ug per g Result'!BA22&gt;'ug per g LOQ''s'!BA24,'ug per g Result'!BA22,"&lt;LOQ")))</f>
        <v>ND</v>
      </c>
      <c r="BB22" s="14" t="str">
        <f>IF('ug per g Result'!BB22=0,"ND",IF('ug per g Result'!BB22&gt;'ug per g LOQ''s'!BB77,"&gt;ULOQ",IF('ug per g Result'!BB22&gt;'ug per g LOQ''s'!BB24,'ug per g Result'!BB22,"&lt;LOQ")))</f>
        <v>ND</v>
      </c>
      <c r="BC22" s="14" t="str">
        <f>IF('ug per g Result'!BC22=0,"ND",IF('ug per g Result'!BC22&gt;'ug per g LOQ''s'!BC77,"&gt;ULOQ",IF('ug per g Result'!BC22&gt;'ug per g LOQ''s'!BC24,'ug per g Result'!BC22,"&lt;LOQ")))</f>
        <v>ND</v>
      </c>
    </row>
    <row r="23" spans="1:55" x14ac:dyDescent="0.25">
      <c r="A23">
        <f>'Instrument Data'!A23</f>
        <v>0</v>
      </c>
      <c r="B23">
        <f>'Instrument Data'!B23</f>
        <v>0</v>
      </c>
      <c r="C23" s="14" t="str">
        <f>IF('ug per g Result'!C23=0,"ND",IF('ug per g Result'!C23&gt;'ug per g LOQ''s'!BE25,"&gt;ULOQ",IF('ug per g Result'!C23&gt;'ug per g LOQ''s'!BE25,'ug per g Result'!C23,"&lt;LOQ")))</f>
        <v>ND</v>
      </c>
      <c r="D23" s="14" t="str">
        <f>IF('ug per g Result'!D23=0,"ND",IF('ug per g Result'!D23&gt;'ug per g LOQ''s'!D78,"&gt;ULOQ",IF('ug per g Result'!D23&gt;'ug per g LOQ''s'!D25,'ug per g Result'!D23,"&lt;LOQ")))</f>
        <v>ND</v>
      </c>
      <c r="E23" s="14" t="str">
        <f>IF('ug per g Result'!E23=0,"ND",IF('ug per g Result'!E23&gt;'ug per g LOQ''s'!E78,"&gt;ULOQ",IF('ug per g Result'!E23&gt;'ug per g LOQ''s'!E25,'ug per g Result'!E23,"&lt;LOQ")))</f>
        <v>ND</v>
      </c>
      <c r="F23" s="14" t="str">
        <f>IF('ug per g Result'!F23=0,"ND",IF('ug per g Result'!F23&gt;'ug per g LOQ''s'!F78,"&gt;ULOQ",IF('ug per g Result'!F23&gt;'ug per g LOQ''s'!F25,'ug per g Result'!F23,"&lt;LOQ")))</f>
        <v>ND</v>
      </c>
      <c r="G23" s="14" t="str">
        <f>IF('ug per g Result'!G23=0,"ND",IF('ug per g Result'!G23&gt;'ug per g LOQ''s'!G78,"&gt;ULOQ",IF('ug per g Result'!G23&gt;'ug per g LOQ''s'!G25,'ug per g Result'!G23,"&lt;LOQ")))</f>
        <v>ND</v>
      </c>
      <c r="H23" s="14" t="str">
        <f>IF('ug per g Result'!H23=0,"ND",IF('ug per g Result'!H23&gt;'ug per g LOQ''s'!H78,"&gt;ULOQ",IF('ug per g Result'!H23&gt;'ug per g LOQ''s'!H25,'ug per g Result'!H23,"&lt;LOQ")))</f>
        <v>ND</v>
      </c>
      <c r="I23" s="14" t="str">
        <f>IF('ug per g Result'!I23=0,"ND",IF('ug per g Result'!I23&gt;'ug per g LOQ''s'!I78,"&gt;ULOQ",IF('ug per g Result'!I23&gt;'ug per g LOQ''s'!I25,'ug per g Result'!I23,"&lt;LOQ")))</f>
        <v>ND</v>
      </c>
      <c r="J23" s="14" t="str">
        <f>IF('ug per g Result'!J23=0,"ND",IF('ug per g Result'!J23&gt;'ug per g LOQ''s'!J78,"&gt;ULOQ",IF('ug per g Result'!J23&gt;'ug per g LOQ''s'!J25,'ug per g Result'!J23,"&lt;LOQ")))</f>
        <v>ND</v>
      </c>
      <c r="K23" s="14" t="str">
        <f>IF('ug per g Result'!K23=0,"ND",IF('ug per g Result'!K23&gt;'ug per g LOQ''s'!K78,"&gt;ULOQ",IF('ug per g Result'!K23&gt;'ug per g LOQ''s'!K25,'ug per g Result'!K23,"&lt;LOQ")))</f>
        <v>ND</v>
      </c>
      <c r="L23" s="14" t="str">
        <f>IF('ug per g Result'!L23=0,"ND",IF('ug per g Result'!L23&gt;'ug per g LOQ''s'!L78,"&gt;ULOQ",IF('ug per g Result'!L23&gt;'ug per g LOQ''s'!L25,'ug per g Result'!L23,"&lt;LOQ")))</f>
        <v>ND</v>
      </c>
      <c r="M23" s="14" t="str">
        <f>IF('ug per g Result'!M23=0,"ND",IF('ug per g Result'!M23&gt;'ug per g LOQ''s'!M78,"&gt;ULOQ",IF('ug per g Result'!M23&gt;'ug per g LOQ''s'!M25,'ug per g Result'!M23,"&lt;LOQ")))</f>
        <v>ND</v>
      </c>
      <c r="N23" s="14" t="str">
        <f>IF('ug per g Result'!N23=0,"ND",IF('ug per g Result'!N23&gt;'ug per g LOQ''s'!N78,"&gt;ULOQ",IF('ug per g Result'!N23&gt;'ug per g LOQ''s'!N25,'ug per g Result'!N23,"&lt;LOQ")))</f>
        <v>ND</v>
      </c>
      <c r="O23" s="14" t="str">
        <f>IF('ug per g Result'!O23=0,"ND",IF('ug per g Result'!O23&gt;'ug per g LOQ''s'!O78,"&gt;ULOQ",IF('ug per g Result'!O23&gt;'ug per g LOQ''s'!O25,'ug per g Result'!O23,"&lt;LOQ")))</f>
        <v>ND</v>
      </c>
      <c r="P23" s="14" t="str">
        <f>IF('ug per g Result'!P23=0,"ND",IF('ug per g Result'!P23&gt;'ug per g LOQ''s'!P78,"&gt;ULOQ",IF('ug per g Result'!P23&gt;'ug per g LOQ''s'!P25,'ug per g Result'!P23,"&lt;LOQ")))</f>
        <v>ND</v>
      </c>
      <c r="Q23" s="14" t="str">
        <f>IF('ug per g Result'!Q23=0,"ND",IF('ug per g Result'!Q23&gt;'ug per g LOQ''s'!Q78,"&gt;ULOQ",IF('ug per g Result'!Q23&gt;'ug per g LOQ''s'!Q25,'ug per g Result'!Q23,"&lt;LOQ")))</f>
        <v>ND</v>
      </c>
      <c r="R23" s="14" t="str">
        <f>IF('ug per g Result'!R23=0,"ND",IF('ug per g Result'!R23&gt;'ug per g LOQ''s'!R78,"&gt;ULOQ",IF('ug per g Result'!R23&gt;'ug per g LOQ''s'!R25,'ug per g Result'!R23,"&lt;LOQ")))</f>
        <v>ND</v>
      </c>
      <c r="S23" s="14" t="str">
        <f>IF('ug per g Result'!S23=0,"ND",IF('ug per g Result'!S23&gt;'ug per g LOQ''s'!S78,"&gt;ULOQ",IF('ug per g Result'!S23&gt;'ug per g LOQ''s'!S25,'ug per g Result'!S23,"&lt;LOQ")))</f>
        <v>ND</v>
      </c>
      <c r="T23" s="14" t="str">
        <f>IF('ug per g Result'!T23=0,"ND",IF('ug per g Result'!T23&gt;'ug per g LOQ''s'!T78,"&gt;ULOQ",IF('ug per g Result'!T23&gt;'ug per g LOQ''s'!T25,'ug per g Result'!T23,"&lt;LOQ")))</f>
        <v>ND</v>
      </c>
      <c r="U23" s="14" t="str">
        <f>IF('ug per g Result'!U23=0,"ND",IF('ug per g Result'!U23&gt;'ug per g LOQ''s'!U78,"&gt;ULOQ",IF('ug per g Result'!U23&gt;'ug per g LOQ''s'!U25,'ug per g Result'!U23,"&lt;LOQ")))</f>
        <v>ND</v>
      </c>
      <c r="V23" s="14" t="str">
        <f>IF('ug per g Result'!V23=0,"ND",IF('ug per g Result'!V23&gt;'ug per g LOQ''s'!V78,"&gt;ULOQ",IF('ug per g Result'!V23&gt;'ug per g LOQ''s'!V25,'ug per g Result'!V23,"&lt;LOQ")))</f>
        <v>ND</v>
      </c>
      <c r="W23" s="14" t="str">
        <f>IF('ug per g Result'!W23=0,"ND",IF('ug per g Result'!W23&gt;'ug per g LOQ''s'!W78,"&gt;ULOQ",IF('ug per g Result'!W23&gt;'ug per g LOQ''s'!W25,'ug per g Result'!W23,"&lt;LOQ")))</f>
        <v>ND</v>
      </c>
      <c r="X23" s="14" t="str">
        <f>IF('ug per g Result'!X23=0,"ND",IF('ug per g Result'!X23&gt;'ug per g LOQ''s'!X78,"&gt;ULOQ",IF('ug per g Result'!X23&gt;'ug per g LOQ''s'!X25,'ug per g Result'!X23,"&lt;LOQ")))</f>
        <v>ND</v>
      </c>
      <c r="Y23" s="14" t="str">
        <f>IF('ug per g Result'!Y23=0,"ND",IF('ug per g Result'!Y23&gt;'ug per g LOQ''s'!Y78,"&gt;ULOQ",IF('ug per g Result'!Y23&gt;'ug per g LOQ''s'!Y25,'ug per g Result'!Y23,"&lt;LOQ")))</f>
        <v>ND</v>
      </c>
      <c r="Z23" s="14" t="str">
        <f>IF('ug per g Result'!Z23=0,"ND",IF('ug per g Result'!Z23&gt;'ug per g LOQ''s'!Z78,"&gt;ULOQ",IF('ug per g Result'!Z23&gt;'ug per g LOQ''s'!Z25,'ug per g Result'!Z23,"&lt;LOQ")))</f>
        <v>ND</v>
      </c>
      <c r="AA23" s="14" t="str">
        <f>IF('ug per g Result'!AA23=0,"ND",IF('ug per g Result'!AA23&gt;'ug per g LOQ''s'!AA78,"&gt;ULOQ",IF('ug per g Result'!AA23&gt;'ug per g LOQ''s'!AA25,'ug per g Result'!AA23,"&lt;LOQ")))</f>
        <v>ND</v>
      </c>
      <c r="AB23" s="14" t="str">
        <f>IF('ug per g Result'!AB23=0,"ND",IF('ug per g Result'!AB23&gt;'ug per g LOQ''s'!AB78,"&gt;ULOQ",IF('ug per g Result'!AB23&gt;'ug per g LOQ''s'!AB25,'ug per g Result'!AB23,"&lt;LOQ")))</f>
        <v>ND</v>
      </c>
      <c r="AC23" s="14" t="str">
        <f>IF('ug per g Result'!AC23=0,"ND",IF('ug per g Result'!AC23&gt;'ug per g LOQ''s'!AC78,"&gt;ULOQ",IF('ug per g Result'!AC23&gt;'ug per g LOQ''s'!AC25,'ug per g Result'!AC23,"&lt;LOQ")))</f>
        <v>ND</v>
      </c>
      <c r="AD23" s="14" t="str">
        <f>IF('ug per g Result'!AD23=0,"ND",IF('ug per g Result'!AD23&gt;'ug per g LOQ''s'!AD78,"&gt;ULOQ",IF('ug per g Result'!AD23&gt;'ug per g LOQ''s'!AD25,'ug per g Result'!AD23,"&lt;LOQ")))</f>
        <v>ND</v>
      </c>
      <c r="AE23" s="14" t="str">
        <f>IF('ug per g Result'!AE23=0,"ND",IF('ug per g Result'!AE23&gt;'ug per g LOQ''s'!AE78,"&gt;ULOQ",IF('ug per g Result'!AE23&gt;'ug per g LOQ''s'!AE25,'ug per g Result'!AE23,"&lt;LOQ")))</f>
        <v>ND</v>
      </c>
      <c r="AF23" s="14" t="str">
        <f>IF('ug per g Result'!AF23=0,"ND",IF('ug per g Result'!AF23&gt;'ug per g LOQ''s'!AF78,"&gt;ULOQ",IF('ug per g Result'!AF23&gt;'ug per g LOQ''s'!AF25,'ug per g Result'!AF23,"&lt;LOQ")))</f>
        <v>ND</v>
      </c>
      <c r="AG23" s="14" t="str">
        <f>IF('ug per g Result'!AG23=0,"ND",IF('ug per g Result'!AG23&gt;'ug per g LOQ''s'!AG78,"&gt;ULOQ",IF('ug per g Result'!AG23&gt;'ug per g LOQ''s'!AG25,'ug per g Result'!AG23,"&lt;LOQ")))</f>
        <v>ND</v>
      </c>
      <c r="AH23" s="14" t="str">
        <f>IF('ug per g Result'!AH23=0,"ND",IF('ug per g Result'!AH23&gt;'ug per g LOQ''s'!AH78,"&gt;ULOQ",IF('ug per g Result'!AH23&gt;'ug per g LOQ''s'!AH25,'ug per g Result'!AH23,"&lt;LOQ")))</f>
        <v>ND</v>
      </c>
      <c r="AI23" s="14" t="str">
        <f>IF('ug per g Result'!AI23=0,"ND",IF('ug per g Result'!AI23&gt;'ug per g LOQ''s'!AI78,"&gt;ULOQ",IF('ug per g Result'!AI23&gt;'ug per g LOQ''s'!AI25,'ug per g Result'!AI23,"&lt;LOQ")))</f>
        <v>ND</v>
      </c>
      <c r="AJ23" s="14" t="str">
        <f>IF('ug per g Result'!AJ23=0,"ND",IF('ug per g Result'!AJ23&gt;'ug per g LOQ''s'!AJ78,"&gt;ULOQ",IF('ug per g Result'!AJ23&gt;'ug per g LOQ''s'!AJ25,'ug per g Result'!AJ23,"&lt;LOQ")))</f>
        <v>ND</v>
      </c>
      <c r="AK23" s="14" t="str">
        <f>IF('ug per g Result'!AK23=0,"ND",IF('ug per g Result'!AK23&gt;'ug per g LOQ''s'!AK78,"&gt;ULOQ",IF('ug per g Result'!AK23&gt;'ug per g LOQ''s'!AK25,'ug per g Result'!AK23,"&lt;LOQ")))</f>
        <v>ND</v>
      </c>
      <c r="AL23" s="14" t="str">
        <f>IF('ug per g Result'!AL23=0,"ND",IF('ug per g Result'!AL23&gt;'ug per g LOQ''s'!AL78,"&gt;ULOQ",IF('ug per g Result'!AL23&gt;'ug per g LOQ''s'!AL25,'ug per g Result'!AL23,"&lt;LOQ")))</f>
        <v>ND</v>
      </c>
      <c r="AM23" s="14" t="str">
        <f>IF('ug per g Result'!AM23=0,"ND",IF('ug per g Result'!AM23&gt;'ug per g LOQ''s'!AM78,"&gt;ULOQ",IF('ug per g Result'!AM23&gt;'ug per g LOQ''s'!AM25,'ug per g Result'!AM23,"&lt;LOQ")))</f>
        <v>ND</v>
      </c>
      <c r="AN23" s="14" t="str">
        <f>IF('ug per g Result'!AN23=0,"ND",IF('ug per g Result'!AN23&gt;'ug per g LOQ''s'!AN78,"&gt;ULOQ",IF('ug per g Result'!AN23&gt;'ug per g LOQ''s'!AN25,'ug per g Result'!AN23,"&lt;LOQ")))</f>
        <v>ND</v>
      </c>
      <c r="AO23" s="14" t="str">
        <f>IF('ug per g Result'!AO23=0,"ND",IF('ug per g Result'!AO23&gt;'ug per g LOQ''s'!AO78,"&gt;ULOQ",IF('ug per g Result'!AO23&gt;'ug per g LOQ''s'!AO25,'ug per g Result'!AO23,"&lt;LOQ")))</f>
        <v>ND</v>
      </c>
      <c r="AP23" s="14" t="str">
        <f>IF('ug per g Result'!AP23=0,"ND",IF('ug per g Result'!AP23&gt;'ug per g LOQ''s'!AP78,"&gt;ULOQ",IF('ug per g Result'!AP23&gt;'ug per g LOQ''s'!AP25,'ug per g Result'!AP23,"&lt;LOQ")))</f>
        <v>ND</v>
      </c>
      <c r="AQ23" s="14" t="str">
        <f>IF('ug per g Result'!AQ23=0,"ND",IF('ug per g Result'!AQ23&gt;'ug per g LOQ''s'!AQ78,"&gt;ULOQ",IF('ug per g Result'!AQ23&gt;'ug per g LOQ''s'!AQ25,'ug per g Result'!AQ23,"&lt;LOQ")))</f>
        <v>ND</v>
      </c>
      <c r="AR23" s="14" t="str">
        <f>IF('ug per g Result'!AR23=0,"ND",IF('ug per g Result'!AR23&gt;'ug per g LOQ''s'!AR78,"&gt;ULOQ",IF('ug per g Result'!AR23&gt;'ug per g LOQ''s'!AR25,'ug per g Result'!AR23,"&lt;LOQ")))</f>
        <v>ND</v>
      </c>
      <c r="AS23" s="14" t="str">
        <f>IF('ug per g Result'!AS23=0,"ND",IF('ug per g Result'!AS23&gt;'ug per g LOQ''s'!AS78,"&gt;ULOQ",IF('ug per g Result'!AS23&gt;'ug per g LOQ''s'!AS25,'ug per g Result'!AS23,"&lt;LOQ")))</f>
        <v>ND</v>
      </c>
      <c r="AT23" s="14" t="str">
        <f>IF('ug per g Result'!AT23=0,"ND",IF('ug per g Result'!AT23&gt;'ug per g LOQ''s'!AT78,"&gt;ULOQ",IF('ug per g Result'!AT23&gt;'ug per g LOQ''s'!AT25,'ug per g Result'!AT23,"&lt;LOQ")))</f>
        <v>ND</v>
      </c>
      <c r="AU23" s="14" t="str">
        <f>IF('ug per g Result'!AU23=0,"ND",IF('ug per g Result'!AU23&gt;'ug per g LOQ''s'!AU78,"&gt;ULOQ",IF('ug per g Result'!AU23&gt;'ug per g LOQ''s'!AU25,'ug per g Result'!AU23,"&lt;LOQ")))</f>
        <v>ND</v>
      </c>
      <c r="AV23" s="14" t="str">
        <f>IF('ug per g Result'!AV23=0,"ND",IF('ug per g Result'!AV23&gt;'ug per g LOQ''s'!AV78,"&gt;ULOQ",IF('ug per g Result'!AV23&gt;'ug per g LOQ''s'!AV25,'ug per g Result'!AV23,"&lt;LOQ")))</f>
        <v>ND</v>
      </c>
      <c r="AW23" s="14" t="str">
        <f>IF('ug per g Result'!AW23=0,"ND",IF('ug per g Result'!AW23&gt;'ug per g LOQ''s'!AW78,"&gt;ULOQ",IF('ug per g Result'!AW23&gt;'ug per g LOQ''s'!AW25,'ug per g Result'!AW23,"&lt;LOQ")))</f>
        <v>ND</v>
      </c>
      <c r="AX23" s="14" t="str">
        <f>IF('ug per g Result'!AX23=0,"ND",IF('ug per g Result'!AX23&gt;'ug per g LOQ''s'!AX78,"&gt;ULOQ",IF('ug per g Result'!AX23&gt;'ug per g LOQ''s'!AX25,'ug per g Result'!AX23,"&lt;LOQ")))</f>
        <v>ND</v>
      </c>
      <c r="AY23" s="14" t="str">
        <f>IF('ug per g Result'!AY23=0,"ND",IF('ug per g Result'!AY23&gt;'ug per g LOQ''s'!AY78,"&gt;ULOQ",IF('ug per g Result'!AY23&gt;'ug per g LOQ''s'!AY25,'ug per g Result'!AY23,"&lt;LOQ")))</f>
        <v>ND</v>
      </c>
      <c r="AZ23" s="14" t="str">
        <f>IF('ug per g Result'!AZ23=0,"ND",IF('ug per g Result'!AZ23&gt;'ug per g LOQ''s'!AZ78,"&gt;ULOQ",IF('ug per g Result'!AZ23&gt;'ug per g LOQ''s'!AZ25,'ug per g Result'!AZ23,"&lt;LOQ")))</f>
        <v>ND</v>
      </c>
      <c r="BA23" s="14" t="str">
        <f>IF('ug per g Result'!BA23=0,"ND",IF('ug per g Result'!BA23&gt;'ug per g LOQ''s'!BA78,"&gt;ULOQ",IF('ug per g Result'!BA23&gt;'ug per g LOQ''s'!BA25,'ug per g Result'!BA23,"&lt;LOQ")))</f>
        <v>ND</v>
      </c>
      <c r="BB23" s="14" t="str">
        <f>IF('ug per g Result'!BB23=0,"ND",IF('ug per g Result'!BB23&gt;'ug per g LOQ''s'!BB78,"&gt;ULOQ",IF('ug per g Result'!BB23&gt;'ug per g LOQ''s'!BB25,'ug per g Result'!BB23,"&lt;LOQ")))</f>
        <v>ND</v>
      </c>
      <c r="BC23" s="14" t="str">
        <f>IF('ug per g Result'!BC23=0,"ND",IF('ug per g Result'!BC23&gt;'ug per g LOQ''s'!BC78,"&gt;ULOQ",IF('ug per g Result'!BC23&gt;'ug per g LOQ''s'!BC25,'ug per g Result'!BC23,"&lt;LOQ")))</f>
        <v>ND</v>
      </c>
    </row>
    <row r="24" spans="1:55" x14ac:dyDescent="0.25">
      <c r="A24">
        <f>'Instrument Data'!A24</f>
        <v>0</v>
      </c>
      <c r="B24">
        <f>'Instrument Data'!B24</f>
        <v>0</v>
      </c>
      <c r="C24" s="14" t="str">
        <f>IF('ug per g Result'!C24=0,"ND",IF('ug per g Result'!C24&gt;'ug per g LOQ''s'!BE26,"&gt;ULOQ",IF('ug per g Result'!C24&gt;'ug per g LOQ''s'!BE26,'ug per g Result'!C24,"&lt;LOQ")))</f>
        <v>ND</v>
      </c>
      <c r="D24" s="14" t="str">
        <f>IF('ug per g Result'!D24=0,"ND",IF('ug per g Result'!D24&gt;'ug per g LOQ''s'!D79,"&gt;ULOQ",IF('ug per g Result'!D24&gt;'ug per g LOQ''s'!D26,'ug per g Result'!D24,"&lt;LOQ")))</f>
        <v>ND</v>
      </c>
      <c r="E24" s="14" t="str">
        <f>IF('ug per g Result'!E24=0,"ND",IF('ug per g Result'!E24&gt;'ug per g LOQ''s'!E79,"&gt;ULOQ",IF('ug per g Result'!E24&gt;'ug per g LOQ''s'!E26,'ug per g Result'!E24,"&lt;LOQ")))</f>
        <v>ND</v>
      </c>
      <c r="F24" s="14" t="str">
        <f>IF('ug per g Result'!F24=0,"ND",IF('ug per g Result'!F24&gt;'ug per g LOQ''s'!F79,"&gt;ULOQ",IF('ug per g Result'!F24&gt;'ug per g LOQ''s'!F26,'ug per g Result'!F24,"&lt;LOQ")))</f>
        <v>ND</v>
      </c>
      <c r="G24" s="14" t="str">
        <f>IF('ug per g Result'!G24=0,"ND",IF('ug per g Result'!G24&gt;'ug per g LOQ''s'!G79,"&gt;ULOQ",IF('ug per g Result'!G24&gt;'ug per g LOQ''s'!G26,'ug per g Result'!G24,"&lt;LOQ")))</f>
        <v>ND</v>
      </c>
      <c r="H24" s="14" t="str">
        <f>IF('ug per g Result'!H24=0,"ND",IF('ug per g Result'!H24&gt;'ug per g LOQ''s'!H79,"&gt;ULOQ",IF('ug per g Result'!H24&gt;'ug per g LOQ''s'!H26,'ug per g Result'!H24,"&lt;LOQ")))</f>
        <v>ND</v>
      </c>
      <c r="I24" s="14" t="str">
        <f>IF('ug per g Result'!I24=0,"ND",IF('ug per g Result'!I24&gt;'ug per g LOQ''s'!I79,"&gt;ULOQ",IF('ug per g Result'!I24&gt;'ug per g LOQ''s'!I26,'ug per g Result'!I24,"&lt;LOQ")))</f>
        <v>ND</v>
      </c>
      <c r="J24" s="14" t="str">
        <f>IF('ug per g Result'!J24=0,"ND",IF('ug per g Result'!J24&gt;'ug per g LOQ''s'!J79,"&gt;ULOQ",IF('ug per g Result'!J24&gt;'ug per g LOQ''s'!J26,'ug per g Result'!J24,"&lt;LOQ")))</f>
        <v>ND</v>
      </c>
      <c r="K24" s="14" t="str">
        <f>IF('ug per g Result'!K24=0,"ND",IF('ug per g Result'!K24&gt;'ug per g LOQ''s'!K79,"&gt;ULOQ",IF('ug per g Result'!K24&gt;'ug per g LOQ''s'!K26,'ug per g Result'!K24,"&lt;LOQ")))</f>
        <v>ND</v>
      </c>
      <c r="L24" s="14" t="str">
        <f>IF('ug per g Result'!L24=0,"ND",IF('ug per g Result'!L24&gt;'ug per g LOQ''s'!L79,"&gt;ULOQ",IF('ug per g Result'!L24&gt;'ug per g LOQ''s'!L26,'ug per g Result'!L24,"&lt;LOQ")))</f>
        <v>ND</v>
      </c>
      <c r="M24" s="14" t="str">
        <f>IF('ug per g Result'!M24=0,"ND",IF('ug per g Result'!M24&gt;'ug per g LOQ''s'!M79,"&gt;ULOQ",IF('ug per g Result'!M24&gt;'ug per g LOQ''s'!M26,'ug per g Result'!M24,"&lt;LOQ")))</f>
        <v>ND</v>
      </c>
      <c r="N24" s="14" t="str">
        <f>IF('ug per g Result'!N24=0,"ND",IF('ug per g Result'!N24&gt;'ug per g LOQ''s'!N79,"&gt;ULOQ",IF('ug per g Result'!N24&gt;'ug per g LOQ''s'!N26,'ug per g Result'!N24,"&lt;LOQ")))</f>
        <v>ND</v>
      </c>
      <c r="O24" s="14" t="str">
        <f>IF('ug per g Result'!O24=0,"ND",IF('ug per g Result'!O24&gt;'ug per g LOQ''s'!O79,"&gt;ULOQ",IF('ug per g Result'!O24&gt;'ug per g LOQ''s'!O26,'ug per g Result'!O24,"&lt;LOQ")))</f>
        <v>ND</v>
      </c>
      <c r="P24" s="14" t="str">
        <f>IF('ug per g Result'!P24=0,"ND",IF('ug per g Result'!P24&gt;'ug per g LOQ''s'!P79,"&gt;ULOQ",IF('ug per g Result'!P24&gt;'ug per g LOQ''s'!P26,'ug per g Result'!P24,"&lt;LOQ")))</f>
        <v>ND</v>
      </c>
      <c r="Q24" s="14" t="str">
        <f>IF('ug per g Result'!Q24=0,"ND",IF('ug per g Result'!Q24&gt;'ug per g LOQ''s'!Q79,"&gt;ULOQ",IF('ug per g Result'!Q24&gt;'ug per g LOQ''s'!Q26,'ug per g Result'!Q24,"&lt;LOQ")))</f>
        <v>ND</v>
      </c>
      <c r="R24" s="14" t="str">
        <f>IF('ug per g Result'!R24=0,"ND",IF('ug per g Result'!R24&gt;'ug per g LOQ''s'!R79,"&gt;ULOQ",IF('ug per g Result'!R24&gt;'ug per g LOQ''s'!R26,'ug per g Result'!R24,"&lt;LOQ")))</f>
        <v>ND</v>
      </c>
      <c r="S24" s="14" t="str">
        <f>IF('ug per g Result'!S24=0,"ND",IF('ug per g Result'!S24&gt;'ug per g LOQ''s'!S79,"&gt;ULOQ",IF('ug per g Result'!S24&gt;'ug per g LOQ''s'!S26,'ug per g Result'!S24,"&lt;LOQ")))</f>
        <v>ND</v>
      </c>
      <c r="T24" s="14" t="str">
        <f>IF('ug per g Result'!T24=0,"ND",IF('ug per g Result'!T24&gt;'ug per g LOQ''s'!T79,"&gt;ULOQ",IF('ug per g Result'!T24&gt;'ug per g LOQ''s'!T26,'ug per g Result'!T24,"&lt;LOQ")))</f>
        <v>ND</v>
      </c>
      <c r="U24" s="14" t="str">
        <f>IF('ug per g Result'!U24=0,"ND",IF('ug per g Result'!U24&gt;'ug per g LOQ''s'!U79,"&gt;ULOQ",IF('ug per g Result'!U24&gt;'ug per g LOQ''s'!U26,'ug per g Result'!U24,"&lt;LOQ")))</f>
        <v>ND</v>
      </c>
      <c r="V24" s="14" t="str">
        <f>IF('ug per g Result'!V24=0,"ND",IF('ug per g Result'!V24&gt;'ug per g LOQ''s'!V79,"&gt;ULOQ",IF('ug per g Result'!V24&gt;'ug per g LOQ''s'!V26,'ug per g Result'!V24,"&lt;LOQ")))</f>
        <v>ND</v>
      </c>
      <c r="W24" s="14" t="str">
        <f>IF('ug per g Result'!W24=0,"ND",IF('ug per g Result'!W24&gt;'ug per g LOQ''s'!W79,"&gt;ULOQ",IF('ug per g Result'!W24&gt;'ug per g LOQ''s'!W26,'ug per g Result'!W24,"&lt;LOQ")))</f>
        <v>ND</v>
      </c>
      <c r="X24" s="14" t="str">
        <f>IF('ug per g Result'!X24=0,"ND",IF('ug per g Result'!X24&gt;'ug per g LOQ''s'!X79,"&gt;ULOQ",IF('ug per g Result'!X24&gt;'ug per g LOQ''s'!X26,'ug per g Result'!X24,"&lt;LOQ")))</f>
        <v>ND</v>
      </c>
      <c r="Y24" s="14" t="str">
        <f>IF('ug per g Result'!Y24=0,"ND",IF('ug per g Result'!Y24&gt;'ug per g LOQ''s'!Y79,"&gt;ULOQ",IF('ug per g Result'!Y24&gt;'ug per g LOQ''s'!Y26,'ug per g Result'!Y24,"&lt;LOQ")))</f>
        <v>ND</v>
      </c>
      <c r="Z24" s="14" t="str">
        <f>IF('ug per g Result'!Z24=0,"ND",IF('ug per g Result'!Z24&gt;'ug per g LOQ''s'!Z79,"&gt;ULOQ",IF('ug per g Result'!Z24&gt;'ug per g LOQ''s'!Z26,'ug per g Result'!Z24,"&lt;LOQ")))</f>
        <v>ND</v>
      </c>
      <c r="AA24" s="14" t="str">
        <f>IF('ug per g Result'!AA24=0,"ND",IF('ug per g Result'!AA24&gt;'ug per g LOQ''s'!AA79,"&gt;ULOQ",IF('ug per g Result'!AA24&gt;'ug per g LOQ''s'!AA26,'ug per g Result'!AA24,"&lt;LOQ")))</f>
        <v>ND</v>
      </c>
      <c r="AB24" s="14" t="str">
        <f>IF('ug per g Result'!AB24=0,"ND",IF('ug per g Result'!AB24&gt;'ug per g LOQ''s'!AB79,"&gt;ULOQ",IF('ug per g Result'!AB24&gt;'ug per g LOQ''s'!AB26,'ug per g Result'!AB24,"&lt;LOQ")))</f>
        <v>ND</v>
      </c>
      <c r="AC24" s="14" t="str">
        <f>IF('ug per g Result'!AC24=0,"ND",IF('ug per g Result'!AC24&gt;'ug per g LOQ''s'!AC79,"&gt;ULOQ",IF('ug per g Result'!AC24&gt;'ug per g LOQ''s'!AC26,'ug per g Result'!AC24,"&lt;LOQ")))</f>
        <v>ND</v>
      </c>
      <c r="AD24" s="14" t="str">
        <f>IF('ug per g Result'!AD24=0,"ND",IF('ug per g Result'!AD24&gt;'ug per g LOQ''s'!AD79,"&gt;ULOQ",IF('ug per g Result'!AD24&gt;'ug per g LOQ''s'!AD26,'ug per g Result'!AD24,"&lt;LOQ")))</f>
        <v>ND</v>
      </c>
      <c r="AE24" s="14" t="str">
        <f>IF('ug per g Result'!AE24=0,"ND",IF('ug per g Result'!AE24&gt;'ug per g LOQ''s'!AE79,"&gt;ULOQ",IF('ug per g Result'!AE24&gt;'ug per g LOQ''s'!AE26,'ug per g Result'!AE24,"&lt;LOQ")))</f>
        <v>ND</v>
      </c>
      <c r="AF24" s="14" t="str">
        <f>IF('ug per g Result'!AF24=0,"ND",IF('ug per g Result'!AF24&gt;'ug per g LOQ''s'!AF79,"&gt;ULOQ",IF('ug per g Result'!AF24&gt;'ug per g LOQ''s'!AF26,'ug per g Result'!AF24,"&lt;LOQ")))</f>
        <v>ND</v>
      </c>
      <c r="AG24" s="14" t="str">
        <f>IF('ug per g Result'!AG24=0,"ND",IF('ug per g Result'!AG24&gt;'ug per g LOQ''s'!AG79,"&gt;ULOQ",IF('ug per g Result'!AG24&gt;'ug per g LOQ''s'!AG26,'ug per g Result'!AG24,"&lt;LOQ")))</f>
        <v>ND</v>
      </c>
      <c r="AH24" s="14" t="str">
        <f>IF('ug per g Result'!AH24=0,"ND",IF('ug per g Result'!AH24&gt;'ug per g LOQ''s'!AH79,"&gt;ULOQ",IF('ug per g Result'!AH24&gt;'ug per g LOQ''s'!AH26,'ug per g Result'!AH24,"&lt;LOQ")))</f>
        <v>ND</v>
      </c>
      <c r="AI24" s="14" t="str">
        <f>IF('ug per g Result'!AI24=0,"ND",IF('ug per g Result'!AI24&gt;'ug per g LOQ''s'!AI79,"&gt;ULOQ",IF('ug per g Result'!AI24&gt;'ug per g LOQ''s'!AI26,'ug per g Result'!AI24,"&lt;LOQ")))</f>
        <v>ND</v>
      </c>
      <c r="AJ24" s="14" t="str">
        <f>IF('ug per g Result'!AJ24=0,"ND",IF('ug per g Result'!AJ24&gt;'ug per g LOQ''s'!AJ79,"&gt;ULOQ",IF('ug per g Result'!AJ24&gt;'ug per g LOQ''s'!AJ26,'ug per g Result'!AJ24,"&lt;LOQ")))</f>
        <v>ND</v>
      </c>
      <c r="AK24" s="14" t="str">
        <f>IF('ug per g Result'!AK24=0,"ND",IF('ug per g Result'!AK24&gt;'ug per g LOQ''s'!AK79,"&gt;ULOQ",IF('ug per g Result'!AK24&gt;'ug per g LOQ''s'!AK26,'ug per g Result'!AK24,"&lt;LOQ")))</f>
        <v>ND</v>
      </c>
      <c r="AL24" s="14" t="str">
        <f>IF('ug per g Result'!AL24=0,"ND",IF('ug per g Result'!AL24&gt;'ug per g LOQ''s'!AL79,"&gt;ULOQ",IF('ug per g Result'!AL24&gt;'ug per g LOQ''s'!AL26,'ug per g Result'!AL24,"&lt;LOQ")))</f>
        <v>ND</v>
      </c>
      <c r="AM24" s="14" t="str">
        <f>IF('ug per g Result'!AM24=0,"ND",IF('ug per g Result'!AM24&gt;'ug per g LOQ''s'!AM79,"&gt;ULOQ",IF('ug per g Result'!AM24&gt;'ug per g LOQ''s'!AM26,'ug per g Result'!AM24,"&lt;LOQ")))</f>
        <v>ND</v>
      </c>
      <c r="AN24" s="14" t="str">
        <f>IF('ug per g Result'!AN24=0,"ND",IF('ug per g Result'!AN24&gt;'ug per g LOQ''s'!AN79,"&gt;ULOQ",IF('ug per g Result'!AN24&gt;'ug per g LOQ''s'!AN26,'ug per g Result'!AN24,"&lt;LOQ")))</f>
        <v>ND</v>
      </c>
      <c r="AO24" s="14" t="str">
        <f>IF('ug per g Result'!AO24=0,"ND",IF('ug per g Result'!AO24&gt;'ug per g LOQ''s'!AO79,"&gt;ULOQ",IF('ug per g Result'!AO24&gt;'ug per g LOQ''s'!AO26,'ug per g Result'!AO24,"&lt;LOQ")))</f>
        <v>ND</v>
      </c>
      <c r="AP24" s="14" t="str">
        <f>IF('ug per g Result'!AP24=0,"ND",IF('ug per g Result'!AP24&gt;'ug per g LOQ''s'!AP79,"&gt;ULOQ",IF('ug per g Result'!AP24&gt;'ug per g LOQ''s'!AP26,'ug per g Result'!AP24,"&lt;LOQ")))</f>
        <v>ND</v>
      </c>
      <c r="AQ24" s="14" t="str">
        <f>IF('ug per g Result'!AQ24=0,"ND",IF('ug per g Result'!AQ24&gt;'ug per g LOQ''s'!AQ79,"&gt;ULOQ",IF('ug per g Result'!AQ24&gt;'ug per g LOQ''s'!AQ26,'ug per g Result'!AQ24,"&lt;LOQ")))</f>
        <v>ND</v>
      </c>
      <c r="AR24" s="14" t="str">
        <f>IF('ug per g Result'!AR24=0,"ND",IF('ug per g Result'!AR24&gt;'ug per g LOQ''s'!AR79,"&gt;ULOQ",IF('ug per g Result'!AR24&gt;'ug per g LOQ''s'!AR26,'ug per g Result'!AR24,"&lt;LOQ")))</f>
        <v>ND</v>
      </c>
      <c r="AS24" s="14" t="str">
        <f>IF('ug per g Result'!AS24=0,"ND",IF('ug per g Result'!AS24&gt;'ug per g LOQ''s'!AS79,"&gt;ULOQ",IF('ug per g Result'!AS24&gt;'ug per g LOQ''s'!AS26,'ug per g Result'!AS24,"&lt;LOQ")))</f>
        <v>ND</v>
      </c>
      <c r="AT24" s="14" t="str">
        <f>IF('ug per g Result'!AT24=0,"ND",IF('ug per g Result'!AT24&gt;'ug per g LOQ''s'!AT79,"&gt;ULOQ",IF('ug per g Result'!AT24&gt;'ug per g LOQ''s'!AT26,'ug per g Result'!AT24,"&lt;LOQ")))</f>
        <v>ND</v>
      </c>
      <c r="AU24" s="14" t="str">
        <f>IF('ug per g Result'!AU24=0,"ND",IF('ug per g Result'!AU24&gt;'ug per g LOQ''s'!AU79,"&gt;ULOQ",IF('ug per g Result'!AU24&gt;'ug per g LOQ''s'!AU26,'ug per g Result'!AU24,"&lt;LOQ")))</f>
        <v>ND</v>
      </c>
      <c r="AV24" s="14" t="str">
        <f>IF('ug per g Result'!AV24=0,"ND",IF('ug per g Result'!AV24&gt;'ug per g LOQ''s'!AV79,"&gt;ULOQ",IF('ug per g Result'!AV24&gt;'ug per g LOQ''s'!AV26,'ug per g Result'!AV24,"&lt;LOQ")))</f>
        <v>ND</v>
      </c>
      <c r="AW24" s="14" t="str">
        <f>IF('ug per g Result'!AW24=0,"ND",IF('ug per g Result'!AW24&gt;'ug per g LOQ''s'!AW79,"&gt;ULOQ",IF('ug per g Result'!AW24&gt;'ug per g LOQ''s'!AW26,'ug per g Result'!AW24,"&lt;LOQ")))</f>
        <v>ND</v>
      </c>
      <c r="AX24" s="14" t="str">
        <f>IF('ug per g Result'!AX24=0,"ND",IF('ug per g Result'!AX24&gt;'ug per g LOQ''s'!AX79,"&gt;ULOQ",IF('ug per g Result'!AX24&gt;'ug per g LOQ''s'!AX26,'ug per g Result'!AX24,"&lt;LOQ")))</f>
        <v>ND</v>
      </c>
      <c r="AY24" s="14" t="str">
        <f>IF('ug per g Result'!AY24=0,"ND",IF('ug per g Result'!AY24&gt;'ug per g LOQ''s'!AY79,"&gt;ULOQ",IF('ug per g Result'!AY24&gt;'ug per g LOQ''s'!AY26,'ug per g Result'!AY24,"&lt;LOQ")))</f>
        <v>ND</v>
      </c>
      <c r="AZ24" s="14" t="str">
        <f>IF('ug per g Result'!AZ24=0,"ND",IF('ug per g Result'!AZ24&gt;'ug per g LOQ''s'!AZ79,"&gt;ULOQ",IF('ug per g Result'!AZ24&gt;'ug per g LOQ''s'!AZ26,'ug per g Result'!AZ24,"&lt;LOQ")))</f>
        <v>ND</v>
      </c>
      <c r="BA24" s="14" t="str">
        <f>IF('ug per g Result'!BA24=0,"ND",IF('ug per g Result'!BA24&gt;'ug per g LOQ''s'!BA79,"&gt;ULOQ",IF('ug per g Result'!BA24&gt;'ug per g LOQ''s'!BA26,'ug per g Result'!BA24,"&lt;LOQ")))</f>
        <v>ND</v>
      </c>
      <c r="BB24" s="14" t="str">
        <f>IF('ug per g Result'!BB24=0,"ND",IF('ug per g Result'!BB24&gt;'ug per g LOQ''s'!BB79,"&gt;ULOQ",IF('ug per g Result'!BB24&gt;'ug per g LOQ''s'!BB26,'ug per g Result'!BB24,"&lt;LOQ")))</f>
        <v>ND</v>
      </c>
      <c r="BC24" s="14" t="str">
        <f>IF('ug per g Result'!BC24=0,"ND",IF('ug per g Result'!BC24&gt;'ug per g LOQ''s'!BC79,"&gt;ULOQ",IF('ug per g Result'!BC24&gt;'ug per g LOQ''s'!BC26,'ug per g Result'!BC24,"&lt;LOQ")))</f>
        <v>ND</v>
      </c>
    </row>
    <row r="25" spans="1:55" x14ac:dyDescent="0.25">
      <c r="A25">
        <f>'Instrument Data'!A25</f>
        <v>0</v>
      </c>
      <c r="B25">
        <f>'Instrument Data'!B25</f>
        <v>0</v>
      </c>
      <c r="C25" s="14" t="str">
        <f>IF('ug per g Result'!C25=0,"ND",IF('ug per g Result'!C25&gt;'ug per g LOQ''s'!BE27,"&gt;ULOQ",IF('ug per g Result'!C25&gt;'ug per g LOQ''s'!BE27,'ug per g Result'!C25,"&lt;LOQ")))</f>
        <v>ND</v>
      </c>
      <c r="D25" s="14" t="str">
        <f>IF('ug per g Result'!D25=0,"ND",IF('ug per g Result'!D25&gt;'ug per g LOQ''s'!D80,"&gt;ULOQ",IF('ug per g Result'!D25&gt;'ug per g LOQ''s'!D27,'ug per g Result'!D25,"&lt;LOQ")))</f>
        <v>ND</v>
      </c>
      <c r="E25" s="14" t="str">
        <f>IF('ug per g Result'!E25=0,"ND",IF('ug per g Result'!E25&gt;'ug per g LOQ''s'!E80,"&gt;ULOQ",IF('ug per g Result'!E25&gt;'ug per g LOQ''s'!E27,'ug per g Result'!E25,"&lt;LOQ")))</f>
        <v>ND</v>
      </c>
      <c r="F25" s="14" t="str">
        <f>IF('ug per g Result'!F25=0,"ND",IF('ug per g Result'!F25&gt;'ug per g LOQ''s'!F80,"&gt;ULOQ",IF('ug per g Result'!F25&gt;'ug per g LOQ''s'!F27,'ug per g Result'!F25,"&lt;LOQ")))</f>
        <v>ND</v>
      </c>
      <c r="G25" s="14" t="str">
        <f>IF('ug per g Result'!G25=0,"ND",IF('ug per g Result'!G25&gt;'ug per g LOQ''s'!G80,"&gt;ULOQ",IF('ug per g Result'!G25&gt;'ug per g LOQ''s'!G27,'ug per g Result'!G25,"&lt;LOQ")))</f>
        <v>ND</v>
      </c>
      <c r="H25" s="14" t="str">
        <f>IF('ug per g Result'!H25=0,"ND",IF('ug per g Result'!H25&gt;'ug per g LOQ''s'!H80,"&gt;ULOQ",IF('ug per g Result'!H25&gt;'ug per g LOQ''s'!H27,'ug per g Result'!H25,"&lt;LOQ")))</f>
        <v>ND</v>
      </c>
      <c r="I25" s="14" t="str">
        <f>IF('ug per g Result'!I25=0,"ND",IF('ug per g Result'!I25&gt;'ug per g LOQ''s'!I80,"&gt;ULOQ",IF('ug per g Result'!I25&gt;'ug per g LOQ''s'!I27,'ug per g Result'!I25,"&lt;LOQ")))</f>
        <v>ND</v>
      </c>
      <c r="J25" s="14" t="str">
        <f>IF('ug per g Result'!J25=0,"ND",IF('ug per g Result'!J25&gt;'ug per g LOQ''s'!J80,"&gt;ULOQ",IF('ug per g Result'!J25&gt;'ug per g LOQ''s'!J27,'ug per g Result'!J25,"&lt;LOQ")))</f>
        <v>ND</v>
      </c>
      <c r="K25" s="14" t="str">
        <f>IF('ug per g Result'!K25=0,"ND",IF('ug per g Result'!K25&gt;'ug per g LOQ''s'!K80,"&gt;ULOQ",IF('ug per g Result'!K25&gt;'ug per g LOQ''s'!K27,'ug per g Result'!K25,"&lt;LOQ")))</f>
        <v>ND</v>
      </c>
      <c r="L25" s="14" t="str">
        <f>IF('ug per g Result'!L25=0,"ND",IF('ug per g Result'!L25&gt;'ug per g LOQ''s'!L80,"&gt;ULOQ",IF('ug per g Result'!L25&gt;'ug per g LOQ''s'!L27,'ug per g Result'!L25,"&lt;LOQ")))</f>
        <v>ND</v>
      </c>
      <c r="M25" s="14" t="str">
        <f>IF('ug per g Result'!M25=0,"ND",IF('ug per g Result'!M25&gt;'ug per g LOQ''s'!M80,"&gt;ULOQ",IF('ug per g Result'!M25&gt;'ug per g LOQ''s'!M27,'ug per g Result'!M25,"&lt;LOQ")))</f>
        <v>ND</v>
      </c>
      <c r="N25" s="14" t="str">
        <f>IF('ug per g Result'!N25=0,"ND",IF('ug per g Result'!N25&gt;'ug per g LOQ''s'!N80,"&gt;ULOQ",IF('ug per g Result'!N25&gt;'ug per g LOQ''s'!N27,'ug per g Result'!N25,"&lt;LOQ")))</f>
        <v>ND</v>
      </c>
      <c r="O25" s="14" t="str">
        <f>IF('ug per g Result'!O25=0,"ND",IF('ug per g Result'!O25&gt;'ug per g LOQ''s'!O80,"&gt;ULOQ",IF('ug per g Result'!O25&gt;'ug per g LOQ''s'!O27,'ug per g Result'!O25,"&lt;LOQ")))</f>
        <v>ND</v>
      </c>
      <c r="P25" s="14" t="str">
        <f>IF('ug per g Result'!P25=0,"ND",IF('ug per g Result'!P25&gt;'ug per g LOQ''s'!P80,"&gt;ULOQ",IF('ug per g Result'!P25&gt;'ug per g LOQ''s'!P27,'ug per g Result'!P25,"&lt;LOQ")))</f>
        <v>ND</v>
      </c>
      <c r="Q25" s="14" t="str">
        <f>IF('ug per g Result'!Q25=0,"ND",IF('ug per g Result'!Q25&gt;'ug per g LOQ''s'!Q80,"&gt;ULOQ",IF('ug per g Result'!Q25&gt;'ug per g LOQ''s'!Q27,'ug per g Result'!Q25,"&lt;LOQ")))</f>
        <v>ND</v>
      </c>
      <c r="R25" s="14" t="str">
        <f>IF('ug per g Result'!R25=0,"ND",IF('ug per g Result'!R25&gt;'ug per g LOQ''s'!R80,"&gt;ULOQ",IF('ug per g Result'!R25&gt;'ug per g LOQ''s'!R27,'ug per g Result'!R25,"&lt;LOQ")))</f>
        <v>ND</v>
      </c>
      <c r="S25" s="14" t="str">
        <f>IF('ug per g Result'!S25=0,"ND",IF('ug per g Result'!S25&gt;'ug per g LOQ''s'!S80,"&gt;ULOQ",IF('ug per g Result'!S25&gt;'ug per g LOQ''s'!S27,'ug per g Result'!S25,"&lt;LOQ")))</f>
        <v>ND</v>
      </c>
      <c r="T25" s="14" t="str">
        <f>IF('ug per g Result'!T25=0,"ND",IF('ug per g Result'!T25&gt;'ug per g LOQ''s'!T80,"&gt;ULOQ",IF('ug per g Result'!T25&gt;'ug per g LOQ''s'!T27,'ug per g Result'!T25,"&lt;LOQ")))</f>
        <v>ND</v>
      </c>
      <c r="U25" s="14" t="str">
        <f>IF('ug per g Result'!U25=0,"ND",IF('ug per g Result'!U25&gt;'ug per g LOQ''s'!U80,"&gt;ULOQ",IF('ug per g Result'!U25&gt;'ug per g LOQ''s'!U27,'ug per g Result'!U25,"&lt;LOQ")))</f>
        <v>ND</v>
      </c>
      <c r="V25" s="14" t="str">
        <f>IF('ug per g Result'!V25=0,"ND",IF('ug per g Result'!V25&gt;'ug per g LOQ''s'!V80,"&gt;ULOQ",IF('ug per g Result'!V25&gt;'ug per g LOQ''s'!V27,'ug per g Result'!V25,"&lt;LOQ")))</f>
        <v>ND</v>
      </c>
      <c r="W25" s="14" t="str">
        <f>IF('ug per g Result'!W25=0,"ND",IF('ug per g Result'!W25&gt;'ug per g LOQ''s'!W80,"&gt;ULOQ",IF('ug per g Result'!W25&gt;'ug per g LOQ''s'!W27,'ug per g Result'!W25,"&lt;LOQ")))</f>
        <v>ND</v>
      </c>
      <c r="X25" s="14" t="str">
        <f>IF('ug per g Result'!X25=0,"ND",IF('ug per g Result'!X25&gt;'ug per g LOQ''s'!X80,"&gt;ULOQ",IF('ug per g Result'!X25&gt;'ug per g LOQ''s'!X27,'ug per g Result'!X25,"&lt;LOQ")))</f>
        <v>ND</v>
      </c>
      <c r="Y25" s="14" t="str">
        <f>IF('ug per g Result'!Y25=0,"ND",IF('ug per g Result'!Y25&gt;'ug per g LOQ''s'!Y80,"&gt;ULOQ",IF('ug per g Result'!Y25&gt;'ug per g LOQ''s'!Y27,'ug per g Result'!Y25,"&lt;LOQ")))</f>
        <v>ND</v>
      </c>
      <c r="Z25" s="14" t="str">
        <f>IF('ug per g Result'!Z25=0,"ND",IF('ug per g Result'!Z25&gt;'ug per g LOQ''s'!Z80,"&gt;ULOQ",IF('ug per g Result'!Z25&gt;'ug per g LOQ''s'!Z27,'ug per g Result'!Z25,"&lt;LOQ")))</f>
        <v>ND</v>
      </c>
      <c r="AA25" s="14" t="str">
        <f>IF('ug per g Result'!AA25=0,"ND",IF('ug per g Result'!AA25&gt;'ug per g LOQ''s'!AA80,"&gt;ULOQ",IF('ug per g Result'!AA25&gt;'ug per g LOQ''s'!AA27,'ug per g Result'!AA25,"&lt;LOQ")))</f>
        <v>ND</v>
      </c>
      <c r="AB25" s="14" t="str">
        <f>IF('ug per g Result'!AB25=0,"ND",IF('ug per g Result'!AB25&gt;'ug per g LOQ''s'!AB80,"&gt;ULOQ",IF('ug per g Result'!AB25&gt;'ug per g LOQ''s'!AB27,'ug per g Result'!AB25,"&lt;LOQ")))</f>
        <v>ND</v>
      </c>
      <c r="AC25" s="14" t="str">
        <f>IF('ug per g Result'!AC25=0,"ND",IF('ug per g Result'!AC25&gt;'ug per g LOQ''s'!AC80,"&gt;ULOQ",IF('ug per g Result'!AC25&gt;'ug per g LOQ''s'!AC27,'ug per g Result'!AC25,"&lt;LOQ")))</f>
        <v>ND</v>
      </c>
      <c r="AD25" s="14" t="str">
        <f>IF('ug per g Result'!AD25=0,"ND",IF('ug per g Result'!AD25&gt;'ug per g LOQ''s'!AD80,"&gt;ULOQ",IF('ug per g Result'!AD25&gt;'ug per g LOQ''s'!AD27,'ug per g Result'!AD25,"&lt;LOQ")))</f>
        <v>ND</v>
      </c>
      <c r="AE25" s="14" t="str">
        <f>IF('ug per g Result'!AE25=0,"ND",IF('ug per g Result'!AE25&gt;'ug per g LOQ''s'!AE80,"&gt;ULOQ",IF('ug per g Result'!AE25&gt;'ug per g LOQ''s'!AE27,'ug per g Result'!AE25,"&lt;LOQ")))</f>
        <v>ND</v>
      </c>
      <c r="AF25" s="14" t="str">
        <f>IF('ug per g Result'!AF25=0,"ND",IF('ug per g Result'!AF25&gt;'ug per g LOQ''s'!AF80,"&gt;ULOQ",IF('ug per g Result'!AF25&gt;'ug per g LOQ''s'!AF27,'ug per g Result'!AF25,"&lt;LOQ")))</f>
        <v>ND</v>
      </c>
      <c r="AG25" s="14" t="str">
        <f>IF('ug per g Result'!AG25=0,"ND",IF('ug per g Result'!AG25&gt;'ug per g LOQ''s'!AG80,"&gt;ULOQ",IF('ug per g Result'!AG25&gt;'ug per g LOQ''s'!AG27,'ug per g Result'!AG25,"&lt;LOQ")))</f>
        <v>ND</v>
      </c>
      <c r="AH25" s="14" t="str">
        <f>IF('ug per g Result'!AH25=0,"ND",IF('ug per g Result'!AH25&gt;'ug per g LOQ''s'!AH80,"&gt;ULOQ",IF('ug per g Result'!AH25&gt;'ug per g LOQ''s'!AH27,'ug per g Result'!AH25,"&lt;LOQ")))</f>
        <v>ND</v>
      </c>
      <c r="AI25" s="14" t="str">
        <f>IF('ug per g Result'!AI25=0,"ND",IF('ug per g Result'!AI25&gt;'ug per g LOQ''s'!AI80,"&gt;ULOQ",IF('ug per g Result'!AI25&gt;'ug per g LOQ''s'!AI27,'ug per g Result'!AI25,"&lt;LOQ")))</f>
        <v>ND</v>
      </c>
      <c r="AJ25" s="14" t="str">
        <f>IF('ug per g Result'!AJ25=0,"ND",IF('ug per g Result'!AJ25&gt;'ug per g LOQ''s'!AJ80,"&gt;ULOQ",IF('ug per g Result'!AJ25&gt;'ug per g LOQ''s'!AJ27,'ug per g Result'!AJ25,"&lt;LOQ")))</f>
        <v>ND</v>
      </c>
      <c r="AK25" s="14" t="str">
        <f>IF('ug per g Result'!AK25=0,"ND",IF('ug per g Result'!AK25&gt;'ug per g LOQ''s'!AK80,"&gt;ULOQ",IF('ug per g Result'!AK25&gt;'ug per g LOQ''s'!AK27,'ug per g Result'!AK25,"&lt;LOQ")))</f>
        <v>ND</v>
      </c>
      <c r="AL25" s="14" t="str">
        <f>IF('ug per g Result'!AL25=0,"ND",IF('ug per g Result'!AL25&gt;'ug per g LOQ''s'!AL80,"&gt;ULOQ",IF('ug per g Result'!AL25&gt;'ug per g LOQ''s'!AL27,'ug per g Result'!AL25,"&lt;LOQ")))</f>
        <v>ND</v>
      </c>
      <c r="AM25" s="14" t="str">
        <f>IF('ug per g Result'!AM25=0,"ND",IF('ug per g Result'!AM25&gt;'ug per g LOQ''s'!AM80,"&gt;ULOQ",IF('ug per g Result'!AM25&gt;'ug per g LOQ''s'!AM27,'ug per g Result'!AM25,"&lt;LOQ")))</f>
        <v>ND</v>
      </c>
      <c r="AN25" s="14" t="str">
        <f>IF('ug per g Result'!AN25=0,"ND",IF('ug per g Result'!AN25&gt;'ug per g LOQ''s'!AN80,"&gt;ULOQ",IF('ug per g Result'!AN25&gt;'ug per g LOQ''s'!AN27,'ug per g Result'!AN25,"&lt;LOQ")))</f>
        <v>ND</v>
      </c>
      <c r="AO25" s="14" t="str">
        <f>IF('ug per g Result'!AO25=0,"ND",IF('ug per g Result'!AO25&gt;'ug per g LOQ''s'!AO80,"&gt;ULOQ",IF('ug per g Result'!AO25&gt;'ug per g LOQ''s'!AO27,'ug per g Result'!AO25,"&lt;LOQ")))</f>
        <v>ND</v>
      </c>
      <c r="AP25" s="14" t="str">
        <f>IF('ug per g Result'!AP25=0,"ND",IF('ug per g Result'!AP25&gt;'ug per g LOQ''s'!AP80,"&gt;ULOQ",IF('ug per g Result'!AP25&gt;'ug per g LOQ''s'!AP27,'ug per g Result'!AP25,"&lt;LOQ")))</f>
        <v>ND</v>
      </c>
      <c r="AQ25" s="14" t="str">
        <f>IF('ug per g Result'!AQ25=0,"ND",IF('ug per g Result'!AQ25&gt;'ug per g LOQ''s'!AQ80,"&gt;ULOQ",IF('ug per g Result'!AQ25&gt;'ug per g LOQ''s'!AQ27,'ug per g Result'!AQ25,"&lt;LOQ")))</f>
        <v>ND</v>
      </c>
      <c r="AR25" s="14" t="str">
        <f>IF('ug per g Result'!AR25=0,"ND",IF('ug per g Result'!AR25&gt;'ug per g LOQ''s'!AR80,"&gt;ULOQ",IF('ug per g Result'!AR25&gt;'ug per g LOQ''s'!AR27,'ug per g Result'!AR25,"&lt;LOQ")))</f>
        <v>ND</v>
      </c>
      <c r="AS25" s="14" t="str">
        <f>IF('ug per g Result'!AS25=0,"ND",IF('ug per g Result'!AS25&gt;'ug per g LOQ''s'!AS80,"&gt;ULOQ",IF('ug per g Result'!AS25&gt;'ug per g LOQ''s'!AS27,'ug per g Result'!AS25,"&lt;LOQ")))</f>
        <v>ND</v>
      </c>
      <c r="AT25" s="14" t="str">
        <f>IF('ug per g Result'!AT25=0,"ND",IF('ug per g Result'!AT25&gt;'ug per g LOQ''s'!AT80,"&gt;ULOQ",IF('ug per g Result'!AT25&gt;'ug per g LOQ''s'!AT27,'ug per g Result'!AT25,"&lt;LOQ")))</f>
        <v>ND</v>
      </c>
      <c r="AU25" s="14" t="str">
        <f>IF('ug per g Result'!AU25=0,"ND",IF('ug per g Result'!AU25&gt;'ug per g LOQ''s'!AU80,"&gt;ULOQ",IF('ug per g Result'!AU25&gt;'ug per g LOQ''s'!AU27,'ug per g Result'!AU25,"&lt;LOQ")))</f>
        <v>ND</v>
      </c>
      <c r="AV25" s="14" t="str">
        <f>IF('ug per g Result'!AV25=0,"ND",IF('ug per g Result'!AV25&gt;'ug per g LOQ''s'!AV80,"&gt;ULOQ",IF('ug per g Result'!AV25&gt;'ug per g LOQ''s'!AV27,'ug per g Result'!AV25,"&lt;LOQ")))</f>
        <v>ND</v>
      </c>
      <c r="AW25" s="14" t="str">
        <f>IF('ug per g Result'!AW25=0,"ND",IF('ug per g Result'!AW25&gt;'ug per g LOQ''s'!AW80,"&gt;ULOQ",IF('ug per g Result'!AW25&gt;'ug per g LOQ''s'!AW27,'ug per g Result'!AW25,"&lt;LOQ")))</f>
        <v>ND</v>
      </c>
      <c r="AX25" s="14" t="str">
        <f>IF('ug per g Result'!AX25=0,"ND",IF('ug per g Result'!AX25&gt;'ug per g LOQ''s'!AX80,"&gt;ULOQ",IF('ug per g Result'!AX25&gt;'ug per g LOQ''s'!AX27,'ug per g Result'!AX25,"&lt;LOQ")))</f>
        <v>ND</v>
      </c>
      <c r="AY25" s="14" t="str">
        <f>IF('ug per g Result'!AY25=0,"ND",IF('ug per g Result'!AY25&gt;'ug per g LOQ''s'!AY80,"&gt;ULOQ",IF('ug per g Result'!AY25&gt;'ug per g LOQ''s'!AY27,'ug per g Result'!AY25,"&lt;LOQ")))</f>
        <v>ND</v>
      </c>
      <c r="AZ25" s="14" t="str">
        <f>IF('ug per g Result'!AZ25=0,"ND",IF('ug per g Result'!AZ25&gt;'ug per g LOQ''s'!AZ80,"&gt;ULOQ",IF('ug per g Result'!AZ25&gt;'ug per g LOQ''s'!AZ27,'ug per g Result'!AZ25,"&lt;LOQ")))</f>
        <v>ND</v>
      </c>
      <c r="BA25" s="14" t="str">
        <f>IF('ug per g Result'!BA25=0,"ND",IF('ug per g Result'!BA25&gt;'ug per g LOQ''s'!BA80,"&gt;ULOQ",IF('ug per g Result'!BA25&gt;'ug per g LOQ''s'!BA27,'ug per g Result'!BA25,"&lt;LOQ")))</f>
        <v>ND</v>
      </c>
      <c r="BB25" s="14" t="str">
        <f>IF('ug per g Result'!BB25=0,"ND",IF('ug per g Result'!BB25&gt;'ug per g LOQ''s'!BB80,"&gt;ULOQ",IF('ug per g Result'!BB25&gt;'ug per g LOQ''s'!BB27,'ug per g Result'!BB25,"&lt;LOQ")))</f>
        <v>ND</v>
      </c>
      <c r="BC25" s="14" t="str">
        <f>IF('ug per g Result'!BC25=0,"ND",IF('ug per g Result'!BC25&gt;'ug per g LOQ''s'!BC80,"&gt;ULOQ",IF('ug per g Result'!BC25&gt;'ug per g LOQ''s'!BC27,'ug per g Result'!BC25,"&lt;LOQ")))</f>
        <v>ND</v>
      </c>
    </row>
    <row r="26" spans="1:55" x14ac:dyDescent="0.25">
      <c r="A26">
        <f>'Instrument Data'!A26</f>
        <v>0</v>
      </c>
      <c r="B26">
        <f>'Instrument Data'!B26</f>
        <v>0</v>
      </c>
      <c r="C26" s="14" t="str">
        <f>IF('ug per g Result'!C26=0,"ND",IF('ug per g Result'!C26&gt;'ug per g LOQ''s'!BE28,"&gt;ULOQ",IF('ug per g Result'!C26&gt;'ug per g LOQ''s'!BE28,'ug per g Result'!C26,"&lt;LOQ")))</f>
        <v>ND</v>
      </c>
      <c r="D26" s="14" t="str">
        <f>IF('ug per g Result'!D26=0,"ND",IF('ug per g Result'!D26&gt;'ug per g LOQ''s'!D81,"&gt;ULOQ",IF('ug per g Result'!D26&gt;'ug per g LOQ''s'!D28,'ug per g Result'!D26,"&lt;LOQ")))</f>
        <v>ND</v>
      </c>
      <c r="E26" s="14" t="str">
        <f>IF('ug per g Result'!E26=0,"ND",IF('ug per g Result'!E26&gt;'ug per g LOQ''s'!E81,"&gt;ULOQ",IF('ug per g Result'!E26&gt;'ug per g LOQ''s'!E28,'ug per g Result'!E26,"&lt;LOQ")))</f>
        <v>ND</v>
      </c>
      <c r="F26" s="14" t="str">
        <f>IF('ug per g Result'!F26=0,"ND",IF('ug per g Result'!F26&gt;'ug per g LOQ''s'!F81,"&gt;ULOQ",IF('ug per g Result'!F26&gt;'ug per g LOQ''s'!F28,'ug per g Result'!F26,"&lt;LOQ")))</f>
        <v>ND</v>
      </c>
      <c r="G26" s="14" t="str">
        <f>IF('ug per g Result'!G26=0,"ND",IF('ug per g Result'!G26&gt;'ug per g LOQ''s'!G81,"&gt;ULOQ",IF('ug per g Result'!G26&gt;'ug per g LOQ''s'!G28,'ug per g Result'!G26,"&lt;LOQ")))</f>
        <v>ND</v>
      </c>
      <c r="H26" s="14" t="str">
        <f>IF('ug per g Result'!H26=0,"ND",IF('ug per g Result'!H26&gt;'ug per g LOQ''s'!H81,"&gt;ULOQ",IF('ug per g Result'!H26&gt;'ug per g LOQ''s'!H28,'ug per g Result'!H26,"&lt;LOQ")))</f>
        <v>ND</v>
      </c>
      <c r="I26" s="14" t="str">
        <f>IF('ug per g Result'!I26=0,"ND",IF('ug per g Result'!I26&gt;'ug per g LOQ''s'!I81,"&gt;ULOQ",IF('ug per g Result'!I26&gt;'ug per g LOQ''s'!I28,'ug per g Result'!I26,"&lt;LOQ")))</f>
        <v>ND</v>
      </c>
      <c r="J26" s="14" t="str">
        <f>IF('ug per g Result'!J26=0,"ND",IF('ug per g Result'!J26&gt;'ug per g LOQ''s'!J81,"&gt;ULOQ",IF('ug per g Result'!J26&gt;'ug per g LOQ''s'!J28,'ug per g Result'!J26,"&lt;LOQ")))</f>
        <v>ND</v>
      </c>
      <c r="K26" s="14" t="str">
        <f>IF('ug per g Result'!K26=0,"ND",IF('ug per g Result'!K26&gt;'ug per g LOQ''s'!K81,"&gt;ULOQ",IF('ug per g Result'!K26&gt;'ug per g LOQ''s'!K28,'ug per g Result'!K26,"&lt;LOQ")))</f>
        <v>ND</v>
      </c>
      <c r="L26" s="14" t="str">
        <f>IF('ug per g Result'!L26=0,"ND",IF('ug per g Result'!L26&gt;'ug per g LOQ''s'!L81,"&gt;ULOQ",IF('ug per g Result'!L26&gt;'ug per g LOQ''s'!L28,'ug per g Result'!L26,"&lt;LOQ")))</f>
        <v>ND</v>
      </c>
      <c r="M26" s="14" t="str">
        <f>IF('ug per g Result'!M26=0,"ND",IF('ug per g Result'!M26&gt;'ug per g LOQ''s'!M81,"&gt;ULOQ",IF('ug per g Result'!M26&gt;'ug per g LOQ''s'!M28,'ug per g Result'!M26,"&lt;LOQ")))</f>
        <v>ND</v>
      </c>
      <c r="N26" s="14" t="str">
        <f>IF('ug per g Result'!N26=0,"ND",IF('ug per g Result'!N26&gt;'ug per g LOQ''s'!N81,"&gt;ULOQ",IF('ug per g Result'!N26&gt;'ug per g LOQ''s'!N28,'ug per g Result'!N26,"&lt;LOQ")))</f>
        <v>ND</v>
      </c>
      <c r="O26" s="14" t="str">
        <f>IF('ug per g Result'!O26=0,"ND",IF('ug per g Result'!O26&gt;'ug per g LOQ''s'!O81,"&gt;ULOQ",IF('ug per g Result'!O26&gt;'ug per g LOQ''s'!O28,'ug per g Result'!O26,"&lt;LOQ")))</f>
        <v>ND</v>
      </c>
      <c r="P26" s="14" t="str">
        <f>IF('ug per g Result'!P26=0,"ND",IF('ug per g Result'!P26&gt;'ug per g LOQ''s'!P81,"&gt;ULOQ",IF('ug per g Result'!P26&gt;'ug per g LOQ''s'!P28,'ug per g Result'!P26,"&lt;LOQ")))</f>
        <v>ND</v>
      </c>
      <c r="Q26" s="14" t="str">
        <f>IF('ug per g Result'!Q26=0,"ND",IF('ug per g Result'!Q26&gt;'ug per g LOQ''s'!Q81,"&gt;ULOQ",IF('ug per g Result'!Q26&gt;'ug per g LOQ''s'!Q28,'ug per g Result'!Q26,"&lt;LOQ")))</f>
        <v>ND</v>
      </c>
      <c r="R26" s="14" t="str">
        <f>IF('ug per g Result'!R26=0,"ND",IF('ug per g Result'!R26&gt;'ug per g LOQ''s'!R81,"&gt;ULOQ",IF('ug per g Result'!R26&gt;'ug per g LOQ''s'!R28,'ug per g Result'!R26,"&lt;LOQ")))</f>
        <v>ND</v>
      </c>
      <c r="S26" s="14" t="str">
        <f>IF('ug per g Result'!S26=0,"ND",IF('ug per g Result'!S26&gt;'ug per g LOQ''s'!S81,"&gt;ULOQ",IF('ug per g Result'!S26&gt;'ug per g LOQ''s'!S28,'ug per g Result'!S26,"&lt;LOQ")))</f>
        <v>ND</v>
      </c>
      <c r="T26" s="14" t="str">
        <f>IF('ug per g Result'!T26=0,"ND",IF('ug per g Result'!T26&gt;'ug per g LOQ''s'!T81,"&gt;ULOQ",IF('ug per g Result'!T26&gt;'ug per g LOQ''s'!T28,'ug per g Result'!T26,"&lt;LOQ")))</f>
        <v>ND</v>
      </c>
      <c r="U26" s="14" t="str">
        <f>IF('ug per g Result'!U26=0,"ND",IF('ug per g Result'!U26&gt;'ug per g LOQ''s'!U81,"&gt;ULOQ",IF('ug per g Result'!U26&gt;'ug per g LOQ''s'!U28,'ug per g Result'!U26,"&lt;LOQ")))</f>
        <v>ND</v>
      </c>
      <c r="V26" s="14" t="str">
        <f>IF('ug per g Result'!V26=0,"ND",IF('ug per g Result'!V26&gt;'ug per g LOQ''s'!V81,"&gt;ULOQ",IF('ug per g Result'!V26&gt;'ug per g LOQ''s'!V28,'ug per g Result'!V26,"&lt;LOQ")))</f>
        <v>ND</v>
      </c>
      <c r="W26" s="14" t="str">
        <f>IF('ug per g Result'!W26=0,"ND",IF('ug per g Result'!W26&gt;'ug per g LOQ''s'!W81,"&gt;ULOQ",IF('ug per g Result'!W26&gt;'ug per g LOQ''s'!W28,'ug per g Result'!W26,"&lt;LOQ")))</f>
        <v>ND</v>
      </c>
      <c r="X26" s="14" t="str">
        <f>IF('ug per g Result'!X26=0,"ND",IF('ug per g Result'!X26&gt;'ug per g LOQ''s'!X81,"&gt;ULOQ",IF('ug per g Result'!X26&gt;'ug per g LOQ''s'!X28,'ug per g Result'!X26,"&lt;LOQ")))</f>
        <v>ND</v>
      </c>
      <c r="Y26" s="14" t="str">
        <f>IF('ug per g Result'!Y26=0,"ND",IF('ug per g Result'!Y26&gt;'ug per g LOQ''s'!Y81,"&gt;ULOQ",IF('ug per g Result'!Y26&gt;'ug per g LOQ''s'!Y28,'ug per g Result'!Y26,"&lt;LOQ")))</f>
        <v>ND</v>
      </c>
      <c r="Z26" s="14" t="str">
        <f>IF('ug per g Result'!Z26=0,"ND",IF('ug per g Result'!Z26&gt;'ug per g LOQ''s'!Z81,"&gt;ULOQ",IF('ug per g Result'!Z26&gt;'ug per g LOQ''s'!Z28,'ug per g Result'!Z26,"&lt;LOQ")))</f>
        <v>ND</v>
      </c>
      <c r="AA26" s="14" t="str">
        <f>IF('ug per g Result'!AA26=0,"ND",IF('ug per g Result'!AA26&gt;'ug per g LOQ''s'!AA81,"&gt;ULOQ",IF('ug per g Result'!AA26&gt;'ug per g LOQ''s'!AA28,'ug per g Result'!AA26,"&lt;LOQ")))</f>
        <v>ND</v>
      </c>
      <c r="AB26" s="14" t="str">
        <f>IF('ug per g Result'!AB26=0,"ND",IF('ug per g Result'!AB26&gt;'ug per g LOQ''s'!AB81,"&gt;ULOQ",IF('ug per g Result'!AB26&gt;'ug per g LOQ''s'!AB28,'ug per g Result'!AB26,"&lt;LOQ")))</f>
        <v>ND</v>
      </c>
      <c r="AC26" s="14" t="str">
        <f>IF('ug per g Result'!AC26=0,"ND",IF('ug per g Result'!AC26&gt;'ug per g LOQ''s'!AC81,"&gt;ULOQ",IF('ug per g Result'!AC26&gt;'ug per g LOQ''s'!AC28,'ug per g Result'!AC26,"&lt;LOQ")))</f>
        <v>ND</v>
      </c>
      <c r="AD26" s="14" t="str">
        <f>IF('ug per g Result'!AD26=0,"ND",IF('ug per g Result'!AD26&gt;'ug per g LOQ''s'!AD81,"&gt;ULOQ",IF('ug per g Result'!AD26&gt;'ug per g LOQ''s'!AD28,'ug per g Result'!AD26,"&lt;LOQ")))</f>
        <v>ND</v>
      </c>
      <c r="AE26" s="14" t="str">
        <f>IF('ug per g Result'!AE26=0,"ND",IF('ug per g Result'!AE26&gt;'ug per g LOQ''s'!AE81,"&gt;ULOQ",IF('ug per g Result'!AE26&gt;'ug per g LOQ''s'!AE28,'ug per g Result'!AE26,"&lt;LOQ")))</f>
        <v>ND</v>
      </c>
      <c r="AF26" s="14" t="str">
        <f>IF('ug per g Result'!AF26=0,"ND",IF('ug per g Result'!AF26&gt;'ug per g LOQ''s'!AF81,"&gt;ULOQ",IF('ug per g Result'!AF26&gt;'ug per g LOQ''s'!AF28,'ug per g Result'!AF26,"&lt;LOQ")))</f>
        <v>ND</v>
      </c>
      <c r="AG26" s="14" t="str">
        <f>IF('ug per g Result'!AG26=0,"ND",IF('ug per g Result'!AG26&gt;'ug per g LOQ''s'!AG81,"&gt;ULOQ",IF('ug per g Result'!AG26&gt;'ug per g LOQ''s'!AG28,'ug per g Result'!AG26,"&lt;LOQ")))</f>
        <v>ND</v>
      </c>
      <c r="AH26" s="14" t="str">
        <f>IF('ug per g Result'!AH26=0,"ND",IF('ug per g Result'!AH26&gt;'ug per g LOQ''s'!AH81,"&gt;ULOQ",IF('ug per g Result'!AH26&gt;'ug per g LOQ''s'!AH28,'ug per g Result'!AH26,"&lt;LOQ")))</f>
        <v>ND</v>
      </c>
      <c r="AI26" s="14" t="str">
        <f>IF('ug per g Result'!AI26=0,"ND",IF('ug per g Result'!AI26&gt;'ug per g LOQ''s'!AI81,"&gt;ULOQ",IF('ug per g Result'!AI26&gt;'ug per g LOQ''s'!AI28,'ug per g Result'!AI26,"&lt;LOQ")))</f>
        <v>ND</v>
      </c>
      <c r="AJ26" s="14" t="str">
        <f>IF('ug per g Result'!AJ26=0,"ND",IF('ug per g Result'!AJ26&gt;'ug per g LOQ''s'!AJ81,"&gt;ULOQ",IF('ug per g Result'!AJ26&gt;'ug per g LOQ''s'!AJ28,'ug per g Result'!AJ26,"&lt;LOQ")))</f>
        <v>ND</v>
      </c>
      <c r="AK26" s="14" t="str">
        <f>IF('ug per g Result'!AK26=0,"ND",IF('ug per g Result'!AK26&gt;'ug per g LOQ''s'!AK81,"&gt;ULOQ",IF('ug per g Result'!AK26&gt;'ug per g LOQ''s'!AK28,'ug per g Result'!AK26,"&lt;LOQ")))</f>
        <v>ND</v>
      </c>
      <c r="AL26" s="14" t="str">
        <f>IF('ug per g Result'!AL26=0,"ND",IF('ug per g Result'!AL26&gt;'ug per g LOQ''s'!AL81,"&gt;ULOQ",IF('ug per g Result'!AL26&gt;'ug per g LOQ''s'!AL28,'ug per g Result'!AL26,"&lt;LOQ")))</f>
        <v>ND</v>
      </c>
      <c r="AM26" s="14" t="str">
        <f>IF('ug per g Result'!AM26=0,"ND",IF('ug per g Result'!AM26&gt;'ug per g LOQ''s'!AM81,"&gt;ULOQ",IF('ug per g Result'!AM26&gt;'ug per g LOQ''s'!AM28,'ug per g Result'!AM26,"&lt;LOQ")))</f>
        <v>ND</v>
      </c>
      <c r="AN26" s="14" t="str">
        <f>IF('ug per g Result'!AN26=0,"ND",IF('ug per g Result'!AN26&gt;'ug per g LOQ''s'!AN81,"&gt;ULOQ",IF('ug per g Result'!AN26&gt;'ug per g LOQ''s'!AN28,'ug per g Result'!AN26,"&lt;LOQ")))</f>
        <v>ND</v>
      </c>
      <c r="AO26" s="14" t="str">
        <f>IF('ug per g Result'!AO26=0,"ND",IF('ug per g Result'!AO26&gt;'ug per g LOQ''s'!AO81,"&gt;ULOQ",IF('ug per g Result'!AO26&gt;'ug per g LOQ''s'!AO28,'ug per g Result'!AO26,"&lt;LOQ")))</f>
        <v>ND</v>
      </c>
      <c r="AP26" s="14" t="str">
        <f>IF('ug per g Result'!AP26=0,"ND",IF('ug per g Result'!AP26&gt;'ug per g LOQ''s'!AP81,"&gt;ULOQ",IF('ug per g Result'!AP26&gt;'ug per g LOQ''s'!AP28,'ug per g Result'!AP26,"&lt;LOQ")))</f>
        <v>ND</v>
      </c>
      <c r="AQ26" s="14" t="str">
        <f>IF('ug per g Result'!AQ26=0,"ND",IF('ug per g Result'!AQ26&gt;'ug per g LOQ''s'!AQ81,"&gt;ULOQ",IF('ug per g Result'!AQ26&gt;'ug per g LOQ''s'!AQ28,'ug per g Result'!AQ26,"&lt;LOQ")))</f>
        <v>ND</v>
      </c>
      <c r="AR26" s="14" t="str">
        <f>IF('ug per g Result'!AR26=0,"ND",IF('ug per g Result'!AR26&gt;'ug per g LOQ''s'!AR81,"&gt;ULOQ",IF('ug per g Result'!AR26&gt;'ug per g LOQ''s'!AR28,'ug per g Result'!AR26,"&lt;LOQ")))</f>
        <v>ND</v>
      </c>
      <c r="AS26" s="14" t="str">
        <f>IF('ug per g Result'!AS26=0,"ND",IF('ug per g Result'!AS26&gt;'ug per g LOQ''s'!AS81,"&gt;ULOQ",IF('ug per g Result'!AS26&gt;'ug per g LOQ''s'!AS28,'ug per g Result'!AS26,"&lt;LOQ")))</f>
        <v>ND</v>
      </c>
      <c r="AT26" s="14" t="str">
        <f>IF('ug per g Result'!AT26=0,"ND",IF('ug per g Result'!AT26&gt;'ug per g LOQ''s'!AT81,"&gt;ULOQ",IF('ug per g Result'!AT26&gt;'ug per g LOQ''s'!AT28,'ug per g Result'!AT26,"&lt;LOQ")))</f>
        <v>ND</v>
      </c>
      <c r="AU26" s="14" t="str">
        <f>IF('ug per g Result'!AU26=0,"ND",IF('ug per g Result'!AU26&gt;'ug per g LOQ''s'!AU81,"&gt;ULOQ",IF('ug per g Result'!AU26&gt;'ug per g LOQ''s'!AU28,'ug per g Result'!AU26,"&lt;LOQ")))</f>
        <v>ND</v>
      </c>
      <c r="AV26" s="14" t="str">
        <f>IF('ug per g Result'!AV26=0,"ND",IF('ug per g Result'!AV26&gt;'ug per g LOQ''s'!AV81,"&gt;ULOQ",IF('ug per g Result'!AV26&gt;'ug per g LOQ''s'!AV28,'ug per g Result'!AV26,"&lt;LOQ")))</f>
        <v>ND</v>
      </c>
      <c r="AW26" s="14" t="str">
        <f>IF('ug per g Result'!AW26=0,"ND",IF('ug per g Result'!AW26&gt;'ug per g LOQ''s'!AW81,"&gt;ULOQ",IF('ug per g Result'!AW26&gt;'ug per g LOQ''s'!AW28,'ug per g Result'!AW26,"&lt;LOQ")))</f>
        <v>ND</v>
      </c>
      <c r="AX26" s="14" t="str">
        <f>IF('ug per g Result'!AX26=0,"ND",IF('ug per g Result'!AX26&gt;'ug per g LOQ''s'!AX81,"&gt;ULOQ",IF('ug per g Result'!AX26&gt;'ug per g LOQ''s'!AX28,'ug per g Result'!AX26,"&lt;LOQ")))</f>
        <v>ND</v>
      </c>
      <c r="AY26" s="14" t="str">
        <f>IF('ug per g Result'!AY26=0,"ND",IF('ug per g Result'!AY26&gt;'ug per g LOQ''s'!AY81,"&gt;ULOQ",IF('ug per g Result'!AY26&gt;'ug per g LOQ''s'!AY28,'ug per g Result'!AY26,"&lt;LOQ")))</f>
        <v>ND</v>
      </c>
      <c r="AZ26" s="14" t="str">
        <f>IF('ug per g Result'!AZ26=0,"ND",IF('ug per g Result'!AZ26&gt;'ug per g LOQ''s'!AZ81,"&gt;ULOQ",IF('ug per g Result'!AZ26&gt;'ug per g LOQ''s'!AZ28,'ug per g Result'!AZ26,"&lt;LOQ")))</f>
        <v>ND</v>
      </c>
      <c r="BA26" s="14" t="str">
        <f>IF('ug per g Result'!BA26=0,"ND",IF('ug per g Result'!BA26&gt;'ug per g LOQ''s'!BA81,"&gt;ULOQ",IF('ug per g Result'!BA26&gt;'ug per g LOQ''s'!BA28,'ug per g Result'!BA26,"&lt;LOQ")))</f>
        <v>ND</v>
      </c>
      <c r="BB26" s="14" t="str">
        <f>IF('ug per g Result'!BB26=0,"ND",IF('ug per g Result'!BB26&gt;'ug per g LOQ''s'!BB81,"&gt;ULOQ",IF('ug per g Result'!BB26&gt;'ug per g LOQ''s'!BB28,'ug per g Result'!BB26,"&lt;LOQ")))</f>
        <v>ND</v>
      </c>
      <c r="BC26" s="14" t="str">
        <f>IF('ug per g Result'!BC26=0,"ND",IF('ug per g Result'!BC26&gt;'ug per g LOQ''s'!BC81,"&gt;ULOQ",IF('ug per g Result'!BC26&gt;'ug per g LOQ''s'!BC28,'ug per g Result'!BC26,"&lt;LOQ")))</f>
        <v>ND</v>
      </c>
    </row>
    <row r="27" spans="1:55" x14ac:dyDescent="0.25">
      <c r="A27">
        <f>'Instrument Data'!A27</f>
        <v>0</v>
      </c>
      <c r="B27">
        <f>'Instrument Data'!B27</f>
        <v>0</v>
      </c>
      <c r="C27" s="14" t="str">
        <f>IF('ug per g Result'!C27=0,"ND",IF('ug per g Result'!C27&gt;'ug per g LOQ''s'!BE29,"&gt;ULOQ",IF('ug per g Result'!C27&gt;'ug per g LOQ''s'!BE29,'ug per g Result'!C27,"&lt;LOQ")))</f>
        <v>ND</v>
      </c>
      <c r="D27" s="14" t="str">
        <f>IF('ug per g Result'!D27=0,"ND",IF('ug per g Result'!D27&gt;'ug per g LOQ''s'!D82,"&gt;ULOQ",IF('ug per g Result'!D27&gt;'ug per g LOQ''s'!D29,'ug per g Result'!D27,"&lt;LOQ")))</f>
        <v>ND</v>
      </c>
      <c r="E27" s="14" t="str">
        <f>IF('ug per g Result'!E27=0,"ND",IF('ug per g Result'!E27&gt;'ug per g LOQ''s'!E82,"&gt;ULOQ",IF('ug per g Result'!E27&gt;'ug per g LOQ''s'!E29,'ug per g Result'!E27,"&lt;LOQ")))</f>
        <v>ND</v>
      </c>
      <c r="F27" s="14" t="str">
        <f>IF('ug per g Result'!F27=0,"ND",IF('ug per g Result'!F27&gt;'ug per g LOQ''s'!F82,"&gt;ULOQ",IF('ug per g Result'!F27&gt;'ug per g LOQ''s'!F29,'ug per g Result'!F27,"&lt;LOQ")))</f>
        <v>ND</v>
      </c>
      <c r="G27" s="14" t="str">
        <f>IF('ug per g Result'!G27=0,"ND",IF('ug per g Result'!G27&gt;'ug per g LOQ''s'!G82,"&gt;ULOQ",IF('ug per g Result'!G27&gt;'ug per g LOQ''s'!G29,'ug per g Result'!G27,"&lt;LOQ")))</f>
        <v>ND</v>
      </c>
      <c r="H27" s="14" t="str">
        <f>IF('ug per g Result'!H27=0,"ND",IF('ug per g Result'!H27&gt;'ug per g LOQ''s'!H82,"&gt;ULOQ",IF('ug per g Result'!H27&gt;'ug per g LOQ''s'!H29,'ug per g Result'!H27,"&lt;LOQ")))</f>
        <v>ND</v>
      </c>
      <c r="I27" s="14" t="str">
        <f>IF('ug per g Result'!I27=0,"ND",IF('ug per g Result'!I27&gt;'ug per g LOQ''s'!I82,"&gt;ULOQ",IF('ug per g Result'!I27&gt;'ug per g LOQ''s'!I29,'ug per g Result'!I27,"&lt;LOQ")))</f>
        <v>ND</v>
      </c>
      <c r="J27" s="14" t="str">
        <f>IF('ug per g Result'!J27=0,"ND",IF('ug per g Result'!J27&gt;'ug per g LOQ''s'!J82,"&gt;ULOQ",IF('ug per g Result'!J27&gt;'ug per g LOQ''s'!J29,'ug per g Result'!J27,"&lt;LOQ")))</f>
        <v>ND</v>
      </c>
      <c r="K27" s="14" t="str">
        <f>IF('ug per g Result'!K27=0,"ND",IF('ug per g Result'!K27&gt;'ug per g LOQ''s'!K82,"&gt;ULOQ",IF('ug per g Result'!K27&gt;'ug per g LOQ''s'!K29,'ug per g Result'!K27,"&lt;LOQ")))</f>
        <v>ND</v>
      </c>
      <c r="L27" s="14" t="str">
        <f>IF('ug per g Result'!L27=0,"ND",IF('ug per g Result'!L27&gt;'ug per g LOQ''s'!L82,"&gt;ULOQ",IF('ug per g Result'!L27&gt;'ug per g LOQ''s'!L29,'ug per g Result'!L27,"&lt;LOQ")))</f>
        <v>ND</v>
      </c>
      <c r="M27" s="14" t="str">
        <f>IF('ug per g Result'!M27=0,"ND",IF('ug per g Result'!M27&gt;'ug per g LOQ''s'!M82,"&gt;ULOQ",IF('ug per g Result'!M27&gt;'ug per g LOQ''s'!M29,'ug per g Result'!M27,"&lt;LOQ")))</f>
        <v>ND</v>
      </c>
      <c r="N27" s="14" t="str">
        <f>IF('ug per g Result'!N27=0,"ND",IF('ug per g Result'!N27&gt;'ug per g LOQ''s'!N82,"&gt;ULOQ",IF('ug per g Result'!N27&gt;'ug per g LOQ''s'!N29,'ug per g Result'!N27,"&lt;LOQ")))</f>
        <v>ND</v>
      </c>
      <c r="O27" s="14" t="str">
        <f>IF('ug per g Result'!O27=0,"ND",IF('ug per g Result'!O27&gt;'ug per g LOQ''s'!O82,"&gt;ULOQ",IF('ug per g Result'!O27&gt;'ug per g LOQ''s'!O29,'ug per g Result'!O27,"&lt;LOQ")))</f>
        <v>ND</v>
      </c>
      <c r="P27" s="14" t="str">
        <f>IF('ug per g Result'!P27=0,"ND",IF('ug per g Result'!P27&gt;'ug per g LOQ''s'!P82,"&gt;ULOQ",IF('ug per g Result'!P27&gt;'ug per g LOQ''s'!P29,'ug per g Result'!P27,"&lt;LOQ")))</f>
        <v>ND</v>
      </c>
      <c r="Q27" s="14" t="str">
        <f>IF('ug per g Result'!Q27=0,"ND",IF('ug per g Result'!Q27&gt;'ug per g LOQ''s'!Q82,"&gt;ULOQ",IF('ug per g Result'!Q27&gt;'ug per g LOQ''s'!Q29,'ug per g Result'!Q27,"&lt;LOQ")))</f>
        <v>ND</v>
      </c>
      <c r="R27" s="14" t="str">
        <f>IF('ug per g Result'!R27=0,"ND",IF('ug per g Result'!R27&gt;'ug per g LOQ''s'!R82,"&gt;ULOQ",IF('ug per g Result'!R27&gt;'ug per g LOQ''s'!R29,'ug per g Result'!R27,"&lt;LOQ")))</f>
        <v>ND</v>
      </c>
      <c r="S27" s="14" t="str">
        <f>IF('ug per g Result'!S27=0,"ND",IF('ug per g Result'!S27&gt;'ug per g LOQ''s'!S82,"&gt;ULOQ",IF('ug per g Result'!S27&gt;'ug per g LOQ''s'!S29,'ug per g Result'!S27,"&lt;LOQ")))</f>
        <v>ND</v>
      </c>
      <c r="T27" s="14" t="str">
        <f>IF('ug per g Result'!T27=0,"ND",IF('ug per g Result'!T27&gt;'ug per g LOQ''s'!T82,"&gt;ULOQ",IF('ug per g Result'!T27&gt;'ug per g LOQ''s'!T29,'ug per g Result'!T27,"&lt;LOQ")))</f>
        <v>ND</v>
      </c>
      <c r="U27" s="14" t="str">
        <f>IF('ug per g Result'!U27=0,"ND",IF('ug per g Result'!U27&gt;'ug per g LOQ''s'!U82,"&gt;ULOQ",IF('ug per g Result'!U27&gt;'ug per g LOQ''s'!U29,'ug per g Result'!U27,"&lt;LOQ")))</f>
        <v>ND</v>
      </c>
      <c r="V27" s="14" t="str">
        <f>IF('ug per g Result'!V27=0,"ND",IF('ug per g Result'!V27&gt;'ug per g LOQ''s'!V82,"&gt;ULOQ",IF('ug per g Result'!V27&gt;'ug per g LOQ''s'!V29,'ug per g Result'!V27,"&lt;LOQ")))</f>
        <v>ND</v>
      </c>
      <c r="W27" s="14" t="str">
        <f>IF('ug per g Result'!W27=0,"ND",IF('ug per g Result'!W27&gt;'ug per g LOQ''s'!W82,"&gt;ULOQ",IF('ug per g Result'!W27&gt;'ug per g LOQ''s'!W29,'ug per g Result'!W27,"&lt;LOQ")))</f>
        <v>ND</v>
      </c>
      <c r="X27" s="14" t="str">
        <f>IF('ug per g Result'!X27=0,"ND",IF('ug per g Result'!X27&gt;'ug per g LOQ''s'!X82,"&gt;ULOQ",IF('ug per g Result'!X27&gt;'ug per g LOQ''s'!X29,'ug per g Result'!X27,"&lt;LOQ")))</f>
        <v>ND</v>
      </c>
      <c r="Y27" s="14" t="str">
        <f>IF('ug per g Result'!Y27=0,"ND",IF('ug per g Result'!Y27&gt;'ug per g LOQ''s'!Y82,"&gt;ULOQ",IF('ug per g Result'!Y27&gt;'ug per g LOQ''s'!Y29,'ug per g Result'!Y27,"&lt;LOQ")))</f>
        <v>ND</v>
      </c>
      <c r="Z27" s="14" t="str">
        <f>IF('ug per g Result'!Z27=0,"ND",IF('ug per g Result'!Z27&gt;'ug per g LOQ''s'!Z82,"&gt;ULOQ",IF('ug per g Result'!Z27&gt;'ug per g LOQ''s'!Z29,'ug per g Result'!Z27,"&lt;LOQ")))</f>
        <v>ND</v>
      </c>
      <c r="AA27" s="14" t="str">
        <f>IF('ug per g Result'!AA27=0,"ND",IF('ug per g Result'!AA27&gt;'ug per g LOQ''s'!AA82,"&gt;ULOQ",IF('ug per g Result'!AA27&gt;'ug per g LOQ''s'!AA29,'ug per g Result'!AA27,"&lt;LOQ")))</f>
        <v>ND</v>
      </c>
      <c r="AB27" s="14" t="str">
        <f>IF('ug per g Result'!AB27=0,"ND",IF('ug per g Result'!AB27&gt;'ug per g LOQ''s'!AB82,"&gt;ULOQ",IF('ug per g Result'!AB27&gt;'ug per g LOQ''s'!AB29,'ug per g Result'!AB27,"&lt;LOQ")))</f>
        <v>ND</v>
      </c>
      <c r="AC27" s="14" t="str">
        <f>IF('ug per g Result'!AC27=0,"ND",IF('ug per g Result'!AC27&gt;'ug per g LOQ''s'!AC82,"&gt;ULOQ",IF('ug per g Result'!AC27&gt;'ug per g LOQ''s'!AC29,'ug per g Result'!AC27,"&lt;LOQ")))</f>
        <v>ND</v>
      </c>
      <c r="AD27" s="14" t="str">
        <f>IF('ug per g Result'!AD27=0,"ND",IF('ug per g Result'!AD27&gt;'ug per g LOQ''s'!AD82,"&gt;ULOQ",IF('ug per g Result'!AD27&gt;'ug per g LOQ''s'!AD29,'ug per g Result'!AD27,"&lt;LOQ")))</f>
        <v>ND</v>
      </c>
      <c r="AE27" s="14" t="str">
        <f>IF('ug per g Result'!AE27=0,"ND",IF('ug per g Result'!AE27&gt;'ug per g LOQ''s'!AE82,"&gt;ULOQ",IF('ug per g Result'!AE27&gt;'ug per g LOQ''s'!AE29,'ug per g Result'!AE27,"&lt;LOQ")))</f>
        <v>ND</v>
      </c>
      <c r="AF27" s="14" t="str">
        <f>IF('ug per g Result'!AF27=0,"ND",IF('ug per g Result'!AF27&gt;'ug per g LOQ''s'!AF82,"&gt;ULOQ",IF('ug per g Result'!AF27&gt;'ug per g LOQ''s'!AF29,'ug per g Result'!AF27,"&lt;LOQ")))</f>
        <v>ND</v>
      </c>
      <c r="AG27" s="14" t="str">
        <f>IF('ug per g Result'!AG27=0,"ND",IF('ug per g Result'!AG27&gt;'ug per g LOQ''s'!AG82,"&gt;ULOQ",IF('ug per g Result'!AG27&gt;'ug per g LOQ''s'!AG29,'ug per g Result'!AG27,"&lt;LOQ")))</f>
        <v>ND</v>
      </c>
      <c r="AH27" s="14" t="str">
        <f>IF('ug per g Result'!AH27=0,"ND",IF('ug per g Result'!AH27&gt;'ug per g LOQ''s'!AH82,"&gt;ULOQ",IF('ug per g Result'!AH27&gt;'ug per g LOQ''s'!AH29,'ug per g Result'!AH27,"&lt;LOQ")))</f>
        <v>ND</v>
      </c>
      <c r="AI27" s="14" t="str">
        <f>IF('ug per g Result'!AI27=0,"ND",IF('ug per g Result'!AI27&gt;'ug per g LOQ''s'!AI82,"&gt;ULOQ",IF('ug per g Result'!AI27&gt;'ug per g LOQ''s'!AI29,'ug per g Result'!AI27,"&lt;LOQ")))</f>
        <v>ND</v>
      </c>
      <c r="AJ27" s="14" t="str">
        <f>IF('ug per g Result'!AJ27=0,"ND",IF('ug per g Result'!AJ27&gt;'ug per g LOQ''s'!AJ82,"&gt;ULOQ",IF('ug per g Result'!AJ27&gt;'ug per g LOQ''s'!AJ29,'ug per g Result'!AJ27,"&lt;LOQ")))</f>
        <v>ND</v>
      </c>
      <c r="AK27" s="14" t="str">
        <f>IF('ug per g Result'!AK27=0,"ND",IF('ug per g Result'!AK27&gt;'ug per g LOQ''s'!AK82,"&gt;ULOQ",IF('ug per g Result'!AK27&gt;'ug per g LOQ''s'!AK29,'ug per g Result'!AK27,"&lt;LOQ")))</f>
        <v>ND</v>
      </c>
      <c r="AL27" s="14" t="str">
        <f>IF('ug per g Result'!AL27=0,"ND",IF('ug per g Result'!AL27&gt;'ug per g LOQ''s'!AL82,"&gt;ULOQ",IF('ug per g Result'!AL27&gt;'ug per g LOQ''s'!AL29,'ug per g Result'!AL27,"&lt;LOQ")))</f>
        <v>ND</v>
      </c>
      <c r="AM27" s="14" t="str">
        <f>IF('ug per g Result'!AM27=0,"ND",IF('ug per g Result'!AM27&gt;'ug per g LOQ''s'!AM82,"&gt;ULOQ",IF('ug per g Result'!AM27&gt;'ug per g LOQ''s'!AM29,'ug per g Result'!AM27,"&lt;LOQ")))</f>
        <v>ND</v>
      </c>
      <c r="AN27" s="14" t="str">
        <f>IF('ug per g Result'!AN27=0,"ND",IF('ug per g Result'!AN27&gt;'ug per g LOQ''s'!AN82,"&gt;ULOQ",IF('ug per g Result'!AN27&gt;'ug per g LOQ''s'!AN29,'ug per g Result'!AN27,"&lt;LOQ")))</f>
        <v>ND</v>
      </c>
      <c r="AO27" s="14" t="str">
        <f>IF('ug per g Result'!AO27=0,"ND",IF('ug per g Result'!AO27&gt;'ug per g LOQ''s'!AO82,"&gt;ULOQ",IF('ug per g Result'!AO27&gt;'ug per g LOQ''s'!AO29,'ug per g Result'!AO27,"&lt;LOQ")))</f>
        <v>ND</v>
      </c>
      <c r="AP27" s="14" t="str">
        <f>IF('ug per g Result'!AP27=0,"ND",IF('ug per g Result'!AP27&gt;'ug per g LOQ''s'!AP82,"&gt;ULOQ",IF('ug per g Result'!AP27&gt;'ug per g LOQ''s'!AP29,'ug per g Result'!AP27,"&lt;LOQ")))</f>
        <v>ND</v>
      </c>
      <c r="AQ27" s="14" t="str">
        <f>IF('ug per g Result'!AQ27=0,"ND",IF('ug per g Result'!AQ27&gt;'ug per g LOQ''s'!AQ82,"&gt;ULOQ",IF('ug per g Result'!AQ27&gt;'ug per g LOQ''s'!AQ29,'ug per g Result'!AQ27,"&lt;LOQ")))</f>
        <v>ND</v>
      </c>
      <c r="AR27" s="14" t="str">
        <f>IF('ug per g Result'!AR27=0,"ND",IF('ug per g Result'!AR27&gt;'ug per g LOQ''s'!AR82,"&gt;ULOQ",IF('ug per g Result'!AR27&gt;'ug per g LOQ''s'!AR29,'ug per g Result'!AR27,"&lt;LOQ")))</f>
        <v>ND</v>
      </c>
      <c r="AS27" s="14" t="str">
        <f>IF('ug per g Result'!AS27=0,"ND",IF('ug per g Result'!AS27&gt;'ug per g LOQ''s'!AS82,"&gt;ULOQ",IF('ug per g Result'!AS27&gt;'ug per g LOQ''s'!AS29,'ug per g Result'!AS27,"&lt;LOQ")))</f>
        <v>ND</v>
      </c>
      <c r="AT27" s="14" t="str">
        <f>IF('ug per g Result'!AT27=0,"ND",IF('ug per g Result'!AT27&gt;'ug per g LOQ''s'!AT82,"&gt;ULOQ",IF('ug per g Result'!AT27&gt;'ug per g LOQ''s'!AT29,'ug per g Result'!AT27,"&lt;LOQ")))</f>
        <v>ND</v>
      </c>
      <c r="AU27" s="14" t="str">
        <f>IF('ug per g Result'!AU27=0,"ND",IF('ug per g Result'!AU27&gt;'ug per g LOQ''s'!AU82,"&gt;ULOQ",IF('ug per g Result'!AU27&gt;'ug per g LOQ''s'!AU29,'ug per g Result'!AU27,"&lt;LOQ")))</f>
        <v>ND</v>
      </c>
      <c r="AV27" s="14" t="str">
        <f>IF('ug per g Result'!AV27=0,"ND",IF('ug per g Result'!AV27&gt;'ug per g LOQ''s'!AV82,"&gt;ULOQ",IF('ug per g Result'!AV27&gt;'ug per g LOQ''s'!AV29,'ug per g Result'!AV27,"&lt;LOQ")))</f>
        <v>ND</v>
      </c>
      <c r="AW27" s="14" t="str">
        <f>IF('ug per g Result'!AW27=0,"ND",IF('ug per g Result'!AW27&gt;'ug per g LOQ''s'!AW82,"&gt;ULOQ",IF('ug per g Result'!AW27&gt;'ug per g LOQ''s'!AW29,'ug per g Result'!AW27,"&lt;LOQ")))</f>
        <v>ND</v>
      </c>
      <c r="AX27" s="14" t="str">
        <f>IF('ug per g Result'!AX27=0,"ND",IF('ug per g Result'!AX27&gt;'ug per g LOQ''s'!AX82,"&gt;ULOQ",IF('ug per g Result'!AX27&gt;'ug per g LOQ''s'!AX29,'ug per g Result'!AX27,"&lt;LOQ")))</f>
        <v>ND</v>
      </c>
      <c r="AY27" s="14" t="str">
        <f>IF('ug per g Result'!AY27=0,"ND",IF('ug per g Result'!AY27&gt;'ug per g LOQ''s'!AY82,"&gt;ULOQ",IF('ug per g Result'!AY27&gt;'ug per g LOQ''s'!AY29,'ug per g Result'!AY27,"&lt;LOQ")))</f>
        <v>ND</v>
      </c>
      <c r="AZ27" s="14" t="str">
        <f>IF('ug per g Result'!AZ27=0,"ND",IF('ug per g Result'!AZ27&gt;'ug per g LOQ''s'!AZ82,"&gt;ULOQ",IF('ug per g Result'!AZ27&gt;'ug per g LOQ''s'!AZ29,'ug per g Result'!AZ27,"&lt;LOQ")))</f>
        <v>ND</v>
      </c>
      <c r="BA27" s="14" t="str">
        <f>IF('ug per g Result'!BA27=0,"ND",IF('ug per g Result'!BA27&gt;'ug per g LOQ''s'!BA82,"&gt;ULOQ",IF('ug per g Result'!BA27&gt;'ug per g LOQ''s'!BA29,'ug per g Result'!BA27,"&lt;LOQ")))</f>
        <v>ND</v>
      </c>
      <c r="BB27" s="14" t="str">
        <f>IF('ug per g Result'!BB27=0,"ND",IF('ug per g Result'!BB27&gt;'ug per g LOQ''s'!BB82,"&gt;ULOQ",IF('ug per g Result'!BB27&gt;'ug per g LOQ''s'!BB29,'ug per g Result'!BB27,"&lt;LOQ")))</f>
        <v>ND</v>
      </c>
      <c r="BC27" s="14" t="str">
        <f>IF('ug per g Result'!BC27=0,"ND",IF('ug per g Result'!BC27&gt;'ug per g LOQ''s'!BC82,"&gt;ULOQ",IF('ug per g Result'!BC27&gt;'ug per g LOQ''s'!BC29,'ug per g Result'!BC27,"&lt;LOQ")))</f>
        <v>ND</v>
      </c>
    </row>
    <row r="28" spans="1:55" x14ac:dyDescent="0.25">
      <c r="A28">
        <f>'Instrument Data'!A28</f>
        <v>0</v>
      </c>
      <c r="B28">
        <f>'Instrument Data'!B28</f>
        <v>0</v>
      </c>
      <c r="C28" s="14" t="str">
        <f>IF('ug per g Result'!C28=0,"ND",IF('ug per g Result'!C28&gt;'ug per g LOQ''s'!BE30,"&gt;ULOQ",IF('ug per g Result'!C28&gt;'ug per g LOQ''s'!BE30,'ug per g Result'!C28,"&lt;LOQ")))</f>
        <v>ND</v>
      </c>
      <c r="D28" s="14" t="str">
        <f>IF('ug per g Result'!D28=0,"ND",IF('ug per g Result'!D28&gt;'ug per g LOQ''s'!D83,"&gt;ULOQ",IF('ug per g Result'!D28&gt;'ug per g LOQ''s'!D30,'ug per g Result'!D28,"&lt;LOQ")))</f>
        <v>ND</v>
      </c>
      <c r="E28" s="14" t="str">
        <f>IF('ug per g Result'!E28=0,"ND",IF('ug per g Result'!E28&gt;'ug per g LOQ''s'!E83,"&gt;ULOQ",IF('ug per g Result'!E28&gt;'ug per g LOQ''s'!E30,'ug per g Result'!E28,"&lt;LOQ")))</f>
        <v>ND</v>
      </c>
      <c r="F28" s="14" t="str">
        <f>IF('ug per g Result'!F28=0,"ND",IF('ug per g Result'!F28&gt;'ug per g LOQ''s'!F83,"&gt;ULOQ",IF('ug per g Result'!F28&gt;'ug per g LOQ''s'!F30,'ug per g Result'!F28,"&lt;LOQ")))</f>
        <v>ND</v>
      </c>
      <c r="G28" s="14" t="str">
        <f>IF('ug per g Result'!G28=0,"ND",IF('ug per g Result'!G28&gt;'ug per g LOQ''s'!G83,"&gt;ULOQ",IF('ug per g Result'!G28&gt;'ug per g LOQ''s'!G30,'ug per g Result'!G28,"&lt;LOQ")))</f>
        <v>ND</v>
      </c>
      <c r="H28" s="14" t="str">
        <f>IF('ug per g Result'!H28=0,"ND",IF('ug per g Result'!H28&gt;'ug per g LOQ''s'!H83,"&gt;ULOQ",IF('ug per g Result'!H28&gt;'ug per g LOQ''s'!H30,'ug per g Result'!H28,"&lt;LOQ")))</f>
        <v>ND</v>
      </c>
      <c r="I28" s="14" t="str">
        <f>IF('ug per g Result'!I28=0,"ND",IF('ug per g Result'!I28&gt;'ug per g LOQ''s'!I83,"&gt;ULOQ",IF('ug per g Result'!I28&gt;'ug per g LOQ''s'!I30,'ug per g Result'!I28,"&lt;LOQ")))</f>
        <v>ND</v>
      </c>
      <c r="J28" s="14" t="str">
        <f>IF('ug per g Result'!J28=0,"ND",IF('ug per g Result'!J28&gt;'ug per g LOQ''s'!J83,"&gt;ULOQ",IF('ug per g Result'!J28&gt;'ug per g LOQ''s'!J30,'ug per g Result'!J28,"&lt;LOQ")))</f>
        <v>ND</v>
      </c>
      <c r="K28" s="14" t="str">
        <f>IF('ug per g Result'!K28=0,"ND",IF('ug per g Result'!K28&gt;'ug per g LOQ''s'!K83,"&gt;ULOQ",IF('ug per g Result'!K28&gt;'ug per g LOQ''s'!K30,'ug per g Result'!K28,"&lt;LOQ")))</f>
        <v>ND</v>
      </c>
      <c r="L28" s="14" t="str">
        <f>IF('ug per g Result'!L28=0,"ND",IF('ug per g Result'!L28&gt;'ug per g LOQ''s'!L83,"&gt;ULOQ",IF('ug per g Result'!L28&gt;'ug per g LOQ''s'!L30,'ug per g Result'!L28,"&lt;LOQ")))</f>
        <v>ND</v>
      </c>
      <c r="M28" s="14" t="str">
        <f>IF('ug per g Result'!M28=0,"ND",IF('ug per g Result'!M28&gt;'ug per g LOQ''s'!M83,"&gt;ULOQ",IF('ug per g Result'!M28&gt;'ug per g LOQ''s'!M30,'ug per g Result'!M28,"&lt;LOQ")))</f>
        <v>ND</v>
      </c>
      <c r="N28" s="14" t="str">
        <f>IF('ug per g Result'!N28=0,"ND",IF('ug per g Result'!N28&gt;'ug per g LOQ''s'!N83,"&gt;ULOQ",IF('ug per g Result'!N28&gt;'ug per g LOQ''s'!N30,'ug per g Result'!N28,"&lt;LOQ")))</f>
        <v>ND</v>
      </c>
      <c r="O28" s="14" t="str">
        <f>IF('ug per g Result'!O28=0,"ND",IF('ug per g Result'!O28&gt;'ug per g LOQ''s'!O83,"&gt;ULOQ",IF('ug per g Result'!O28&gt;'ug per g LOQ''s'!O30,'ug per g Result'!O28,"&lt;LOQ")))</f>
        <v>ND</v>
      </c>
      <c r="P28" s="14" t="str">
        <f>IF('ug per g Result'!P28=0,"ND",IF('ug per g Result'!P28&gt;'ug per g LOQ''s'!P83,"&gt;ULOQ",IF('ug per g Result'!P28&gt;'ug per g LOQ''s'!P30,'ug per g Result'!P28,"&lt;LOQ")))</f>
        <v>ND</v>
      </c>
      <c r="Q28" s="14" t="str">
        <f>IF('ug per g Result'!Q28=0,"ND",IF('ug per g Result'!Q28&gt;'ug per g LOQ''s'!Q83,"&gt;ULOQ",IF('ug per g Result'!Q28&gt;'ug per g LOQ''s'!Q30,'ug per g Result'!Q28,"&lt;LOQ")))</f>
        <v>ND</v>
      </c>
      <c r="R28" s="14" t="str">
        <f>IF('ug per g Result'!R28=0,"ND",IF('ug per g Result'!R28&gt;'ug per g LOQ''s'!R83,"&gt;ULOQ",IF('ug per g Result'!R28&gt;'ug per g LOQ''s'!R30,'ug per g Result'!R28,"&lt;LOQ")))</f>
        <v>ND</v>
      </c>
      <c r="S28" s="14" t="str">
        <f>IF('ug per g Result'!S28=0,"ND",IF('ug per g Result'!S28&gt;'ug per g LOQ''s'!S83,"&gt;ULOQ",IF('ug per g Result'!S28&gt;'ug per g LOQ''s'!S30,'ug per g Result'!S28,"&lt;LOQ")))</f>
        <v>ND</v>
      </c>
      <c r="T28" s="14" t="str">
        <f>IF('ug per g Result'!T28=0,"ND",IF('ug per g Result'!T28&gt;'ug per g LOQ''s'!T83,"&gt;ULOQ",IF('ug per g Result'!T28&gt;'ug per g LOQ''s'!T30,'ug per g Result'!T28,"&lt;LOQ")))</f>
        <v>ND</v>
      </c>
      <c r="U28" s="14" t="str">
        <f>IF('ug per g Result'!U28=0,"ND",IF('ug per g Result'!U28&gt;'ug per g LOQ''s'!U83,"&gt;ULOQ",IF('ug per g Result'!U28&gt;'ug per g LOQ''s'!U30,'ug per g Result'!U28,"&lt;LOQ")))</f>
        <v>ND</v>
      </c>
      <c r="V28" s="14" t="str">
        <f>IF('ug per g Result'!V28=0,"ND",IF('ug per g Result'!V28&gt;'ug per g LOQ''s'!V83,"&gt;ULOQ",IF('ug per g Result'!V28&gt;'ug per g LOQ''s'!V30,'ug per g Result'!V28,"&lt;LOQ")))</f>
        <v>ND</v>
      </c>
      <c r="W28" s="14" t="str">
        <f>IF('ug per g Result'!W28=0,"ND",IF('ug per g Result'!W28&gt;'ug per g LOQ''s'!W83,"&gt;ULOQ",IF('ug per g Result'!W28&gt;'ug per g LOQ''s'!W30,'ug per g Result'!W28,"&lt;LOQ")))</f>
        <v>ND</v>
      </c>
      <c r="X28" s="14" t="str">
        <f>IF('ug per g Result'!X28=0,"ND",IF('ug per g Result'!X28&gt;'ug per g LOQ''s'!X83,"&gt;ULOQ",IF('ug per g Result'!X28&gt;'ug per g LOQ''s'!X30,'ug per g Result'!X28,"&lt;LOQ")))</f>
        <v>ND</v>
      </c>
      <c r="Y28" s="14" t="str">
        <f>IF('ug per g Result'!Y28=0,"ND",IF('ug per g Result'!Y28&gt;'ug per g LOQ''s'!Y83,"&gt;ULOQ",IF('ug per g Result'!Y28&gt;'ug per g LOQ''s'!Y30,'ug per g Result'!Y28,"&lt;LOQ")))</f>
        <v>ND</v>
      </c>
      <c r="Z28" s="14" t="str">
        <f>IF('ug per g Result'!Z28=0,"ND",IF('ug per g Result'!Z28&gt;'ug per g LOQ''s'!Z83,"&gt;ULOQ",IF('ug per g Result'!Z28&gt;'ug per g LOQ''s'!Z30,'ug per g Result'!Z28,"&lt;LOQ")))</f>
        <v>ND</v>
      </c>
      <c r="AA28" s="14" t="str">
        <f>IF('ug per g Result'!AA28=0,"ND",IF('ug per g Result'!AA28&gt;'ug per g LOQ''s'!AA83,"&gt;ULOQ",IF('ug per g Result'!AA28&gt;'ug per g LOQ''s'!AA30,'ug per g Result'!AA28,"&lt;LOQ")))</f>
        <v>ND</v>
      </c>
      <c r="AB28" s="14" t="str">
        <f>IF('ug per g Result'!AB28=0,"ND",IF('ug per g Result'!AB28&gt;'ug per g LOQ''s'!AB83,"&gt;ULOQ",IF('ug per g Result'!AB28&gt;'ug per g LOQ''s'!AB30,'ug per g Result'!AB28,"&lt;LOQ")))</f>
        <v>ND</v>
      </c>
      <c r="AC28" s="14" t="str">
        <f>IF('ug per g Result'!AC28=0,"ND",IF('ug per g Result'!AC28&gt;'ug per g LOQ''s'!AC83,"&gt;ULOQ",IF('ug per g Result'!AC28&gt;'ug per g LOQ''s'!AC30,'ug per g Result'!AC28,"&lt;LOQ")))</f>
        <v>ND</v>
      </c>
      <c r="AD28" s="14" t="str">
        <f>IF('ug per g Result'!AD28=0,"ND",IF('ug per g Result'!AD28&gt;'ug per g LOQ''s'!AD83,"&gt;ULOQ",IF('ug per g Result'!AD28&gt;'ug per g LOQ''s'!AD30,'ug per g Result'!AD28,"&lt;LOQ")))</f>
        <v>ND</v>
      </c>
      <c r="AE28" s="14" t="str">
        <f>IF('ug per g Result'!AE28=0,"ND",IF('ug per g Result'!AE28&gt;'ug per g LOQ''s'!AE83,"&gt;ULOQ",IF('ug per g Result'!AE28&gt;'ug per g LOQ''s'!AE30,'ug per g Result'!AE28,"&lt;LOQ")))</f>
        <v>ND</v>
      </c>
      <c r="AF28" s="14" t="str">
        <f>IF('ug per g Result'!AF28=0,"ND",IF('ug per g Result'!AF28&gt;'ug per g LOQ''s'!AF83,"&gt;ULOQ",IF('ug per g Result'!AF28&gt;'ug per g LOQ''s'!AF30,'ug per g Result'!AF28,"&lt;LOQ")))</f>
        <v>ND</v>
      </c>
      <c r="AG28" s="14" t="str">
        <f>IF('ug per g Result'!AG28=0,"ND",IF('ug per g Result'!AG28&gt;'ug per g LOQ''s'!AG83,"&gt;ULOQ",IF('ug per g Result'!AG28&gt;'ug per g LOQ''s'!AG30,'ug per g Result'!AG28,"&lt;LOQ")))</f>
        <v>ND</v>
      </c>
      <c r="AH28" s="14" t="str">
        <f>IF('ug per g Result'!AH28=0,"ND",IF('ug per g Result'!AH28&gt;'ug per g LOQ''s'!AH83,"&gt;ULOQ",IF('ug per g Result'!AH28&gt;'ug per g LOQ''s'!AH30,'ug per g Result'!AH28,"&lt;LOQ")))</f>
        <v>ND</v>
      </c>
      <c r="AI28" s="14" t="str">
        <f>IF('ug per g Result'!AI28=0,"ND",IF('ug per g Result'!AI28&gt;'ug per g LOQ''s'!AI83,"&gt;ULOQ",IF('ug per g Result'!AI28&gt;'ug per g LOQ''s'!AI30,'ug per g Result'!AI28,"&lt;LOQ")))</f>
        <v>ND</v>
      </c>
      <c r="AJ28" s="14" t="str">
        <f>IF('ug per g Result'!AJ28=0,"ND",IF('ug per g Result'!AJ28&gt;'ug per g LOQ''s'!AJ83,"&gt;ULOQ",IF('ug per g Result'!AJ28&gt;'ug per g LOQ''s'!AJ30,'ug per g Result'!AJ28,"&lt;LOQ")))</f>
        <v>ND</v>
      </c>
      <c r="AK28" s="14" t="str">
        <f>IF('ug per g Result'!AK28=0,"ND",IF('ug per g Result'!AK28&gt;'ug per g LOQ''s'!AK83,"&gt;ULOQ",IF('ug per g Result'!AK28&gt;'ug per g LOQ''s'!AK30,'ug per g Result'!AK28,"&lt;LOQ")))</f>
        <v>ND</v>
      </c>
      <c r="AL28" s="14" t="str">
        <f>IF('ug per g Result'!AL28=0,"ND",IF('ug per g Result'!AL28&gt;'ug per g LOQ''s'!AL83,"&gt;ULOQ",IF('ug per g Result'!AL28&gt;'ug per g LOQ''s'!AL30,'ug per g Result'!AL28,"&lt;LOQ")))</f>
        <v>ND</v>
      </c>
      <c r="AM28" s="14" t="str">
        <f>IF('ug per g Result'!AM28=0,"ND",IF('ug per g Result'!AM28&gt;'ug per g LOQ''s'!AM83,"&gt;ULOQ",IF('ug per g Result'!AM28&gt;'ug per g LOQ''s'!AM30,'ug per g Result'!AM28,"&lt;LOQ")))</f>
        <v>ND</v>
      </c>
      <c r="AN28" s="14" t="str">
        <f>IF('ug per g Result'!AN28=0,"ND",IF('ug per g Result'!AN28&gt;'ug per g LOQ''s'!AN83,"&gt;ULOQ",IF('ug per g Result'!AN28&gt;'ug per g LOQ''s'!AN30,'ug per g Result'!AN28,"&lt;LOQ")))</f>
        <v>ND</v>
      </c>
      <c r="AO28" s="14" t="str">
        <f>IF('ug per g Result'!AO28=0,"ND",IF('ug per g Result'!AO28&gt;'ug per g LOQ''s'!AO83,"&gt;ULOQ",IF('ug per g Result'!AO28&gt;'ug per g LOQ''s'!AO30,'ug per g Result'!AO28,"&lt;LOQ")))</f>
        <v>ND</v>
      </c>
      <c r="AP28" s="14" t="str">
        <f>IF('ug per g Result'!AP28=0,"ND",IF('ug per g Result'!AP28&gt;'ug per g LOQ''s'!AP83,"&gt;ULOQ",IF('ug per g Result'!AP28&gt;'ug per g LOQ''s'!AP30,'ug per g Result'!AP28,"&lt;LOQ")))</f>
        <v>ND</v>
      </c>
      <c r="AQ28" s="14" t="str">
        <f>IF('ug per g Result'!AQ28=0,"ND",IF('ug per g Result'!AQ28&gt;'ug per g LOQ''s'!AQ83,"&gt;ULOQ",IF('ug per g Result'!AQ28&gt;'ug per g LOQ''s'!AQ30,'ug per g Result'!AQ28,"&lt;LOQ")))</f>
        <v>ND</v>
      </c>
      <c r="AR28" s="14" t="str">
        <f>IF('ug per g Result'!AR28=0,"ND",IF('ug per g Result'!AR28&gt;'ug per g LOQ''s'!AR83,"&gt;ULOQ",IF('ug per g Result'!AR28&gt;'ug per g LOQ''s'!AR30,'ug per g Result'!AR28,"&lt;LOQ")))</f>
        <v>ND</v>
      </c>
      <c r="AS28" s="14" t="str">
        <f>IF('ug per g Result'!AS28=0,"ND",IF('ug per g Result'!AS28&gt;'ug per g LOQ''s'!AS83,"&gt;ULOQ",IF('ug per g Result'!AS28&gt;'ug per g LOQ''s'!AS30,'ug per g Result'!AS28,"&lt;LOQ")))</f>
        <v>ND</v>
      </c>
      <c r="AT28" s="14" t="str">
        <f>IF('ug per g Result'!AT28=0,"ND",IF('ug per g Result'!AT28&gt;'ug per g LOQ''s'!AT83,"&gt;ULOQ",IF('ug per g Result'!AT28&gt;'ug per g LOQ''s'!AT30,'ug per g Result'!AT28,"&lt;LOQ")))</f>
        <v>ND</v>
      </c>
      <c r="AU28" s="14" t="str">
        <f>IF('ug per g Result'!AU28=0,"ND",IF('ug per g Result'!AU28&gt;'ug per g LOQ''s'!AU83,"&gt;ULOQ",IF('ug per g Result'!AU28&gt;'ug per g LOQ''s'!AU30,'ug per g Result'!AU28,"&lt;LOQ")))</f>
        <v>ND</v>
      </c>
      <c r="AV28" s="14" t="str">
        <f>IF('ug per g Result'!AV28=0,"ND",IF('ug per g Result'!AV28&gt;'ug per g LOQ''s'!AV83,"&gt;ULOQ",IF('ug per g Result'!AV28&gt;'ug per g LOQ''s'!AV30,'ug per g Result'!AV28,"&lt;LOQ")))</f>
        <v>ND</v>
      </c>
      <c r="AW28" s="14" t="str">
        <f>IF('ug per g Result'!AW28=0,"ND",IF('ug per g Result'!AW28&gt;'ug per g LOQ''s'!AW83,"&gt;ULOQ",IF('ug per g Result'!AW28&gt;'ug per g LOQ''s'!AW30,'ug per g Result'!AW28,"&lt;LOQ")))</f>
        <v>ND</v>
      </c>
      <c r="AX28" s="14" t="str">
        <f>IF('ug per g Result'!AX28=0,"ND",IF('ug per g Result'!AX28&gt;'ug per g LOQ''s'!AX83,"&gt;ULOQ",IF('ug per g Result'!AX28&gt;'ug per g LOQ''s'!AX30,'ug per g Result'!AX28,"&lt;LOQ")))</f>
        <v>ND</v>
      </c>
      <c r="AY28" s="14" t="str">
        <f>IF('ug per g Result'!AY28=0,"ND",IF('ug per g Result'!AY28&gt;'ug per g LOQ''s'!AY83,"&gt;ULOQ",IF('ug per g Result'!AY28&gt;'ug per g LOQ''s'!AY30,'ug per g Result'!AY28,"&lt;LOQ")))</f>
        <v>ND</v>
      </c>
      <c r="AZ28" s="14" t="str">
        <f>IF('ug per g Result'!AZ28=0,"ND",IF('ug per g Result'!AZ28&gt;'ug per g LOQ''s'!AZ83,"&gt;ULOQ",IF('ug per g Result'!AZ28&gt;'ug per g LOQ''s'!AZ30,'ug per g Result'!AZ28,"&lt;LOQ")))</f>
        <v>ND</v>
      </c>
      <c r="BA28" s="14" t="str">
        <f>IF('ug per g Result'!BA28=0,"ND",IF('ug per g Result'!BA28&gt;'ug per g LOQ''s'!BA83,"&gt;ULOQ",IF('ug per g Result'!BA28&gt;'ug per g LOQ''s'!BA30,'ug per g Result'!BA28,"&lt;LOQ")))</f>
        <v>ND</v>
      </c>
      <c r="BB28" s="14" t="str">
        <f>IF('ug per g Result'!BB28=0,"ND",IF('ug per g Result'!BB28&gt;'ug per g LOQ''s'!BB83,"&gt;ULOQ",IF('ug per g Result'!BB28&gt;'ug per g LOQ''s'!BB30,'ug per g Result'!BB28,"&lt;LOQ")))</f>
        <v>ND</v>
      </c>
      <c r="BC28" s="14" t="str">
        <f>IF('ug per g Result'!BC28=0,"ND",IF('ug per g Result'!BC28&gt;'ug per g LOQ''s'!BC83,"&gt;ULOQ",IF('ug per g Result'!BC28&gt;'ug per g LOQ''s'!BC30,'ug per g Result'!BC28,"&lt;LOQ")))</f>
        <v>ND</v>
      </c>
    </row>
    <row r="29" spans="1:55" x14ac:dyDescent="0.25">
      <c r="A29">
        <f>'Instrument Data'!A29</f>
        <v>0</v>
      </c>
      <c r="B29">
        <f>'Instrument Data'!B29</f>
        <v>0</v>
      </c>
      <c r="C29" s="14" t="str">
        <f>IF('ug per g Result'!C29=0,"ND",IF('ug per g Result'!C29&gt;'ug per g LOQ''s'!BE31,"&gt;ULOQ",IF('ug per g Result'!C29&gt;'ug per g LOQ''s'!BE31,'ug per g Result'!C29,"&lt;LOQ")))</f>
        <v>ND</v>
      </c>
      <c r="D29" s="14" t="str">
        <f>IF('ug per g Result'!D29=0,"ND",IF('ug per g Result'!D29&gt;'ug per g LOQ''s'!D84,"&gt;ULOQ",IF('ug per g Result'!D29&gt;'ug per g LOQ''s'!D31,'ug per g Result'!D29,"&lt;LOQ")))</f>
        <v>ND</v>
      </c>
      <c r="E29" s="14" t="str">
        <f>IF('ug per g Result'!E29=0,"ND",IF('ug per g Result'!E29&gt;'ug per g LOQ''s'!E84,"&gt;ULOQ",IF('ug per g Result'!E29&gt;'ug per g LOQ''s'!E31,'ug per g Result'!E29,"&lt;LOQ")))</f>
        <v>ND</v>
      </c>
      <c r="F29" s="14" t="str">
        <f>IF('ug per g Result'!F29=0,"ND",IF('ug per g Result'!F29&gt;'ug per g LOQ''s'!F84,"&gt;ULOQ",IF('ug per g Result'!F29&gt;'ug per g LOQ''s'!F31,'ug per g Result'!F29,"&lt;LOQ")))</f>
        <v>ND</v>
      </c>
      <c r="G29" s="14" t="str">
        <f>IF('ug per g Result'!G29=0,"ND",IF('ug per g Result'!G29&gt;'ug per g LOQ''s'!G84,"&gt;ULOQ",IF('ug per g Result'!G29&gt;'ug per g LOQ''s'!G31,'ug per g Result'!G29,"&lt;LOQ")))</f>
        <v>ND</v>
      </c>
      <c r="H29" s="14" t="str">
        <f>IF('ug per g Result'!H29=0,"ND",IF('ug per g Result'!H29&gt;'ug per g LOQ''s'!H84,"&gt;ULOQ",IF('ug per g Result'!H29&gt;'ug per g LOQ''s'!H31,'ug per g Result'!H29,"&lt;LOQ")))</f>
        <v>ND</v>
      </c>
      <c r="I29" s="14" t="str">
        <f>IF('ug per g Result'!I29=0,"ND",IF('ug per g Result'!I29&gt;'ug per g LOQ''s'!I84,"&gt;ULOQ",IF('ug per g Result'!I29&gt;'ug per g LOQ''s'!I31,'ug per g Result'!I29,"&lt;LOQ")))</f>
        <v>ND</v>
      </c>
      <c r="J29" s="14" t="str">
        <f>IF('ug per g Result'!J29=0,"ND",IF('ug per g Result'!J29&gt;'ug per g LOQ''s'!J84,"&gt;ULOQ",IF('ug per g Result'!J29&gt;'ug per g LOQ''s'!J31,'ug per g Result'!J29,"&lt;LOQ")))</f>
        <v>ND</v>
      </c>
      <c r="K29" s="14" t="str">
        <f>IF('ug per g Result'!K29=0,"ND",IF('ug per g Result'!K29&gt;'ug per g LOQ''s'!K84,"&gt;ULOQ",IF('ug per g Result'!K29&gt;'ug per g LOQ''s'!K31,'ug per g Result'!K29,"&lt;LOQ")))</f>
        <v>ND</v>
      </c>
      <c r="L29" s="14" t="str">
        <f>IF('ug per g Result'!L29=0,"ND",IF('ug per g Result'!L29&gt;'ug per g LOQ''s'!L84,"&gt;ULOQ",IF('ug per g Result'!L29&gt;'ug per g LOQ''s'!L31,'ug per g Result'!L29,"&lt;LOQ")))</f>
        <v>ND</v>
      </c>
      <c r="M29" s="14" t="str">
        <f>IF('ug per g Result'!M29=0,"ND",IF('ug per g Result'!M29&gt;'ug per g LOQ''s'!M84,"&gt;ULOQ",IF('ug per g Result'!M29&gt;'ug per g LOQ''s'!M31,'ug per g Result'!M29,"&lt;LOQ")))</f>
        <v>ND</v>
      </c>
      <c r="N29" s="14" t="str">
        <f>IF('ug per g Result'!N29=0,"ND",IF('ug per g Result'!N29&gt;'ug per g LOQ''s'!N84,"&gt;ULOQ",IF('ug per g Result'!N29&gt;'ug per g LOQ''s'!N31,'ug per g Result'!N29,"&lt;LOQ")))</f>
        <v>ND</v>
      </c>
      <c r="O29" s="14" t="str">
        <f>IF('ug per g Result'!O29=0,"ND",IF('ug per g Result'!O29&gt;'ug per g LOQ''s'!O84,"&gt;ULOQ",IF('ug per g Result'!O29&gt;'ug per g LOQ''s'!O31,'ug per g Result'!O29,"&lt;LOQ")))</f>
        <v>ND</v>
      </c>
      <c r="P29" s="14" t="str">
        <f>IF('ug per g Result'!P29=0,"ND",IF('ug per g Result'!P29&gt;'ug per g LOQ''s'!P84,"&gt;ULOQ",IF('ug per g Result'!P29&gt;'ug per g LOQ''s'!P31,'ug per g Result'!P29,"&lt;LOQ")))</f>
        <v>ND</v>
      </c>
      <c r="Q29" s="14" t="str">
        <f>IF('ug per g Result'!Q29=0,"ND",IF('ug per g Result'!Q29&gt;'ug per g LOQ''s'!Q84,"&gt;ULOQ",IF('ug per g Result'!Q29&gt;'ug per g LOQ''s'!Q31,'ug per g Result'!Q29,"&lt;LOQ")))</f>
        <v>ND</v>
      </c>
      <c r="R29" s="14" t="str">
        <f>IF('ug per g Result'!R29=0,"ND",IF('ug per g Result'!R29&gt;'ug per g LOQ''s'!R84,"&gt;ULOQ",IF('ug per g Result'!R29&gt;'ug per g LOQ''s'!R31,'ug per g Result'!R29,"&lt;LOQ")))</f>
        <v>ND</v>
      </c>
      <c r="S29" s="14" t="str">
        <f>IF('ug per g Result'!S29=0,"ND",IF('ug per g Result'!S29&gt;'ug per g LOQ''s'!S84,"&gt;ULOQ",IF('ug per g Result'!S29&gt;'ug per g LOQ''s'!S31,'ug per g Result'!S29,"&lt;LOQ")))</f>
        <v>ND</v>
      </c>
      <c r="T29" s="14" t="str">
        <f>IF('ug per g Result'!T29=0,"ND",IF('ug per g Result'!T29&gt;'ug per g LOQ''s'!T84,"&gt;ULOQ",IF('ug per g Result'!T29&gt;'ug per g LOQ''s'!T31,'ug per g Result'!T29,"&lt;LOQ")))</f>
        <v>ND</v>
      </c>
      <c r="U29" s="14" t="str">
        <f>IF('ug per g Result'!U29=0,"ND",IF('ug per g Result'!U29&gt;'ug per g LOQ''s'!U84,"&gt;ULOQ",IF('ug per g Result'!U29&gt;'ug per g LOQ''s'!U31,'ug per g Result'!U29,"&lt;LOQ")))</f>
        <v>ND</v>
      </c>
      <c r="V29" s="14" t="str">
        <f>IF('ug per g Result'!V29=0,"ND",IF('ug per g Result'!V29&gt;'ug per g LOQ''s'!V84,"&gt;ULOQ",IF('ug per g Result'!V29&gt;'ug per g LOQ''s'!V31,'ug per g Result'!V29,"&lt;LOQ")))</f>
        <v>ND</v>
      </c>
      <c r="W29" s="14" t="str">
        <f>IF('ug per g Result'!W29=0,"ND",IF('ug per g Result'!W29&gt;'ug per g LOQ''s'!W84,"&gt;ULOQ",IF('ug per g Result'!W29&gt;'ug per g LOQ''s'!W31,'ug per g Result'!W29,"&lt;LOQ")))</f>
        <v>ND</v>
      </c>
      <c r="X29" s="14" t="str">
        <f>IF('ug per g Result'!X29=0,"ND",IF('ug per g Result'!X29&gt;'ug per g LOQ''s'!X84,"&gt;ULOQ",IF('ug per g Result'!X29&gt;'ug per g LOQ''s'!X31,'ug per g Result'!X29,"&lt;LOQ")))</f>
        <v>ND</v>
      </c>
      <c r="Y29" s="14" t="str">
        <f>IF('ug per g Result'!Y29=0,"ND",IF('ug per g Result'!Y29&gt;'ug per g LOQ''s'!Y84,"&gt;ULOQ",IF('ug per g Result'!Y29&gt;'ug per g LOQ''s'!Y31,'ug per g Result'!Y29,"&lt;LOQ")))</f>
        <v>ND</v>
      </c>
      <c r="Z29" s="14" t="str">
        <f>IF('ug per g Result'!Z29=0,"ND",IF('ug per g Result'!Z29&gt;'ug per g LOQ''s'!Z84,"&gt;ULOQ",IF('ug per g Result'!Z29&gt;'ug per g LOQ''s'!Z31,'ug per g Result'!Z29,"&lt;LOQ")))</f>
        <v>ND</v>
      </c>
      <c r="AA29" s="14" t="str">
        <f>IF('ug per g Result'!AA29=0,"ND",IF('ug per g Result'!AA29&gt;'ug per g LOQ''s'!AA84,"&gt;ULOQ",IF('ug per g Result'!AA29&gt;'ug per g LOQ''s'!AA31,'ug per g Result'!AA29,"&lt;LOQ")))</f>
        <v>ND</v>
      </c>
      <c r="AB29" s="14" t="str">
        <f>IF('ug per g Result'!AB29=0,"ND",IF('ug per g Result'!AB29&gt;'ug per g LOQ''s'!AB84,"&gt;ULOQ",IF('ug per g Result'!AB29&gt;'ug per g LOQ''s'!AB31,'ug per g Result'!AB29,"&lt;LOQ")))</f>
        <v>ND</v>
      </c>
      <c r="AC29" s="14" t="str">
        <f>IF('ug per g Result'!AC29=0,"ND",IF('ug per g Result'!AC29&gt;'ug per g LOQ''s'!AC84,"&gt;ULOQ",IF('ug per g Result'!AC29&gt;'ug per g LOQ''s'!AC31,'ug per g Result'!AC29,"&lt;LOQ")))</f>
        <v>ND</v>
      </c>
      <c r="AD29" s="14" t="str">
        <f>IF('ug per g Result'!AD29=0,"ND",IF('ug per g Result'!AD29&gt;'ug per g LOQ''s'!AD84,"&gt;ULOQ",IF('ug per g Result'!AD29&gt;'ug per g LOQ''s'!AD31,'ug per g Result'!AD29,"&lt;LOQ")))</f>
        <v>ND</v>
      </c>
      <c r="AE29" s="14" t="str">
        <f>IF('ug per g Result'!AE29=0,"ND",IF('ug per g Result'!AE29&gt;'ug per g LOQ''s'!AE84,"&gt;ULOQ",IF('ug per g Result'!AE29&gt;'ug per g LOQ''s'!AE31,'ug per g Result'!AE29,"&lt;LOQ")))</f>
        <v>ND</v>
      </c>
      <c r="AF29" s="14" t="str">
        <f>IF('ug per g Result'!AF29=0,"ND",IF('ug per g Result'!AF29&gt;'ug per g LOQ''s'!AF84,"&gt;ULOQ",IF('ug per g Result'!AF29&gt;'ug per g LOQ''s'!AF31,'ug per g Result'!AF29,"&lt;LOQ")))</f>
        <v>ND</v>
      </c>
      <c r="AG29" s="14" t="str">
        <f>IF('ug per g Result'!AG29=0,"ND",IF('ug per g Result'!AG29&gt;'ug per g LOQ''s'!AG84,"&gt;ULOQ",IF('ug per g Result'!AG29&gt;'ug per g LOQ''s'!AG31,'ug per g Result'!AG29,"&lt;LOQ")))</f>
        <v>ND</v>
      </c>
      <c r="AH29" s="14" t="str">
        <f>IF('ug per g Result'!AH29=0,"ND",IF('ug per g Result'!AH29&gt;'ug per g LOQ''s'!AH84,"&gt;ULOQ",IF('ug per g Result'!AH29&gt;'ug per g LOQ''s'!AH31,'ug per g Result'!AH29,"&lt;LOQ")))</f>
        <v>ND</v>
      </c>
      <c r="AI29" s="14" t="str">
        <f>IF('ug per g Result'!AI29=0,"ND",IF('ug per g Result'!AI29&gt;'ug per g LOQ''s'!AI84,"&gt;ULOQ",IF('ug per g Result'!AI29&gt;'ug per g LOQ''s'!AI31,'ug per g Result'!AI29,"&lt;LOQ")))</f>
        <v>ND</v>
      </c>
      <c r="AJ29" s="14" t="str">
        <f>IF('ug per g Result'!AJ29=0,"ND",IF('ug per g Result'!AJ29&gt;'ug per g LOQ''s'!AJ84,"&gt;ULOQ",IF('ug per g Result'!AJ29&gt;'ug per g LOQ''s'!AJ31,'ug per g Result'!AJ29,"&lt;LOQ")))</f>
        <v>ND</v>
      </c>
      <c r="AK29" s="14" t="str">
        <f>IF('ug per g Result'!AK29=0,"ND",IF('ug per g Result'!AK29&gt;'ug per g LOQ''s'!AK84,"&gt;ULOQ",IF('ug per g Result'!AK29&gt;'ug per g LOQ''s'!AK31,'ug per g Result'!AK29,"&lt;LOQ")))</f>
        <v>ND</v>
      </c>
      <c r="AL29" s="14" t="str">
        <f>IF('ug per g Result'!AL29=0,"ND",IF('ug per g Result'!AL29&gt;'ug per g LOQ''s'!AL84,"&gt;ULOQ",IF('ug per g Result'!AL29&gt;'ug per g LOQ''s'!AL31,'ug per g Result'!AL29,"&lt;LOQ")))</f>
        <v>ND</v>
      </c>
      <c r="AM29" s="14" t="str">
        <f>IF('ug per g Result'!AM29=0,"ND",IF('ug per g Result'!AM29&gt;'ug per g LOQ''s'!AM84,"&gt;ULOQ",IF('ug per g Result'!AM29&gt;'ug per g LOQ''s'!AM31,'ug per g Result'!AM29,"&lt;LOQ")))</f>
        <v>ND</v>
      </c>
      <c r="AN29" s="14" t="str">
        <f>IF('ug per g Result'!AN29=0,"ND",IF('ug per g Result'!AN29&gt;'ug per g LOQ''s'!AN84,"&gt;ULOQ",IF('ug per g Result'!AN29&gt;'ug per g LOQ''s'!AN31,'ug per g Result'!AN29,"&lt;LOQ")))</f>
        <v>ND</v>
      </c>
      <c r="AO29" s="14" t="str">
        <f>IF('ug per g Result'!AO29=0,"ND",IF('ug per g Result'!AO29&gt;'ug per g LOQ''s'!AO84,"&gt;ULOQ",IF('ug per g Result'!AO29&gt;'ug per g LOQ''s'!AO31,'ug per g Result'!AO29,"&lt;LOQ")))</f>
        <v>ND</v>
      </c>
      <c r="AP29" s="14" t="str">
        <f>IF('ug per g Result'!AP29=0,"ND",IF('ug per g Result'!AP29&gt;'ug per g LOQ''s'!AP84,"&gt;ULOQ",IF('ug per g Result'!AP29&gt;'ug per g LOQ''s'!AP31,'ug per g Result'!AP29,"&lt;LOQ")))</f>
        <v>ND</v>
      </c>
      <c r="AQ29" s="14" t="str">
        <f>IF('ug per g Result'!AQ29=0,"ND",IF('ug per g Result'!AQ29&gt;'ug per g LOQ''s'!AQ84,"&gt;ULOQ",IF('ug per g Result'!AQ29&gt;'ug per g LOQ''s'!AQ31,'ug per g Result'!AQ29,"&lt;LOQ")))</f>
        <v>ND</v>
      </c>
      <c r="AR29" s="14" t="str">
        <f>IF('ug per g Result'!AR29=0,"ND",IF('ug per g Result'!AR29&gt;'ug per g LOQ''s'!AR84,"&gt;ULOQ",IF('ug per g Result'!AR29&gt;'ug per g LOQ''s'!AR31,'ug per g Result'!AR29,"&lt;LOQ")))</f>
        <v>ND</v>
      </c>
      <c r="AS29" s="14" t="str">
        <f>IF('ug per g Result'!AS29=0,"ND",IF('ug per g Result'!AS29&gt;'ug per g LOQ''s'!AS84,"&gt;ULOQ",IF('ug per g Result'!AS29&gt;'ug per g LOQ''s'!AS31,'ug per g Result'!AS29,"&lt;LOQ")))</f>
        <v>ND</v>
      </c>
      <c r="AT29" s="14" t="str">
        <f>IF('ug per g Result'!AT29=0,"ND",IF('ug per g Result'!AT29&gt;'ug per g LOQ''s'!AT84,"&gt;ULOQ",IF('ug per g Result'!AT29&gt;'ug per g LOQ''s'!AT31,'ug per g Result'!AT29,"&lt;LOQ")))</f>
        <v>ND</v>
      </c>
      <c r="AU29" s="14" t="str">
        <f>IF('ug per g Result'!AU29=0,"ND",IF('ug per g Result'!AU29&gt;'ug per g LOQ''s'!AU84,"&gt;ULOQ",IF('ug per g Result'!AU29&gt;'ug per g LOQ''s'!AU31,'ug per g Result'!AU29,"&lt;LOQ")))</f>
        <v>ND</v>
      </c>
      <c r="AV29" s="14" t="str">
        <f>IF('ug per g Result'!AV29=0,"ND",IF('ug per g Result'!AV29&gt;'ug per g LOQ''s'!AV84,"&gt;ULOQ",IF('ug per g Result'!AV29&gt;'ug per g LOQ''s'!AV31,'ug per g Result'!AV29,"&lt;LOQ")))</f>
        <v>ND</v>
      </c>
      <c r="AW29" s="14" t="str">
        <f>IF('ug per g Result'!AW29=0,"ND",IF('ug per g Result'!AW29&gt;'ug per g LOQ''s'!AW84,"&gt;ULOQ",IF('ug per g Result'!AW29&gt;'ug per g LOQ''s'!AW31,'ug per g Result'!AW29,"&lt;LOQ")))</f>
        <v>ND</v>
      </c>
      <c r="AX29" s="14" t="str">
        <f>IF('ug per g Result'!AX29=0,"ND",IF('ug per g Result'!AX29&gt;'ug per g LOQ''s'!AX84,"&gt;ULOQ",IF('ug per g Result'!AX29&gt;'ug per g LOQ''s'!AX31,'ug per g Result'!AX29,"&lt;LOQ")))</f>
        <v>ND</v>
      </c>
      <c r="AY29" s="14" t="str">
        <f>IF('ug per g Result'!AY29=0,"ND",IF('ug per g Result'!AY29&gt;'ug per g LOQ''s'!AY84,"&gt;ULOQ",IF('ug per g Result'!AY29&gt;'ug per g LOQ''s'!AY31,'ug per g Result'!AY29,"&lt;LOQ")))</f>
        <v>ND</v>
      </c>
      <c r="AZ29" s="14" t="str">
        <f>IF('ug per g Result'!AZ29=0,"ND",IF('ug per g Result'!AZ29&gt;'ug per g LOQ''s'!AZ84,"&gt;ULOQ",IF('ug per g Result'!AZ29&gt;'ug per g LOQ''s'!AZ31,'ug per g Result'!AZ29,"&lt;LOQ")))</f>
        <v>ND</v>
      </c>
      <c r="BA29" s="14" t="str">
        <f>IF('ug per g Result'!BA29=0,"ND",IF('ug per g Result'!BA29&gt;'ug per g LOQ''s'!BA84,"&gt;ULOQ",IF('ug per g Result'!BA29&gt;'ug per g LOQ''s'!BA31,'ug per g Result'!BA29,"&lt;LOQ")))</f>
        <v>ND</v>
      </c>
      <c r="BB29" s="14" t="str">
        <f>IF('ug per g Result'!BB29=0,"ND",IF('ug per g Result'!BB29&gt;'ug per g LOQ''s'!BB84,"&gt;ULOQ",IF('ug per g Result'!BB29&gt;'ug per g LOQ''s'!BB31,'ug per g Result'!BB29,"&lt;LOQ")))</f>
        <v>ND</v>
      </c>
      <c r="BC29" s="14" t="str">
        <f>IF('ug per g Result'!BC29=0,"ND",IF('ug per g Result'!BC29&gt;'ug per g LOQ''s'!BC84,"&gt;ULOQ",IF('ug per g Result'!BC29&gt;'ug per g LOQ''s'!BC31,'ug per g Result'!BC29,"&lt;LOQ")))</f>
        <v>ND</v>
      </c>
    </row>
    <row r="30" spans="1:55" x14ac:dyDescent="0.25">
      <c r="A30">
        <f>'Instrument Data'!A30</f>
        <v>0</v>
      </c>
      <c r="B30">
        <f>'Instrument Data'!B30</f>
        <v>0</v>
      </c>
      <c r="C30" s="14" t="str">
        <f>IF('ug per g Result'!C30=0,"ND",IF('ug per g Result'!C30&gt;'ug per g LOQ''s'!BE32,"&gt;ULOQ",IF('ug per g Result'!C30&gt;'ug per g LOQ''s'!BE32,'ug per g Result'!C30,"&lt;LOQ")))</f>
        <v>ND</v>
      </c>
      <c r="D30" s="14" t="str">
        <f>IF('ug per g Result'!D30=0,"ND",IF('ug per g Result'!D30&gt;'ug per g LOQ''s'!D85,"&gt;ULOQ",IF('ug per g Result'!D30&gt;'ug per g LOQ''s'!D32,'ug per g Result'!D30,"&lt;LOQ")))</f>
        <v>ND</v>
      </c>
      <c r="E30" s="14" t="str">
        <f>IF('ug per g Result'!E30=0,"ND",IF('ug per g Result'!E30&gt;'ug per g LOQ''s'!E85,"&gt;ULOQ",IF('ug per g Result'!E30&gt;'ug per g LOQ''s'!E32,'ug per g Result'!E30,"&lt;LOQ")))</f>
        <v>ND</v>
      </c>
      <c r="F30" s="14" t="str">
        <f>IF('ug per g Result'!F30=0,"ND",IF('ug per g Result'!F30&gt;'ug per g LOQ''s'!F85,"&gt;ULOQ",IF('ug per g Result'!F30&gt;'ug per g LOQ''s'!F32,'ug per g Result'!F30,"&lt;LOQ")))</f>
        <v>ND</v>
      </c>
      <c r="G30" s="14" t="str">
        <f>IF('ug per g Result'!G30=0,"ND",IF('ug per g Result'!G30&gt;'ug per g LOQ''s'!G85,"&gt;ULOQ",IF('ug per g Result'!G30&gt;'ug per g LOQ''s'!G32,'ug per g Result'!G30,"&lt;LOQ")))</f>
        <v>ND</v>
      </c>
      <c r="H30" s="14" t="str">
        <f>IF('ug per g Result'!H30=0,"ND",IF('ug per g Result'!H30&gt;'ug per g LOQ''s'!H85,"&gt;ULOQ",IF('ug per g Result'!H30&gt;'ug per g LOQ''s'!H32,'ug per g Result'!H30,"&lt;LOQ")))</f>
        <v>ND</v>
      </c>
      <c r="I30" s="14" t="str">
        <f>IF('ug per g Result'!I30=0,"ND",IF('ug per g Result'!I30&gt;'ug per g LOQ''s'!I85,"&gt;ULOQ",IF('ug per g Result'!I30&gt;'ug per g LOQ''s'!I32,'ug per g Result'!I30,"&lt;LOQ")))</f>
        <v>ND</v>
      </c>
      <c r="J30" s="14" t="str">
        <f>IF('ug per g Result'!J30=0,"ND",IF('ug per g Result'!J30&gt;'ug per g LOQ''s'!J85,"&gt;ULOQ",IF('ug per g Result'!J30&gt;'ug per g LOQ''s'!J32,'ug per g Result'!J30,"&lt;LOQ")))</f>
        <v>ND</v>
      </c>
      <c r="K30" s="14" t="str">
        <f>IF('ug per g Result'!K30=0,"ND",IF('ug per g Result'!K30&gt;'ug per g LOQ''s'!K85,"&gt;ULOQ",IF('ug per g Result'!K30&gt;'ug per g LOQ''s'!K32,'ug per g Result'!K30,"&lt;LOQ")))</f>
        <v>ND</v>
      </c>
      <c r="L30" s="14" t="str">
        <f>IF('ug per g Result'!L30=0,"ND",IF('ug per g Result'!L30&gt;'ug per g LOQ''s'!L85,"&gt;ULOQ",IF('ug per g Result'!L30&gt;'ug per g LOQ''s'!L32,'ug per g Result'!L30,"&lt;LOQ")))</f>
        <v>ND</v>
      </c>
      <c r="M30" s="14" t="str">
        <f>IF('ug per g Result'!M30=0,"ND",IF('ug per g Result'!M30&gt;'ug per g LOQ''s'!M85,"&gt;ULOQ",IF('ug per g Result'!M30&gt;'ug per g LOQ''s'!M32,'ug per g Result'!M30,"&lt;LOQ")))</f>
        <v>ND</v>
      </c>
      <c r="N30" s="14" t="str">
        <f>IF('ug per g Result'!N30=0,"ND",IF('ug per g Result'!N30&gt;'ug per g LOQ''s'!N85,"&gt;ULOQ",IF('ug per g Result'!N30&gt;'ug per g LOQ''s'!N32,'ug per g Result'!N30,"&lt;LOQ")))</f>
        <v>ND</v>
      </c>
      <c r="O30" s="14" t="str">
        <f>IF('ug per g Result'!O30=0,"ND",IF('ug per g Result'!O30&gt;'ug per g LOQ''s'!O85,"&gt;ULOQ",IF('ug per g Result'!O30&gt;'ug per g LOQ''s'!O32,'ug per g Result'!O30,"&lt;LOQ")))</f>
        <v>ND</v>
      </c>
      <c r="P30" s="14" t="str">
        <f>IF('ug per g Result'!P30=0,"ND",IF('ug per g Result'!P30&gt;'ug per g LOQ''s'!P85,"&gt;ULOQ",IF('ug per g Result'!P30&gt;'ug per g LOQ''s'!P32,'ug per g Result'!P30,"&lt;LOQ")))</f>
        <v>ND</v>
      </c>
      <c r="Q30" s="14" t="str">
        <f>IF('ug per g Result'!Q30=0,"ND",IF('ug per g Result'!Q30&gt;'ug per g LOQ''s'!Q85,"&gt;ULOQ",IF('ug per g Result'!Q30&gt;'ug per g LOQ''s'!Q32,'ug per g Result'!Q30,"&lt;LOQ")))</f>
        <v>ND</v>
      </c>
      <c r="R30" s="14" t="str">
        <f>IF('ug per g Result'!R30=0,"ND",IF('ug per g Result'!R30&gt;'ug per g LOQ''s'!R85,"&gt;ULOQ",IF('ug per g Result'!R30&gt;'ug per g LOQ''s'!R32,'ug per g Result'!R30,"&lt;LOQ")))</f>
        <v>ND</v>
      </c>
      <c r="S30" s="14" t="str">
        <f>IF('ug per g Result'!S30=0,"ND",IF('ug per g Result'!S30&gt;'ug per g LOQ''s'!S85,"&gt;ULOQ",IF('ug per g Result'!S30&gt;'ug per g LOQ''s'!S32,'ug per g Result'!S30,"&lt;LOQ")))</f>
        <v>ND</v>
      </c>
      <c r="T30" s="14" t="str">
        <f>IF('ug per g Result'!T30=0,"ND",IF('ug per g Result'!T30&gt;'ug per g LOQ''s'!T85,"&gt;ULOQ",IF('ug per g Result'!T30&gt;'ug per g LOQ''s'!T32,'ug per g Result'!T30,"&lt;LOQ")))</f>
        <v>ND</v>
      </c>
      <c r="U30" s="14" t="str">
        <f>IF('ug per g Result'!U30=0,"ND",IF('ug per g Result'!U30&gt;'ug per g LOQ''s'!U85,"&gt;ULOQ",IF('ug per g Result'!U30&gt;'ug per g LOQ''s'!U32,'ug per g Result'!U30,"&lt;LOQ")))</f>
        <v>ND</v>
      </c>
      <c r="V30" s="14" t="str">
        <f>IF('ug per g Result'!V30=0,"ND",IF('ug per g Result'!V30&gt;'ug per g LOQ''s'!V85,"&gt;ULOQ",IF('ug per g Result'!V30&gt;'ug per g LOQ''s'!V32,'ug per g Result'!V30,"&lt;LOQ")))</f>
        <v>ND</v>
      </c>
      <c r="W30" s="14" t="str">
        <f>IF('ug per g Result'!W30=0,"ND",IF('ug per g Result'!W30&gt;'ug per g LOQ''s'!W85,"&gt;ULOQ",IF('ug per g Result'!W30&gt;'ug per g LOQ''s'!W32,'ug per g Result'!W30,"&lt;LOQ")))</f>
        <v>ND</v>
      </c>
      <c r="X30" s="14" t="str">
        <f>IF('ug per g Result'!X30=0,"ND",IF('ug per g Result'!X30&gt;'ug per g LOQ''s'!X85,"&gt;ULOQ",IF('ug per g Result'!X30&gt;'ug per g LOQ''s'!X32,'ug per g Result'!X30,"&lt;LOQ")))</f>
        <v>ND</v>
      </c>
      <c r="Y30" s="14" t="str">
        <f>IF('ug per g Result'!Y30=0,"ND",IF('ug per g Result'!Y30&gt;'ug per g LOQ''s'!Y85,"&gt;ULOQ",IF('ug per g Result'!Y30&gt;'ug per g LOQ''s'!Y32,'ug per g Result'!Y30,"&lt;LOQ")))</f>
        <v>ND</v>
      </c>
      <c r="Z30" s="14" t="str">
        <f>IF('ug per g Result'!Z30=0,"ND",IF('ug per g Result'!Z30&gt;'ug per g LOQ''s'!Z85,"&gt;ULOQ",IF('ug per g Result'!Z30&gt;'ug per g LOQ''s'!Z32,'ug per g Result'!Z30,"&lt;LOQ")))</f>
        <v>ND</v>
      </c>
      <c r="AA30" s="14" t="str">
        <f>IF('ug per g Result'!AA30=0,"ND",IF('ug per g Result'!AA30&gt;'ug per g LOQ''s'!AA85,"&gt;ULOQ",IF('ug per g Result'!AA30&gt;'ug per g LOQ''s'!AA32,'ug per g Result'!AA30,"&lt;LOQ")))</f>
        <v>ND</v>
      </c>
      <c r="AB30" s="14" t="str">
        <f>IF('ug per g Result'!AB30=0,"ND",IF('ug per g Result'!AB30&gt;'ug per g LOQ''s'!AB85,"&gt;ULOQ",IF('ug per g Result'!AB30&gt;'ug per g LOQ''s'!AB32,'ug per g Result'!AB30,"&lt;LOQ")))</f>
        <v>ND</v>
      </c>
      <c r="AC30" s="14" t="str">
        <f>IF('ug per g Result'!AC30=0,"ND",IF('ug per g Result'!AC30&gt;'ug per g LOQ''s'!AC85,"&gt;ULOQ",IF('ug per g Result'!AC30&gt;'ug per g LOQ''s'!AC32,'ug per g Result'!AC30,"&lt;LOQ")))</f>
        <v>ND</v>
      </c>
      <c r="AD30" s="14" t="str">
        <f>IF('ug per g Result'!AD30=0,"ND",IF('ug per g Result'!AD30&gt;'ug per g LOQ''s'!AD85,"&gt;ULOQ",IF('ug per g Result'!AD30&gt;'ug per g LOQ''s'!AD32,'ug per g Result'!AD30,"&lt;LOQ")))</f>
        <v>ND</v>
      </c>
      <c r="AE30" s="14" t="str">
        <f>IF('ug per g Result'!AE30=0,"ND",IF('ug per g Result'!AE30&gt;'ug per g LOQ''s'!AE85,"&gt;ULOQ",IF('ug per g Result'!AE30&gt;'ug per g LOQ''s'!AE32,'ug per g Result'!AE30,"&lt;LOQ")))</f>
        <v>ND</v>
      </c>
      <c r="AF30" s="14" t="str">
        <f>IF('ug per g Result'!AF30=0,"ND",IF('ug per g Result'!AF30&gt;'ug per g LOQ''s'!AF85,"&gt;ULOQ",IF('ug per g Result'!AF30&gt;'ug per g LOQ''s'!AF32,'ug per g Result'!AF30,"&lt;LOQ")))</f>
        <v>ND</v>
      </c>
      <c r="AG30" s="14" t="str">
        <f>IF('ug per g Result'!AG30=0,"ND",IF('ug per g Result'!AG30&gt;'ug per g LOQ''s'!AG85,"&gt;ULOQ",IF('ug per g Result'!AG30&gt;'ug per g LOQ''s'!AG32,'ug per g Result'!AG30,"&lt;LOQ")))</f>
        <v>ND</v>
      </c>
      <c r="AH30" s="14" t="str">
        <f>IF('ug per g Result'!AH30=0,"ND",IF('ug per g Result'!AH30&gt;'ug per g LOQ''s'!AH85,"&gt;ULOQ",IF('ug per g Result'!AH30&gt;'ug per g LOQ''s'!AH32,'ug per g Result'!AH30,"&lt;LOQ")))</f>
        <v>ND</v>
      </c>
      <c r="AI30" s="14" t="str">
        <f>IF('ug per g Result'!AI30=0,"ND",IF('ug per g Result'!AI30&gt;'ug per g LOQ''s'!AI85,"&gt;ULOQ",IF('ug per g Result'!AI30&gt;'ug per g LOQ''s'!AI32,'ug per g Result'!AI30,"&lt;LOQ")))</f>
        <v>ND</v>
      </c>
      <c r="AJ30" s="14" t="str">
        <f>IF('ug per g Result'!AJ30=0,"ND",IF('ug per g Result'!AJ30&gt;'ug per g LOQ''s'!AJ85,"&gt;ULOQ",IF('ug per g Result'!AJ30&gt;'ug per g LOQ''s'!AJ32,'ug per g Result'!AJ30,"&lt;LOQ")))</f>
        <v>ND</v>
      </c>
      <c r="AK30" s="14" t="str">
        <f>IF('ug per g Result'!AK30=0,"ND",IF('ug per g Result'!AK30&gt;'ug per g LOQ''s'!AK85,"&gt;ULOQ",IF('ug per g Result'!AK30&gt;'ug per g LOQ''s'!AK32,'ug per g Result'!AK30,"&lt;LOQ")))</f>
        <v>ND</v>
      </c>
      <c r="AL30" s="14" t="str">
        <f>IF('ug per g Result'!AL30=0,"ND",IF('ug per g Result'!AL30&gt;'ug per g LOQ''s'!AL85,"&gt;ULOQ",IF('ug per g Result'!AL30&gt;'ug per g LOQ''s'!AL32,'ug per g Result'!AL30,"&lt;LOQ")))</f>
        <v>ND</v>
      </c>
      <c r="AM30" s="14" t="str">
        <f>IF('ug per g Result'!AM30=0,"ND",IF('ug per g Result'!AM30&gt;'ug per g LOQ''s'!AM85,"&gt;ULOQ",IF('ug per g Result'!AM30&gt;'ug per g LOQ''s'!AM32,'ug per g Result'!AM30,"&lt;LOQ")))</f>
        <v>ND</v>
      </c>
      <c r="AN30" s="14" t="str">
        <f>IF('ug per g Result'!AN30=0,"ND",IF('ug per g Result'!AN30&gt;'ug per g LOQ''s'!AN85,"&gt;ULOQ",IF('ug per g Result'!AN30&gt;'ug per g LOQ''s'!AN32,'ug per g Result'!AN30,"&lt;LOQ")))</f>
        <v>ND</v>
      </c>
      <c r="AO30" s="14" t="str">
        <f>IF('ug per g Result'!AO30=0,"ND",IF('ug per g Result'!AO30&gt;'ug per g LOQ''s'!AO85,"&gt;ULOQ",IF('ug per g Result'!AO30&gt;'ug per g LOQ''s'!AO32,'ug per g Result'!AO30,"&lt;LOQ")))</f>
        <v>ND</v>
      </c>
      <c r="AP30" s="14" t="str">
        <f>IF('ug per g Result'!AP30=0,"ND",IF('ug per g Result'!AP30&gt;'ug per g LOQ''s'!AP85,"&gt;ULOQ",IF('ug per g Result'!AP30&gt;'ug per g LOQ''s'!AP32,'ug per g Result'!AP30,"&lt;LOQ")))</f>
        <v>ND</v>
      </c>
      <c r="AQ30" s="14" t="str">
        <f>IF('ug per g Result'!AQ30=0,"ND",IF('ug per g Result'!AQ30&gt;'ug per g LOQ''s'!AQ85,"&gt;ULOQ",IF('ug per g Result'!AQ30&gt;'ug per g LOQ''s'!AQ32,'ug per g Result'!AQ30,"&lt;LOQ")))</f>
        <v>ND</v>
      </c>
      <c r="AR30" s="14" t="str">
        <f>IF('ug per g Result'!AR30=0,"ND",IF('ug per g Result'!AR30&gt;'ug per g LOQ''s'!AR85,"&gt;ULOQ",IF('ug per g Result'!AR30&gt;'ug per g LOQ''s'!AR32,'ug per g Result'!AR30,"&lt;LOQ")))</f>
        <v>ND</v>
      </c>
      <c r="AS30" s="14" t="str">
        <f>IF('ug per g Result'!AS30=0,"ND",IF('ug per g Result'!AS30&gt;'ug per g LOQ''s'!AS85,"&gt;ULOQ",IF('ug per g Result'!AS30&gt;'ug per g LOQ''s'!AS32,'ug per g Result'!AS30,"&lt;LOQ")))</f>
        <v>ND</v>
      </c>
      <c r="AT30" s="14" t="str">
        <f>IF('ug per g Result'!AT30=0,"ND",IF('ug per g Result'!AT30&gt;'ug per g LOQ''s'!AT85,"&gt;ULOQ",IF('ug per g Result'!AT30&gt;'ug per g LOQ''s'!AT32,'ug per g Result'!AT30,"&lt;LOQ")))</f>
        <v>ND</v>
      </c>
      <c r="AU30" s="14" t="str">
        <f>IF('ug per g Result'!AU30=0,"ND",IF('ug per g Result'!AU30&gt;'ug per g LOQ''s'!AU85,"&gt;ULOQ",IF('ug per g Result'!AU30&gt;'ug per g LOQ''s'!AU32,'ug per g Result'!AU30,"&lt;LOQ")))</f>
        <v>ND</v>
      </c>
      <c r="AV30" s="14" t="str">
        <f>IF('ug per g Result'!AV30=0,"ND",IF('ug per g Result'!AV30&gt;'ug per g LOQ''s'!AV85,"&gt;ULOQ",IF('ug per g Result'!AV30&gt;'ug per g LOQ''s'!AV32,'ug per g Result'!AV30,"&lt;LOQ")))</f>
        <v>ND</v>
      </c>
      <c r="AW30" s="14" t="str">
        <f>IF('ug per g Result'!AW30=0,"ND",IF('ug per g Result'!AW30&gt;'ug per g LOQ''s'!AW85,"&gt;ULOQ",IF('ug per g Result'!AW30&gt;'ug per g LOQ''s'!AW32,'ug per g Result'!AW30,"&lt;LOQ")))</f>
        <v>ND</v>
      </c>
      <c r="AX30" s="14" t="str">
        <f>IF('ug per g Result'!AX30=0,"ND",IF('ug per g Result'!AX30&gt;'ug per g LOQ''s'!AX85,"&gt;ULOQ",IF('ug per g Result'!AX30&gt;'ug per g LOQ''s'!AX32,'ug per g Result'!AX30,"&lt;LOQ")))</f>
        <v>ND</v>
      </c>
      <c r="AY30" s="14" t="str">
        <f>IF('ug per g Result'!AY30=0,"ND",IF('ug per g Result'!AY30&gt;'ug per g LOQ''s'!AY85,"&gt;ULOQ",IF('ug per g Result'!AY30&gt;'ug per g LOQ''s'!AY32,'ug per g Result'!AY30,"&lt;LOQ")))</f>
        <v>ND</v>
      </c>
      <c r="AZ30" s="14" t="str">
        <f>IF('ug per g Result'!AZ30=0,"ND",IF('ug per g Result'!AZ30&gt;'ug per g LOQ''s'!AZ85,"&gt;ULOQ",IF('ug per g Result'!AZ30&gt;'ug per g LOQ''s'!AZ32,'ug per g Result'!AZ30,"&lt;LOQ")))</f>
        <v>ND</v>
      </c>
      <c r="BA30" s="14" t="str">
        <f>IF('ug per g Result'!BA30=0,"ND",IF('ug per g Result'!BA30&gt;'ug per g LOQ''s'!BA85,"&gt;ULOQ",IF('ug per g Result'!BA30&gt;'ug per g LOQ''s'!BA32,'ug per g Result'!BA30,"&lt;LOQ")))</f>
        <v>ND</v>
      </c>
      <c r="BB30" s="14" t="str">
        <f>IF('ug per g Result'!BB30=0,"ND",IF('ug per g Result'!BB30&gt;'ug per g LOQ''s'!BB85,"&gt;ULOQ",IF('ug per g Result'!BB30&gt;'ug per g LOQ''s'!BB32,'ug per g Result'!BB30,"&lt;LOQ")))</f>
        <v>ND</v>
      </c>
      <c r="BC30" s="14" t="str">
        <f>IF('ug per g Result'!BC30=0,"ND",IF('ug per g Result'!BC30&gt;'ug per g LOQ''s'!BC85,"&gt;ULOQ",IF('ug per g Result'!BC30&gt;'ug per g LOQ''s'!BC32,'ug per g Result'!BC30,"&lt;LOQ")))</f>
        <v>ND</v>
      </c>
    </row>
    <row r="31" spans="1:55" x14ac:dyDescent="0.25">
      <c r="A31">
        <f>'Instrument Data'!A31</f>
        <v>0</v>
      </c>
      <c r="B31">
        <f>'Instrument Data'!B31</f>
        <v>0</v>
      </c>
      <c r="C31" s="14" t="str">
        <f>IF('ug per g Result'!C31=0,"ND",IF('ug per g Result'!C31&gt;'ug per g LOQ''s'!BE33,"&gt;ULOQ",IF('ug per g Result'!C31&gt;'ug per g LOQ''s'!BE33,'ug per g Result'!C31,"&lt;LOQ")))</f>
        <v>ND</v>
      </c>
      <c r="D31" s="14" t="str">
        <f>IF('ug per g Result'!D31=0,"ND",IF('ug per g Result'!D31&gt;'ug per g LOQ''s'!D86,"&gt;ULOQ",IF('ug per g Result'!D31&gt;'ug per g LOQ''s'!D33,'ug per g Result'!D31,"&lt;LOQ")))</f>
        <v>ND</v>
      </c>
      <c r="E31" s="14" t="str">
        <f>IF('ug per g Result'!E31=0,"ND",IF('ug per g Result'!E31&gt;'ug per g LOQ''s'!E86,"&gt;ULOQ",IF('ug per g Result'!E31&gt;'ug per g LOQ''s'!E33,'ug per g Result'!E31,"&lt;LOQ")))</f>
        <v>ND</v>
      </c>
      <c r="F31" s="14" t="str">
        <f>IF('ug per g Result'!F31=0,"ND",IF('ug per g Result'!F31&gt;'ug per g LOQ''s'!F86,"&gt;ULOQ",IF('ug per g Result'!F31&gt;'ug per g LOQ''s'!F33,'ug per g Result'!F31,"&lt;LOQ")))</f>
        <v>ND</v>
      </c>
      <c r="G31" s="14" t="str">
        <f>IF('ug per g Result'!G31=0,"ND",IF('ug per g Result'!G31&gt;'ug per g LOQ''s'!G86,"&gt;ULOQ",IF('ug per g Result'!G31&gt;'ug per g LOQ''s'!G33,'ug per g Result'!G31,"&lt;LOQ")))</f>
        <v>ND</v>
      </c>
      <c r="H31" s="14" t="str">
        <f>IF('ug per g Result'!H31=0,"ND",IF('ug per g Result'!H31&gt;'ug per g LOQ''s'!H86,"&gt;ULOQ",IF('ug per g Result'!H31&gt;'ug per g LOQ''s'!H33,'ug per g Result'!H31,"&lt;LOQ")))</f>
        <v>ND</v>
      </c>
      <c r="I31" s="14" t="str">
        <f>IF('ug per g Result'!I31=0,"ND",IF('ug per g Result'!I31&gt;'ug per g LOQ''s'!I86,"&gt;ULOQ",IF('ug per g Result'!I31&gt;'ug per g LOQ''s'!I33,'ug per g Result'!I31,"&lt;LOQ")))</f>
        <v>ND</v>
      </c>
      <c r="J31" s="14" t="str">
        <f>IF('ug per g Result'!J31=0,"ND",IF('ug per g Result'!J31&gt;'ug per g LOQ''s'!J86,"&gt;ULOQ",IF('ug per g Result'!J31&gt;'ug per g LOQ''s'!J33,'ug per g Result'!J31,"&lt;LOQ")))</f>
        <v>ND</v>
      </c>
      <c r="K31" s="14" t="str">
        <f>IF('ug per g Result'!K31=0,"ND",IF('ug per g Result'!K31&gt;'ug per g LOQ''s'!K86,"&gt;ULOQ",IF('ug per g Result'!K31&gt;'ug per g LOQ''s'!K33,'ug per g Result'!K31,"&lt;LOQ")))</f>
        <v>ND</v>
      </c>
      <c r="L31" s="14" t="str">
        <f>IF('ug per g Result'!L31=0,"ND",IF('ug per g Result'!L31&gt;'ug per g LOQ''s'!L86,"&gt;ULOQ",IF('ug per g Result'!L31&gt;'ug per g LOQ''s'!L33,'ug per g Result'!L31,"&lt;LOQ")))</f>
        <v>ND</v>
      </c>
      <c r="M31" s="14" t="str">
        <f>IF('ug per g Result'!M31=0,"ND",IF('ug per g Result'!M31&gt;'ug per g LOQ''s'!M86,"&gt;ULOQ",IF('ug per g Result'!M31&gt;'ug per g LOQ''s'!M33,'ug per g Result'!M31,"&lt;LOQ")))</f>
        <v>ND</v>
      </c>
      <c r="N31" s="14" t="str">
        <f>IF('ug per g Result'!N31=0,"ND",IF('ug per g Result'!N31&gt;'ug per g LOQ''s'!N86,"&gt;ULOQ",IF('ug per g Result'!N31&gt;'ug per g LOQ''s'!N33,'ug per g Result'!N31,"&lt;LOQ")))</f>
        <v>ND</v>
      </c>
      <c r="O31" s="14" t="str">
        <f>IF('ug per g Result'!O31=0,"ND",IF('ug per g Result'!O31&gt;'ug per g LOQ''s'!O86,"&gt;ULOQ",IF('ug per g Result'!O31&gt;'ug per g LOQ''s'!O33,'ug per g Result'!O31,"&lt;LOQ")))</f>
        <v>ND</v>
      </c>
      <c r="P31" s="14" t="str">
        <f>IF('ug per g Result'!P31=0,"ND",IF('ug per g Result'!P31&gt;'ug per g LOQ''s'!P86,"&gt;ULOQ",IF('ug per g Result'!P31&gt;'ug per g LOQ''s'!P33,'ug per g Result'!P31,"&lt;LOQ")))</f>
        <v>ND</v>
      </c>
      <c r="Q31" s="14" t="str">
        <f>IF('ug per g Result'!Q31=0,"ND",IF('ug per g Result'!Q31&gt;'ug per g LOQ''s'!Q86,"&gt;ULOQ",IF('ug per g Result'!Q31&gt;'ug per g LOQ''s'!Q33,'ug per g Result'!Q31,"&lt;LOQ")))</f>
        <v>ND</v>
      </c>
      <c r="R31" s="14" t="str">
        <f>IF('ug per g Result'!R31=0,"ND",IF('ug per g Result'!R31&gt;'ug per g LOQ''s'!R86,"&gt;ULOQ",IF('ug per g Result'!R31&gt;'ug per g LOQ''s'!R33,'ug per g Result'!R31,"&lt;LOQ")))</f>
        <v>ND</v>
      </c>
      <c r="S31" s="14" t="str">
        <f>IF('ug per g Result'!S31=0,"ND",IF('ug per g Result'!S31&gt;'ug per g LOQ''s'!S86,"&gt;ULOQ",IF('ug per g Result'!S31&gt;'ug per g LOQ''s'!S33,'ug per g Result'!S31,"&lt;LOQ")))</f>
        <v>ND</v>
      </c>
      <c r="T31" s="14" t="str">
        <f>IF('ug per g Result'!T31=0,"ND",IF('ug per g Result'!T31&gt;'ug per g LOQ''s'!T86,"&gt;ULOQ",IF('ug per g Result'!T31&gt;'ug per g LOQ''s'!T33,'ug per g Result'!T31,"&lt;LOQ")))</f>
        <v>ND</v>
      </c>
      <c r="U31" s="14" t="str">
        <f>IF('ug per g Result'!U31=0,"ND",IF('ug per g Result'!U31&gt;'ug per g LOQ''s'!U86,"&gt;ULOQ",IF('ug per g Result'!U31&gt;'ug per g LOQ''s'!U33,'ug per g Result'!U31,"&lt;LOQ")))</f>
        <v>ND</v>
      </c>
      <c r="V31" s="14" t="str">
        <f>IF('ug per g Result'!V31=0,"ND",IF('ug per g Result'!V31&gt;'ug per g LOQ''s'!V86,"&gt;ULOQ",IF('ug per g Result'!V31&gt;'ug per g LOQ''s'!V33,'ug per g Result'!V31,"&lt;LOQ")))</f>
        <v>ND</v>
      </c>
      <c r="W31" s="14" t="str">
        <f>IF('ug per g Result'!W31=0,"ND",IF('ug per g Result'!W31&gt;'ug per g LOQ''s'!W86,"&gt;ULOQ",IF('ug per g Result'!W31&gt;'ug per g LOQ''s'!W33,'ug per g Result'!W31,"&lt;LOQ")))</f>
        <v>ND</v>
      </c>
      <c r="X31" s="14" t="str">
        <f>IF('ug per g Result'!X31=0,"ND",IF('ug per g Result'!X31&gt;'ug per g LOQ''s'!X86,"&gt;ULOQ",IF('ug per g Result'!X31&gt;'ug per g LOQ''s'!X33,'ug per g Result'!X31,"&lt;LOQ")))</f>
        <v>ND</v>
      </c>
      <c r="Y31" s="14" t="str">
        <f>IF('ug per g Result'!Y31=0,"ND",IF('ug per g Result'!Y31&gt;'ug per g LOQ''s'!Y86,"&gt;ULOQ",IF('ug per g Result'!Y31&gt;'ug per g LOQ''s'!Y33,'ug per g Result'!Y31,"&lt;LOQ")))</f>
        <v>ND</v>
      </c>
      <c r="Z31" s="14" t="str">
        <f>IF('ug per g Result'!Z31=0,"ND",IF('ug per g Result'!Z31&gt;'ug per g LOQ''s'!Z86,"&gt;ULOQ",IF('ug per g Result'!Z31&gt;'ug per g LOQ''s'!Z33,'ug per g Result'!Z31,"&lt;LOQ")))</f>
        <v>ND</v>
      </c>
      <c r="AA31" s="14" t="str">
        <f>IF('ug per g Result'!AA31=0,"ND",IF('ug per g Result'!AA31&gt;'ug per g LOQ''s'!AA86,"&gt;ULOQ",IF('ug per g Result'!AA31&gt;'ug per g LOQ''s'!AA33,'ug per g Result'!AA31,"&lt;LOQ")))</f>
        <v>ND</v>
      </c>
      <c r="AB31" s="14" t="str">
        <f>IF('ug per g Result'!AB31=0,"ND",IF('ug per g Result'!AB31&gt;'ug per g LOQ''s'!AB86,"&gt;ULOQ",IF('ug per g Result'!AB31&gt;'ug per g LOQ''s'!AB33,'ug per g Result'!AB31,"&lt;LOQ")))</f>
        <v>ND</v>
      </c>
      <c r="AC31" s="14" t="str">
        <f>IF('ug per g Result'!AC31=0,"ND",IF('ug per g Result'!AC31&gt;'ug per g LOQ''s'!AC86,"&gt;ULOQ",IF('ug per g Result'!AC31&gt;'ug per g LOQ''s'!AC33,'ug per g Result'!AC31,"&lt;LOQ")))</f>
        <v>ND</v>
      </c>
      <c r="AD31" s="14" t="str">
        <f>IF('ug per g Result'!AD31=0,"ND",IF('ug per g Result'!AD31&gt;'ug per g LOQ''s'!AD86,"&gt;ULOQ",IF('ug per g Result'!AD31&gt;'ug per g LOQ''s'!AD33,'ug per g Result'!AD31,"&lt;LOQ")))</f>
        <v>ND</v>
      </c>
      <c r="AE31" s="14" t="str">
        <f>IF('ug per g Result'!AE31=0,"ND",IF('ug per g Result'!AE31&gt;'ug per g LOQ''s'!AE86,"&gt;ULOQ",IF('ug per g Result'!AE31&gt;'ug per g LOQ''s'!AE33,'ug per g Result'!AE31,"&lt;LOQ")))</f>
        <v>ND</v>
      </c>
      <c r="AF31" s="14" t="str">
        <f>IF('ug per g Result'!AF31=0,"ND",IF('ug per g Result'!AF31&gt;'ug per g LOQ''s'!AF86,"&gt;ULOQ",IF('ug per g Result'!AF31&gt;'ug per g LOQ''s'!AF33,'ug per g Result'!AF31,"&lt;LOQ")))</f>
        <v>ND</v>
      </c>
      <c r="AG31" s="14" t="str">
        <f>IF('ug per g Result'!AG31=0,"ND",IF('ug per g Result'!AG31&gt;'ug per g LOQ''s'!AG86,"&gt;ULOQ",IF('ug per g Result'!AG31&gt;'ug per g LOQ''s'!AG33,'ug per g Result'!AG31,"&lt;LOQ")))</f>
        <v>ND</v>
      </c>
      <c r="AH31" s="14" t="str">
        <f>IF('ug per g Result'!AH31=0,"ND",IF('ug per g Result'!AH31&gt;'ug per g LOQ''s'!AH86,"&gt;ULOQ",IF('ug per g Result'!AH31&gt;'ug per g LOQ''s'!AH33,'ug per g Result'!AH31,"&lt;LOQ")))</f>
        <v>ND</v>
      </c>
      <c r="AI31" s="14" t="str">
        <f>IF('ug per g Result'!AI31=0,"ND",IF('ug per g Result'!AI31&gt;'ug per g LOQ''s'!AI86,"&gt;ULOQ",IF('ug per g Result'!AI31&gt;'ug per g LOQ''s'!AI33,'ug per g Result'!AI31,"&lt;LOQ")))</f>
        <v>ND</v>
      </c>
      <c r="AJ31" s="14" t="str">
        <f>IF('ug per g Result'!AJ31=0,"ND",IF('ug per g Result'!AJ31&gt;'ug per g LOQ''s'!AJ86,"&gt;ULOQ",IF('ug per g Result'!AJ31&gt;'ug per g LOQ''s'!AJ33,'ug per g Result'!AJ31,"&lt;LOQ")))</f>
        <v>ND</v>
      </c>
      <c r="AK31" s="14" t="str">
        <f>IF('ug per g Result'!AK31=0,"ND",IF('ug per g Result'!AK31&gt;'ug per g LOQ''s'!AK86,"&gt;ULOQ",IF('ug per g Result'!AK31&gt;'ug per g LOQ''s'!AK33,'ug per g Result'!AK31,"&lt;LOQ")))</f>
        <v>ND</v>
      </c>
      <c r="AL31" s="14" t="str">
        <f>IF('ug per g Result'!AL31=0,"ND",IF('ug per g Result'!AL31&gt;'ug per g LOQ''s'!AL86,"&gt;ULOQ",IF('ug per g Result'!AL31&gt;'ug per g LOQ''s'!AL33,'ug per g Result'!AL31,"&lt;LOQ")))</f>
        <v>ND</v>
      </c>
      <c r="AM31" s="14" t="str">
        <f>IF('ug per g Result'!AM31=0,"ND",IF('ug per g Result'!AM31&gt;'ug per g LOQ''s'!AM86,"&gt;ULOQ",IF('ug per g Result'!AM31&gt;'ug per g LOQ''s'!AM33,'ug per g Result'!AM31,"&lt;LOQ")))</f>
        <v>ND</v>
      </c>
      <c r="AN31" s="14" t="str">
        <f>IF('ug per g Result'!AN31=0,"ND",IF('ug per g Result'!AN31&gt;'ug per g LOQ''s'!AN86,"&gt;ULOQ",IF('ug per g Result'!AN31&gt;'ug per g LOQ''s'!AN33,'ug per g Result'!AN31,"&lt;LOQ")))</f>
        <v>ND</v>
      </c>
      <c r="AO31" s="14" t="str">
        <f>IF('ug per g Result'!AO31=0,"ND",IF('ug per g Result'!AO31&gt;'ug per g LOQ''s'!AO86,"&gt;ULOQ",IF('ug per g Result'!AO31&gt;'ug per g LOQ''s'!AO33,'ug per g Result'!AO31,"&lt;LOQ")))</f>
        <v>ND</v>
      </c>
      <c r="AP31" s="14" t="str">
        <f>IF('ug per g Result'!AP31=0,"ND",IF('ug per g Result'!AP31&gt;'ug per g LOQ''s'!AP86,"&gt;ULOQ",IF('ug per g Result'!AP31&gt;'ug per g LOQ''s'!AP33,'ug per g Result'!AP31,"&lt;LOQ")))</f>
        <v>ND</v>
      </c>
      <c r="AQ31" s="14" t="str">
        <f>IF('ug per g Result'!AQ31=0,"ND",IF('ug per g Result'!AQ31&gt;'ug per g LOQ''s'!AQ86,"&gt;ULOQ",IF('ug per g Result'!AQ31&gt;'ug per g LOQ''s'!AQ33,'ug per g Result'!AQ31,"&lt;LOQ")))</f>
        <v>ND</v>
      </c>
      <c r="AR31" s="14" t="str">
        <f>IF('ug per g Result'!AR31=0,"ND",IF('ug per g Result'!AR31&gt;'ug per g LOQ''s'!AR86,"&gt;ULOQ",IF('ug per g Result'!AR31&gt;'ug per g LOQ''s'!AR33,'ug per g Result'!AR31,"&lt;LOQ")))</f>
        <v>ND</v>
      </c>
      <c r="AS31" s="14" t="str">
        <f>IF('ug per g Result'!AS31=0,"ND",IF('ug per g Result'!AS31&gt;'ug per g LOQ''s'!AS86,"&gt;ULOQ",IF('ug per g Result'!AS31&gt;'ug per g LOQ''s'!AS33,'ug per g Result'!AS31,"&lt;LOQ")))</f>
        <v>ND</v>
      </c>
      <c r="AT31" s="14" t="str">
        <f>IF('ug per g Result'!AT31=0,"ND",IF('ug per g Result'!AT31&gt;'ug per g LOQ''s'!AT86,"&gt;ULOQ",IF('ug per g Result'!AT31&gt;'ug per g LOQ''s'!AT33,'ug per g Result'!AT31,"&lt;LOQ")))</f>
        <v>ND</v>
      </c>
      <c r="AU31" s="14" t="str">
        <f>IF('ug per g Result'!AU31=0,"ND",IF('ug per g Result'!AU31&gt;'ug per g LOQ''s'!AU86,"&gt;ULOQ",IF('ug per g Result'!AU31&gt;'ug per g LOQ''s'!AU33,'ug per g Result'!AU31,"&lt;LOQ")))</f>
        <v>ND</v>
      </c>
      <c r="AV31" s="14" t="str">
        <f>IF('ug per g Result'!AV31=0,"ND",IF('ug per g Result'!AV31&gt;'ug per g LOQ''s'!AV86,"&gt;ULOQ",IF('ug per g Result'!AV31&gt;'ug per g LOQ''s'!AV33,'ug per g Result'!AV31,"&lt;LOQ")))</f>
        <v>ND</v>
      </c>
      <c r="AW31" s="14" t="str">
        <f>IF('ug per g Result'!AW31=0,"ND",IF('ug per g Result'!AW31&gt;'ug per g LOQ''s'!AW86,"&gt;ULOQ",IF('ug per g Result'!AW31&gt;'ug per g LOQ''s'!AW33,'ug per g Result'!AW31,"&lt;LOQ")))</f>
        <v>ND</v>
      </c>
      <c r="AX31" s="14" t="str">
        <f>IF('ug per g Result'!AX31=0,"ND",IF('ug per g Result'!AX31&gt;'ug per g LOQ''s'!AX86,"&gt;ULOQ",IF('ug per g Result'!AX31&gt;'ug per g LOQ''s'!AX33,'ug per g Result'!AX31,"&lt;LOQ")))</f>
        <v>ND</v>
      </c>
      <c r="AY31" s="14" t="str">
        <f>IF('ug per g Result'!AY31=0,"ND",IF('ug per g Result'!AY31&gt;'ug per g LOQ''s'!AY86,"&gt;ULOQ",IF('ug per g Result'!AY31&gt;'ug per g LOQ''s'!AY33,'ug per g Result'!AY31,"&lt;LOQ")))</f>
        <v>ND</v>
      </c>
      <c r="AZ31" s="14" t="str">
        <f>IF('ug per g Result'!AZ31=0,"ND",IF('ug per g Result'!AZ31&gt;'ug per g LOQ''s'!AZ86,"&gt;ULOQ",IF('ug per g Result'!AZ31&gt;'ug per g LOQ''s'!AZ33,'ug per g Result'!AZ31,"&lt;LOQ")))</f>
        <v>ND</v>
      </c>
      <c r="BA31" s="14" t="str">
        <f>IF('ug per g Result'!BA31=0,"ND",IF('ug per g Result'!BA31&gt;'ug per g LOQ''s'!BA86,"&gt;ULOQ",IF('ug per g Result'!BA31&gt;'ug per g LOQ''s'!BA33,'ug per g Result'!BA31,"&lt;LOQ")))</f>
        <v>ND</v>
      </c>
      <c r="BB31" s="14" t="str">
        <f>IF('ug per g Result'!BB31=0,"ND",IF('ug per g Result'!BB31&gt;'ug per g LOQ''s'!BB86,"&gt;ULOQ",IF('ug per g Result'!BB31&gt;'ug per g LOQ''s'!BB33,'ug per g Result'!BB31,"&lt;LOQ")))</f>
        <v>ND</v>
      </c>
      <c r="BC31" s="14" t="str">
        <f>IF('ug per g Result'!BC31=0,"ND",IF('ug per g Result'!BC31&gt;'ug per g LOQ''s'!BC86,"&gt;ULOQ",IF('ug per g Result'!BC31&gt;'ug per g LOQ''s'!BC33,'ug per g Result'!BC31,"&lt;LOQ")))</f>
        <v>ND</v>
      </c>
    </row>
    <row r="32" spans="1:55" x14ac:dyDescent="0.25">
      <c r="A32">
        <f>'Instrument Data'!A32</f>
        <v>0</v>
      </c>
      <c r="B32">
        <f>'Instrument Data'!B32</f>
        <v>0</v>
      </c>
      <c r="C32" s="14" t="str">
        <f>IF('ug per g Result'!C32=0,"ND",IF('ug per g Result'!C32&gt;'ug per g LOQ''s'!BE34,"&gt;ULOQ",IF('ug per g Result'!C32&gt;'ug per g LOQ''s'!BE34,'ug per g Result'!C32,"&lt;LOQ")))</f>
        <v>ND</v>
      </c>
      <c r="D32" s="14" t="str">
        <f>IF('ug per g Result'!D32=0,"ND",IF('ug per g Result'!D32&gt;'ug per g LOQ''s'!D87,"&gt;ULOQ",IF('ug per g Result'!D32&gt;'ug per g LOQ''s'!D34,'ug per g Result'!D32,"&lt;LOQ")))</f>
        <v>ND</v>
      </c>
      <c r="E32" s="14" t="str">
        <f>IF('ug per g Result'!E32=0,"ND",IF('ug per g Result'!E32&gt;'ug per g LOQ''s'!E87,"&gt;ULOQ",IF('ug per g Result'!E32&gt;'ug per g LOQ''s'!E34,'ug per g Result'!E32,"&lt;LOQ")))</f>
        <v>ND</v>
      </c>
      <c r="F32" s="14" t="str">
        <f>IF('ug per g Result'!F32=0,"ND",IF('ug per g Result'!F32&gt;'ug per g LOQ''s'!F87,"&gt;ULOQ",IF('ug per g Result'!F32&gt;'ug per g LOQ''s'!F34,'ug per g Result'!F32,"&lt;LOQ")))</f>
        <v>ND</v>
      </c>
      <c r="G32" s="14" t="str">
        <f>IF('ug per g Result'!G32=0,"ND",IF('ug per g Result'!G32&gt;'ug per g LOQ''s'!G87,"&gt;ULOQ",IF('ug per g Result'!G32&gt;'ug per g LOQ''s'!G34,'ug per g Result'!G32,"&lt;LOQ")))</f>
        <v>ND</v>
      </c>
      <c r="H32" s="14" t="str">
        <f>IF('ug per g Result'!H32=0,"ND",IF('ug per g Result'!H32&gt;'ug per g LOQ''s'!H87,"&gt;ULOQ",IF('ug per g Result'!H32&gt;'ug per g LOQ''s'!H34,'ug per g Result'!H32,"&lt;LOQ")))</f>
        <v>ND</v>
      </c>
      <c r="I32" s="14" t="str">
        <f>IF('ug per g Result'!I32=0,"ND",IF('ug per g Result'!I32&gt;'ug per g LOQ''s'!I87,"&gt;ULOQ",IF('ug per g Result'!I32&gt;'ug per g LOQ''s'!I34,'ug per g Result'!I32,"&lt;LOQ")))</f>
        <v>ND</v>
      </c>
      <c r="J32" s="14" t="str">
        <f>IF('ug per g Result'!J32=0,"ND",IF('ug per g Result'!J32&gt;'ug per g LOQ''s'!J87,"&gt;ULOQ",IF('ug per g Result'!J32&gt;'ug per g LOQ''s'!J34,'ug per g Result'!J32,"&lt;LOQ")))</f>
        <v>ND</v>
      </c>
      <c r="K32" s="14" t="str">
        <f>IF('ug per g Result'!K32=0,"ND",IF('ug per g Result'!K32&gt;'ug per g LOQ''s'!K87,"&gt;ULOQ",IF('ug per g Result'!K32&gt;'ug per g LOQ''s'!K34,'ug per g Result'!K32,"&lt;LOQ")))</f>
        <v>ND</v>
      </c>
      <c r="L32" s="14" t="str">
        <f>IF('ug per g Result'!L32=0,"ND",IF('ug per g Result'!L32&gt;'ug per g LOQ''s'!L87,"&gt;ULOQ",IF('ug per g Result'!L32&gt;'ug per g LOQ''s'!L34,'ug per g Result'!L32,"&lt;LOQ")))</f>
        <v>ND</v>
      </c>
      <c r="M32" s="14" t="str">
        <f>IF('ug per g Result'!M32=0,"ND",IF('ug per g Result'!M32&gt;'ug per g LOQ''s'!M87,"&gt;ULOQ",IF('ug per g Result'!M32&gt;'ug per g LOQ''s'!M34,'ug per g Result'!M32,"&lt;LOQ")))</f>
        <v>ND</v>
      </c>
      <c r="N32" s="14" t="str">
        <f>IF('ug per g Result'!N32=0,"ND",IF('ug per g Result'!N32&gt;'ug per g LOQ''s'!N87,"&gt;ULOQ",IF('ug per g Result'!N32&gt;'ug per g LOQ''s'!N34,'ug per g Result'!N32,"&lt;LOQ")))</f>
        <v>ND</v>
      </c>
      <c r="O32" s="14" t="str">
        <f>IF('ug per g Result'!O32=0,"ND",IF('ug per g Result'!O32&gt;'ug per g LOQ''s'!O87,"&gt;ULOQ",IF('ug per g Result'!O32&gt;'ug per g LOQ''s'!O34,'ug per g Result'!O32,"&lt;LOQ")))</f>
        <v>ND</v>
      </c>
      <c r="P32" s="14" t="str">
        <f>IF('ug per g Result'!P32=0,"ND",IF('ug per g Result'!P32&gt;'ug per g LOQ''s'!P87,"&gt;ULOQ",IF('ug per g Result'!P32&gt;'ug per g LOQ''s'!P34,'ug per g Result'!P32,"&lt;LOQ")))</f>
        <v>ND</v>
      </c>
      <c r="Q32" s="14" t="str">
        <f>IF('ug per g Result'!Q32=0,"ND",IF('ug per g Result'!Q32&gt;'ug per g LOQ''s'!Q87,"&gt;ULOQ",IF('ug per g Result'!Q32&gt;'ug per g LOQ''s'!Q34,'ug per g Result'!Q32,"&lt;LOQ")))</f>
        <v>ND</v>
      </c>
      <c r="R32" s="14" t="str">
        <f>IF('ug per g Result'!R32=0,"ND",IF('ug per g Result'!R32&gt;'ug per g LOQ''s'!R87,"&gt;ULOQ",IF('ug per g Result'!R32&gt;'ug per g LOQ''s'!R34,'ug per g Result'!R32,"&lt;LOQ")))</f>
        <v>ND</v>
      </c>
      <c r="S32" s="14" t="str">
        <f>IF('ug per g Result'!S32=0,"ND",IF('ug per g Result'!S32&gt;'ug per g LOQ''s'!S87,"&gt;ULOQ",IF('ug per g Result'!S32&gt;'ug per g LOQ''s'!S34,'ug per g Result'!S32,"&lt;LOQ")))</f>
        <v>ND</v>
      </c>
      <c r="T32" s="14" t="str">
        <f>IF('ug per g Result'!T32=0,"ND",IF('ug per g Result'!T32&gt;'ug per g LOQ''s'!T87,"&gt;ULOQ",IF('ug per g Result'!T32&gt;'ug per g LOQ''s'!T34,'ug per g Result'!T32,"&lt;LOQ")))</f>
        <v>ND</v>
      </c>
      <c r="U32" s="14" t="str">
        <f>IF('ug per g Result'!U32=0,"ND",IF('ug per g Result'!U32&gt;'ug per g LOQ''s'!U87,"&gt;ULOQ",IF('ug per g Result'!U32&gt;'ug per g LOQ''s'!U34,'ug per g Result'!U32,"&lt;LOQ")))</f>
        <v>ND</v>
      </c>
      <c r="V32" s="14" t="str">
        <f>IF('ug per g Result'!V32=0,"ND",IF('ug per g Result'!V32&gt;'ug per g LOQ''s'!V87,"&gt;ULOQ",IF('ug per g Result'!V32&gt;'ug per g LOQ''s'!V34,'ug per g Result'!V32,"&lt;LOQ")))</f>
        <v>ND</v>
      </c>
      <c r="W32" s="14" t="str">
        <f>IF('ug per g Result'!W32=0,"ND",IF('ug per g Result'!W32&gt;'ug per g LOQ''s'!W87,"&gt;ULOQ",IF('ug per g Result'!W32&gt;'ug per g LOQ''s'!W34,'ug per g Result'!W32,"&lt;LOQ")))</f>
        <v>ND</v>
      </c>
      <c r="X32" s="14" t="str">
        <f>IF('ug per g Result'!X32=0,"ND",IF('ug per g Result'!X32&gt;'ug per g LOQ''s'!X87,"&gt;ULOQ",IF('ug per g Result'!X32&gt;'ug per g LOQ''s'!X34,'ug per g Result'!X32,"&lt;LOQ")))</f>
        <v>ND</v>
      </c>
      <c r="Y32" s="14" t="str">
        <f>IF('ug per g Result'!Y32=0,"ND",IF('ug per g Result'!Y32&gt;'ug per g LOQ''s'!Y87,"&gt;ULOQ",IF('ug per g Result'!Y32&gt;'ug per g LOQ''s'!Y34,'ug per g Result'!Y32,"&lt;LOQ")))</f>
        <v>ND</v>
      </c>
      <c r="Z32" s="14" t="str">
        <f>IF('ug per g Result'!Z32=0,"ND",IF('ug per g Result'!Z32&gt;'ug per g LOQ''s'!Z87,"&gt;ULOQ",IF('ug per g Result'!Z32&gt;'ug per g LOQ''s'!Z34,'ug per g Result'!Z32,"&lt;LOQ")))</f>
        <v>ND</v>
      </c>
      <c r="AA32" s="14" t="str">
        <f>IF('ug per g Result'!AA32=0,"ND",IF('ug per g Result'!AA32&gt;'ug per g LOQ''s'!AA87,"&gt;ULOQ",IF('ug per g Result'!AA32&gt;'ug per g LOQ''s'!AA34,'ug per g Result'!AA32,"&lt;LOQ")))</f>
        <v>ND</v>
      </c>
      <c r="AB32" s="14" t="str">
        <f>IF('ug per g Result'!AB32=0,"ND",IF('ug per g Result'!AB32&gt;'ug per g LOQ''s'!AB87,"&gt;ULOQ",IF('ug per g Result'!AB32&gt;'ug per g LOQ''s'!AB34,'ug per g Result'!AB32,"&lt;LOQ")))</f>
        <v>ND</v>
      </c>
      <c r="AC32" s="14" t="str">
        <f>IF('ug per g Result'!AC32=0,"ND",IF('ug per g Result'!AC32&gt;'ug per g LOQ''s'!AC87,"&gt;ULOQ",IF('ug per g Result'!AC32&gt;'ug per g LOQ''s'!AC34,'ug per g Result'!AC32,"&lt;LOQ")))</f>
        <v>ND</v>
      </c>
      <c r="AD32" s="14" t="str">
        <f>IF('ug per g Result'!AD32=0,"ND",IF('ug per g Result'!AD32&gt;'ug per g LOQ''s'!AD87,"&gt;ULOQ",IF('ug per g Result'!AD32&gt;'ug per g LOQ''s'!AD34,'ug per g Result'!AD32,"&lt;LOQ")))</f>
        <v>ND</v>
      </c>
      <c r="AE32" s="14" t="str">
        <f>IF('ug per g Result'!AE32=0,"ND",IF('ug per g Result'!AE32&gt;'ug per g LOQ''s'!AE87,"&gt;ULOQ",IF('ug per g Result'!AE32&gt;'ug per g LOQ''s'!AE34,'ug per g Result'!AE32,"&lt;LOQ")))</f>
        <v>ND</v>
      </c>
      <c r="AF32" s="14" t="str">
        <f>IF('ug per g Result'!AF32=0,"ND",IF('ug per g Result'!AF32&gt;'ug per g LOQ''s'!AF87,"&gt;ULOQ",IF('ug per g Result'!AF32&gt;'ug per g LOQ''s'!AF34,'ug per g Result'!AF32,"&lt;LOQ")))</f>
        <v>ND</v>
      </c>
      <c r="AG32" s="14" t="str">
        <f>IF('ug per g Result'!AG32=0,"ND",IF('ug per g Result'!AG32&gt;'ug per g LOQ''s'!AG87,"&gt;ULOQ",IF('ug per g Result'!AG32&gt;'ug per g LOQ''s'!AG34,'ug per g Result'!AG32,"&lt;LOQ")))</f>
        <v>ND</v>
      </c>
      <c r="AH32" s="14" t="str">
        <f>IF('ug per g Result'!AH32=0,"ND",IF('ug per g Result'!AH32&gt;'ug per g LOQ''s'!AH87,"&gt;ULOQ",IF('ug per g Result'!AH32&gt;'ug per g LOQ''s'!AH34,'ug per g Result'!AH32,"&lt;LOQ")))</f>
        <v>ND</v>
      </c>
      <c r="AI32" s="14" t="str">
        <f>IF('ug per g Result'!AI32=0,"ND",IF('ug per g Result'!AI32&gt;'ug per g LOQ''s'!AI87,"&gt;ULOQ",IF('ug per g Result'!AI32&gt;'ug per g LOQ''s'!AI34,'ug per g Result'!AI32,"&lt;LOQ")))</f>
        <v>ND</v>
      </c>
      <c r="AJ32" s="14" t="str">
        <f>IF('ug per g Result'!AJ32=0,"ND",IF('ug per g Result'!AJ32&gt;'ug per g LOQ''s'!AJ87,"&gt;ULOQ",IF('ug per g Result'!AJ32&gt;'ug per g LOQ''s'!AJ34,'ug per g Result'!AJ32,"&lt;LOQ")))</f>
        <v>ND</v>
      </c>
      <c r="AK32" s="14" t="str">
        <f>IF('ug per g Result'!AK32=0,"ND",IF('ug per g Result'!AK32&gt;'ug per g LOQ''s'!AK87,"&gt;ULOQ",IF('ug per g Result'!AK32&gt;'ug per g LOQ''s'!AK34,'ug per g Result'!AK32,"&lt;LOQ")))</f>
        <v>ND</v>
      </c>
      <c r="AL32" s="14" t="str">
        <f>IF('ug per g Result'!AL32=0,"ND",IF('ug per g Result'!AL32&gt;'ug per g LOQ''s'!AL87,"&gt;ULOQ",IF('ug per g Result'!AL32&gt;'ug per g LOQ''s'!AL34,'ug per g Result'!AL32,"&lt;LOQ")))</f>
        <v>ND</v>
      </c>
      <c r="AM32" s="14" t="str">
        <f>IF('ug per g Result'!AM32=0,"ND",IF('ug per g Result'!AM32&gt;'ug per g LOQ''s'!AM87,"&gt;ULOQ",IF('ug per g Result'!AM32&gt;'ug per g LOQ''s'!AM34,'ug per g Result'!AM32,"&lt;LOQ")))</f>
        <v>ND</v>
      </c>
      <c r="AN32" s="14" t="str">
        <f>IF('ug per g Result'!AN32=0,"ND",IF('ug per g Result'!AN32&gt;'ug per g LOQ''s'!AN87,"&gt;ULOQ",IF('ug per g Result'!AN32&gt;'ug per g LOQ''s'!AN34,'ug per g Result'!AN32,"&lt;LOQ")))</f>
        <v>ND</v>
      </c>
      <c r="AO32" s="14" t="str">
        <f>IF('ug per g Result'!AO32=0,"ND",IF('ug per g Result'!AO32&gt;'ug per g LOQ''s'!AO87,"&gt;ULOQ",IF('ug per g Result'!AO32&gt;'ug per g LOQ''s'!AO34,'ug per g Result'!AO32,"&lt;LOQ")))</f>
        <v>ND</v>
      </c>
      <c r="AP32" s="14" t="str">
        <f>IF('ug per g Result'!AP32=0,"ND",IF('ug per g Result'!AP32&gt;'ug per g LOQ''s'!AP87,"&gt;ULOQ",IF('ug per g Result'!AP32&gt;'ug per g LOQ''s'!AP34,'ug per g Result'!AP32,"&lt;LOQ")))</f>
        <v>ND</v>
      </c>
      <c r="AQ32" s="14" t="str">
        <f>IF('ug per g Result'!AQ32=0,"ND",IF('ug per g Result'!AQ32&gt;'ug per g LOQ''s'!AQ87,"&gt;ULOQ",IF('ug per g Result'!AQ32&gt;'ug per g LOQ''s'!AQ34,'ug per g Result'!AQ32,"&lt;LOQ")))</f>
        <v>ND</v>
      </c>
      <c r="AR32" s="14" t="str">
        <f>IF('ug per g Result'!AR32=0,"ND",IF('ug per g Result'!AR32&gt;'ug per g LOQ''s'!AR87,"&gt;ULOQ",IF('ug per g Result'!AR32&gt;'ug per g LOQ''s'!AR34,'ug per g Result'!AR32,"&lt;LOQ")))</f>
        <v>ND</v>
      </c>
      <c r="AS32" s="14" t="str">
        <f>IF('ug per g Result'!AS32=0,"ND",IF('ug per g Result'!AS32&gt;'ug per g LOQ''s'!AS87,"&gt;ULOQ",IF('ug per g Result'!AS32&gt;'ug per g LOQ''s'!AS34,'ug per g Result'!AS32,"&lt;LOQ")))</f>
        <v>ND</v>
      </c>
      <c r="AT32" s="14" t="str">
        <f>IF('ug per g Result'!AT32=0,"ND",IF('ug per g Result'!AT32&gt;'ug per g LOQ''s'!AT87,"&gt;ULOQ",IF('ug per g Result'!AT32&gt;'ug per g LOQ''s'!AT34,'ug per g Result'!AT32,"&lt;LOQ")))</f>
        <v>ND</v>
      </c>
      <c r="AU32" s="14" t="str">
        <f>IF('ug per g Result'!AU32=0,"ND",IF('ug per g Result'!AU32&gt;'ug per g LOQ''s'!AU87,"&gt;ULOQ",IF('ug per g Result'!AU32&gt;'ug per g LOQ''s'!AU34,'ug per g Result'!AU32,"&lt;LOQ")))</f>
        <v>ND</v>
      </c>
      <c r="AV32" s="14" t="str">
        <f>IF('ug per g Result'!AV32=0,"ND",IF('ug per g Result'!AV32&gt;'ug per g LOQ''s'!AV87,"&gt;ULOQ",IF('ug per g Result'!AV32&gt;'ug per g LOQ''s'!AV34,'ug per g Result'!AV32,"&lt;LOQ")))</f>
        <v>ND</v>
      </c>
      <c r="AW32" s="14" t="str">
        <f>IF('ug per g Result'!AW32=0,"ND",IF('ug per g Result'!AW32&gt;'ug per g LOQ''s'!AW87,"&gt;ULOQ",IF('ug per g Result'!AW32&gt;'ug per g LOQ''s'!AW34,'ug per g Result'!AW32,"&lt;LOQ")))</f>
        <v>ND</v>
      </c>
      <c r="AX32" s="14" t="str">
        <f>IF('ug per g Result'!AX32=0,"ND",IF('ug per g Result'!AX32&gt;'ug per g LOQ''s'!AX87,"&gt;ULOQ",IF('ug per g Result'!AX32&gt;'ug per g LOQ''s'!AX34,'ug per g Result'!AX32,"&lt;LOQ")))</f>
        <v>ND</v>
      </c>
      <c r="AY32" s="14" t="str">
        <f>IF('ug per g Result'!AY32=0,"ND",IF('ug per g Result'!AY32&gt;'ug per g LOQ''s'!AY87,"&gt;ULOQ",IF('ug per g Result'!AY32&gt;'ug per g LOQ''s'!AY34,'ug per g Result'!AY32,"&lt;LOQ")))</f>
        <v>ND</v>
      </c>
      <c r="AZ32" s="14" t="str">
        <f>IF('ug per g Result'!AZ32=0,"ND",IF('ug per g Result'!AZ32&gt;'ug per g LOQ''s'!AZ87,"&gt;ULOQ",IF('ug per g Result'!AZ32&gt;'ug per g LOQ''s'!AZ34,'ug per g Result'!AZ32,"&lt;LOQ")))</f>
        <v>ND</v>
      </c>
      <c r="BA32" s="14" t="str">
        <f>IF('ug per g Result'!BA32=0,"ND",IF('ug per g Result'!BA32&gt;'ug per g LOQ''s'!BA87,"&gt;ULOQ",IF('ug per g Result'!BA32&gt;'ug per g LOQ''s'!BA34,'ug per g Result'!BA32,"&lt;LOQ")))</f>
        <v>ND</v>
      </c>
      <c r="BB32" s="14" t="str">
        <f>IF('ug per g Result'!BB32=0,"ND",IF('ug per g Result'!BB32&gt;'ug per g LOQ''s'!BB87,"&gt;ULOQ",IF('ug per g Result'!BB32&gt;'ug per g LOQ''s'!BB34,'ug per g Result'!BB32,"&lt;LOQ")))</f>
        <v>ND</v>
      </c>
      <c r="BC32" s="14" t="str">
        <f>IF('ug per g Result'!BC32=0,"ND",IF('ug per g Result'!BC32&gt;'ug per g LOQ''s'!BC87,"&gt;ULOQ",IF('ug per g Result'!BC32&gt;'ug per g LOQ''s'!BC34,'ug per g Result'!BC32,"&lt;LOQ")))</f>
        <v>ND</v>
      </c>
    </row>
    <row r="33" spans="1:55" x14ac:dyDescent="0.25">
      <c r="A33">
        <f>'Instrument Data'!A33</f>
        <v>0</v>
      </c>
      <c r="B33">
        <f>'Instrument Data'!B33</f>
        <v>0</v>
      </c>
      <c r="C33" s="14" t="str">
        <f>IF('ug per g Result'!C33=0,"ND",IF('ug per g Result'!C33&gt;'ug per g LOQ''s'!BE35,"&gt;ULOQ",IF('ug per g Result'!C33&gt;'ug per g LOQ''s'!BE35,'ug per g Result'!C33,"&lt;LOQ")))</f>
        <v>ND</v>
      </c>
      <c r="D33" s="14" t="str">
        <f>IF('ug per g Result'!D33=0,"ND",IF('ug per g Result'!D33&gt;'ug per g LOQ''s'!D88,"&gt;ULOQ",IF('ug per g Result'!D33&gt;'ug per g LOQ''s'!D35,'ug per g Result'!D33,"&lt;LOQ")))</f>
        <v>ND</v>
      </c>
      <c r="E33" s="14" t="str">
        <f>IF('ug per g Result'!E33=0,"ND",IF('ug per g Result'!E33&gt;'ug per g LOQ''s'!E88,"&gt;ULOQ",IF('ug per g Result'!E33&gt;'ug per g LOQ''s'!E35,'ug per g Result'!E33,"&lt;LOQ")))</f>
        <v>ND</v>
      </c>
      <c r="F33" s="14" t="str">
        <f>IF('ug per g Result'!F33=0,"ND",IF('ug per g Result'!F33&gt;'ug per g LOQ''s'!F88,"&gt;ULOQ",IF('ug per g Result'!F33&gt;'ug per g LOQ''s'!F35,'ug per g Result'!F33,"&lt;LOQ")))</f>
        <v>ND</v>
      </c>
      <c r="G33" s="14" t="str">
        <f>IF('ug per g Result'!G33=0,"ND",IF('ug per g Result'!G33&gt;'ug per g LOQ''s'!G88,"&gt;ULOQ",IF('ug per g Result'!G33&gt;'ug per g LOQ''s'!G35,'ug per g Result'!G33,"&lt;LOQ")))</f>
        <v>ND</v>
      </c>
      <c r="H33" s="14" t="str">
        <f>IF('ug per g Result'!H33=0,"ND",IF('ug per g Result'!H33&gt;'ug per g LOQ''s'!H88,"&gt;ULOQ",IF('ug per g Result'!H33&gt;'ug per g LOQ''s'!H35,'ug per g Result'!H33,"&lt;LOQ")))</f>
        <v>ND</v>
      </c>
      <c r="I33" s="14" t="str">
        <f>IF('ug per g Result'!I33=0,"ND",IF('ug per g Result'!I33&gt;'ug per g LOQ''s'!I88,"&gt;ULOQ",IF('ug per g Result'!I33&gt;'ug per g LOQ''s'!I35,'ug per g Result'!I33,"&lt;LOQ")))</f>
        <v>ND</v>
      </c>
      <c r="J33" s="14" t="str">
        <f>IF('ug per g Result'!J33=0,"ND",IF('ug per g Result'!J33&gt;'ug per g LOQ''s'!J88,"&gt;ULOQ",IF('ug per g Result'!J33&gt;'ug per g LOQ''s'!J35,'ug per g Result'!J33,"&lt;LOQ")))</f>
        <v>ND</v>
      </c>
      <c r="K33" s="14" t="str">
        <f>IF('ug per g Result'!K33=0,"ND",IF('ug per g Result'!K33&gt;'ug per g LOQ''s'!K88,"&gt;ULOQ",IF('ug per g Result'!K33&gt;'ug per g LOQ''s'!K35,'ug per g Result'!K33,"&lt;LOQ")))</f>
        <v>ND</v>
      </c>
      <c r="L33" s="14" t="str">
        <f>IF('ug per g Result'!L33=0,"ND",IF('ug per g Result'!L33&gt;'ug per g LOQ''s'!L88,"&gt;ULOQ",IF('ug per g Result'!L33&gt;'ug per g LOQ''s'!L35,'ug per g Result'!L33,"&lt;LOQ")))</f>
        <v>ND</v>
      </c>
      <c r="M33" s="14" t="str">
        <f>IF('ug per g Result'!M33=0,"ND",IF('ug per g Result'!M33&gt;'ug per g LOQ''s'!M88,"&gt;ULOQ",IF('ug per g Result'!M33&gt;'ug per g LOQ''s'!M35,'ug per g Result'!M33,"&lt;LOQ")))</f>
        <v>ND</v>
      </c>
      <c r="N33" s="14" t="str">
        <f>IF('ug per g Result'!N33=0,"ND",IF('ug per g Result'!N33&gt;'ug per g LOQ''s'!N88,"&gt;ULOQ",IF('ug per g Result'!N33&gt;'ug per g LOQ''s'!N35,'ug per g Result'!N33,"&lt;LOQ")))</f>
        <v>ND</v>
      </c>
      <c r="O33" s="14" t="str">
        <f>IF('ug per g Result'!O33=0,"ND",IF('ug per g Result'!O33&gt;'ug per g LOQ''s'!O88,"&gt;ULOQ",IF('ug per g Result'!O33&gt;'ug per g LOQ''s'!O35,'ug per g Result'!O33,"&lt;LOQ")))</f>
        <v>ND</v>
      </c>
      <c r="P33" s="14" t="str">
        <f>IF('ug per g Result'!P33=0,"ND",IF('ug per g Result'!P33&gt;'ug per g LOQ''s'!P88,"&gt;ULOQ",IF('ug per g Result'!P33&gt;'ug per g LOQ''s'!P35,'ug per g Result'!P33,"&lt;LOQ")))</f>
        <v>ND</v>
      </c>
      <c r="Q33" s="14" t="str">
        <f>IF('ug per g Result'!Q33=0,"ND",IF('ug per g Result'!Q33&gt;'ug per g LOQ''s'!Q88,"&gt;ULOQ",IF('ug per g Result'!Q33&gt;'ug per g LOQ''s'!Q35,'ug per g Result'!Q33,"&lt;LOQ")))</f>
        <v>ND</v>
      </c>
      <c r="R33" s="14" t="str">
        <f>IF('ug per g Result'!R33=0,"ND",IF('ug per g Result'!R33&gt;'ug per g LOQ''s'!R88,"&gt;ULOQ",IF('ug per g Result'!R33&gt;'ug per g LOQ''s'!R35,'ug per g Result'!R33,"&lt;LOQ")))</f>
        <v>ND</v>
      </c>
      <c r="S33" s="14" t="str">
        <f>IF('ug per g Result'!S33=0,"ND",IF('ug per g Result'!S33&gt;'ug per g LOQ''s'!S88,"&gt;ULOQ",IF('ug per g Result'!S33&gt;'ug per g LOQ''s'!S35,'ug per g Result'!S33,"&lt;LOQ")))</f>
        <v>ND</v>
      </c>
      <c r="T33" s="14" t="str">
        <f>IF('ug per g Result'!T33=0,"ND",IF('ug per g Result'!T33&gt;'ug per g LOQ''s'!T88,"&gt;ULOQ",IF('ug per g Result'!T33&gt;'ug per g LOQ''s'!T35,'ug per g Result'!T33,"&lt;LOQ")))</f>
        <v>ND</v>
      </c>
      <c r="U33" s="14" t="str">
        <f>IF('ug per g Result'!U33=0,"ND",IF('ug per g Result'!U33&gt;'ug per g LOQ''s'!U88,"&gt;ULOQ",IF('ug per g Result'!U33&gt;'ug per g LOQ''s'!U35,'ug per g Result'!U33,"&lt;LOQ")))</f>
        <v>ND</v>
      </c>
      <c r="V33" s="14" t="str">
        <f>IF('ug per g Result'!V33=0,"ND",IF('ug per g Result'!V33&gt;'ug per g LOQ''s'!V88,"&gt;ULOQ",IF('ug per g Result'!V33&gt;'ug per g LOQ''s'!V35,'ug per g Result'!V33,"&lt;LOQ")))</f>
        <v>ND</v>
      </c>
      <c r="W33" s="14" t="str">
        <f>IF('ug per g Result'!W33=0,"ND",IF('ug per g Result'!W33&gt;'ug per g LOQ''s'!W88,"&gt;ULOQ",IF('ug per g Result'!W33&gt;'ug per g LOQ''s'!W35,'ug per g Result'!W33,"&lt;LOQ")))</f>
        <v>ND</v>
      </c>
      <c r="X33" s="14" t="str">
        <f>IF('ug per g Result'!X33=0,"ND",IF('ug per g Result'!X33&gt;'ug per g LOQ''s'!X88,"&gt;ULOQ",IF('ug per g Result'!X33&gt;'ug per g LOQ''s'!X35,'ug per g Result'!X33,"&lt;LOQ")))</f>
        <v>ND</v>
      </c>
      <c r="Y33" s="14" t="str">
        <f>IF('ug per g Result'!Y33=0,"ND",IF('ug per g Result'!Y33&gt;'ug per g LOQ''s'!Y88,"&gt;ULOQ",IF('ug per g Result'!Y33&gt;'ug per g LOQ''s'!Y35,'ug per g Result'!Y33,"&lt;LOQ")))</f>
        <v>ND</v>
      </c>
      <c r="Z33" s="14" t="str">
        <f>IF('ug per g Result'!Z33=0,"ND",IF('ug per g Result'!Z33&gt;'ug per g LOQ''s'!Z88,"&gt;ULOQ",IF('ug per g Result'!Z33&gt;'ug per g LOQ''s'!Z35,'ug per g Result'!Z33,"&lt;LOQ")))</f>
        <v>ND</v>
      </c>
      <c r="AA33" s="14" t="str">
        <f>IF('ug per g Result'!AA33=0,"ND",IF('ug per g Result'!AA33&gt;'ug per g LOQ''s'!AA88,"&gt;ULOQ",IF('ug per g Result'!AA33&gt;'ug per g LOQ''s'!AA35,'ug per g Result'!AA33,"&lt;LOQ")))</f>
        <v>ND</v>
      </c>
      <c r="AB33" s="14" t="str">
        <f>IF('ug per g Result'!AB33=0,"ND",IF('ug per g Result'!AB33&gt;'ug per g LOQ''s'!AB88,"&gt;ULOQ",IF('ug per g Result'!AB33&gt;'ug per g LOQ''s'!AB35,'ug per g Result'!AB33,"&lt;LOQ")))</f>
        <v>ND</v>
      </c>
      <c r="AC33" s="14" t="str">
        <f>IF('ug per g Result'!AC33=0,"ND",IF('ug per g Result'!AC33&gt;'ug per g LOQ''s'!AC88,"&gt;ULOQ",IF('ug per g Result'!AC33&gt;'ug per g LOQ''s'!AC35,'ug per g Result'!AC33,"&lt;LOQ")))</f>
        <v>ND</v>
      </c>
      <c r="AD33" s="14" t="str">
        <f>IF('ug per g Result'!AD33=0,"ND",IF('ug per g Result'!AD33&gt;'ug per g LOQ''s'!AD88,"&gt;ULOQ",IF('ug per g Result'!AD33&gt;'ug per g LOQ''s'!AD35,'ug per g Result'!AD33,"&lt;LOQ")))</f>
        <v>ND</v>
      </c>
      <c r="AE33" s="14" t="str">
        <f>IF('ug per g Result'!AE33=0,"ND",IF('ug per g Result'!AE33&gt;'ug per g LOQ''s'!AE88,"&gt;ULOQ",IF('ug per g Result'!AE33&gt;'ug per g LOQ''s'!AE35,'ug per g Result'!AE33,"&lt;LOQ")))</f>
        <v>ND</v>
      </c>
      <c r="AF33" s="14" t="str">
        <f>IF('ug per g Result'!AF33=0,"ND",IF('ug per g Result'!AF33&gt;'ug per g LOQ''s'!AF88,"&gt;ULOQ",IF('ug per g Result'!AF33&gt;'ug per g LOQ''s'!AF35,'ug per g Result'!AF33,"&lt;LOQ")))</f>
        <v>ND</v>
      </c>
      <c r="AG33" s="14" t="str">
        <f>IF('ug per g Result'!AG33=0,"ND",IF('ug per g Result'!AG33&gt;'ug per g LOQ''s'!AG88,"&gt;ULOQ",IF('ug per g Result'!AG33&gt;'ug per g LOQ''s'!AG35,'ug per g Result'!AG33,"&lt;LOQ")))</f>
        <v>ND</v>
      </c>
      <c r="AH33" s="14" t="str">
        <f>IF('ug per g Result'!AH33=0,"ND",IF('ug per g Result'!AH33&gt;'ug per g LOQ''s'!AH88,"&gt;ULOQ",IF('ug per g Result'!AH33&gt;'ug per g LOQ''s'!AH35,'ug per g Result'!AH33,"&lt;LOQ")))</f>
        <v>ND</v>
      </c>
      <c r="AI33" s="14" t="str">
        <f>IF('ug per g Result'!AI33=0,"ND",IF('ug per g Result'!AI33&gt;'ug per g LOQ''s'!AI88,"&gt;ULOQ",IF('ug per g Result'!AI33&gt;'ug per g LOQ''s'!AI35,'ug per g Result'!AI33,"&lt;LOQ")))</f>
        <v>ND</v>
      </c>
      <c r="AJ33" s="14" t="str">
        <f>IF('ug per g Result'!AJ33=0,"ND",IF('ug per g Result'!AJ33&gt;'ug per g LOQ''s'!AJ88,"&gt;ULOQ",IF('ug per g Result'!AJ33&gt;'ug per g LOQ''s'!AJ35,'ug per g Result'!AJ33,"&lt;LOQ")))</f>
        <v>ND</v>
      </c>
      <c r="AK33" s="14" t="str">
        <f>IF('ug per g Result'!AK33=0,"ND",IF('ug per g Result'!AK33&gt;'ug per g LOQ''s'!AK88,"&gt;ULOQ",IF('ug per g Result'!AK33&gt;'ug per g LOQ''s'!AK35,'ug per g Result'!AK33,"&lt;LOQ")))</f>
        <v>ND</v>
      </c>
      <c r="AL33" s="14" t="str">
        <f>IF('ug per g Result'!AL33=0,"ND",IF('ug per g Result'!AL33&gt;'ug per g LOQ''s'!AL88,"&gt;ULOQ",IF('ug per g Result'!AL33&gt;'ug per g LOQ''s'!AL35,'ug per g Result'!AL33,"&lt;LOQ")))</f>
        <v>ND</v>
      </c>
      <c r="AM33" s="14" t="str">
        <f>IF('ug per g Result'!AM33=0,"ND",IF('ug per g Result'!AM33&gt;'ug per g LOQ''s'!AM88,"&gt;ULOQ",IF('ug per g Result'!AM33&gt;'ug per g LOQ''s'!AM35,'ug per g Result'!AM33,"&lt;LOQ")))</f>
        <v>ND</v>
      </c>
      <c r="AN33" s="14" t="str">
        <f>IF('ug per g Result'!AN33=0,"ND",IF('ug per g Result'!AN33&gt;'ug per g LOQ''s'!AN88,"&gt;ULOQ",IF('ug per g Result'!AN33&gt;'ug per g LOQ''s'!AN35,'ug per g Result'!AN33,"&lt;LOQ")))</f>
        <v>ND</v>
      </c>
      <c r="AO33" s="14" t="str">
        <f>IF('ug per g Result'!AO33=0,"ND",IF('ug per g Result'!AO33&gt;'ug per g LOQ''s'!AO88,"&gt;ULOQ",IF('ug per g Result'!AO33&gt;'ug per g LOQ''s'!AO35,'ug per g Result'!AO33,"&lt;LOQ")))</f>
        <v>ND</v>
      </c>
      <c r="AP33" s="14" t="str">
        <f>IF('ug per g Result'!AP33=0,"ND",IF('ug per g Result'!AP33&gt;'ug per g LOQ''s'!AP88,"&gt;ULOQ",IF('ug per g Result'!AP33&gt;'ug per g LOQ''s'!AP35,'ug per g Result'!AP33,"&lt;LOQ")))</f>
        <v>ND</v>
      </c>
      <c r="AQ33" s="14" t="str">
        <f>IF('ug per g Result'!AQ33=0,"ND",IF('ug per g Result'!AQ33&gt;'ug per g LOQ''s'!AQ88,"&gt;ULOQ",IF('ug per g Result'!AQ33&gt;'ug per g LOQ''s'!AQ35,'ug per g Result'!AQ33,"&lt;LOQ")))</f>
        <v>ND</v>
      </c>
      <c r="AR33" s="14" t="str">
        <f>IF('ug per g Result'!AR33=0,"ND",IF('ug per g Result'!AR33&gt;'ug per g LOQ''s'!AR88,"&gt;ULOQ",IF('ug per g Result'!AR33&gt;'ug per g LOQ''s'!AR35,'ug per g Result'!AR33,"&lt;LOQ")))</f>
        <v>ND</v>
      </c>
      <c r="AS33" s="14" t="str">
        <f>IF('ug per g Result'!AS33=0,"ND",IF('ug per g Result'!AS33&gt;'ug per g LOQ''s'!AS88,"&gt;ULOQ",IF('ug per g Result'!AS33&gt;'ug per g LOQ''s'!AS35,'ug per g Result'!AS33,"&lt;LOQ")))</f>
        <v>ND</v>
      </c>
      <c r="AT33" s="14" t="str">
        <f>IF('ug per g Result'!AT33=0,"ND",IF('ug per g Result'!AT33&gt;'ug per g LOQ''s'!AT88,"&gt;ULOQ",IF('ug per g Result'!AT33&gt;'ug per g LOQ''s'!AT35,'ug per g Result'!AT33,"&lt;LOQ")))</f>
        <v>ND</v>
      </c>
      <c r="AU33" s="14" t="str">
        <f>IF('ug per g Result'!AU33=0,"ND",IF('ug per g Result'!AU33&gt;'ug per g LOQ''s'!AU88,"&gt;ULOQ",IF('ug per g Result'!AU33&gt;'ug per g LOQ''s'!AU35,'ug per g Result'!AU33,"&lt;LOQ")))</f>
        <v>ND</v>
      </c>
      <c r="AV33" s="14" t="str">
        <f>IF('ug per g Result'!AV33=0,"ND",IF('ug per g Result'!AV33&gt;'ug per g LOQ''s'!AV88,"&gt;ULOQ",IF('ug per g Result'!AV33&gt;'ug per g LOQ''s'!AV35,'ug per g Result'!AV33,"&lt;LOQ")))</f>
        <v>ND</v>
      </c>
      <c r="AW33" s="14" t="str">
        <f>IF('ug per g Result'!AW33=0,"ND",IF('ug per g Result'!AW33&gt;'ug per g LOQ''s'!AW88,"&gt;ULOQ",IF('ug per g Result'!AW33&gt;'ug per g LOQ''s'!AW35,'ug per g Result'!AW33,"&lt;LOQ")))</f>
        <v>ND</v>
      </c>
      <c r="AX33" s="14" t="str">
        <f>IF('ug per g Result'!AX33=0,"ND",IF('ug per g Result'!AX33&gt;'ug per g LOQ''s'!AX88,"&gt;ULOQ",IF('ug per g Result'!AX33&gt;'ug per g LOQ''s'!AX35,'ug per g Result'!AX33,"&lt;LOQ")))</f>
        <v>ND</v>
      </c>
      <c r="AY33" s="14" t="str">
        <f>IF('ug per g Result'!AY33=0,"ND",IF('ug per g Result'!AY33&gt;'ug per g LOQ''s'!AY88,"&gt;ULOQ",IF('ug per g Result'!AY33&gt;'ug per g LOQ''s'!AY35,'ug per g Result'!AY33,"&lt;LOQ")))</f>
        <v>ND</v>
      </c>
      <c r="AZ33" s="14" t="str">
        <f>IF('ug per g Result'!AZ33=0,"ND",IF('ug per g Result'!AZ33&gt;'ug per g LOQ''s'!AZ88,"&gt;ULOQ",IF('ug per g Result'!AZ33&gt;'ug per g LOQ''s'!AZ35,'ug per g Result'!AZ33,"&lt;LOQ")))</f>
        <v>ND</v>
      </c>
      <c r="BA33" s="14" t="str">
        <f>IF('ug per g Result'!BA33=0,"ND",IF('ug per g Result'!BA33&gt;'ug per g LOQ''s'!BA88,"&gt;ULOQ",IF('ug per g Result'!BA33&gt;'ug per g LOQ''s'!BA35,'ug per g Result'!BA33,"&lt;LOQ")))</f>
        <v>ND</v>
      </c>
      <c r="BB33" s="14" t="str">
        <f>IF('ug per g Result'!BB33=0,"ND",IF('ug per g Result'!BB33&gt;'ug per g LOQ''s'!BB88,"&gt;ULOQ",IF('ug per g Result'!BB33&gt;'ug per g LOQ''s'!BB35,'ug per g Result'!BB33,"&lt;LOQ")))</f>
        <v>ND</v>
      </c>
      <c r="BC33" s="14" t="str">
        <f>IF('ug per g Result'!BC33=0,"ND",IF('ug per g Result'!BC33&gt;'ug per g LOQ''s'!BC88,"&gt;ULOQ",IF('ug per g Result'!BC33&gt;'ug per g LOQ''s'!BC35,'ug per g Result'!BC33,"&lt;LOQ")))</f>
        <v>ND</v>
      </c>
    </row>
    <row r="34" spans="1:55" x14ac:dyDescent="0.25">
      <c r="A34">
        <f>'Instrument Data'!A34</f>
        <v>0</v>
      </c>
      <c r="B34">
        <f>'Instrument Data'!B34</f>
        <v>0</v>
      </c>
      <c r="C34" s="14" t="str">
        <f>IF('ug per g Result'!C34=0,"ND",IF('ug per g Result'!C34&gt;'ug per g LOQ''s'!BE36,"&gt;ULOQ",IF('ug per g Result'!C34&gt;'ug per g LOQ''s'!BE36,'ug per g Result'!C34,"&lt;LOQ")))</f>
        <v>ND</v>
      </c>
      <c r="D34" s="14" t="str">
        <f>IF('ug per g Result'!D34=0,"ND",IF('ug per g Result'!D34&gt;'ug per g LOQ''s'!D89,"&gt;ULOQ",IF('ug per g Result'!D34&gt;'ug per g LOQ''s'!D36,'ug per g Result'!D34,"&lt;LOQ")))</f>
        <v>ND</v>
      </c>
      <c r="E34" s="14" t="str">
        <f>IF('ug per g Result'!E34=0,"ND",IF('ug per g Result'!E34&gt;'ug per g LOQ''s'!E89,"&gt;ULOQ",IF('ug per g Result'!E34&gt;'ug per g LOQ''s'!E36,'ug per g Result'!E34,"&lt;LOQ")))</f>
        <v>ND</v>
      </c>
      <c r="F34" s="14" t="str">
        <f>IF('ug per g Result'!F34=0,"ND",IF('ug per g Result'!F34&gt;'ug per g LOQ''s'!F89,"&gt;ULOQ",IF('ug per g Result'!F34&gt;'ug per g LOQ''s'!F36,'ug per g Result'!F34,"&lt;LOQ")))</f>
        <v>ND</v>
      </c>
      <c r="G34" s="14" t="str">
        <f>IF('ug per g Result'!G34=0,"ND",IF('ug per g Result'!G34&gt;'ug per g LOQ''s'!G89,"&gt;ULOQ",IF('ug per g Result'!G34&gt;'ug per g LOQ''s'!G36,'ug per g Result'!G34,"&lt;LOQ")))</f>
        <v>ND</v>
      </c>
      <c r="H34" s="14" t="str">
        <f>IF('ug per g Result'!H34=0,"ND",IF('ug per g Result'!H34&gt;'ug per g LOQ''s'!H89,"&gt;ULOQ",IF('ug per g Result'!H34&gt;'ug per g LOQ''s'!H36,'ug per g Result'!H34,"&lt;LOQ")))</f>
        <v>ND</v>
      </c>
      <c r="I34" s="14" t="str">
        <f>IF('ug per g Result'!I34=0,"ND",IF('ug per g Result'!I34&gt;'ug per g LOQ''s'!I89,"&gt;ULOQ",IF('ug per g Result'!I34&gt;'ug per g LOQ''s'!I36,'ug per g Result'!I34,"&lt;LOQ")))</f>
        <v>ND</v>
      </c>
      <c r="J34" s="14" t="str">
        <f>IF('ug per g Result'!J34=0,"ND",IF('ug per g Result'!J34&gt;'ug per g LOQ''s'!J89,"&gt;ULOQ",IF('ug per g Result'!J34&gt;'ug per g LOQ''s'!J36,'ug per g Result'!J34,"&lt;LOQ")))</f>
        <v>ND</v>
      </c>
      <c r="K34" s="14" t="str">
        <f>IF('ug per g Result'!K34=0,"ND",IF('ug per g Result'!K34&gt;'ug per g LOQ''s'!K89,"&gt;ULOQ",IF('ug per g Result'!K34&gt;'ug per g LOQ''s'!K36,'ug per g Result'!K34,"&lt;LOQ")))</f>
        <v>ND</v>
      </c>
      <c r="L34" s="14" t="str">
        <f>IF('ug per g Result'!L34=0,"ND",IF('ug per g Result'!L34&gt;'ug per g LOQ''s'!L89,"&gt;ULOQ",IF('ug per g Result'!L34&gt;'ug per g LOQ''s'!L36,'ug per g Result'!L34,"&lt;LOQ")))</f>
        <v>ND</v>
      </c>
      <c r="M34" s="14" t="str">
        <f>IF('ug per g Result'!M34=0,"ND",IF('ug per g Result'!M34&gt;'ug per g LOQ''s'!M89,"&gt;ULOQ",IF('ug per g Result'!M34&gt;'ug per g LOQ''s'!M36,'ug per g Result'!M34,"&lt;LOQ")))</f>
        <v>ND</v>
      </c>
      <c r="N34" s="14" t="str">
        <f>IF('ug per g Result'!N34=0,"ND",IF('ug per g Result'!N34&gt;'ug per g LOQ''s'!N89,"&gt;ULOQ",IF('ug per g Result'!N34&gt;'ug per g LOQ''s'!N36,'ug per g Result'!N34,"&lt;LOQ")))</f>
        <v>ND</v>
      </c>
      <c r="O34" s="14" t="str">
        <f>IF('ug per g Result'!O34=0,"ND",IF('ug per g Result'!O34&gt;'ug per g LOQ''s'!O89,"&gt;ULOQ",IF('ug per g Result'!O34&gt;'ug per g LOQ''s'!O36,'ug per g Result'!O34,"&lt;LOQ")))</f>
        <v>ND</v>
      </c>
      <c r="P34" s="14" t="str">
        <f>IF('ug per g Result'!P34=0,"ND",IF('ug per g Result'!P34&gt;'ug per g LOQ''s'!P89,"&gt;ULOQ",IF('ug per g Result'!P34&gt;'ug per g LOQ''s'!P36,'ug per g Result'!P34,"&lt;LOQ")))</f>
        <v>ND</v>
      </c>
      <c r="Q34" s="14" t="str">
        <f>IF('ug per g Result'!Q34=0,"ND",IF('ug per g Result'!Q34&gt;'ug per g LOQ''s'!Q89,"&gt;ULOQ",IF('ug per g Result'!Q34&gt;'ug per g LOQ''s'!Q36,'ug per g Result'!Q34,"&lt;LOQ")))</f>
        <v>ND</v>
      </c>
      <c r="R34" s="14" t="str">
        <f>IF('ug per g Result'!R34=0,"ND",IF('ug per g Result'!R34&gt;'ug per g LOQ''s'!R89,"&gt;ULOQ",IF('ug per g Result'!R34&gt;'ug per g LOQ''s'!R36,'ug per g Result'!R34,"&lt;LOQ")))</f>
        <v>ND</v>
      </c>
      <c r="S34" s="14" t="str">
        <f>IF('ug per g Result'!S34=0,"ND",IF('ug per g Result'!S34&gt;'ug per g LOQ''s'!S89,"&gt;ULOQ",IF('ug per g Result'!S34&gt;'ug per g LOQ''s'!S36,'ug per g Result'!S34,"&lt;LOQ")))</f>
        <v>ND</v>
      </c>
      <c r="T34" s="14" t="str">
        <f>IF('ug per g Result'!T34=0,"ND",IF('ug per g Result'!T34&gt;'ug per g LOQ''s'!T89,"&gt;ULOQ",IF('ug per g Result'!T34&gt;'ug per g LOQ''s'!T36,'ug per g Result'!T34,"&lt;LOQ")))</f>
        <v>ND</v>
      </c>
      <c r="U34" s="14" t="str">
        <f>IF('ug per g Result'!U34=0,"ND",IF('ug per g Result'!U34&gt;'ug per g LOQ''s'!U89,"&gt;ULOQ",IF('ug per g Result'!U34&gt;'ug per g LOQ''s'!U36,'ug per g Result'!U34,"&lt;LOQ")))</f>
        <v>ND</v>
      </c>
      <c r="V34" s="14" t="str">
        <f>IF('ug per g Result'!V34=0,"ND",IF('ug per g Result'!V34&gt;'ug per g LOQ''s'!V89,"&gt;ULOQ",IF('ug per g Result'!V34&gt;'ug per g LOQ''s'!V36,'ug per g Result'!V34,"&lt;LOQ")))</f>
        <v>ND</v>
      </c>
      <c r="W34" s="14" t="str">
        <f>IF('ug per g Result'!W34=0,"ND",IF('ug per g Result'!W34&gt;'ug per g LOQ''s'!W89,"&gt;ULOQ",IF('ug per g Result'!W34&gt;'ug per g LOQ''s'!W36,'ug per g Result'!W34,"&lt;LOQ")))</f>
        <v>ND</v>
      </c>
      <c r="X34" s="14" t="str">
        <f>IF('ug per g Result'!X34=0,"ND",IF('ug per g Result'!X34&gt;'ug per g LOQ''s'!X89,"&gt;ULOQ",IF('ug per g Result'!X34&gt;'ug per g LOQ''s'!X36,'ug per g Result'!X34,"&lt;LOQ")))</f>
        <v>ND</v>
      </c>
      <c r="Y34" s="14" t="str">
        <f>IF('ug per g Result'!Y34=0,"ND",IF('ug per g Result'!Y34&gt;'ug per g LOQ''s'!Y89,"&gt;ULOQ",IF('ug per g Result'!Y34&gt;'ug per g LOQ''s'!Y36,'ug per g Result'!Y34,"&lt;LOQ")))</f>
        <v>ND</v>
      </c>
      <c r="Z34" s="14" t="str">
        <f>IF('ug per g Result'!Z34=0,"ND",IF('ug per g Result'!Z34&gt;'ug per g LOQ''s'!Z89,"&gt;ULOQ",IF('ug per g Result'!Z34&gt;'ug per g LOQ''s'!Z36,'ug per g Result'!Z34,"&lt;LOQ")))</f>
        <v>ND</v>
      </c>
      <c r="AA34" s="14" t="str">
        <f>IF('ug per g Result'!AA34=0,"ND",IF('ug per g Result'!AA34&gt;'ug per g LOQ''s'!AA89,"&gt;ULOQ",IF('ug per g Result'!AA34&gt;'ug per g LOQ''s'!AA36,'ug per g Result'!AA34,"&lt;LOQ")))</f>
        <v>ND</v>
      </c>
      <c r="AB34" s="14" t="str">
        <f>IF('ug per g Result'!AB34=0,"ND",IF('ug per g Result'!AB34&gt;'ug per g LOQ''s'!AB89,"&gt;ULOQ",IF('ug per g Result'!AB34&gt;'ug per g LOQ''s'!AB36,'ug per g Result'!AB34,"&lt;LOQ")))</f>
        <v>ND</v>
      </c>
      <c r="AC34" s="14" t="str">
        <f>IF('ug per g Result'!AC34=0,"ND",IF('ug per g Result'!AC34&gt;'ug per g LOQ''s'!AC89,"&gt;ULOQ",IF('ug per g Result'!AC34&gt;'ug per g LOQ''s'!AC36,'ug per g Result'!AC34,"&lt;LOQ")))</f>
        <v>ND</v>
      </c>
      <c r="AD34" s="14" t="str">
        <f>IF('ug per g Result'!AD34=0,"ND",IF('ug per g Result'!AD34&gt;'ug per g LOQ''s'!AD89,"&gt;ULOQ",IF('ug per g Result'!AD34&gt;'ug per g LOQ''s'!AD36,'ug per g Result'!AD34,"&lt;LOQ")))</f>
        <v>ND</v>
      </c>
      <c r="AE34" s="14" t="str">
        <f>IF('ug per g Result'!AE34=0,"ND",IF('ug per g Result'!AE34&gt;'ug per g LOQ''s'!AE89,"&gt;ULOQ",IF('ug per g Result'!AE34&gt;'ug per g LOQ''s'!AE36,'ug per g Result'!AE34,"&lt;LOQ")))</f>
        <v>ND</v>
      </c>
      <c r="AF34" s="14" t="str">
        <f>IF('ug per g Result'!AF34=0,"ND",IF('ug per g Result'!AF34&gt;'ug per g LOQ''s'!AF89,"&gt;ULOQ",IF('ug per g Result'!AF34&gt;'ug per g LOQ''s'!AF36,'ug per g Result'!AF34,"&lt;LOQ")))</f>
        <v>ND</v>
      </c>
      <c r="AG34" s="14" t="str">
        <f>IF('ug per g Result'!AG34=0,"ND",IF('ug per g Result'!AG34&gt;'ug per g LOQ''s'!AG89,"&gt;ULOQ",IF('ug per g Result'!AG34&gt;'ug per g LOQ''s'!AG36,'ug per g Result'!AG34,"&lt;LOQ")))</f>
        <v>ND</v>
      </c>
      <c r="AH34" s="14" t="str">
        <f>IF('ug per g Result'!AH34=0,"ND",IF('ug per g Result'!AH34&gt;'ug per g LOQ''s'!AH89,"&gt;ULOQ",IF('ug per g Result'!AH34&gt;'ug per g LOQ''s'!AH36,'ug per g Result'!AH34,"&lt;LOQ")))</f>
        <v>ND</v>
      </c>
      <c r="AI34" s="14" t="str">
        <f>IF('ug per g Result'!AI34=0,"ND",IF('ug per g Result'!AI34&gt;'ug per g LOQ''s'!AI89,"&gt;ULOQ",IF('ug per g Result'!AI34&gt;'ug per g LOQ''s'!AI36,'ug per g Result'!AI34,"&lt;LOQ")))</f>
        <v>ND</v>
      </c>
      <c r="AJ34" s="14" t="str">
        <f>IF('ug per g Result'!AJ34=0,"ND",IF('ug per g Result'!AJ34&gt;'ug per g LOQ''s'!AJ89,"&gt;ULOQ",IF('ug per g Result'!AJ34&gt;'ug per g LOQ''s'!AJ36,'ug per g Result'!AJ34,"&lt;LOQ")))</f>
        <v>ND</v>
      </c>
      <c r="AK34" s="14" t="str">
        <f>IF('ug per g Result'!AK34=0,"ND",IF('ug per g Result'!AK34&gt;'ug per g LOQ''s'!AK89,"&gt;ULOQ",IF('ug per g Result'!AK34&gt;'ug per g LOQ''s'!AK36,'ug per g Result'!AK34,"&lt;LOQ")))</f>
        <v>ND</v>
      </c>
      <c r="AL34" s="14" t="str">
        <f>IF('ug per g Result'!AL34=0,"ND",IF('ug per g Result'!AL34&gt;'ug per g LOQ''s'!AL89,"&gt;ULOQ",IF('ug per g Result'!AL34&gt;'ug per g LOQ''s'!AL36,'ug per g Result'!AL34,"&lt;LOQ")))</f>
        <v>ND</v>
      </c>
      <c r="AM34" s="14" t="str">
        <f>IF('ug per g Result'!AM34=0,"ND",IF('ug per g Result'!AM34&gt;'ug per g LOQ''s'!AM89,"&gt;ULOQ",IF('ug per g Result'!AM34&gt;'ug per g LOQ''s'!AM36,'ug per g Result'!AM34,"&lt;LOQ")))</f>
        <v>ND</v>
      </c>
      <c r="AN34" s="14" t="str">
        <f>IF('ug per g Result'!AN34=0,"ND",IF('ug per g Result'!AN34&gt;'ug per g LOQ''s'!AN89,"&gt;ULOQ",IF('ug per g Result'!AN34&gt;'ug per g LOQ''s'!AN36,'ug per g Result'!AN34,"&lt;LOQ")))</f>
        <v>ND</v>
      </c>
      <c r="AO34" s="14" t="str">
        <f>IF('ug per g Result'!AO34=0,"ND",IF('ug per g Result'!AO34&gt;'ug per g LOQ''s'!AO89,"&gt;ULOQ",IF('ug per g Result'!AO34&gt;'ug per g LOQ''s'!AO36,'ug per g Result'!AO34,"&lt;LOQ")))</f>
        <v>ND</v>
      </c>
      <c r="AP34" s="14" t="str">
        <f>IF('ug per g Result'!AP34=0,"ND",IF('ug per g Result'!AP34&gt;'ug per g LOQ''s'!AP89,"&gt;ULOQ",IF('ug per g Result'!AP34&gt;'ug per g LOQ''s'!AP36,'ug per g Result'!AP34,"&lt;LOQ")))</f>
        <v>ND</v>
      </c>
      <c r="AQ34" s="14" t="str">
        <f>IF('ug per g Result'!AQ34=0,"ND",IF('ug per g Result'!AQ34&gt;'ug per g LOQ''s'!AQ89,"&gt;ULOQ",IF('ug per g Result'!AQ34&gt;'ug per g LOQ''s'!AQ36,'ug per g Result'!AQ34,"&lt;LOQ")))</f>
        <v>ND</v>
      </c>
      <c r="AR34" s="14" t="str">
        <f>IF('ug per g Result'!AR34=0,"ND",IF('ug per g Result'!AR34&gt;'ug per g LOQ''s'!AR89,"&gt;ULOQ",IF('ug per g Result'!AR34&gt;'ug per g LOQ''s'!AR36,'ug per g Result'!AR34,"&lt;LOQ")))</f>
        <v>ND</v>
      </c>
      <c r="AS34" s="14" t="str">
        <f>IF('ug per g Result'!AS34=0,"ND",IF('ug per g Result'!AS34&gt;'ug per g LOQ''s'!AS89,"&gt;ULOQ",IF('ug per g Result'!AS34&gt;'ug per g LOQ''s'!AS36,'ug per g Result'!AS34,"&lt;LOQ")))</f>
        <v>ND</v>
      </c>
      <c r="AT34" s="14" t="str">
        <f>IF('ug per g Result'!AT34=0,"ND",IF('ug per g Result'!AT34&gt;'ug per g LOQ''s'!AT89,"&gt;ULOQ",IF('ug per g Result'!AT34&gt;'ug per g LOQ''s'!AT36,'ug per g Result'!AT34,"&lt;LOQ")))</f>
        <v>ND</v>
      </c>
      <c r="AU34" s="14" t="str">
        <f>IF('ug per g Result'!AU34=0,"ND",IF('ug per g Result'!AU34&gt;'ug per g LOQ''s'!AU89,"&gt;ULOQ",IF('ug per g Result'!AU34&gt;'ug per g LOQ''s'!AU36,'ug per g Result'!AU34,"&lt;LOQ")))</f>
        <v>ND</v>
      </c>
      <c r="AV34" s="14" t="str">
        <f>IF('ug per g Result'!AV34=0,"ND",IF('ug per g Result'!AV34&gt;'ug per g LOQ''s'!AV89,"&gt;ULOQ",IF('ug per g Result'!AV34&gt;'ug per g LOQ''s'!AV36,'ug per g Result'!AV34,"&lt;LOQ")))</f>
        <v>ND</v>
      </c>
      <c r="AW34" s="14" t="str">
        <f>IF('ug per g Result'!AW34=0,"ND",IF('ug per g Result'!AW34&gt;'ug per g LOQ''s'!AW89,"&gt;ULOQ",IF('ug per g Result'!AW34&gt;'ug per g LOQ''s'!AW36,'ug per g Result'!AW34,"&lt;LOQ")))</f>
        <v>ND</v>
      </c>
      <c r="AX34" s="14" t="str">
        <f>IF('ug per g Result'!AX34=0,"ND",IF('ug per g Result'!AX34&gt;'ug per g LOQ''s'!AX89,"&gt;ULOQ",IF('ug per g Result'!AX34&gt;'ug per g LOQ''s'!AX36,'ug per g Result'!AX34,"&lt;LOQ")))</f>
        <v>ND</v>
      </c>
      <c r="AY34" s="14" t="str">
        <f>IF('ug per g Result'!AY34=0,"ND",IF('ug per g Result'!AY34&gt;'ug per g LOQ''s'!AY89,"&gt;ULOQ",IF('ug per g Result'!AY34&gt;'ug per g LOQ''s'!AY36,'ug per g Result'!AY34,"&lt;LOQ")))</f>
        <v>ND</v>
      </c>
      <c r="AZ34" s="14" t="str">
        <f>IF('ug per g Result'!AZ34=0,"ND",IF('ug per g Result'!AZ34&gt;'ug per g LOQ''s'!AZ89,"&gt;ULOQ",IF('ug per g Result'!AZ34&gt;'ug per g LOQ''s'!AZ36,'ug per g Result'!AZ34,"&lt;LOQ")))</f>
        <v>ND</v>
      </c>
      <c r="BA34" s="14" t="str">
        <f>IF('ug per g Result'!BA34=0,"ND",IF('ug per g Result'!BA34&gt;'ug per g LOQ''s'!BA89,"&gt;ULOQ",IF('ug per g Result'!BA34&gt;'ug per g LOQ''s'!BA36,'ug per g Result'!BA34,"&lt;LOQ")))</f>
        <v>ND</v>
      </c>
      <c r="BB34" s="14" t="str">
        <f>IF('ug per g Result'!BB34=0,"ND",IF('ug per g Result'!BB34&gt;'ug per g LOQ''s'!BB89,"&gt;ULOQ",IF('ug per g Result'!BB34&gt;'ug per g LOQ''s'!BB36,'ug per g Result'!BB34,"&lt;LOQ")))</f>
        <v>ND</v>
      </c>
      <c r="BC34" s="14" t="str">
        <f>IF('ug per g Result'!BC34=0,"ND",IF('ug per g Result'!BC34&gt;'ug per g LOQ''s'!BC89,"&gt;ULOQ",IF('ug per g Result'!BC34&gt;'ug per g LOQ''s'!BC36,'ug per g Result'!BC34,"&lt;LOQ")))</f>
        <v>ND</v>
      </c>
    </row>
    <row r="35" spans="1:55" x14ac:dyDescent="0.25">
      <c r="A35">
        <f>'Instrument Data'!A35</f>
        <v>0</v>
      </c>
      <c r="B35">
        <f>'Instrument Data'!B35</f>
        <v>0</v>
      </c>
      <c r="C35" s="14" t="str">
        <f>IF('ug per g Result'!C35=0,"ND",IF('ug per g Result'!C35&gt;'ug per g LOQ''s'!BE37,"&gt;ULOQ",IF('ug per g Result'!C35&gt;'ug per g LOQ''s'!BE37,'ug per g Result'!C35,"&lt;LOQ")))</f>
        <v>ND</v>
      </c>
      <c r="D35" s="14" t="str">
        <f>IF('ug per g Result'!D35=0,"ND",IF('ug per g Result'!D35&gt;'ug per g LOQ''s'!D90,"&gt;ULOQ",IF('ug per g Result'!D35&gt;'ug per g LOQ''s'!D37,'ug per g Result'!D35,"&lt;LOQ")))</f>
        <v>ND</v>
      </c>
      <c r="E35" s="14" t="str">
        <f>IF('ug per g Result'!E35=0,"ND",IF('ug per g Result'!E35&gt;'ug per g LOQ''s'!E90,"&gt;ULOQ",IF('ug per g Result'!E35&gt;'ug per g LOQ''s'!E37,'ug per g Result'!E35,"&lt;LOQ")))</f>
        <v>ND</v>
      </c>
      <c r="F35" s="14" t="str">
        <f>IF('ug per g Result'!F35=0,"ND",IF('ug per g Result'!F35&gt;'ug per g LOQ''s'!F90,"&gt;ULOQ",IF('ug per g Result'!F35&gt;'ug per g LOQ''s'!F37,'ug per g Result'!F35,"&lt;LOQ")))</f>
        <v>ND</v>
      </c>
      <c r="G35" s="14" t="str">
        <f>IF('ug per g Result'!G35=0,"ND",IF('ug per g Result'!G35&gt;'ug per g LOQ''s'!G90,"&gt;ULOQ",IF('ug per g Result'!G35&gt;'ug per g LOQ''s'!G37,'ug per g Result'!G35,"&lt;LOQ")))</f>
        <v>ND</v>
      </c>
      <c r="H35" s="14" t="str">
        <f>IF('ug per g Result'!H35=0,"ND",IF('ug per g Result'!H35&gt;'ug per g LOQ''s'!H90,"&gt;ULOQ",IF('ug per g Result'!H35&gt;'ug per g LOQ''s'!H37,'ug per g Result'!H35,"&lt;LOQ")))</f>
        <v>ND</v>
      </c>
      <c r="I35" s="14" t="str">
        <f>IF('ug per g Result'!I35=0,"ND",IF('ug per g Result'!I35&gt;'ug per g LOQ''s'!I90,"&gt;ULOQ",IF('ug per g Result'!I35&gt;'ug per g LOQ''s'!I37,'ug per g Result'!I35,"&lt;LOQ")))</f>
        <v>ND</v>
      </c>
      <c r="J35" s="14" t="str">
        <f>IF('ug per g Result'!J35=0,"ND",IF('ug per g Result'!J35&gt;'ug per g LOQ''s'!J90,"&gt;ULOQ",IF('ug per g Result'!J35&gt;'ug per g LOQ''s'!J37,'ug per g Result'!J35,"&lt;LOQ")))</f>
        <v>ND</v>
      </c>
      <c r="K35" s="14" t="str">
        <f>IF('ug per g Result'!K35=0,"ND",IF('ug per g Result'!K35&gt;'ug per g LOQ''s'!K90,"&gt;ULOQ",IF('ug per g Result'!K35&gt;'ug per g LOQ''s'!K37,'ug per g Result'!K35,"&lt;LOQ")))</f>
        <v>ND</v>
      </c>
      <c r="L35" s="14" t="str">
        <f>IF('ug per g Result'!L35=0,"ND",IF('ug per g Result'!L35&gt;'ug per g LOQ''s'!L90,"&gt;ULOQ",IF('ug per g Result'!L35&gt;'ug per g LOQ''s'!L37,'ug per g Result'!L35,"&lt;LOQ")))</f>
        <v>ND</v>
      </c>
      <c r="M35" s="14" t="str">
        <f>IF('ug per g Result'!M35=0,"ND",IF('ug per g Result'!M35&gt;'ug per g LOQ''s'!M90,"&gt;ULOQ",IF('ug per g Result'!M35&gt;'ug per g LOQ''s'!M37,'ug per g Result'!M35,"&lt;LOQ")))</f>
        <v>ND</v>
      </c>
      <c r="N35" s="14" t="str">
        <f>IF('ug per g Result'!N35=0,"ND",IF('ug per g Result'!N35&gt;'ug per g LOQ''s'!N90,"&gt;ULOQ",IF('ug per g Result'!N35&gt;'ug per g LOQ''s'!N37,'ug per g Result'!N35,"&lt;LOQ")))</f>
        <v>ND</v>
      </c>
      <c r="O35" s="14" t="str">
        <f>IF('ug per g Result'!O35=0,"ND",IF('ug per g Result'!O35&gt;'ug per g LOQ''s'!O90,"&gt;ULOQ",IF('ug per g Result'!O35&gt;'ug per g LOQ''s'!O37,'ug per g Result'!O35,"&lt;LOQ")))</f>
        <v>ND</v>
      </c>
      <c r="P35" s="14" t="str">
        <f>IF('ug per g Result'!P35=0,"ND",IF('ug per g Result'!P35&gt;'ug per g LOQ''s'!P90,"&gt;ULOQ",IF('ug per g Result'!P35&gt;'ug per g LOQ''s'!P37,'ug per g Result'!P35,"&lt;LOQ")))</f>
        <v>ND</v>
      </c>
      <c r="Q35" s="14" t="str">
        <f>IF('ug per g Result'!Q35=0,"ND",IF('ug per g Result'!Q35&gt;'ug per g LOQ''s'!Q90,"&gt;ULOQ",IF('ug per g Result'!Q35&gt;'ug per g LOQ''s'!Q37,'ug per g Result'!Q35,"&lt;LOQ")))</f>
        <v>ND</v>
      </c>
      <c r="R35" s="14" t="str">
        <f>IF('ug per g Result'!R35=0,"ND",IF('ug per g Result'!R35&gt;'ug per g LOQ''s'!R90,"&gt;ULOQ",IF('ug per g Result'!R35&gt;'ug per g LOQ''s'!R37,'ug per g Result'!R35,"&lt;LOQ")))</f>
        <v>ND</v>
      </c>
      <c r="S35" s="14" t="str">
        <f>IF('ug per g Result'!S35=0,"ND",IF('ug per g Result'!S35&gt;'ug per g LOQ''s'!S90,"&gt;ULOQ",IF('ug per g Result'!S35&gt;'ug per g LOQ''s'!S37,'ug per g Result'!S35,"&lt;LOQ")))</f>
        <v>ND</v>
      </c>
      <c r="T35" s="14" t="str">
        <f>IF('ug per g Result'!T35=0,"ND",IF('ug per g Result'!T35&gt;'ug per g LOQ''s'!T90,"&gt;ULOQ",IF('ug per g Result'!T35&gt;'ug per g LOQ''s'!T37,'ug per g Result'!T35,"&lt;LOQ")))</f>
        <v>ND</v>
      </c>
      <c r="U35" s="14" t="str">
        <f>IF('ug per g Result'!U35=0,"ND",IF('ug per g Result'!U35&gt;'ug per g LOQ''s'!U90,"&gt;ULOQ",IF('ug per g Result'!U35&gt;'ug per g LOQ''s'!U37,'ug per g Result'!U35,"&lt;LOQ")))</f>
        <v>ND</v>
      </c>
      <c r="V35" s="14" t="str">
        <f>IF('ug per g Result'!V35=0,"ND",IF('ug per g Result'!V35&gt;'ug per g LOQ''s'!V90,"&gt;ULOQ",IF('ug per g Result'!V35&gt;'ug per g LOQ''s'!V37,'ug per g Result'!V35,"&lt;LOQ")))</f>
        <v>ND</v>
      </c>
      <c r="W35" s="14" t="str">
        <f>IF('ug per g Result'!W35=0,"ND",IF('ug per g Result'!W35&gt;'ug per g LOQ''s'!W90,"&gt;ULOQ",IF('ug per g Result'!W35&gt;'ug per g LOQ''s'!W37,'ug per g Result'!W35,"&lt;LOQ")))</f>
        <v>ND</v>
      </c>
      <c r="X35" s="14" t="str">
        <f>IF('ug per g Result'!X35=0,"ND",IF('ug per g Result'!X35&gt;'ug per g LOQ''s'!X90,"&gt;ULOQ",IF('ug per g Result'!X35&gt;'ug per g LOQ''s'!X37,'ug per g Result'!X35,"&lt;LOQ")))</f>
        <v>ND</v>
      </c>
      <c r="Y35" s="14" t="str">
        <f>IF('ug per g Result'!Y35=0,"ND",IF('ug per g Result'!Y35&gt;'ug per g LOQ''s'!Y90,"&gt;ULOQ",IF('ug per g Result'!Y35&gt;'ug per g LOQ''s'!Y37,'ug per g Result'!Y35,"&lt;LOQ")))</f>
        <v>ND</v>
      </c>
      <c r="Z35" s="14" t="str">
        <f>IF('ug per g Result'!Z35=0,"ND",IF('ug per g Result'!Z35&gt;'ug per g LOQ''s'!Z90,"&gt;ULOQ",IF('ug per g Result'!Z35&gt;'ug per g LOQ''s'!Z37,'ug per g Result'!Z35,"&lt;LOQ")))</f>
        <v>ND</v>
      </c>
      <c r="AA35" s="14" t="str">
        <f>IF('ug per g Result'!AA35=0,"ND",IF('ug per g Result'!AA35&gt;'ug per g LOQ''s'!AA90,"&gt;ULOQ",IF('ug per g Result'!AA35&gt;'ug per g LOQ''s'!AA37,'ug per g Result'!AA35,"&lt;LOQ")))</f>
        <v>ND</v>
      </c>
      <c r="AB35" s="14" t="str">
        <f>IF('ug per g Result'!AB35=0,"ND",IF('ug per g Result'!AB35&gt;'ug per g LOQ''s'!AB90,"&gt;ULOQ",IF('ug per g Result'!AB35&gt;'ug per g LOQ''s'!AB37,'ug per g Result'!AB35,"&lt;LOQ")))</f>
        <v>ND</v>
      </c>
      <c r="AC35" s="14" t="str">
        <f>IF('ug per g Result'!AC35=0,"ND",IF('ug per g Result'!AC35&gt;'ug per g LOQ''s'!AC90,"&gt;ULOQ",IF('ug per g Result'!AC35&gt;'ug per g LOQ''s'!AC37,'ug per g Result'!AC35,"&lt;LOQ")))</f>
        <v>ND</v>
      </c>
      <c r="AD35" s="14" t="str">
        <f>IF('ug per g Result'!AD35=0,"ND",IF('ug per g Result'!AD35&gt;'ug per g LOQ''s'!AD90,"&gt;ULOQ",IF('ug per g Result'!AD35&gt;'ug per g LOQ''s'!AD37,'ug per g Result'!AD35,"&lt;LOQ")))</f>
        <v>ND</v>
      </c>
      <c r="AE35" s="14" t="str">
        <f>IF('ug per g Result'!AE35=0,"ND",IF('ug per g Result'!AE35&gt;'ug per g LOQ''s'!AE90,"&gt;ULOQ",IF('ug per g Result'!AE35&gt;'ug per g LOQ''s'!AE37,'ug per g Result'!AE35,"&lt;LOQ")))</f>
        <v>ND</v>
      </c>
      <c r="AF35" s="14" t="str">
        <f>IF('ug per g Result'!AF35=0,"ND",IF('ug per g Result'!AF35&gt;'ug per g LOQ''s'!AF90,"&gt;ULOQ",IF('ug per g Result'!AF35&gt;'ug per g LOQ''s'!AF37,'ug per g Result'!AF35,"&lt;LOQ")))</f>
        <v>ND</v>
      </c>
      <c r="AG35" s="14" t="str">
        <f>IF('ug per g Result'!AG35=0,"ND",IF('ug per g Result'!AG35&gt;'ug per g LOQ''s'!AG90,"&gt;ULOQ",IF('ug per g Result'!AG35&gt;'ug per g LOQ''s'!AG37,'ug per g Result'!AG35,"&lt;LOQ")))</f>
        <v>ND</v>
      </c>
      <c r="AH35" s="14" t="str">
        <f>IF('ug per g Result'!AH35=0,"ND",IF('ug per g Result'!AH35&gt;'ug per g LOQ''s'!AH90,"&gt;ULOQ",IF('ug per g Result'!AH35&gt;'ug per g LOQ''s'!AH37,'ug per g Result'!AH35,"&lt;LOQ")))</f>
        <v>ND</v>
      </c>
      <c r="AI35" s="14" t="str">
        <f>IF('ug per g Result'!AI35=0,"ND",IF('ug per g Result'!AI35&gt;'ug per g LOQ''s'!AI90,"&gt;ULOQ",IF('ug per g Result'!AI35&gt;'ug per g LOQ''s'!AI37,'ug per g Result'!AI35,"&lt;LOQ")))</f>
        <v>ND</v>
      </c>
      <c r="AJ35" s="14" t="str">
        <f>IF('ug per g Result'!AJ35=0,"ND",IF('ug per g Result'!AJ35&gt;'ug per g LOQ''s'!AJ90,"&gt;ULOQ",IF('ug per g Result'!AJ35&gt;'ug per g LOQ''s'!AJ37,'ug per g Result'!AJ35,"&lt;LOQ")))</f>
        <v>ND</v>
      </c>
      <c r="AK35" s="14" t="str">
        <f>IF('ug per g Result'!AK35=0,"ND",IF('ug per g Result'!AK35&gt;'ug per g LOQ''s'!AK90,"&gt;ULOQ",IF('ug per g Result'!AK35&gt;'ug per g LOQ''s'!AK37,'ug per g Result'!AK35,"&lt;LOQ")))</f>
        <v>ND</v>
      </c>
      <c r="AL35" s="14" t="str">
        <f>IF('ug per g Result'!AL35=0,"ND",IF('ug per g Result'!AL35&gt;'ug per g LOQ''s'!AL90,"&gt;ULOQ",IF('ug per g Result'!AL35&gt;'ug per g LOQ''s'!AL37,'ug per g Result'!AL35,"&lt;LOQ")))</f>
        <v>ND</v>
      </c>
      <c r="AM35" s="14" t="str">
        <f>IF('ug per g Result'!AM35=0,"ND",IF('ug per g Result'!AM35&gt;'ug per g LOQ''s'!AM90,"&gt;ULOQ",IF('ug per g Result'!AM35&gt;'ug per g LOQ''s'!AM37,'ug per g Result'!AM35,"&lt;LOQ")))</f>
        <v>ND</v>
      </c>
      <c r="AN35" s="14" t="str">
        <f>IF('ug per g Result'!AN35=0,"ND",IF('ug per g Result'!AN35&gt;'ug per g LOQ''s'!AN90,"&gt;ULOQ",IF('ug per g Result'!AN35&gt;'ug per g LOQ''s'!AN37,'ug per g Result'!AN35,"&lt;LOQ")))</f>
        <v>ND</v>
      </c>
      <c r="AO35" s="14" t="str">
        <f>IF('ug per g Result'!AO35=0,"ND",IF('ug per g Result'!AO35&gt;'ug per g LOQ''s'!AO90,"&gt;ULOQ",IF('ug per g Result'!AO35&gt;'ug per g LOQ''s'!AO37,'ug per g Result'!AO35,"&lt;LOQ")))</f>
        <v>ND</v>
      </c>
      <c r="AP35" s="14" t="str">
        <f>IF('ug per g Result'!AP35=0,"ND",IF('ug per g Result'!AP35&gt;'ug per g LOQ''s'!AP90,"&gt;ULOQ",IF('ug per g Result'!AP35&gt;'ug per g LOQ''s'!AP37,'ug per g Result'!AP35,"&lt;LOQ")))</f>
        <v>ND</v>
      </c>
      <c r="AQ35" s="14" t="str">
        <f>IF('ug per g Result'!AQ35=0,"ND",IF('ug per g Result'!AQ35&gt;'ug per g LOQ''s'!AQ90,"&gt;ULOQ",IF('ug per g Result'!AQ35&gt;'ug per g LOQ''s'!AQ37,'ug per g Result'!AQ35,"&lt;LOQ")))</f>
        <v>ND</v>
      </c>
      <c r="AR35" s="14" t="str">
        <f>IF('ug per g Result'!AR35=0,"ND",IF('ug per g Result'!AR35&gt;'ug per g LOQ''s'!AR90,"&gt;ULOQ",IF('ug per g Result'!AR35&gt;'ug per g LOQ''s'!AR37,'ug per g Result'!AR35,"&lt;LOQ")))</f>
        <v>ND</v>
      </c>
      <c r="AS35" s="14" t="str">
        <f>IF('ug per g Result'!AS35=0,"ND",IF('ug per g Result'!AS35&gt;'ug per g LOQ''s'!AS90,"&gt;ULOQ",IF('ug per g Result'!AS35&gt;'ug per g LOQ''s'!AS37,'ug per g Result'!AS35,"&lt;LOQ")))</f>
        <v>ND</v>
      </c>
      <c r="AT35" s="14" t="str">
        <f>IF('ug per g Result'!AT35=0,"ND",IF('ug per g Result'!AT35&gt;'ug per g LOQ''s'!AT90,"&gt;ULOQ",IF('ug per g Result'!AT35&gt;'ug per g LOQ''s'!AT37,'ug per g Result'!AT35,"&lt;LOQ")))</f>
        <v>ND</v>
      </c>
      <c r="AU35" s="14" t="str">
        <f>IF('ug per g Result'!AU35=0,"ND",IF('ug per g Result'!AU35&gt;'ug per g LOQ''s'!AU90,"&gt;ULOQ",IF('ug per g Result'!AU35&gt;'ug per g LOQ''s'!AU37,'ug per g Result'!AU35,"&lt;LOQ")))</f>
        <v>ND</v>
      </c>
      <c r="AV35" s="14" t="str">
        <f>IF('ug per g Result'!AV35=0,"ND",IF('ug per g Result'!AV35&gt;'ug per g LOQ''s'!AV90,"&gt;ULOQ",IF('ug per g Result'!AV35&gt;'ug per g LOQ''s'!AV37,'ug per g Result'!AV35,"&lt;LOQ")))</f>
        <v>ND</v>
      </c>
      <c r="AW35" s="14" t="str">
        <f>IF('ug per g Result'!AW35=0,"ND",IF('ug per g Result'!AW35&gt;'ug per g LOQ''s'!AW90,"&gt;ULOQ",IF('ug per g Result'!AW35&gt;'ug per g LOQ''s'!AW37,'ug per g Result'!AW35,"&lt;LOQ")))</f>
        <v>ND</v>
      </c>
      <c r="AX35" s="14" t="str">
        <f>IF('ug per g Result'!AX35=0,"ND",IF('ug per g Result'!AX35&gt;'ug per g LOQ''s'!AX90,"&gt;ULOQ",IF('ug per g Result'!AX35&gt;'ug per g LOQ''s'!AX37,'ug per g Result'!AX35,"&lt;LOQ")))</f>
        <v>ND</v>
      </c>
      <c r="AY35" s="14" t="str">
        <f>IF('ug per g Result'!AY35=0,"ND",IF('ug per g Result'!AY35&gt;'ug per g LOQ''s'!AY90,"&gt;ULOQ",IF('ug per g Result'!AY35&gt;'ug per g LOQ''s'!AY37,'ug per g Result'!AY35,"&lt;LOQ")))</f>
        <v>ND</v>
      </c>
      <c r="AZ35" s="14" t="str">
        <f>IF('ug per g Result'!AZ35=0,"ND",IF('ug per g Result'!AZ35&gt;'ug per g LOQ''s'!AZ90,"&gt;ULOQ",IF('ug per g Result'!AZ35&gt;'ug per g LOQ''s'!AZ37,'ug per g Result'!AZ35,"&lt;LOQ")))</f>
        <v>ND</v>
      </c>
      <c r="BA35" s="14" t="str">
        <f>IF('ug per g Result'!BA35=0,"ND",IF('ug per g Result'!BA35&gt;'ug per g LOQ''s'!BA90,"&gt;ULOQ",IF('ug per g Result'!BA35&gt;'ug per g LOQ''s'!BA37,'ug per g Result'!BA35,"&lt;LOQ")))</f>
        <v>ND</v>
      </c>
      <c r="BB35" s="14" t="str">
        <f>IF('ug per g Result'!BB35=0,"ND",IF('ug per g Result'!BB35&gt;'ug per g LOQ''s'!BB90,"&gt;ULOQ",IF('ug per g Result'!BB35&gt;'ug per g LOQ''s'!BB37,'ug per g Result'!BB35,"&lt;LOQ")))</f>
        <v>ND</v>
      </c>
      <c r="BC35" s="14" t="str">
        <f>IF('ug per g Result'!BC35=0,"ND",IF('ug per g Result'!BC35&gt;'ug per g LOQ''s'!BC90,"&gt;ULOQ",IF('ug per g Result'!BC35&gt;'ug per g LOQ''s'!BC37,'ug per g Result'!BC35,"&lt;LOQ")))</f>
        <v>ND</v>
      </c>
    </row>
    <row r="36" spans="1:55" x14ac:dyDescent="0.25">
      <c r="A36">
        <f>'Instrument Data'!A36</f>
        <v>0</v>
      </c>
      <c r="B36">
        <f>'Instrument Data'!B36</f>
        <v>0</v>
      </c>
      <c r="C36" s="14" t="str">
        <f>IF('ug per g Result'!C36=0,"ND",IF('ug per g Result'!C36&gt;'ug per g LOQ''s'!BE38,"&gt;ULOQ",IF('ug per g Result'!C36&gt;'ug per g LOQ''s'!BE38,'ug per g Result'!C36,"&lt;LOQ")))</f>
        <v>ND</v>
      </c>
      <c r="D36" s="14" t="str">
        <f>IF('ug per g Result'!D36=0,"ND",IF('ug per g Result'!D36&gt;'ug per g LOQ''s'!D91,"&gt;ULOQ",IF('ug per g Result'!D36&gt;'ug per g LOQ''s'!D38,'ug per g Result'!D36,"&lt;LOQ")))</f>
        <v>ND</v>
      </c>
      <c r="E36" s="14" t="str">
        <f>IF('ug per g Result'!E36=0,"ND",IF('ug per g Result'!E36&gt;'ug per g LOQ''s'!E91,"&gt;ULOQ",IF('ug per g Result'!E36&gt;'ug per g LOQ''s'!E38,'ug per g Result'!E36,"&lt;LOQ")))</f>
        <v>ND</v>
      </c>
      <c r="F36" s="14" t="str">
        <f>IF('ug per g Result'!F36=0,"ND",IF('ug per g Result'!F36&gt;'ug per g LOQ''s'!F91,"&gt;ULOQ",IF('ug per g Result'!F36&gt;'ug per g LOQ''s'!F38,'ug per g Result'!F36,"&lt;LOQ")))</f>
        <v>ND</v>
      </c>
      <c r="G36" s="14" t="str">
        <f>IF('ug per g Result'!G36=0,"ND",IF('ug per g Result'!G36&gt;'ug per g LOQ''s'!G91,"&gt;ULOQ",IF('ug per g Result'!G36&gt;'ug per g LOQ''s'!G38,'ug per g Result'!G36,"&lt;LOQ")))</f>
        <v>ND</v>
      </c>
      <c r="H36" s="14" t="str">
        <f>IF('ug per g Result'!H36=0,"ND",IF('ug per g Result'!H36&gt;'ug per g LOQ''s'!H91,"&gt;ULOQ",IF('ug per g Result'!H36&gt;'ug per g LOQ''s'!H38,'ug per g Result'!H36,"&lt;LOQ")))</f>
        <v>ND</v>
      </c>
      <c r="I36" s="14" t="str">
        <f>IF('ug per g Result'!I36=0,"ND",IF('ug per g Result'!I36&gt;'ug per g LOQ''s'!I91,"&gt;ULOQ",IF('ug per g Result'!I36&gt;'ug per g LOQ''s'!I38,'ug per g Result'!I36,"&lt;LOQ")))</f>
        <v>ND</v>
      </c>
      <c r="J36" s="14" t="str">
        <f>IF('ug per g Result'!J36=0,"ND",IF('ug per g Result'!J36&gt;'ug per g LOQ''s'!J91,"&gt;ULOQ",IF('ug per g Result'!J36&gt;'ug per g LOQ''s'!J38,'ug per g Result'!J36,"&lt;LOQ")))</f>
        <v>ND</v>
      </c>
      <c r="K36" s="14" t="str">
        <f>IF('ug per g Result'!K36=0,"ND",IF('ug per g Result'!K36&gt;'ug per g LOQ''s'!K91,"&gt;ULOQ",IF('ug per g Result'!K36&gt;'ug per g LOQ''s'!K38,'ug per g Result'!K36,"&lt;LOQ")))</f>
        <v>ND</v>
      </c>
      <c r="L36" s="14" t="str">
        <f>IF('ug per g Result'!L36=0,"ND",IF('ug per g Result'!L36&gt;'ug per g LOQ''s'!L91,"&gt;ULOQ",IF('ug per g Result'!L36&gt;'ug per g LOQ''s'!L38,'ug per g Result'!L36,"&lt;LOQ")))</f>
        <v>ND</v>
      </c>
      <c r="M36" s="14" t="str">
        <f>IF('ug per g Result'!M36=0,"ND",IF('ug per g Result'!M36&gt;'ug per g LOQ''s'!M91,"&gt;ULOQ",IF('ug per g Result'!M36&gt;'ug per g LOQ''s'!M38,'ug per g Result'!M36,"&lt;LOQ")))</f>
        <v>ND</v>
      </c>
      <c r="N36" s="14" t="str">
        <f>IF('ug per g Result'!N36=0,"ND",IF('ug per g Result'!N36&gt;'ug per g LOQ''s'!N91,"&gt;ULOQ",IF('ug per g Result'!N36&gt;'ug per g LOQ''s'!N38,'ug per g Result'!N36,"&lt;LOQ")))</f>
        <v>ND</v>
      </c>
      <c r="O36" s="14" t="str">
        <f>IF('ug per g Result'!O36=0,"ND",IF('ug per g Result'!O36&gt;'ug per g LOQ''s'!O91,"&gt;ULOQ",IF('ug per g Result'!O36&gt;'ug per g LOQ''s'!O38,'ug per g Result'!O36,"&lt;LOQ")))</f>
        <v>ND</v>
      </c>
      <c r="P36" s="14" t="str">
        <f>IF('ug per g Result'!P36=0,"ND",IF('ug per g Result'!P36&gt;'ug per g LOQ''s'!P91,"&gt;ULOQ",IF('ug per g Result'!P36&gt;'ug per g LOQ''s'!P38,'ug per g Result'!P36,"&lt;LOQ")))</f>
        <v>ND</v>
      </c>
      <c r="Q36" s="14" t="str">
        <f>IF('ug per g Result'!Q36=0,"ND",IF('ug per g Result'!Q36&gt;'ug per g LOQ''s'!Q91,"&gt;ULOQ",IF('ug per g Result'!Q36&gt;'ug per g LOQ''s'!Q38,'ug per g Result'!Q36,"&lt;LOQ")))</f>
        <v>ND</v>
      </c>
      <c r="R36" s="14" t="str">
        <f>IF('ug per g Result'!R36=0,"ND",IF('ug per g Result'!R36&gt;'ug per g LOQ''s'!R91,"&gt;ULOQ",IF('ug per g Result'!R36&gt;'ug per g LOQ''s'!R38,'ug per g Result'!R36,"&lt;LOQ")))</f>
        <v>ND</v>
      </c>
      <c r="S36" s="14" t="str">
        <f>IF('ug per g Result'!S36=0,"ND",IF('ug per g Result'!S36&gt;'ug per g LOQ''s'!S91,"&gt;ULOQ",IF('ug per g Result'!S36&gt;'ug per g LOQ''s'!S38,'ug per g Result'!S36,"&lt;LOQ")))</f>
        <v>ND</v>
      </c>
      <c r="T36" s="14" t="str">
        <f>IF('ug per g Result'!T36=0,"ND",IF('ug per g Result'!T36&gt;'ug per g LOQ''s'!T91,"&gt;ULOQ",IF('ug per g Result'!T36&gt;'ug per g LOQ''s'!T38,'ug per g Result'!T36,"&lt;LOQ")))</f>
        <v>ND</v>
      </c>
      <c r="U36" s="14" t="str">
        <f>IF('ug per g Result'!U36=0,"ND",IF('ug per g Result'!U36&gt;'ug per g LOQ''s'!U91,"&gt;ULOQ",IF('ug per g Result'!U36&gt;'ug per g LOQ''s'!U38,'ug per g Result'!U36,"&lt;LOQ")))</f>
        <v>ND</v>
      </c>
      <c r="V36" s="14" t="str">
        <f>IF('ug per g Result'!V36=0,"ND",IF('ug per g Result'!V36&gt;'ug per g LOQ''s'!V91,"&gt;ULOQ",IF('ug per g Result'!V36&gt;'ug per g LOQ''s'!V38,'ug per g Result'!V36,"&lt;LOQ")))</f>
        <v>ND</v>
      </c>
      <c r="W36" s="14" t="str">
        <f>IF('ug per g Result'!W36=0,"ND",IF('ug per g Result'!W36&gt;'ug per g LOQ''s'!W91,"&gt;ULOQ",IF('ug per g Result'!W36&gt;'ug per g LOQ''s'!W38,'ug per g Result'!W36,"&lt;LOQ")))</f>
        <v>ND</v>
      </c>
      <c r="X36" s="14" t="str">
        <f>IF('ug per g Result'!X36=0,"ND",IF('ug per g Result'!X36&gt;'ug per g LOQ''s'!X91,"&gt;ULOQ",IF('ug per g Result'!X36&gt;'ug per g LOQ''s'!X38,'ug per g Result'!X36,"&lt;LOQ")))</f>
        <v>ND</v>
      </c>
      <c r="Y36" s="14" t="str">
        <f>IF('ug per g Result'!Y36=0,"ND",IF('ug per g Result'!Y36&gt;'ug per g LOQ''s'!Y91,"&gt;ULOQ",IF('ug per g Result'!Y36&gt;'ug per g LOQ''s'!Y38,'ug per g Result'!Y36,"&lt;LOQ")))</f>
        <v>ND</v>
      </c>
      <c r="Z36" s="14" t="str">
        <f>IF('ug per g Result'!Z36=0,"ND",IF('ug per g Result'!Z36&gt;'ug per g LOQ''s'!Z91,"&gt;ULOQ",IF('ug per g Result'!Z36&gt;'ug per g LOQ''s'!Z38,'ug per g Result'!Z36,"&lt;LOQ")))</f>
        <v>ND</v>
      </c>
      <c r="AA36" s="14" t="str">
        <f>IF('ug per g Result'!AA36=0,"ND",IF('ug per g Result'!AA36&gt;'ug per g LOQ''s'!AA91,"&gt;ULOQ",IF('ug per g Result'!AA36&gt;'ug per g LOQ''s'!AA38,'ug per g Result'!AA36,"&lt;LOQ")))</f>
        <v>ND</v>
      </c>
      <c r="AB36" s="14" t="str">
        <f>IF('ug per g Result'!AB36=0,"ND",IF('ug per g Result'!AB36&gt;'ug per g LOQ''s'!AB91,"&gt;ULOQ",IF('ug per g Result'!AB36&gt;'ug per g LOQ''s'!AB38,'ug per g Result'!AB36,"&lt;LOQ")))</f>
        <v>ND</v>
      </c>
      <c r="AC36" s="14" t="str">
        <f>IF('ug per g Result'!AC36=0,"ND",IF('ug per g Result'!AC36&gt;'ug per g LOQ''s'!AC91,"&gt;ULOQ",IF('ug per g Result'!AC36&gt;'ug per g LOQ''s'!AC38,'ug per g Result'!AC36,"&lt;LOQ")))</f>
        <v>ND</v>
      </c>
      <c r="AD36" s="14" t="str">
        <f>IF('ug per g Result'!AD36=0,"ND",IF('ug per g Result'!AD36&gt;'ug per g LOQ''s'!AD91,"&gt;ULOQ",IF('ug per g Result'!AD36&gt;'ug per g LOQ''s'!AD38,'ug per g Result'!AD36,"&lt;LOQ")))</f>
        <v>ND</v>
      </c>
      <c r="AE36" s="14" t="str">
        <f>IF('ug per g Result'!AE36=0,"ND",IF('ug per g Result'!AE36&gt;'ug per g LOQ''s'!AE91,"&gt;ULOQ",IF('ug per g Result'!AE36&gt;'ug per g LOQ''s'!AE38,'ug per g Result'!AE36,"&lt;LOQ")))</f>
        <v>ND</v>
      </c>
      <c r="AF36" s="14" t="str">
        <f>IF('ug per g Result'!AF36=0,"ND",IF('ug per g Result'!AF36&gt;'ug per g LOQ''s'!AF91,"&gt;ULOQ",IF('ug per g Result'!AF36&gt;'ug per g LOQ''s'!AF38,'ug per g Result'!AF36,"&lt;LOQ")))</f>
        <v>ND</v>
      </c>
      <c r="AG36" s="14" t="str">
        <f>IF('ug per g Result'!AG36=0,"ND",IF('ug per g Result'!AG36&gt;'ug per g LOQ''s'!AG91,"&gt;ULOQ",IF('ug per g Result'!AG36&gt;'ug per g LOQ''s'!AG38,'ug per g Result'!AG36,"&lt;LOQ")))</f>
        <v>ND</v>
      </c>
      <c r="AH36" s="14" t="str">
        <f>IF('ug per g Result'!AH36=0,"ND",IF('ug per g Result'!AH36&gt;'ug per g LOQ''s'!AH91,"&gt;ULOQ",IF('ug per g Result'!AH36&gt;'ug per g LOQ''s'!AH38,'ug per g Result'!AH36,"&lt;LOQ")))</f>
        <v>ND</v>
      </c>
      <c r="AI36" s="14" t="str">
        <f>IF('ug per g Result'!AI36=0,"ND",IF('ug per g Result'!AI36&gt;'ug per g LOQ''s'!AI91,"&gt;ULOQ",IF('ug per g Result'!AI36&gt;'ug per g LOQ''s'!AI38,'ug per g Result'!AI36,"&lt;LOQ")))</f>
        <v>ND</v>
      </c>
      <c r="AJ36" s="14" t="str">
        <f>IF('ug per g Result'!AJ36=0,"ND",IF('ug per g Result'!AJ36&gt;'ug per g LOQ''s'!AJ91,"&gt;ULOQ",IF('ug per g Result'!AJ36&gt;'ug per g LOQ''s'!AJ38,'ug per g Result'!AJ36,"&lt;LOQ")))</f>
        <v>ND</v>
      </c>
      <c r="AK36" s="14" t="str">
        <f>IF('ug per g Result'!AK36=0,"ND",IF('ug per g Result'!AK36&gt;'ug per g LOQ''s'!AK91,"&gt;ULOQ",IF('ug per g Result'!AK36&gt;'ug per g LOQ''s'!AK38,'ug per g Result'!AK36,"&lt;LOQ")))</f>
        <v>ND</v>
      </c>
      <c r="AL36" s="14" t="str">
        <f>IF('ug per g Result'!AL36=0,"ND",IF('ug per g Result'!AL36&gt;'ug per g LOQ''s'!AL91,"&gt;ULOQ",IF('ug per g Result'!AL36&gt;'ug per g LOQ''s'!AL38,'ug per g Result'!AL36,"&lt;LOQ")))</f>
        <v>ND</v>
      </c>
      <c r="AM36" s="14" t="str">
        <f>IF('ug per g Result'!AM36=0,"ND",IF('ug per g Result'!AM36&gt;'ug per g LOQ''s'!AM91,"&gt;ULOQ",IF('ug per g Result'!AM36&gt;'ug per g LOQ''s'!AM38,'ug per g Result'!AM36,"&lt;LOQ")))</f>
        <v>ND</v>
      </c>
      <c r="AN36" s="14" t="str">
        <f>IF('ug per g Result'!AN36=0,"ND",IF('ug per g Result'!AN36&gt;'ug per g LOQ''s'!AN91,"&gt;ULOQ",IF('ug per g Result'!AN36&gt;'ug per g LOQ''s'!AN38,'ug per g Result'!AN36,"&lt;LOQ")))</f>
        <v>ND</v>
      </c>
      <c r="AO36" s="14" t="str">
        <f>IF('ug per g Result'!AO36=0,"ND",IF('ug per g Result'!AO36&gt;'ug per g LOQ''s'!AO91,"&gt;ULOQ",IF('ug per g Result'!AO36&gt;'ug per g LOQ''s'!AO38,'ug per g Result'!AO36,"&lt;LOQ")))</f>
        <v>ND</v>
      </c>
      <c r="AP36" s="14" t="str">
        <f>IF('ug per g Result'!AP36=0,"ND",IF('ug per g Result'!AP36&gt;'ug per g LOQ''s'!AP91,"&gt;ULOQ",IF('ug per g Result'!AP36&gt;'ug per g LOQ''s'!AP38,'ug per g Result'!AP36,"&lt;LOQ")))</f>
        <v>ND</v>
      </c>
      <c r="AQ36" s="14" t="str">
        <f>IF('ug per g Result'!AQ36=0,"ND",IF('ug per g Result'!AQ36&gt;'ug per g LOQ''s'!AQ91,"&gt;ULOQ",IF('ug per g Result'!AQ36&gt;'ug per g LOQ''s'!AQ38,'ug per g Result'!AQ36,"&lt;LOQ")))</f>
        <v>ND</v>
      </c>
      <c r="AR36" s="14" t="str">
        <f>IF('ug per g Result'!AR36=0,"ND",IF('ug per g Result'!AR36&gt;'ug per g LOQ''s'!AR91,"&gt;ULOQ",IF('ug per g Result'!AR36&gt;'ug per g LOQ''s'!AR38,'ug per g Result'!AR36,"&lt;LOQ")))</f>
        <v>ND</v>
      </c>
      <c r="AS36" s="14" t="str">
        <f>IF('ug per g Result'!AS36=0,"ND",IF('ug per g Result'!AS36&gt;'ug per g LOQ''s'!AS91,"&gt;ULOQ",IF('ug per g Result'!AS36&gt;'ug per g LOQ''s'!AS38,'ug per g Result'!AS36,"&lt;LOQ")))</f>
        <v>ND</v>
      </c>
      <c r="AT36" s="14" t="str">
        <f>IF('ug per g Result'!AT36=0,"ND",IF('ug per g Result'!AT36&gt;'ug per g LOQ''s'!AT91,"&gt;ULOQ",IF('ug per g Result'!AT36&gt;'ug per g LOQ''s'!AT38,'ug per g Result'!AT36,"&lt;LOQ")))</f>
        <v>ND</v>
      </c>
      <c r="AU36" s="14" t="str">
        <f>IF('ug per g Result'!AU36=0,"ND",IF('ug per g Result'!AU36&gt;'ug per g LOQ''s'!AU91,"&gt;ULOQ",IF('ug per g Result'!AU36&gt;'ug per g LOQ''s'!AU38,'ug per g Result'!AU36,"&lt;LOQ")))</f>
        <v>ND</v>
      </c>
      <c r="AV36" s="14" t="str">
        <f>IF('ug per g Result'!AV36=0,"ND",IF('ug per g Result'!AV36&gt;'ug per g LOQ''s'!AV91,"&gt;ULOQ",IF('ug per g Result'!AV36&gt;'ug per g LOQ''s'!AV38,'ug per g Result'!AV36,"&lt;LOQ")))</f>
        <v>ND</v>
      </c>
      <c r="AW36" s="14" t="str">
        <f>IF('ug per g Result'!AW36=0,"ND",IF('ug per g Result'!AW36&gt;'ug per g LOQ''s'!AW91,"&gt;ULOQ",IF('ug per g Result'!AW36&gt;'ug per g LOQ''s'!AW38,'ug per g Result'!AW36,"&lt;LOQ")))</f>
        <v>ND</v>
      </c>
      <c r="AX36" s="14" t="str">
        <f>IF('ug per g Result'!AX36=0,"ND",IF('ug per g Result'!AX36&gt;'ug per g LOQ''s'!AX91,"&gt;ULOQ",IF('ug per g Result'!AX36&gt;'ug per g LOQ''s'!AX38,'ug per g Result'!AX36,"&lt;LOQ")))</f>
        <v>ND</v>
      </c>
      <c r="AY36" s="14" t="str">
        <f>IF('ug per g Result'!AY36=0,"ND",IF('ug per g Result'!AY36&gt;'ug per g LOQ''s'!AY91,"&gt;ULOQ",IF('ug per g Result'!AY36&gt;'ug per g LOQ''s'!AY38,'ug per g Result'!AY36,"&lt;LOQ")))</f>
        <v>ND</v>
      </c>
      <c r="AZ36" s="14" t="str">
        <f>IF('ug per g Result'!AZ36=0,"ND",IF('ug per g Result'!AZ36&gt;'ug per g LOQ''s'!AZ91,"&gt;ULOQ",IF('ug per g Result'!AZ36&gt;'ug per g LOQ''s'!AZ38,'ug per g Result'!AZ36,"&lt;LOQ")))</f>
        <v>ND</v>
      </c>
      <c r="BA36" s="14" t="str">
        <f>IF('ug per g Result'!BA36=0,"ND",IF('ug per g Result'!BA36&gt;'ug per g LOQ''s'!BA91,"&gt;ULOQ",IF('ug per g Result'!BA36&gt;'ug per g LOQ''s'!BA38,'ug per g Result'!BA36,"&lt;LOQ")))</f>
        <v>ND</v>
      </c>
      <c r="BB36" s="14" t="str">
        <f>IF('ug per g Result'!BB36=0,"ND",IF('ug per g Result'!BB36&gt;'ug per g LOQ''s'!BB91,"&gt;ULOQ",IF('ug per g Result'!BB36&gt;'ug per g LOQ''s'!BB38,'ug per g Result'!BB36,"&lt;LOQ")))</f>
        <v>ND</v>
      </c>
      <c r="BC36" s="14" t="str">
        <f>IF('ug per g Result'!BC36=0,"ND",IF('ug per g Result'!BC36&gt;'ug per g LOQ''s'!BC91,"&gt;ULOQ",IF('ug per g Result'!BC36&gt;'ug per g LOQ''s'!BC38,'ug per g Result'!BC36,"&lt;LOQ")))</f>
        <v>ND</v>
      </c>
    </row>
    <row r="37" spans="1:55" x14ac:dyDescent="0.25">
      <c r="A37">
        <f>'Instrument Data'!A37</f>
        <v>0</v>
      </c>
      <c r="B37">
        <f>'Instrument Data'!B37</f>
        <v>0</v>
      </c>
      <c r="C37" s="14" t="str">
        <f>IF('ug per g Result'!C37=0,"ND",IF('ug per g Result'!C37&gt;'ug per g LOQ''s'!BE39,"&gt;ULOQ",IF('ug per g Result'!C37&gt;'ug per g LOQ''s'!BE39,'ug per g Result'!C37,"&lt;LOQ")))</f>
        <v>ND</v>
      </c>
      <c r="D37" s="14" t="str">
        <f>IF('ug per g Result'!D37=0,"ND",IF('ug per g Result'!D37&gt;'ug per g LOQ''s'!D92,"&gt;ULOQ",IF('ug per g Result'!D37&gt;'ug per g LOQ''s'!D39,'ug per g Result'!D37,"&lt;LOQ")))</f>
        <v>ND</v>
      </c>
      <c r="E37" s="14" t="str">
        <f>IF('ug per g Result'!E37=0,"ND",IF('ug per g Result'!E37&gt;'ug per g LOQ''s'!E92,"&gt;ULOQ",IF('ug per g Result'!E37&gt;'ug per g LOQ''s'!E39,'ug per g Result'!E37,"&lt;LOQ")))</f>
        <v>ND</v>
      </c>
      <c r="F37" s="14" t="str">
        <f>IF('ug per g Result'!F37=0,"ND",IF('ug per g Result'!F37&gt;'ug per g LOQ''s'!F92,"&gt;ULOQ",IF('ug per g Result'!F37&gt;'ug per g LOQ''s'!F39,'ug per g Result'!F37,"&lt;LOQ")))</f>
        <v>ND</v>
      </c>
      <c r="G37" s="14" t="str">
        <f>IF('ug per g Result'!G37=0,"ND",IF('ug per g Result'!G37&gt;'ug per g LOQ''s'!G92,"&gt;ULOQ",IF('ug per g Result'!G37&gt;'ug per g LOQ''s'!G39,'ug per g Result'!G37,"&lt;LOQ")))</f>
        <v>ND</v>
      </c>
      <c r="H37" s="14" t="str">
        <f>IF('ug per g Result'!H37=0,"ND",IF('ug per g Result'!H37&gt;'ug per g LOQ''s'!H92,"&gt;ULOQ",IF('ug per g Result'!H37&gt;'ug per g LOQ''s'!H39,'ug per g Result'!H37,"&lt;LOQ")))</f>
        <v>ND</v>
      </c>
      <c r="I37" s="14" t="str">
        <f>IF('ug per g Result'!I37=0,"ND",IF('ug per g Result'!I37&gt;'ug per g LOQ''s'!I92,"&gt;ULOQ",IF('ug per g Result'!I37&gt;'ug per g LOQ''s'!I39,'ug per g Result'!I37,"&lt;LOQ")))</f>
        <v>ND</v>
      </c>
      <c r="J37" s="14" t="str">
        <f>IF('ug per g Result'!J37=0,"ND",IF('ug per g Result'!J37&gt;'ug per g LOQ''s'!J92,"&gt;ULOQ",IF('ug per g Result'!J37&gt;'ug per g LOQ''s'!J39,'ug per g Result'!J37,"&lt;LOQ")))</f>
        <v>ND</v>
      </c>
      <c r="K37" s="14" t="str">
        <f>IF('ug per g Result'!K37=0,"ND",IF('ug per g Result'!K37&gt;'ug per g LOQ''s'!K92,"&gt;ULOQ",IF('ug per g Result'!K37&gt;'ug per g LOQ''s'!K39,'ug per g Result'!K37,"&lt;LOQ")))</f>
        <v>ND</v>
      </c>
      <c r="L37" s="14" t="str">
        <f>IF('ug per g Result'!L37=0,"ND",IF('ug per g Result'!L37&gt;'ug per g LOQ''s'!L92,"&gt;ULOQ",IF('ug per g Result'!L37&gt;'ug per g LOQ''s'!L39,'ug per g Result'!L37,"&lt;LOQ")))</f>
        <v>ND</v>
      </c>
      <c r="M37" s="14" t="str">
        <f>IF('ug per g Result'!M37=0,"ND",IF('ug per g Result'!M37&gt;'ug per g LOQ''s'!M92,"&gt;ULOQ",IF('ug per g Result'!M37&gt;'ug per g LOQ''s'!M39,'ug per g Result'!M37,"&lt;LOQ")))</f>
        <v>ND</v>
      </c>
      <c r="N37" s="14" t="str">
        <f>IF('ug per g Result'!N37=0,"ND",IF('ug per g Result'!N37&gt;'ug per g LOQ''s'!N92,"&gt;ULOQ",IF('ug per g Result'!N37&gt;'ug per g LOQ''s'!N39,'ug per g Result'!N37,"&lt;LOQ")))</f>
        <v>ND</v>
      </c>
      <c r="O37" s="14" t="str">
        <f>IF('ug per g Result'!O37=0,"ND",IF('ug per g Result'!O37&gt;'ug per g LOQ''s'!O92,"&gt;ULOQ",IF('ug per g Result'!O37&gt;'ug per g LOQ''s'!O39,'ug per g Result'!O37,"&lt;LOQ")))</f>
        <v>ND</v>
      </c>
      <c r="P37" s="14" t="str">
        <f>IF('ug per g Result'!P37=0,"ND",IF('ug per g Result'!P37&gt;'ug per g LOQ''s'!P92,"&gt;ULOQ",IF('ug per g Result'!P37&gt;'ug per g LOQ''s'!P39,'ug per g Result'!P37,"&lt;LOQ")))</f>
        <v>ND</v>
      </c>
      <c r="Q37" s="14" t="str">
        <f>IF('ug per g Result'!Q37=0,"ND",IF('ug per g Result'!Q37&gt;'ug per g LOQ''s'!Q92,"&gt;ULOQ",IF('ug per g Result'!Q37&gt;'ug per g LOQ''s'!Q39,'ug per g Result'!Q37,"&lt;LOQ")))</f>
        <v>ND</v>
      </c>
      <c r="R37" s="14" t="str">
        <f>IF('ug per g Result'!R37=0,"ND",IF('ug per g Result'!R37&gt;'ug per g LOQ''s'!R92,"&gt;ULOQ",IF('ug per g Result'!R37&gt;'ug per g LOQ''s'!R39,'ug per g Result'!R37,"&lt;LOQ")))</f>
        <v>ND</v>
      </c>
      <c r="S37" s="14" t="str">
        <f>IF('ug per g Result'!S37=0,"ND",IF('ug per g Result'!S37&gt;'ug per g LOQ''s'!S92,"&gt;ULOQ",IF('ug per g Result'!S37&gt;'ug per g LOQ''s'!S39,'ug per g Result'!S37,"&lt;LOQ")))</f>
        <v>ND</v>
      </c>
      <c r="T37" s="14" t="str">
        <f>IF('ug per g Result'!T37=0,"ND",IF('ug per g Result'!T37&gt;'ug per g LOQ''s'!T92,"&gt;ULOQ",IF('ug per g Result'!T37&gt;'ug per g LOQ''s'!T39,'ug per g Result'!T37,"&lt;LOQ")))</f>
        <v>ND</v>
      </c>
      <c r="U37" s="14" t="str">
        <f>IF('ug per g Result'!U37=0,"ND",IF('ug per g Result'!U37&gt;'ug per g LOQ''s'!U92,"&gt;ULOQ",IF('ug per g Result'!U37&gt;'ug per g LOQ''s'!U39,'ug per g Result'!U37,"&lt;LOQ")))</f>
        <v>ND</v>
      </c>
      <c r="V37" s="14" t="str">
        <f>IF('ug per g Result'!V37=0,"ND",IF('ug per g Result'!V37&gt;'ug per g LOQ''s'!V92,"&gt;ULOQ",IF('ug per g Result'!V37&gt;'ug per g LOQ''s'!V39,'ug per g Result'!V37,"&lt;LOQ")))</f>
        <v>ND</v>
      </c>
      <c r="W37" s="14" t="str">
        <f>IF('ug per g Result'!W37=0,"ND",IF('ug per g Result'!W37&gt;'ug per g LOQ''s'!W92,"&gt;ULOQ",IF('ug per g Result'!W37&gt;'ug per g LOQ''s'!W39,'ug per g Result'!W37,"&lt;LOQ")))</f>
        <v>ND</v>
      </c>
      <c r="X37" s="14" t="str">
        <f>IF('ug per g Result'!X37=0,"ND",IF('ug per g Result'!X37&gt;'ug per g LOQ''s'!X92,"&gt;ULOQ",IF('ug per g Result'!X37&gt;'ug per g LOQ''s'!X39,'ug per g Result'!X37,"&lt;LOQ")))</f>
        <v>ND</v>
      </c>
      <c r="Y37" s="14" t="str">
        <f>IF('ug per g Result'!Y37=0,"ND",IF('ug per g Result'!Y37&gt;'ug per g LOQ''s'!Y92,"&gt;ULOQ",IF('ug per g Result'!Y37&gt;'ug per g LOQ''s'!Y39,'ug per g Result'!Y37,"&lt;LOQ")))</f>
        <v>ND</v>
      </c>
      <c r="Z37" s="14" t="str">
        <f>IF('ug per g Result'!Z37=0,"ND",IF('ug per g Result'!Z37&gt;'ug per g LOQ''s'!Z92,"&gt;ULOQ",IF('ug per g Result'!Z37&gt;'ug per g LOQ''s'!Z39,'ug per g Result'!Z37,"&lt;LOQ")))</f>
        <v>ND</v>
      </c>
      <c r="AA37" s="14" t="str">
        <f>IF('ug per g Result'!AA37=0,"ND",IF('ug per g Result'!AA37&gt;'ug per g LOQ''s'!AA92,"&gt;ULOQ",IF('ug per g Result'!AA37&gt;'ug per g LOQ''s'!AA39,'ug per g Result'!AA37,"&lt;LOQ")))</f>
        <v>ND</v>
      </c>
      <c r="AB37" s="14" t="str">
        <f>IF('ug per g Result'!AB37=0,"ND",IF('ug per g Result'!AB37&gt;'ug per g LOQ''s'!AB92,"&gt;ULOQ",IF('ug per g Result'!AB37&gt;'ug per g LOQ''s'!AB39,'ug per g Result'!AB37,"&lt;LOQ")))</f>
        <v>ND</v>
      </c>
      <c r="AC37" s="14" t="str">
        <f>IF('ug per g Result'!AC37=0,"ND",IF('ug per g Result'!AC37&gt;'ug per g LOQ''s'!AC92,"&gt;ULOQ",IF('ug per g Result'!AC37&gt;'ug per g LOQ''s'!AC39,'ug per g Result'!AC37,"&lt;LOQ")))</f>
        <v>ND</v>
      </c>
      <c r="AD37" s="14" t="str">
        <f>IF('ug per g Result'!AD37=0,"ND",IF('ug per g Result'!AD37&gt;'ug per g LOQ''s'!AD92,"&gt;ULOQ",IF('ug per g Result'!AD37&gt;'ug per g LOQ''s'!AD39,'ug per g Result'!AD37,"&lt;LOQ")))</f>
        <v>ND</v>
      </c>
      <c r="AE37" s="14" t="str">
        <f>IF('ug per g Result'!AE37=0,"ND",IF('ug per g Result'!AE37&gt;'ug per g LOQ''s'!AE92,"&gt;ULOQ",IF('ug per g Result'!AE37&gt;'ug per g LOQ''s'!AE39,'ug per g Result'!AE37,"&lt;LOQ")))</f>
        <v>ND</v>
      </c>
      <c r="AF37" s="14" t="str">
        <f>IF('ug per g Result'!AF37=0,"ND",IF('ug per g Result'!AF37&gt;'ug per g LOQ''s'!AF92,"&gt;ULOQ",IF('ug per g Result'!AF37&gt;'ug per g LOQ''s'!AF39,'ug per g Result'!AF37,"&lt;LOQ")))</f>
        <v>ND</v>
      </c>
      <c r="AG37" s="14" t="str">
        <f>IF('ug per g Result'!AG37=0,"ND",IF('ug per g Result'!AG37&gt;'ug per g LOQ''s'!AG92,"&gt;ULOQ",IF('ug per g Result'!AG37&gt;'ug per g LOQ''s'!AG39,'ug per g Result'!AG37,"&lt;LOQ")))</f>
        <v>ND</v>
      </c>
      <c r="AH37" s="14" t="str">
        <f>IF('ug per g Result'!AH37=0,"ND",IF('ug per g Result'!AH37&gt;'ug per g LOQ''s'!AH92,"&gt;ULOQ",IF('ug per g Result'!AH37&gt;'ug per g LOQ''s'!AH39,'ug per g Result'!AH37,"&lt;LOQ")))</f>
        <v>ND</v>
      </c>
      <c r="AI37" s="14" t="str">
        <f>IF('ug per g Result'!AI37=0,"ND",IF('ug per g Result'!AI37&gt;'ug per g LOQ''s'!AI92,"&gt;ULOQ",IF('ug per g Result'!AI37&gt;'ug per g LOQ''s'!AI39,'ug per g Result'!AI37,"&lt;LOQ")))</f>
        <v>ND</v>
      </c>
      <c r="AJ37" s="14" t="str">
        <f>IF('ug per g Result'!AJ37=0,"ND",IF('ug per g Result'!AJ37&gt;'ug per g LOQ''s'!AJ92,"&gt;ULOQ",IF('ug per g Result'!AJ37&gt;'ug per g LOQ''s'!AJ39,'ug per g Result'!AJ37,"&lt;LOQ")))</f>
        <v>ND</v>
      </c>
      <c r="AK37" s="14" t="str">
        <f>IF('ug per g Result'!AK37=0,"ND",IF('ug per g Result'!AK37&gt;'ug per g LOQ''s'!AK92,"&gt;ULOQ",IF('ug per g Result'!AK37&gt;'ug per g LOQ''s'!AK39,'ug per g Result'!AK37,"&lt;LOQ")))</f>
        <v>ND</v>
      </c>
      <c r="AL37" s="14" t="str">
        <f>IF('ug per g Result'!AL37=0,"ND",IF('ug per g Result'!AL37&gt;'ug per g LOQ''s'!AL92,"&gt;ULOQ",IF('ug per g Result'!AL37&gt;'ug per g LOQ''s'!AL39,'ug per g Result'!AL37,"&lt;LOQ")))</f>
        <v>ND</v>
      </c>
      <c r="AM37" s="14" t="str">
        <f>IF('ug per g Result'!AM37=0,"ND",IF('ug per g Result'!AM37&gt;'ug per g LOQ''s'!AM92,"&gt;ULOQ",IF('ug per g Result'!AM37&gt;'ug per g LOQ''s'!AM39,'ug per g Result'!AM37,"&lt;LOQ")))</f>
        <v>ND</v>
      </c>
      <c r="AN37" s="14" t="str">
        <f>IF('ug per g Result'!AN37=0,"ND",IF('ug per g Result'!AN37&gt;'ug per g LOQ''s'!AN92,"&gt;ULOQ",IF('ug per g Result'!AN37&gt;'ug per g LOQ''s'!AN39,'ug per g Result'!AN37,"&lt;LOQ")))</f>
        <v>ND</v>
      </c>
      <c r="AO37" s="14" t="str">
        <f>IF('ug per g Result'!AO37=0,"ND",IF('ug per g Result'!AO37&gt;'ug per g LOQ''s'!AO92,"&gt;ULOQ",IF('ug per g Result'!AO37&gt;'ug per g LOQ''s'!AO39,'ug per g Result'!AO37,"&lt;LOQ")))</f>
        <v>ND</v>
      </c>
      <c r="AP37" s="14" t="str">
        <f>IF('ug per g Result'!AP37=0,"ND",IF('ug per g Result'!AP37&gt;'ug per g LOQ''s'!AP92,"&gt;ULOQ",IF('ug per g Result'!AP37&gt;'ug per g LOQ''s'!AP39,'ug per g Result'!AP37,"&lt;LOQ")))</f>
        <v>ND</v>
      </c>
      <c r="AQ37" s="14" t="str">
        <f>IF('ug per g Result'!AQ37=0,"ND",IF('ug per g Result'!AQ37&gt;'ug per g LOQ''s'!AQ92,"&gt;ULOQ",IF('ug per g Result'!AQ37&gt;'ug per g LOQ''s'!AQ39,'ug per g Result'!AQ37,"&lt;LOQ")))</f>
        <v>ND</v>
      </c>
      <c r="AR37" s="14" t="str">
        <f>IF('ug per g Result'!AR37=0,"ND",IF('ug per g Result'!AR37&gt;'ug per g LOQ''s'!AR92,"&gt;ULOQ",IF('ug per g Result'!AR37&gt;'ug per g LOQ''s'!AR39,'ug per g Result'!AR37,"&lt;LOQ")))</f>
        <v>ND</v>
      </c>
      <c r="AS37" s="14" t="str">
        <f>IF('ug per g Result'!AS37=0,"ND",IF('ug per g Result'!AS37&gt;'ug per g LOQ''s'!AS92,"&gt;ULOQ",IF('ug per g Result'!AS37&gt;'ug per g LOQ''s'!AS39,'ug per g Result'!AS37,"&lt;LOQ")))</f>
        <v>ND</v>
      </c>
      <c r="AT37" s="14" t="str">
        <f>IF('ug per g Result'!AT37=0,"ND",IF('ug per g Result'!AT37&gt;'ug per g LOQ''s'!AT92,"&gt;ULOQ",IF('ug per g Result'!AT37&gt;'ug per g LOQ''s'!AT39,'ug per g Result'!AT37,"&lt;LOQ")))</f>
        <v>ND</v>
      </c>
      <c r="AU37" s="14" t="str">
        <f>IF('ug per g Result'!AU37=0,"ND",IF('ug per g Result'!AU37&gt;'ug per g LOQ''s'!AU92,"&gt;ULOQ",IF('ug per g Result'!AU37&gt;'ug per g LOQ''s'!AU39,'ug per g Result'!AU37,"&lt;LOQ")))</f>
        <v>ND</v>
      </c>
      <c r="AV37" s="14" t="str">
        <f>IF('ug per g Result'!AV37=0,"ND",IF('ug per g Result'!AV37&gt;'ug per g LOQ''s'!AV92,"&gt;ULOQ",IF('ug per g Result'!AV37&gt;'ug per g LOQ''s'!AV39,'ug per g Result'!AV37,"&lt;LOQ")))</f>
        <v>ND</v>
      </c>
      <c r="AW37" s="14" t="str">
        <f>IF('ug per g Result'!AW37=0,"ND",IF('ug per g Result'!AW37&gt;'ug per g LOQ''s'!AW92,"&gt;ULOQ",IF('ug per g Result'!AW37&gt;'ug per g LOQ''s'!AW39,'ug per g Result'!AW37,"&lt;LOQ")))</f>
        <v>ND</v>
      </c>
      <c r="AX37" s="14" t="str">
        <f>IF('ug per g Result'!AX37=0,"ND",IF('ug per g Result'!AX37&gt;'ug per g LOQ''s'!AX92,"&gt;ULOQ",IF('ug per g Result'!AX37&gt;'ug per g LOQ''s'!AX39,'ug per g Result'!AX37,"&lt;LOQ")))</f>
        <v>ND</v>
      </c>
      <c r="AY37" s="14" t="str">
        <f>IF('ug per g Result'!AY37=0,"ND",IF('ug per g Result'!AY37&gt;'ug per g LOQ''s'!AY92,"&gt;ULOQ",IF('ug per g Result'!AY37&gt;'ug per g LOQ''s'!AY39,'ug per g Result'!AY37,"&lt;LOQ")))</f>
        <v>ND</v>
      </c>
      <c r="AZ37" s="14" t="str">
        <f>IF('ug per g Result'!AZ37=0,"ND",IF('ug per g Result'!AZ37&gt;'ug per g LOQ''s'!AZ92,"&gt;ULOQ",IF('ug per g Result'!AZ37&gt;'ug per g LOQ''s'!AZ39,'ug per g Result'!AZ37,"&lt;LOQ")))</f>
        <v>ND</v>
      </c>
      <c r="BA37" s="14" t="str">
        <f>IF('ug per g Result'!BA37=0,"ND",IF('ug per g Result'!BA37&gt;'ug per g LOQ''s'!BA92,"&gt;ULOQ",IF('ug per g Result'!BA37&gt;'ug per g LOQ''s'!BA39,'ug per g Result'!BA37,"&lt;LOQ")))</f>
        <v>ND</v>
      </c>
      <c r="BB37" s="14" t="str">
        <f>IF('ug per g Result'!BB37=0,"ND",IF('ug per g Result'!BB37&gt;'ug per g LOQ''s'!BB92,"&gt;ULOQ",IF('ug per g Result'!BB37&gt;'ug per g LOQ''s'!BB39,'ug per g Result'!BB37,"&lt;LOQ")))</f>
        <v>ND</v>
      </c>
      <c r="BC37" s="14" t="str">
        <f>IF('ug per g Result'!BC37=0,"ND",IF('ug per g Result'!BC37&gt;'ug per g LOQ''s'!BC92,"&gt;ULOQ",IF('ug per g Result'!BC37&gt;'ug per g LOQ''s'!BC39,'ug per g Result'!BC37,"&lt;LOQ")))</f>
        <v>ND</v>
      </c>
    </row>
    <row r="38" spans="1:55" x14ac:dyDescent="0.25">
      <c r="A38">
        <f>'Instrument Data'!A38</f>
        <v>0</v>
      </c>
      <c r="B38">
        <f>'Instrument Data'!B38</f>
        <v>0</v>
      </c>
      <c r="C38" s="14" t="str">
        <f>IF('ug per g Result'!C38=0,"ND",IF('ug per g Result'!C38&gt;'ug per g LOQ''s'!BE40,"&gt;ULOQ",IF('ug per g Result'!C38&gt;'ug per g LOQ''s'!BE40,'ug per g Result'!C38,"&lt;LOQ")))</f>
        <v>ND</v>
      </c>
      <c r="D38" s="14" t="str">
        <f>IF('ug per g Result'!D38=0,"ND",IF('ug per g Result'!D38&gt;'ug per g LOQ''s'!D93,"&gt;ULOQ",IF('ug per g Result'!D38&gt;'ug per g LOQ''s'!D40,'ug per g Result'!D38,"&lt;LOQ")))</f>
        <v>ND</v>
      </c>
      <c r="E38" s="14" t="str">
        <f>IF('ug per g Result'!E38=0,"ND",IF('ug per g Result'!E38&gt;'ug per g LOQ''s'!E93,"&gt;ULOQ",IF('ug per g Result'!E38&gt;'ug per g LOQ''s'!E40,'ug per g Result'!E38,"&lt;LOQ")))</f>
        <v>ND</v>
      </c>
      <c r="F38" s="14" t="str">
        <f>IF('ug per g Result'!F38=0,"ND",IF('ug per g Result'!F38&gt;'ug per g LOQ''s'!F93,"&gt;ULOQ",IF('ug per g Result'!F38&gt;'ug per g LOQ''s'!F40,'ug per g Result'!F38,"&lt;LOQ")))</f>
        <v>ND</v>
      </c>
      <c r="G38" s="14" t="str">
        <f>IF('ug per g Result'!G38=0,"ND",IF('ug per g Result'!G38&gt;'ug per g LOQ''s'!G93,"&gt;ULOQ",IF('ug per g Result'!G38&gt;'ug per g LOQ''s'!G40,'ug per g Result'!G38,"&lt;LOQ")))</f>
        <v>ND</v>
      </c>
      <c r="H38" s="14" t="str">
        <f>IF('ug per g Result'!H38=0,"ND",IF('ug per g Result'!H38&gt;'ug per g LOQ''s'!H93,"&gt;ULOQ",IF('ug per g Result'!H38&gt;'ug per g LOQ''s'!H40,'ug per g Result'!H38,"&lt;LOQ")))</f>
        <v>ND</v>
      </c>
      <c r="I38" s="14" t="str">
        <f>IF('ug per g Result'!I38=0,"ND",IF('ug per g Result'!I38&gt;'ug per g LOQ''s'!I93,"&gt;ULOQ",IF('ug per g Result'!I38&gt;'ug per g LOQ''s'!I40,'ug per g Result'!I38,"&lt;LOQ")))</f>
        <v>ND</v>
      </c>
      <c r="J38" s="14" t="str">
        <f>IF('ug per g Result'!J38=0,"ND",IF('ug per g Result'!J38&gt;'ug per g LOQ''s'!J93,"&gt;ULOQ",IF('ug per g Result'!J38&gt;'ug per g LOQ''s'!J40,'ug per g Result'!J38,"&lt;LOQ")))</f>
        <v>ND</v>
      </c>
      <c r="K38" s="14" t="str">
        <f>IF('ug per g Result'!K38=0,"ND",IF('ug per g Result'!K38&gt;'ug per g LOQ''s'!K93,"&gt;ULOQ",IF('ug per g Result'!K38&gt;'ug per g LOQ''s'!K40,'ug per g Result'!K38,"&lt;LOQ")))</f>
        <v>ND</v>
      </c>
      <c r="L38" s="14" t="str">
        <f>IF('ug per g Result'!L38=0,"ND",IF('ug per g Result'!L38&gt;'ug per g LOQ''s'!L93,"&gt;ULOQ",IF('ug per g Result'!L38&gt;'ug per g LOQ''s'!L40,'ug per g Result'!L38,"&lt;LOQ")))</f>
        <v>ND</v>
      </c>
      <c r="M38" s="14" t="str">
        <f>IF('ug per g Result'!M38=0,"ND",IF('ug per g Result'!M38&gt;'ug per g LOQ''s'!M93,"&gt;ULOQ",IF('ug per g Result'!M38&gt;'ug per g LOQ''s'!M40,'ug per g Result'!M38,"&lt;LOQ")))</f>
        <v>ND</v>
      </c>
      <c r="N38" s="14" t="str">
        <f>IF('ug per g Result'!N38=0,"ND",IF('ug per g Result'!N38&gt;'ug per g LOQ''s'!N93,"&gt;ULOQ",IF('ug per g Result'!N38&gt;'ug per g LOQ''s'!N40,'ug per g Result'!N38,"&lt;LOQ")))</f>
        <v>ND</v>
      </c>
      <c r="O38" s="14" t="str">
        <f>IF('ug per g Result'!O38=0,"ND",IF('ug per g Result'!O38&gt;'ug per g LOQ''s'!O93,"&gt;ULOQ",IF('ug per g Result'!O38&gt;'ug per g LOQ''s'!O40,'ug per g Result'!O38,"&lt;LOQ")))</f>
        <v>ND</v>
      </c>
      <c r="P38" s="14" t="str">
        <f>IF('ug per g Result'!P38=0,"ND",IF('ug per g Result'!P38&gt;'ug per g LOQ''s'!P93,"&gt;ULOQ",IF('ug per g Result'!P38&gt;'ug per g LOQ''s'!P40,'ug per g Result'!P38,"&lt;LOQ")))</f>
        <v>ND</v>
      </c>
      <c r="Q38" s="14" t="str">
        <f>IF('ug per g Result'!Q38=0,"ND",IF('ug per g Result'!Q38&gt;'ug per g LOQ''s'!Q93,"&gt;ULOQ",IF('ug per g Result'!Q38&gt;'ug per g LOQ''s'!Q40,'ug per g Result'!Q38,"&lt;LOQ")))</f>
        <v>ND</v>
      </c>
      <c r="R38" s="14" t="str">
        <f>IF('ug per g Result'!R38=0,"ND",IF('ug per g Result'!R38&gt;'ug per g LOQ''s'!R93,"&gt;ULOQ",IF('ug per g Result'!R38&gt;'ug per g LOQ''s'!R40,'ug per g Result'!R38,"&lt;LOQ")))</f>
        <v>ND</v>
      </c>
      <c r="S38" s="14" t="str">
        <f>IF('ug per g Result'!S38=0,"ND",IF('ug per g Result'!S38&gt;'ug per g LOQ''s'!S93,"&gt;ULOQ",IF('ug per g Result'!S38&gt;'ug per g LOQ''s'!S40,'ug per g Result'!S38,"&lt;LOQ")))</f>
        <v>ND</v>
      </c>
      <c r="T38" s="14" t="str">
        <f>IF('ug per g Result'!T38=0,"ND",IF('ug per g Result'!T38&gt;'ug per g LOQ''s'!T93,"&gt;ULOQ",IF('ug per g Result'!T38&gt;'ug per g LOQ''s'!T40,'ug per g Result'!T38,"&lt;LOQ")))</f>
        <v>ND</v>
      </c>
      <c r="U38" s="14" t="str">
        <f>IF('ug per g Result'!U38=0,"ND",IF('ug per g Result'!U38&gt;'ug per g LOQ''s'!U93,"&gt;ULOQ",IF('ug per g Result'!U38&gt;'ug per g LOQ''s'!U40,'ug per g Result'!U38,"&lt;LOQ")))</f>
        <v>ND</v>
      </c>
      <c r="V38" s="14" t="str">
        <f>IF('ug per g Result'!V38=0,"ND",IF('ug per g Result'!V38&gt;'ug per g LOQ''s'!V93,"&gt;ULOQ",IF('ug per g Result'!V38&gt;'ug per g LOQ''s'!V40,'ug per g Result'!V38,"&lt;LOQ")))</f>
        <v>ND</v>
      </c>
      <c r="W38" s="14" t="str">
        <f>IF('ug per g Result'!W38=0,"ND",IF('ug per g Result'!W38&gt;'ug per g LOQ''s'!W93,"&gt;ULOQ",IF('ug per g Result'!W38&gt;'ug per g LOQ''s'!W40,'ug per g Result'!W38,"&lt;LOQ")))</f>
        <v>ND</v>
      </c>
      <c r="X38" s="14" t="str">
        <f>IF('ug per g Result'!X38=0,"ND",IF('ug per g Result'!X38&gt;'ug per g LOQ''s'!X93,"&gt;ULOQ",IF('ug per g Result'!X38&gt;'ug per g LOQ''s'!X40,'ug per g Result'!X38,"&lt;LOQ")))</f>
        <v>ND</v>
      </c>
      <c r="Y38" s="14" t="str">
        <f>IF('ug per g Result'!Y38=0,"ND",IF('ug per g Result'!Y38&gt;'ug per g LOQ''s'!Y93,"&gt;ULOQ",IF('ug per g Result'!Y38&gt;'ug per g LOQ''s'!Y40,'ug per g Result'!Y38,"&lt;LOQ")))</f>
        <v>ND</v>
      </c>
      <c r="Z38" s="14" t="str">
        <f>IF('ug per g Result'!Z38=0,"ND",IF('ug per g Result'!Z38&gt;'ug per g LOQ''s'!Z93,"&gt;ULOQ",IF('ug per g Result'!Z38&gt;'ug per g LOQ''s'!Z40,'ug per g Result'!Z38,"&lt;LOQ")))</f>
        <v>ND</v>
      </c>
      <c r="AA38" s="14" t="str">
        <f>IF('ug per g Result'!AA38=0,"ND",IF('ug per g Result'!AA38&gt;'ug per g LOQ''s'!AA93,"&gt;ULOQ",IF('ug per g Result'!AA38&gt;'ug per g LOQ''s'!AA40,'ug per g Result'!AA38,"&lt;LOQ")))</f>
        <v>ND</v>
      </c>
      <c r="AB38" s="14" t="str">
        <f>IF('ug per g Result'!AB38=0,"ND",IF('ug per g Result'!AB38&gt;'ug per g LOQ''s'!AB93,"&gt;ULOQ",IF('ug per g Result'!AB38&gt;'ug per g LOQ''s'!AB40,'ug per g Result'!AB38,"&lt;LOQ")))</f>
        <v>ND</v>
      </c>
      <c r="AC38" s="14" t="str">
        <f>IF('ug per g Result'!AC38=0,"ND",IF('ug per g Result'!AC38&gt;'ug per g LOQ''s'!AC93,"&gt;ULOQ",IF('ug per g Result'!AC38&gt;'ug per g LOQ''s'!AC40,'ug per g Result'!AC38,"&lt;LOQ")))</f>
        <v>ND</v>
      </c>
      <c r="AD38" s="14" t="str">
        <f>IF('ug per g Result'!AD38=0,"ND",IF('ug per g Result'!AD38&gt;'ug per g LOQ''s'!AD93,"&gt;ULOQ",IF('ug per g Result'!AD38&gt;'ug per g LOQ''s'!AD40,'ug per g Result'!AD38,"&lt;LOQ")))</f>
        <v>ND</v>
      </c>
      <c r="AE38" s="14" t="str">
        <f>IF('ug per g Result'!AE38=0,"ND",IF('ug per g Result'!AE38&gt;'ug per g LOQ''s'!AE93,"&gt;ULOQ",IF('ug per g Result'!AE38&gt;'ug per g LOQ''s'!AE40,'ug per g Result'!AE38,"&lt;LOQ")))</f>
        <v>ND</v>
      </c>
      <c r="AF38" s="14" t="str">
        <f>IF('ug per g Result'!AF38=0,"ND",IF('ug per g Result'!AF38&gt;'ug per g LOQ''s'!AF93,"&gt;ULOQ",IF('ug per g Result'!AF38&gt;'ug per g LOQ''s'!AF40,'ug per g Result'!AF38,"&lt;LOQ")))</f>
        <v>ND</v>
      </c>
      <c r="AG38" s="14" t="str">
        <f>IF('ug per g Result'!AG38=0,"ND",IF('ug per g Result'!AG38&gt;'ug per g LOQ''s'!AG93,"&gt;ULOQ",IF('ug per g Result'!AG38&gt;'ug per g LOQ''s'!AG40,'ug per g Result'!AG38,"&lt;LOQ")))</f>
        <v>ND</v>
      </c>
      <c r="AH38" s="14" t="str">
        <f>IF('ug per g Result'!AH38=0,"ND",IF('ug per g Result'!AH38&gt;'ug per g LOQ''s'!AH93,"&gt;ULOQ",IF('ug per g Result'!AH38&gt;'ug per g LOQ''s'!AH40,'ug per g Result'!AH38,"&lt;LOQ")))</f>
        <v>ND</v>
      </c>
      <c r="AI38" s="14" t="str">
        <f>IF('ug per g Result'!AI38=0,"ND",IF('ug per g Result'!AI38&gt;'ug per g LOQ''s'!AI93,"&gt;ULOQ",IF('ug per g Result'!AI38&gt;'ug per g LOQ''s'!AI40,'ug per g Result'!AI38,"&lt;LOQ")))</f>
        <v>ND</v>
      </c>
      <c r="AJ38" s="14" t="str">
        <f>IF('ug per g Result'!AJ38=0,"ND",IF('ug per g Result'!AJ38&gt;'ug per g LOQ''s'!AJ93,"&gt;ULOQ",IF('ug per g Result'!AJ38&gt;'ug per g LOQ''s'!AJ40,'ug per g Result'!AJ38,"&lt;LOQ")))</f>
        <v>ND</v>
      </c>
      <c r="AK38" s="14" t="str">
        <f>IF('ug per g Result'!AK38=0,"ND",IF('ug per g Result'!AK38&gt;'ug per g LOQ''s'!AK93,"&gt;ULOQ",IF('ug per g Result'!AK38&gt;'ug per g LOQ''s'!AK40,'ug per g Result'!AK38,"&lt;LOQ")))</f>
        <v>ND</v>
      </c>
      <c r="AL38" s="14" t="str">
        <f>IF('ug per g Result'!AL38=0,"ND",IF('ug per g Result'!AL38&gt;'ug per g LOQ''s'!AL93,"&gt;ULOQ",IF('ug per g Result'!AL38&gt;'ug per g LOQ''s'!AL40,'ug per g Result'!AL38,"&lt;LOQ")))</f>
        <v>ND</v>
      </c>
      <c r="AM38" s="14" t="str">
        <f>IF('ug per g Result'!AM38=0,"ND",IF('ug per g Result'!AM38&gt;'ug per g LOQ''s'!AM93,"&gt;ULOQ",IF('ug per g Result'!AM38&gt;'ug per g LOQ''s'!AM40,'ug per g Result'!AM38,"&lt;LOQ")))</f>
        <v>ND</v>
      </c>
      <c r="AN38" s="14" t="str">
        <f>IF('ug per g Result'!AN38=0,"ND",IF('ug per g Result'!AN38&gt;'ug per g LOQ''s'!AN93,"&gt;ULOQ",IF('ug per g Result'!AN38&gt;'ug per g LOQ''s'!AN40,'ug per g Result'!AN38,"&lt;LOQ")))</f>
        <v>ND</v>
      </c>
      <c r="AO38" s="14" t="str">
        <f>IF('ug per g Result'!AO38=0,"ND",IF('ug per g Result'!AO38&gt;'ug per g LOQ''s'!AO93,"&gt;ULOQ",IF('ug per g Result'!AO38&gt;'ug per g LOQ''s'!AO40,'ug per g Result'!AO38,"&lt;LOQ")))</f>
        <v>ND</v>
      </c>
      <c r="AP38" s="14" t="str">
        <f>IF('ug per g Result'!AP38=0,"ND",IF('ug per g Result'!AP38&gt;'ug per g LOQ''s'!AP93,"&gt;ULOQ",IF('ug per g Result'!AP38&gt;'ug per g LOQ''s'!AP40,'ug per g Result'!AP38,"&lt;LOQ")))</f>
        <v>ND</v>
      </c>
      <c r="AQ38" s="14" t="str">
        <f>IF('ug per g Result'!AQ38=0,"ND",IF('ug per g Result'!AQ38&gt;'ug per g LOQ''s'!AQ93,"&gt;ULOQ",IF('ug per g Result'!AQ38&gt;'ug per g LOQ''s'!AQ40,'ug per g Result'!AQ38,"&lt;LOQ")))</f>
        <v>ND</v>
      </c>
      <c r="AR38" s="14" t="str">
        <f>IF('ug per g Result'!AR38=0,"ND",IF('ug per g Result'!AR38&gt;'ug per g LOQ''s'!AR93,"&gt;ULOQ",IF('ug per g Result'!AR38&gt;'ug per g LOQ''s'!AR40,'ug per g Result'!AR38,"&lt;LOQ")))</f>
        <v>ND</v>
      </c>
      <c r="AS38" s="14" t="str">
        <f>IF('ug per g Result'!AS38=0,"ND",IF('ug per g Result'!AS38&gt;'ug per g LOQ''s'!AS93,"&gt;ULOQ",IF('ug per g Result'!AS38&gt;'ug per g LOQ''s'!AS40,'ug per g Result'!AS38,"&lt;LOQ")))</f>
        <v>ND</v>
      </c>
      <c r="AT38" s="14" t="str">
        <f>IF('ug per g Result'!AT38=0,"ND",IF('ug per g Result'!AT38&gt;'ug per g LOQ''s'!AT93,"&gt;ULOQ",IF('ug per g Result'!AT38&gt;'ug per g LOQ''s'!AT40,'ug per g Result'!AT38,"&lt;LOQ")))</f>
        <v>ND</v>
      </c>
      <c r="AU38" s="14" t="str">
        <f>IF('ug per g Result'!AU38=0,"ND",IF('ug per g Result'!AU38&gt;'ug per g LOQ''s'!AU93,"&gt;ULOQ",IF('ug per g Result'!AU38&gt;'ug per g LOQ''s'!AU40,'ug per g Result'!AU38,"&lt;LOQ")))</f>
        <v>ND</v>
      </c>
      <c r="AV38" s="14" t="str">
        <f>IF('ug per g Result'!AV38=0,"ND",IF('ug per g Result'!AV38&gt;'ug per g LOQ''s'!AV93,"&gt;ULOQ",IF('ug per g Result'!AV38&gt;'ug per g LOQ''s'!AV40,'ug per g Result'!AV38,"&lt;LOQ")))</f>
        <v>ND</v>
      </c>
      <c r="AW38" s="14" t="str">
        <f>IF('ug per g Result'!AW38=0,"ND",IF('ug per g Result'!AW38&gt;'ug per g LOQ''s'!AW93,"&gt;ULOQ",IF('ug per g Result'!AW38&gt;'ug per g LOQ''s'!AW40,'ug per g Result'!AW38,"&lt;LOQ")))</f>
        <v>ND</v>
      </c>
      <c r="AX38" s="14" t="str">
        <f>IF('ug per g Result'!AX38=0,"ND",IF('ug per g Result'!AX38&gt;'ug per g LOQ''s'!AX93,"&gt;ULOQ",IF('ug per g Result'!AX38&gt;'ug per g LOQ''s'!AX40,'ug per g Result'!AX38,"&lt;LOQ")))</f>
        <v>ND</v>
      </c>
      <c r="AY38" s="14" t="str">
        <f>IF('ug per g Result'!AY38=0,"ND",IF('ug per g Result'!AY38&gt;'ug per g LOQ''s'!AY93,"&gt;ULOQ",IF('ug per g Result'!AY38&gt;'ug per g LOQ''s'!AY40,'ug per g Result'!AY38,"&lt;LOQ")))</f>
        <v>ND</v>
      </c>
      <c r="AZ38" s="14" t="str">
        <f>IF('ug per g Result'!AZ38=0,"ND",IF('ug per g Result'!AZ38&gt;'ug per g LOQ''s'!AZ93,"&gt;ULOQ",IF('ug per g Result'!AZ38&gt;'ug per g LOQ''s'!AZ40,'ug per g Result'!AZ38,"&lt;LOQ")))</f>
        <v>ND</v>
      </c>
      <c r="BA38" s="14" t="str">
        <f>IF('ug per g Result'!BA38=0,"ND",IF('ug per g Result'!BA38&gt;'ug per g LOQ''s'!BA93,"&gt;ULOQ",IF('ug per g Result'!BA38&gt;'ug per g LOQ''s'!BA40,'ug per g Result'!BA38,"&lt;LOQ")))</f>
        <v>ND</v>
      </c>
      <c r="BB38" s="14" t="str">
        <f>IF('ug per g Result'!BB38=0,"ND",IF('ug per g Result'!BB38&gt;'ug per g LOQ''s'!BB93,"&gt;ULOQ",IF('ug per g Result'!BB38&gt;'ug per g LOQ''s'!BB40,'ug per g Result'!BB38,"&lt;LOQ")))</f>
        <v>ND</v>
      </c>
      <c r="BC38" s="14" t="str">
        <f>IF('ug per g Result'!BC38=0,"ND",IF('ug per g Result'!BC38&gt;'ug per g LOQ''s'!BC93,"&gt;ULOQ",IF('ug per g Result'!BC38&gt;'ug per g LOQ''s'!BC40,'ug per g Result'!BC38,"&lt;LOQ")))</f>
        <v>ND</v>
      </c>
    </row>
    <row r="39" spans="1:55" x14ac:dyDescent="0.25">
      <c r="A39">
        <f>'Instrument Data'!A39</f>
        <v>0</v>
      </c>
      <c r="B39">
        <f>'Instrument Data'!B39</f>
        <v>0</v>
      </c>
      <c r="C39" s="14" t="str">
        <f>IF('ug per g Result'!C39=0,"ND",IF('ug per g Result'!C39&gt;'ug per g LOQ''s'!BE41,"&gt;ULOQ",IF('ug per g Result'!C39&gt;'ug per g LOQ''s'!BE41,'ug per g Result'!C39,"&lt;LOQ")))</f>
        <v>ND</v>
      </c>
      <c r="D39" s="14" t="str">
        <f>IF('ug per g Result'!D39=0,"ND",IF('ug per g Result'!D39&gt;'ug per g LOQ''s'!D94,"&gt;ULOQ",IF('ug per g Result'!D39&gt;'ug per g LOQ''s'!D41,'ug per g Result'!D39,"&lt;LOQ")))</f>
        <v>ND</v>
      </c>
      <c r="E39" s="14" t="str">
        <f>IF('ug per g Result'!E39=0,"ND",IF('ug per g Result'!E39&gt;'ug per g LOQ''s'!E94,"&gt;ULOQ",IF('ug per g Result'!E39&gt;'ug per g LOQ''s'!E41,'ug per g Result'!E39,"&lt;LOQ")))</f>
        <v>ND</v>
      </c>
      <c r="F39" s="14" t="str">
        <f>IF('ug per g Result'!F39=0,"ND",IF('ug per g Result'!F39&gt;'ug per g LOQ''s'!F94,"&gt;ULOQ",IF('ug per g Result'!F39&gt;'ug per g LOQ''s'!F41,'ug per g Result'!F39,"&lt;LOQ")))</f>
        <v>ND</v>
      </c>
      <c r="G39" s="14" t="str">
        <f>IF('ug per g Result'!G39=0,"ND",IF('ug per g Result'!G39&gt;'ug per g LOQ''s'!G94,"&gt;ULOQ",IF('ug per g Result'!G39&gt;'ug per g LOQ''s'!G41,'ug per g Result'!G39,"&lt;LOQ")))</f>
        <v>ND</v>
      </c>
      <c r="H39" s="14" t="str">
        <f>IF('ug per g Result'!H39=0,"ND",IF('ug per g Result'!H39&gt;'ug per g LOQ''s'!H94,"&gt;ULOQ",IF('ug per g Result'!H39&gt;'ug per g LOQ''s'!H41,'ug per g Result'!H39,"&lt;LOQ")))</f>
        <v>ND</v>
      </c>
      <c r="I39" s="14" t="str">
        <f>IF('ug per g Result'!I39=0,"ND",IF('ug per g Result'!I39&gt;'ug per g LOQ''s'!I94,"&gt;ULOQ",IF('ug per g Result'!I39&gt;'ug per g LOQ''s'!I41,'ug per g Result'!I39,"&lt;LOQ")))</f>
        <v>ND</v>
      </c>
      <c r="J39" s="14" t="str">
        <f>IF('ug per g Result'!J39=0,"ND",IF('ug per g Result'!J39&gt;'ug per g LOQ''s'!J94,"&gt;ULOQ",IF('ug per g Result'!J39&gt;'ug per g LOQ''s'!J41,'ug per g Result'!J39,"&lt;LOQ")))</f>
        <v>ND</v>
      </c>
      <c r="K39" s="14" t="str">
        <f>IF('ug per g Result'!K39=0,"ND",IF('ug per g Result'!K39&gt;'ug per g LOQ''s'!K94,"&gt;ULOQ",IF('ug per g Result'!K39&gt;'ug per g LOQ''s'!K41,'ug per g Result'!K39,"&lt;LOQ")))</f>
        <v>ND</v>
      </c>
      <c r="L39" s="14" t="str">
        <f>IF('ug per g Result'!L39=0,"ND",IF('ug per g Result'!L39&gt;'ug per g LOQ''s'!L94,"&gt;ULOQ",IF('ug per g Result'!L39&gt;'ug per g LOQ''s'!L41,'ug per g Result'!L39,"&lt;LOQ")))</f>
        <v>ND</v>
      </c>
      <c r="M39" s="14" t="str">
        <f>IF('ug per g Result'!M39=0,"ND",IF('ug per g Result'!M39&gt;'ug per g LOQ''s'!M94,"&gt;ULOQ",IF('ug per g Result'!M39&gt;'ug per g LOQ''s'!M41,'ug per g Result'!M39,"&lt;LOQ")))</f>
        <v>ND</v>
      </c>
      <c r="N39" s="14" t="str">
        <f>IF('ug per g Result'!N39=0,"ND",IF('ug per g Result'!N39&gt;'ug per g LOQ''s'!N94,"&gt;ULOQ",IF('ug per g Result'!N39&gt;'ug per g LOQ''s'!N41,'ug per g Result'!N39,"&lt;LOQ")))</f>
        <v>ND</v>
      </c>
      <c r="O39" s="14" t="str">
        <f>IF('ug per g Result'!O39=0,"ND",IF('ug per g Result'!O39&gt;'ug per g LOQ''s'!O94,"&gt;ULOQ",IF('ug per g Result'!O39&gt;'ug per g LOQ''s'!O41,'ug per g Result'!O39,"&lt;LOQ")))</f>
        <v>ND</v>
      </c>
      <c r="P39" s="14" t="str">
        <f>IF('ug per g Result'!P39=0,"ND",IF('ug per g Result'!P39&gt;'ug per g LOQ''s'!P94,"&gt;ULOQ",IF('ug per g Result'!P39&gt;'ug per g LOQ''s'!P41,'ug per g Result'!P39,"&lt;LOQ")))</f>
        <v>ND</v>
      </c>
      <c r="Q39" s="14" t="str">
        <f>IF('ug per g Result'!Q39=0,"ND",IF('ug per g Result'!Q39&gt;'ug per g LOQ''s'!Q94,"&gt;ULOQ",IF('ug per g Result'!Q39&gt;'ug per g LOQ''s'!Q41,'ug per g Result'!Q39,"&lt;LOQ")))</f>
        <v>ND</v>
      </c>
      <c r="R39" s="14" t="str">
        <f>IF('ug per g Result'!R39=0,"ND",IF('ug per g Result'!R39&gt;'ug per g LOQ''s'!R94,"&gt;ULOQ",IF('ug per g Result'!R39&gt;'ug per g LOQ''s'!R41,'ug per g Result'!R39,"&lt;LOQ")))</f>
        <v>ND</v>
      </c>
      <c r="S39" s="14" t="str">
        <f>IF('ug per g Result'!S39=0,"ND",IF('ug per g Result'!S39&gt;'ug per g LOQ''s'!S94,"&gt;ULOQ",IF('ug per g Result'!S39&gt;'ug per g LOQ''s'!S41,'ug per g Result'!S39,"&lt;LOQ")))</f>
        <v>ND</v>
      </c>
      <c r="T39" s="14" t="str">
        <f>IF('ug per g Result'!T39=0,"ND",IF('ug per g Result'!T39&gt;'ug per g LOQ''s'!T94,"&gt;ULOQ",IF('ug per g Result'!T39&gt;'ug per g LOQ''s'!T41,'ug per g Result'!T39,"&lt;LOQ")))</f>
        <v>ND</v>
      </c>
      <c r="U39" s="14" t="str">
        <f>IF('ug per g Result'!U39=0,"ND",IF('ug per g Result'!U39&gt;'ug per g LOQ''s'!U94,"&gt;ULOQ",IF('ug per g Result'!U39&gt;'ug per g LOQ''s'!U41,'ug per g Result'!U39,"&lt;LOQ")))</f>
        <v>ND</v>
      </c>
      <c r="V39" s="14" t="str">
        <f>IF('ug per g Result'!V39=0,"ND",IF('ug per g Result'!V39&gt;'ug per g LOQ''s'!V94,"&gt;ULOQ",IF('ug per g Result'!V39&gt;'ug per g LOQ''s'!V41,'ug per g Result'!V39,"&lt;LOQ")))</f>
        <v>ND</v>
      </c>
      <c r="W39" s="14" t="str">
        <f>IF('ug per g Result'!W39=0,"ND",IF('ug per g Result'!W39&gt;'ug per g LOQ''s'!W94,"&gt;ULOQ",IF('ug per g Result'!W39&gt;'ug per g LOQ''s'!W41,'ug per g Result'!W39,"&lt;LOQ")))</f>
        <v>ND</v>
      </c>
      <c r="X39" s="14" t="str">
        <f>IF('ug per g Result'!X39=0,"ND",IF('ug per g Result'!X39&gt;'ug per g LOQ''s'!X94,"&gt;ULOQ",IF('ug per g Result'!X39&gt;'ug per g LOQ''s'!X41,'ug per g Result'!X39,"&lt;LOQ")))</f>
        <v>ND</v>
      </c>
      <c r="Y39" s="14" t="str">
        <f>IF('ug per g Result'!Y39=0,"ND",IF('ug per g Result'!Y39&gt;'ug per g LOQ''s'!Y94,"&gt;ULOQ",IF('ug per g Result'!Y39&gt;'ug per g LOQ''s'!Y41,'ug per g Result'!Y39,"&lt;LOQ")))</f>
        <v>ND</v>
      </c>
      <c r="Z39" s="14" t="str">
        <f>IF('ug per g Result'!Z39=0,"ND",IF('ug per g Result'!Z39&gt;'ug per g LOQ''s'!Z94,"&gt;ULOQ",IF('ug per g Result'!Z39&gt;'ug per g LOQ''s'!Z41,'ug per g Result'!Z39,"&lt;LOQ")))</f>
        <v>ND</v>
      </c>
      <c r="AA39" s="14" t="str">
        <f>IF('ug per g Result'!AA39=0,"ND",IF('ug per g Result'!AA39&gt;'ug per g LOQ''s'!AA94,"&gt;ULOQ",IF('ug per g Result'!AA39&gt;'ug per g LOQ''s'!AA41,'ug per g Result'!AA39,"&lt;LOQ")))</f>
        <v>ND</v>
      </c>
      <c r="AB39" s="14" t="str">
        <f>IF('ug per g Result'!AB39=0,"ND",IF('ug per g Result'!AB39&gt;'ug per g LOQ''s'!AB94,"&gt;ULOQ",IF('ug per g Result'!AB39&gt;'ug per g LOQ''s'!AB41,'ug per g Result'!AB39,"&lt;LOQ")))</f>
        <v>ND</v>
      </c>
      <c r="AC39" s="14" t="str">
        <f>IF('ug per g Result'!AC39=0,"ND",IF('ug per g Result'!AC39&gt;'ug per g LOQ''s'!AC94,"&gt;ULOQ",IF('ug per g Result'!AC39&gt;'ug per g LOQ''s'!AC41,'ug per g Result'!AC39,"&lt;LOQ")))</f>
        <v>ND</v>
      </c>
      <c r="AD39" s="14" t="str">
        <f>IF('ug per g Result'!AD39=0,"ND",IF('ug per g Result'!AD39&gt;'ug per g LOQ''s'!AD94,"&gt;ULOQ",IF('ug per g Result'!AD39&gt;'ug per g LOQ''s'!AD41,'ug per g Result'!AD39,"&lt;LOQ")))</f>
        <v>ND</v>
      </c>
      <c r="AE39" s="14" t="str">
        <f>IF('ug per g Result'!AE39=0,"ND",IF('ug per g Result'!AE39&gt;'ug per g LOQ''s'!AE94,"&gt;ULOQ",IF('ug per g Result'!AE39&gt;'ug per g LOQ''s'!AE41,'ug per g Result'!AE39,"&lt;LOQ")))</f>
        <v>ND</v>
      </c>
      <c r="AF39" s="14" t="str">
        <f>IF('ug per g Result'!AF39=0,"ND",IF('ug per g Result'!AF39&gt;'ug per g LOQ''s'!AF94,"&gt;ULOQ",IF('ug per g Result'!AF39&gt;'ug per g LOQ''s'!AF41,'ug per g Result'!AF39,"&lt;LOQ")))</f>
        <v>ND</v>
      </c>
      <c r="AG39" s="14" t="str">
        <f>IF('ug per g Result'!AG39=0,"ND",IF('ug per g Result'!AG39&gt;'ug per g LOQ''s'!AG94,"&gt;ULOQ",IF('ug per g Result'!AG39&gt;'ug per g LOQ''s'!AG41,'ug per g Result'!AG39,"&lt;LOQ")))</f>
        <v>ND</v>
      </c>
      <c r="AH39" s="14" t="str">
        <f>IF('ug per g Result'!AH39=0,"ND",IF('ug per g Result'!AH39&gt;'ug per g LOQ''s'!AH94,"&gt;ULOQ",IF('ug per g Result'!AH39&gt;'ug per g LOQ''s'!AH41,'ug per g Result'!AH39,"&lt;LOQ")))</f>
        <v>ND</v>
      </c>
      <c r="AI39" s="14" t="str">
        <f>IF('ug per g Result'!AI39=0,"ND",IF('ug per g Result'!AI39&gt;'ug per g LOQ''s'!AI94,"&gt;ULOQ",IF('ug per g Result'!AI39&gt;'ug per g LOQ''s'!AI41,'ug per g Result'!AI39,"&lt;LOQ")))</f>
        <v>ND</v>
      </c>
      <c r="AJ39" s="14" t="str">
        <f>IF('ug per g Result'!AJ39=0,"ND",IF('ug per g Result'!AJ39&gt;'ug per g LOQ''s'!AJ94,"&gt;ULOQ",IF('ug per g Result'!AJ39&gt;'ug per g LOQ''s'!AJ41,'ug per g Result'!AJ39,"&lt;LOQ")))</f>
        <v>ND</v>
      </c>
      <c r="AK39" s="14" t="str">
        <f>IF('ug per g Result'!AK39=0,"ND",IF('ug per g Result'!AK39&gt;'ug per g LOQ''s'!AK94,"&gt;ULOQ",IF('ug per g Result'!AK39&gt;'ug per g LOQ''s'!AK41,'ug per g Result'!AK39,"&lt;LOQ")))</f>
        <v>ND</v>
      </c>
      <c r="AL39" s="14" t="str">
        <f>IF('ug per g Result'!AL39=0,"ND",IF('ug per g Result'!AL39&gt;'ug per g LOQ''s'!AL94,"&gt;ULOQ",IF('ug per g Result'!AL39&gt;'ug per g LOQ''s'!AL41,'ug per g Result'!AL39,"&lt;LOQ")))</f>
        <v>ND</v>
      </c>
      <c r="AM39" s="14" t="str">
        <f>IF('ug per g Result'!AM39=0,"ND",IF('ug per g Result'!AM39&gt;'ug per g LOQ''s'!AM94,"&gt;ULOQ",IF('ug per g Result'!AM39&gt;'ug per g LOQ''s'!AM41,'ug per g Result'!AM39,"&lt;LOQ")))</f>
        <v>ND</v>
      </c>
      <c r="AN39" s="14" t="str">
        <f>IF('ug per g Result'!AN39=0,"ND",IF('ug per g Result'!AN39&gt;'ug per g LOQ''s'!AN94,"&gt;ULOQ",IF('ug per g Result'!AN39&gt;'ug per g LOQ''s'!AN41,'ug per g Result'!AN39,"&lt;LOQ")))</f>
        <v>ND</v>
      </c>
      <c r="AO39" s="14" t="str">
        <f>IF('ug per g Result'!AO39=0,"ND",IF('ug per g Result'!AO39&gt;'ug per g LOQ''s'!AO94,"&gt;ULOQ",IF('ug per g Result'!AO39&gt;'ug per g LOQ''s'!AO41,'ug per g Result'!AO39,"&lt;LOQ")))</f>
        <v>ND</v>
      </c>
      <c r="AP39" s="14" t="str">
        <f>IF('ug per g Result'!AP39=0,"ND",IF('ug per g Result'!AP39&gt;'ug per g LOQ''s'!AP94,"&gt;ULOQ",IF('ug per g Result'!AP39&gt;'ug per g LOQ''s'!AP41,'ug per g Result'!AP39,"&lt;LOQ")))</f>
        <v>ND</v>
      </c>
      <c r="AQ39" s="14" t="str">
        <f>IF('ug per g Result'!AQ39=0,"ND",IF('ug per g Result'!AQ39&gt;'ug per g LOQ''s'!AQ94,"&gt;ULOQ",IF('ug per g Result'!AQ39&gt;'ug per g LOQ''s'!AQ41,'ug per g Result'!AQ39,"&lt;LOQ")))</f>
        <v>ND</v>
      </c>
      <c r="AR39" s="14" t="str">
        <f>IF('ug per g Result'!AR39=0,"ND",IF('ug per g Result'!AR39&gt;'ug per g LOQ''s'!AR94,"&gt;ULOQ",IF('ug per g Result'!AR39&gt;'ug per g LOQ''s'!AR41,'ug per g Result'!AR39,"&lt;LOQ")))</f>
        <v>ND</v>
      </c>
      <c r="AS39" s="14" t="str">
        <f>IF('ug per g Result'!AS39=0,"ND",IF('ug per g Result'!AS39&gt;'ug per g LOQ''s'!AS94,"&gt;ULOQ",IF('ug per g Result'!AS39&gt;'ug per g LOQ''s'!AS41,'ug per g Result'!AS39,"&lt;LOQ")))</f>
        <v>ND</v>
      </c>
      <c r="AT39" s="14" t="str">
        <f>IF('ug per g Result'!AT39=0,"ND",IF('ug per g Result'!AT39&gt;'ug per g LOQ''s'!AT94,"&gt;ULOQ",IF('ug per g Result'!AT39&gt;'ug per g LOQ''s'!AT41,'ug per g Result'!AT39,"&lt;LOQ")))</f>
        <v>ND</v>
      </c>
      <c r="AU39" s="14" t="str">
        <f>IF('ug per g Result'!AU39=0,"ND",IF('ug per g Result'!AU39&gt;'ug per g LOQ''s'!AU94,"&gt;ULOQ",IF('ug per g Result'!AU39&gt;'ug per g LOQ''s'!AU41,'ug per g Result'!AU39,"&lt;LOQ")))</f>
        <v>ND</v>
      </c>
      <c r="AV39" s="14" t="str">
        <f>IF('ug per g Result'!AV39=0,"ND",IF('ug per g Result'!AV39&gt;'ug per g LOQ''s'!AV94,"&gt;ULOQ",IF('ug per g Result'!AV39&gt;'ug per g LOQ''s'!AV41,'ug per g Result'!AV39,"&lt;LOQ")))</f>
        <v>ND</v>
      </c>
      <c r="AW39" s="14" t="str">
        <f>IF('ug per g Result'!AW39=0,"ND",IF('ug per g Result'!AW39&gt;'ug per g LOQ''s'!AW94,"&gt;ULOQ",IF('ug per g Result'!AW39&gt;'ug per g LOQ''s'!AW41,'ug per g Result'!AW39,"&lt;LOQ")))</f>
        <v>ND</v>
      </c>
      <c r="AX39" s="14" t="str">
        <f>IF('ug per g Result'!AX39=0,"ND",IF('ug per g Result'!AX39&gt;'ug per g LOQ''s'!AX94,"&gt;ULOQ",IF('ug per g Result'!AX39&gt;'ug per g LOQ''s'!AX41,'ug per g Result'!AX39,"&lt;LOQ")))</f>
        <v>ND</v>
      </c>
      <c r="AY39" s="14" t="str">
        <f>IF('ug per g Result'!AY39=0,"ND",IF('ug per g Result'!AY39&gt;'ug per g LOQ''s'!AY94,"&gt;ULOQ",IF('ug per g Result'!AY39&gt;'ug per g LOQ''s'!AY41,'ug per g Result'!AY39,"&lt;LOQ")))</f>
        <v>ND</v>
      </c>
      <c r="AZ39" s="14" t="str">
        <f>IF('ug per g Result'!AZ39=0,"ND",IF('ug per g Result'!AZ39&gt;'ug per g LOQ''s'!AZ94,"&gt;ULOQ",IF('ug per g Result'!AZ39&gt;'ug per g LOQ''s'!AZ41,'ug per g Result'!AZ39,"&lt;LOQ")))</f>
        <v>ND</v>
      </c>
      <c r="BA39" s="14" t="str">
        <f>IF('ug per g Result'!BA39=0,"ND",IF('ug per g Result'!BA39&gt;'ug per g LOQ''s'!BA94,"&gt;ULOQ",IF('ug per g Result'!BA39&gt;'ug per g LOQ''s'!BA41,'ug per g Result'!BA39,"&lt;LOQ")))</f>
        <v>ND</v>
      </c>
      <c r="BB39" s="14" t="str">
        <f>IF('ug per g Result'!BB39=0,"ND",IF('ug per g Result'!BB39&gt;'ug per g LOQ''s'!BB94,"&gt;ULOQ",IF('ug per g Result'!BB39&gt;'ug per g LOQ''s'!BB41,'ug per g Result'!BB39,"&lt;LOQ")))</f>
        <v>ND</v>
      </c>
      <c r="BC39" s="14" t="str">
        <f>IF('ug per g Result'!BC39=0,"ND",IF('ug per g Result'!BC39&gt;'ug per g LOQ''s'!BC94,"&gt;ULOQ",IF('ug per g Result'!BC39&gt;'ug per g LOQ''s'!BC41,'ug per g Result'!BC39,"&lt;LOQ")))</f>
        <v>ND</v>
      </c>
    </row>
    <row r="40" spans="1:55" x14ac:dyDescent="0.25">
      <c r="A40">
        <f>'Instrument Data'!A40</f>
        <v>0</v>
      </c>
      <c r="B40">
        <f>'Instrument Data'!B40</f>
        <v>0</v>
      </c>
      <c r="C40" s="14" t="str">
        <f>IF('ug per g Result'!C40=0,"ND",IF('ug per g Result'!C40&gt;'ug per g LOQ''s'!BE42,"&gt;ULOQ",IF('ug per g Result'!C40&gt;'ug per g LOQ''s'!BE42,'ug per g Result'!C40,"&lt;LOQ")))</f>
        <v>ND</v>
      </c>
      <c r="D40" s="14" t="str">
        <f>IF('ug per g Result'!D40=0,"ND",IF('ug per g Result'!D40&gt;'ug per g LOQ''s'!D95,"&gt;ULOQ",IF('ug per g Result'!D40&gt;'ug per g LOQ''s'!D42,'ug per g Result'!D40,"&lt;LOQ")))</f>
        <v>ND</v>
      </c>
      <c r="E40" s="14" t="str">
        <f>IF('ug per g Result'!E40=0,"ND",IF('ug per g Result'!E40&gt;'ug per g LOQ''s'!E95,"&gt;ULOQ",IF('ug per g Result'!E40&gt;'ug per g LOQ''s'!E42,'ug per g Result'!E40,"&lt;LOQ")))</f>
        <v>ND</v>
      </c>
      <c r="F40" s="14" t="str">
        <f>IF('ug per g Result'!F40=0,"ND",IF('ug per g Result'!F40&gt;'ug per g LOQ''s'!F95,"&gt;ULOQ",IF('ug per g Result'!F40&gt;'ug per g LOQ''s'!F42,'ug per g Result'!F40,"&lt;LOQ")))</f>
        <v>ND</v>
      </c>
      <c r="G40" s="14" t="str">
        <f>IF('ug per g Result'!G40=0,"ND",IF('ug per g Result'!G40&gt;'ug per g LOQ''s'!G95,"&gt;ULOQ",IF('ug per g Result'!G40&gt;'ug per g LOQ''s'!G42,'ug per g Result'!G40,"&lt;LOQ")))</f>
        <v>ND</v>
      </c>
      <c r="H40" s="14" t="str">
        <f>IF('ug per g Result'!H40=0,"ND",IF('ug per g Result'!H40&gt;'ug per g LOQ''s'!H95,"&gt;ULOQ",IF('ug per g Result'!H40&gt;'ug per g LOQ''s'!H42,'ug per g Result'!H40,"&lt;LOQ")))</f>
        <v>ND</v>
      </c>
      <c r="I40" s="14" t="str">
        <f>IF('ug per g Result'!I40=0,"ND",IF('ug per g Result'!I40&gt;'ug per g LOQ''s'!I95,"&gt;ULOQ",IF('ug per g Result'!I40&gt;'ug per g LOQ''s'!I42,'ug per g Result'!I40,"&lt;LOQ")))</f>
        <v>ND</v>
      </c>
      <c r="J40" s="14" t="str">
        <f>IF('ug per g Result'!J40=0,"ND",IF('ug per g Result'!J40&gt;'ug per g LOQ''s'!J95,"&gt;ULOQ",IF('ug per g Result'!J40&gt;'ug per g LOQ''s'!J42,'ug per g Result'!J40,"&lt;LOQ")))</f>
        <v>ND</v>
      </c>
      <c r="K40" s="14" t="str">
        <f>IF('ug per g Result'!K40=0,"ND",IF('ug per g Result'!K40&gt;'ug per g LOQ''s'!K95,"&gt;ULOQ",IF('ug per g Result'!K40&gt;'ug per g LOQ''s'!K42,'ug per g Result'!K40,"&lt;LOQ")))</f>
        <v>ND</v>
      </c>
      <c r="L40" s="14" t="str">
        <f>IF('ug per g Result'!L40=0,"ND",IF('ug per g Result'!L40&gt;'ug per g LOQ''s'!L95,"&gt;ULOQ",IF('ug per g Result'!L40&gt;'ug per g LOQ''s'!L42,'ug per g Result'!L40,"&lt;LOQ")))</f>
        <v>ND</v>
      </c>
      <c r="M40" s="14" t="str">
        <f>IF('ug per g Result'!M40=0,"ND",IF('ug per g Result'!M40&gt;'ug per g LOQ''s'!M95,"&gt;ULOQ",IF('ug per g Result'!M40&gt;'ug per g LOQ''s'!M42,'ug per g Result'!M40,"&lt;LOQ")))</f>
        <v>ND</v>
      </c>
      <c r="N40" s="14" t="str">
        <f>IF('ug per g Result'!N40=0,"ND",IF('ug per g Result'!N40&gt;'ug per g LOQ''s'!N95,"&gt;ULOQ",IF('ug per g Result'!N40&gt;'ug per g LOQ''s'!N42,'ug per g Result'!N40,"&lt;LOQ")))</f>
        <v>ND</v>
      </c>
      <c r="O40" s="14" t="str">
        <f>IF('ug per g Result'!O40=0,"ND",IF('ug per g Result'!O40&gt;'ug per g LOQ''s'!O95,"&gt;ULOQ",IF('ug per g Result'!O40&gt;'ug per g LOQ''s'!O42,'ug per g Result'!O40,"&lt;LOQ")))</f>
        <v>ND</v>
      </c>
      <c r="P40" s="14" t="str">
        <f>IF('ug per g Result'!P40=0,"ND",IF('ug per g Result'!P40&gt;'ug per g LOQ''s'!P95,"&gt;ULOQ",IF('ug per g Result'!P40&gt;'ug per g LOQ''s'!P42,'ug per g Result'!P40,"&lt;LOQ")))</f>
        <v>ND</v>
      </c>
      <c r="Q40" s="14" t="str">
        <f>IF('ug per g Result'!Q40=0,"ND",IF('ug per g Result'!Q40&gt;'ug per g LOQ''s'!Q95,"&gt;ULOQ",IF('ug per g Result'!Q40&gt;'ug per g LOQ''s'!Q42,'ug per g Result'!Q40,"&lt;LOQ")))</f>
        <v>ND</v>
      </c>
      <c r="R40" s="14" t="str">
        <f>IF('ug per g Result'!R40=0,"ND",IF('ug per g Result'!R40&gt;'ug per g LOQ''s'!R95,"&gt;ULOQ",IF('ug per g Result'!R40&gt;'ug per g LOQ''s'!R42,'ug per g Result'!R40,"&lt;LOQ")))</f>
        <v>ND</v>
      </c>
      <c r="S40" s="14" t="str">
        <f>IF('ug per g Result'!S40=0,"ND",IF('ug per g Result'!S40&gt;'ug per g LOQ''s'!S95,"&gt;ULOQ",IF('ug per g Result'!S40&gt;'ug per g LOQ''s'!S42,'ug per g Result'!S40,"&lt;LOQ")))</f>
        <v>ND</v>
      </c>
      <c r="T40" s="14" t="str">
        <f>IF('ug per g Result'!T40=0,"ND",IF('ug per g Result'!T40&gt;'ug per g LOQ''s'!T95,"&gt;ULOQ",IF('ug per g Result'!T40&gt;'ug per g LOQ''s'!T42,'ug per g Result'!T40,"&lt;LOQ")))</f>
        <v>ND</v>
      </c>
      <c r="U40" s="14" t="str">
        <f>IF('ug per g Result'!U40=0,"ND",IF('ug per g Result'!U40&gt;'ug per g LOQ''s'!U95,"&gt;ULOQ",IF('ug per g Result'!U40&gt;'ug per g LOQ''s'!U42,'ug per g Result'!U40,"&lt;LOQ")))</f>
        <v>ND</v>
      </c>
      <c r="V40" s="14" t="str">
        <f>IF('ug per g Result'!V40=0,"ND",IF('ug per g Result'!V40&gt;'ug per g LOQ''s'!V95,"&gt;ULOQ",IF('ug per g Result'!V40&gt;'ug per g LOQ''s'!V42,'ug per g Result'!V40,"&lt;LOQ")))</f>
        <v>ND</v>
      </c>
      <c r="W40" s="14" t="str">
        <f>IF('ug per g Result'!W40=0,"ND",IF('ug per g Result'!W40&gt;'ug per g LOQ''s'!W95,"&gt;ULOQ",IF('ug per g Result'!W40&gt;'ug per g LOQ''s'!W42,'ug per g Result'!W40,"&lt;LOQ")))</f>
        <v>ND</v>
      </c>
      <c r="X40" s="14" t="str">
        <f>IF('ug per g Result'!X40=0,"ND",IF('ug per g Result'!X40&gt;'ug per g LOQ''s'!X95,"&gt;ULOQ",IF('ug per g Result'!X40&gt;'ug per g LOQ''s'!X42,'ug per g Result'!X40,"&lt;LOQ")))</f>
        <v>ND</v>
      </c>
      <c r="Y40" s="14" t="str">
        <f>IF('ug per g Result'!Y40=0,"ND",IF('ug per g Result'!Y40&gt;'ug per g LOQ''s'!Y95,"&gt;ULOQ",IF('ug per g Result'!Y40&gt;'ug per g LOQ''s'!Y42,'ug per g Result'!Y40,"&lt;LOQ")))</f>
        <v>ND</v>
      </c>
      <c r="Z40" s="14" t="str">
        <f>IF('ug per g Result'!Z40=0,"ND",IF('ug per g Result'!Z40&gt;'ug per g LOQ''s'!Z95,"&gt;ULOQ",IF('ug per g Result'!Z40&gt;'ug per g LOQ''s'!Z42,'ug per g Result'!Z40,"&lt;LOQ")))</f>
        <v>ND</v>
      </c>
      <c r="AA40" s="14" t="str">
        <f>IF('ug per g Result'!AA40=0,"ND",IF('ug per g Result'!AA40&gt;'ug per g LOQ''s'!AA95,"&gt;ULOQ",IF('ug per g Result'!AA40&gt;'ug per g LOQ''s'!AA42,'ug per g Result'!AA40,"&lt;LOQ")))</f>
        <v>ND</v>
      </c>
      <c r="AB40" s="14" t="str">
        <f>IF('ug per g Result'!AB40=0,"ND",IF('ug per g Result'!AB40&gt;'ug per g LOQ''s'!AB95,"&gt;ULOQ",IF('ug per g Result'!AB40&gt;'ug per g LOQ''s'!AB42,'ug per g Result'!AB40,"&lt;LOQ")))</f>
        <v>ND</v>
      </c>
      <c r="AC40" s="14" t="str">
        <f>IF('ug per g Result'!AC40=0,"ND",IF('ug per g Result'!AC40&gt;'ug per g LOQ''s'!AC95,"&gt;ULOQ",IF('ug per g Result'!AC40&gt;'ug per g LOQ''s'!AC42,'ug per g Result'!AC40,"&lt;LOQ")))</f>
        <v>ND</v>
      </c>
      <c r="AD40" s="14" t="str">
        <f>IF('ug per g Result'!AD40=0,"ND",IF('ug per g Result'!AD40&gt;'ug per g LOQ''s'!AD95,"&gt;ULOQ",IF('ug per g Result'!AD40&gt;'ug per g LOQ''s'!AD42,'ug per g Result'!AD40,"&lt;LOQ")))</f>
        <v>ND</v>
      </c>
      <c r="AE40" s="14" t="str">
        <f>IF('ug per g Result'!AE40=0,"ND",IF('ug per g Result'!AE40&gt;'ug per g LOQ''s'!AE95,"&gt;ULOQ",IF('ug per g Result'!AE40&gt;'ug per g LOQ''s'!AE42,'ug per g Result'!AE40,"&lt;LOQ")))</f>
        <v>ND</v>
      </c>
      <c r="AF40" s="14" t="str">
        <f>IF('ug per g Result'!AF40=0,"ND",IF('ug per g Result'!AF40&gt;'ug per g LOQ''s'!AF95,"&gt;ULOQ",IF('ug per g Result'!AF40&gt;'ug per g LOQ''s'!AF42,'ug per g Result'!AF40,"&lt;LOQ")))</f>
        <v>ND</v>
      </c>
      <c r="AG40" s="14" t="str">
        <f>IF('ug per g Result'!AG40=0,"ND",IF('ug per g Result'!AG40&gt;'ug per g LOQ''s'!AG95,"&gt;ULOQ",IF('ug per g Result'!AG40&gt;'ug per g LOQ''s'!AG42,'ug per g Result'!AG40,"&lt;LOQ")))</f>
        <v>ND</v>
      </c>
      <c r="AH40" s="14" t="str">
        <f>IF('ug per g Result'!AH40=0,"ND",IF('ug per g Result'!AH40&gt;'ug per g LOQ''s'!AH95,"&gt;ULOQ",IF('ug per g Result'!AH40&gt;'ug per g LOQ''s'!AH42,'ug per g Result'!AH40,"&lt;LOQ")))</f>
        <v>ND</v>
      </c>
      <c r="AI40" s="14" t="str">
        <f>IF('ug per g Result'!AI40=0,"ND",IF('ug per g Result'!AI40&gt;'ug per g LOQ''s'!AI95,"&gt;ULOQ",IF('ug per g Result'!AI40&gt;'ug per g LOQ''s'!AI42,'ug per g Result'!AI40,"&lt;LOQ")))</f>
        <v>ND</v>
      </c>
      <c r="AJ40" s="14" t="str">
        <f>IF('ug per g Result'!AJ40=0,"ND",IF('ug per g Result'!AJ40&gt;'ug per g LOQ''s'!AJ95,"&gt;ULOQ",IF('ug per g Result'!AJ40&gt;'ug per g LOQ''s'!AJ42,'ug per g Result'!AJ40,"&lt;LOQ")))</f>
        <v>ND</v>
      </c>
      <c r="AK40" s="14" t="str">
        <f>IF('ug per g Result'!AK40=0,"ND",IF('ug per g Result'!AK40&gt;'ug per g LOQ''s'!AK95,"&gt;ULOQ",IF('ug per g Result'!AK40&gt;'ug per g LOQ''s'!AK42,'ug per g Result'!AK40,"&lt;LOQ")))</f>
        <v>ND</v>
      </c>
      <c r="AL40" s="14" t="str">
        <f>IF('ug per g Result'!AL40=0,"ND",IF('ug per g Result'!AL40&gt;'ug per g LOQ''s'!AL95,"&gt;ULOQ",IF('ug per g Result'!AL40&gt;'ug per g LOQ''s'!AL42,'ug per g Result'!AL40,"&lt;LOQ")))</f>
        <v>ND</v>
      </c>
      <c r="AM40" s="14" t="str">
        <f>IF('ug per g Result'!AM40=0,"ND",IF('ug per g Result'!AM40&gt;'ug per g LOQ''s'!AM95,"&gt;ULOQ",IF('ug per g Result'!AM40&gt;'ug per g LOQ''s'!AM42,'ug per g Result'!AM40,"&lt;LOQ")))</f>
        <v>ND</v>
      </c>
      <c r="AN40" s="14" t="str">
        <f>IF('ug per g Result'!AN40=0,"ND",IF('ug per g Result'!AN40&gt;'ug per g LOQ''s'!AN95,"&gt;ULOQ",IF('ug per g Result'!AN40&gt;'ug per g LOQ''s'!AN42,'ug per g Result'!AN40,"&lt;LOQ")))</f>
        <v>ND</v>
      </c>
      <c r="AO40" s="14" t="str">
        <f>IF('ug per g Result'!AO40=0,"ND",IF('ug per g Result'!AO40&gt;'ug per g LOQ''s'!AO95,"&gt;ULOQ",IF('ug per g Result'!AO40&gt;'ug per g LOQ''s'!AO42,'ug per g Result'!AO40,"&lt;LOQ")))</f>
        <v>ND</v>
      </c>
      <c r="AP40" s="14" t="str">
        <f>IF('ug per g Result'!AP40=0,"ND",IF('ug per g Result'!AP40&gt;'ug per g LOQ''s'!AP95,"&gt;ULOQ",IF('ug per g Result'!AP40&gt;'ug per g LOQ''s'!AP42,'ug per g Result'!AP40,"&lt;LOQ")))</f>
        <v>ND</v>
      </c>
      <c r="AQ40" s="14" t="str">
        <f>IF('ug per g Result'!AQ40=0,"ND",IF('ug per g Result'!AQ40&gt;'ug per g LOQ''s'!AQ95,"&gt;ULOQ",IF('ug per g Result'!AQ40&gt;'ug per g LOQ''s'!AQ42,'ug per g Result'!AQ40,"&lt;LOQ")))</f>
        <v>ND</v>
      </c>
      <c r="AR40" s="14" t="str">
        <f>IF('ug per g Result'!AR40=0,"ND",IF('ug per g Result'!AR40&gt;'ug per g LOQ''s'!AR95,"&gt;ULOQ",IF('ug per g Result'!AR40&gt;'ug per g LOQ''s'!AR42,'ug per g Result'!AR40,"&lt;LOQ")))</f>
        <v>ND</v>
      </c>
      <c r="AS40" s="14" t="str">
        <f>IF('ug per g Result'!AS40=0,"ND",IF('ug per g Result'!AS40&gt;'ug per g LOQ''s'!AS95,"&gt;ULOQ",IF('ug per g Result'!AS40&gt;'ug per g LOQ''s'!AS42,'ug per g Result'!AS40,"&lt;LOQ")))</f>
        <v>ND</v>
      </c>
      <c r="AT40" s="14" t="str">
        <f>IF('ug per g Result'!AT40=0,"ND",IF('ug per g Result'!AT40&gt;'ug per g LOQ''s'!AT95,"&gt;ULOQ",IF('ug per g Result'!AT40&gt;'ug per g LOQ''s'!AT42,'ug per g Result'!AT40,"&lt;LOQ")))</f>
        <v>ND</v>
      </c>
      <c r="AU40" s="14" t="str">
        <f>IF('ug per g Result'!AU40=0,"ND",IF('ug per g Result'!AU40&gt;'ug per g LOQ''s'!AU95,"&gt;ULOQ",IF('ug per g Result'!AU40&gt;'ug per g LOQ''s'!AU42,'ug per g Result'!AU40,"&lt;LOQ")))</f>
        <v>ND</v>
      </c>
      <c r="AV40" s="14" t="str">
        <f>IF('ug per g Result'!AV40=0,"ND",IF('ug per g Result'!AV40&gt;'ug per g LOQ''s'!AV95,"&gt;ULOQ",IF('ug per g Result'!AV40&gt;'ug per g LOQ''s'!AV42,'ug per g Result'!AV40,"&lt;LOQ")))</f>
        <v>ND</v>
      </c>
      <c r="AW40" s="14" t="str">
        <f>IF('ug per g Result'!AW40=0,"ND",IF('ug per g Result'!AW40&gt;'ug per g LOQ''s'!AW95,"&gt;ULOQ",IF('ug per g Result'!AW40&gt;'ug per g LOQ''s'!AW42,'ug per g Result'!AW40,"&lt;LOQ")))</f>
        <v>ND</v>
      </c>
      <c r="AX40" s="14" t="str">
        <f>IF('ug per g Result'!AX40=0,"ND",IF('ug per g Result'!AX40&gt;'ug per g LOQ''s'!AX95,"&gt;ULOQ",IF('ug per g Result'!AX40&gt;'ug per g LOQ''s'!AX42,'ug per g Result'!AX40,"&lt;LOQ")))</f>
        <v>ND</v>
      </c>
      <c r="AY40" s="14" t="str">
        <f>IF('ug per g Result'!AY40=0,"ND",IF('ug per g Result'!AY40&gt;'ug per g LOQ''s'!AY95,"&gt;ULOQ",IF('ug per g Result'!AY40&gt;'ug per g LOQ''s'!AY42,'ug per g Result'!AY40,"&lt;LOQ")))</f>
        <v>ND</v>
      </c>
      <c r="AZ40" s="14" t="str">
        <f>IF('ug per g Result'!AZ40=0,"ND",IF('ug per g Result'!AZ40&gt;'ug per g LOQ''s'!AZ95,"&gt;ULOQ",IF('ug per g Result'!AZ40&gt;'ug per g LOQ''s'!AZ42,'ug per g Result'!AZ40,"&lt;LOQ")))</f>
        <v>ND</v>
      </c>
      <c r="BA40" s="14" t="str">
        <f>IF('ug per g Result'!BA40=0,"ND",IF('ug per g Result'!BA40&gt;'ug per g LOQ''s'!BA95,"&gt;ULOQ",IF('ug per g Result'!BA40&gt;'ug per g LOQ''s'!BA42,'ug per g Result'!BA40,"&lt;LOQ")))</f>
        <v>ND</v>
      </c>
      <c r="BB40" s="14" t="str">
        <f>IF('ug per g Result'!BB40=0,"ND",IF('ug per g Result'!BB40&gt;'ug per g LOQ''s'!BB95,"&gt;ULOQ",IF('ug per g Result'!BB40&gt;'ug per g LOQ''s'!BB42,'ug per g Result'!BB40,"&lt;LOQ")))</f>
        <v>ND</v>
      </c>
      <c r="BC40" s="14" t="str">
        <f>IF('ug per g Result'!BC40=0,"ND",IF('ug per g Result'!BC40&gt;'ug per g LOQ''s'!BC95,"&gt;ULOQ",IF('ug per g Result'!BC40&gt;'ug per g LOQ''s'!BC42,'ug per g Result'!BC40,"&lt;LOQ")))</f>
        <v>ND</v>
      </c>
    </row>
    <row r="41" spans="1:55" x14ac:dyDescent="0.25">
      <c r="A41">
        <f>'Instrument Data'!A41</f>
        <v>0</v>
      </c>
      <c r="B41">
        <f>'Instrument Data'!B41</f>
        <v>0</v>
      </c>
      <c r="C41" s="14" t="str">
        <f>IF('ug per g Result'!C41=0,"ND",IF('ug per g Result'!C41&gt;'ug per g LOQ''s'!BE43,"&gt;ULOQ",IF('ug per g Result'!C41&gt;'ug per g LOQ''s'!BE43,'ug per g Result'!C41,"&lt;LOQ")))</f>
        <v>ND</v>
      </c>
      <c r="D41" s="14" t="str">
        <f>IF('ug per g Result'!D41=0,"ND",IF('ug per g Result'!D41&gt;'ug per g LOQ''s'!D96,"&gt;ULOQ",IF('ug per g Result'!D41&gt;'ug per g LOQ''s'!D43,'ug per g Result'!D41,"&lt;LOQ")))</f>
        <v>ND</v>
      </c>
      <c r="E41" s="14" t="str">
        <f>IF('ug per g Result'!E41=0,"ND",IF('ug per g Result'!E41&gt;'ug per g LOQ''s'!E96,"&gt;ULOQ",IF('ug per g Result'!E41&gt;'ug per g LOQ''s'!E43,'ug per g Result'!E41,"&lt;LOQ")))</f>
        <v>ND</v>
      </c>
      <c r="F41" s="14" t="str">
        <f>IF('ug per g Result'!F41=0,"ND",IF('ug per g Result'!F41&gt;'ug per g LOQ''s'!F96,"&gt;ULOQ",IF('ug per g Result'!F41&gt;'ug per g LOQ''s'!F43,'ug per g Result'!F41,"&lt;LOQ")))</f>
        <v>ND</v>
      </c>
      <c r="G41" s="14" t="str">
        <f>IF('ug per g Result'!G41=0,"ND",IF('ug per g Result'!G41&gt;'ug per g LOQ''s'!G96,"&gt;ULOQ",IF('ug per g Result'!G41&gt;'ug per g LOQ''s'!G43,'ug per g Result'!G41,"&lt;LOQ")))</f>
        <v>ND</v>
      </c>
      <c r="H41" s="14" t="str">
        <f>IF('ug per g Result'!H41=0,"ND",IF('ug per g Result'!H41&gt;'ug per g LOQ''s'!H96,"&gt;ULOQ",IF('ug per g Result'!H41&gt;'ug per g LOQ''s'!H43,'ug per g Result'!H41,"&lt;LOQ")))</f>
        <v>ND</v>
      </c>
      <c r="I41" s="14" t="str">
        <f>IF('ug per g Result'!I41=0,"ND",IF('ug per g Result'!I41&gt;'ug per g LOQ''s'!I96,"&gt;ULOQ",IF('ug per g Result'!I41&gt;'ug per g LOQ''s'!I43,'ug per g Result'!I41,"&lt;LOQ")))</f>
        <v>ND</v>
      </c>
      <c r="J41" s="14" t="str">
        <f>IF('ug per g Result'!J41=0,"ND",IF('ug per g Result'!J41&gt;'ug per g LOQ''s'!J96,"&gt;ULOQ",IF('ug per g Result'!J41&gt;'ug per g LOQ''s'!J43,'ug per g Result'!J41,"&lt;LOQ")))</f>
        <v>ND</v>
      </c>
      <c r="K41" s="14" t="str">
        <f>IF('ug per g Result'!K41=0,"ND",IF('ug per g Result'!K41&gt;'ug per g LOQ''s'!K96,"&gt;ULOQ",IF('ug per g Result'!K41&gt;'ug per g LOQ''s'!K43,'ug per g Result'!K41,"&lt;LOQ")))</f>
        <v>ND</v>
      </c>
      <c r="L41" s="14" t="str">
        <f>IF('ug per g Result'!L41=0,"ND",IF('ug per g Result'!L41&gt;'ug per g LOQ''s'!L96,"&gt;ULOQ",IF('ug per g Result'!L41&gt;'ug per g LOQ''s'!L43,'ug per g Result'!L41,"&lt;LOQ")))</f>
        <v>ND</v>
      </c>
      <c r="M41" s="14" t="str">
        <f>IF('ug per g Result'!M41=0,"ND",IF('ug per g Result'!M41&gt;'ug per g LOQ''s'!M96,"&gt;ULOQ",IF('ug per g Result'!M41&gt;'ug per g LOQ''s'!M43,'ug per g Result'!M41,"&lt;LOQ")))</f>
        <v>ND</v>
      </c>
      <c r="N41" s="14" t="str">
        <f>IF('ug per g Result'!N41=0,"ND",IF('ug per g Result'!N41&gt;'ug per g LOQ''s'!N96,"&gt;ULOQ",IF('ug per g Result'!N41&gt;'ug per g LOQ''s'!N43,'ug per g Result'!N41,"&lt;LOQ")))</f>
        <v>ND</v>
      </c>
      <c r="O41" s="14" t="str">
        <f>IF('ug per g Result'!O41=0,"ND",IF('ug per g Result'!O41&gt;'ug per g LOQ''s'!O96,"&gt;ULOQ",IF('ug per g Result'!O41&gt;'ug per g LOQ''s'!O43,'ug per g Result'!O41,"&lt;LOQ")))</f>
        <v>ND</v>
      </c>
      <c r="P41" s="14" t="str">
        <f>IF('ug per g Result'!P41=0,"ND",IF('ug per g Result'!P41&gt;'ug per g LOQ''s'!P96,"&gt;ULOQ",IF('ug per g Result'!P41&gt;'ug per g LOQ''s'!P43,'ug per g Result'!P41,"&lt;LOQ")))</f>
        <v>ND</v>
      </c>
      <c r="Q41" s="14" t="str">
        <f>IF('ug per g Result'!Q41=0,"ND",IF('ug per g Result'!Q41&gt;'ug per g LOQ''s'!Q96,"&gt;ULOQ",IF('ug per g Result'!Q41&gt;'ug per g LOQ''s'!Q43,'ug per g Result'!Q41,"&lt;LOQ")))</f>
        <v>ND</v>
      </c>
      <c r="R41" s="14" t="str">
        <f>IF('ug per g Result'!R41=0,"ND",IF('ug per g Result'!R41&gt;'ug per g LOQ''s'!R96,"&gt;ULOQ",IF('ug per g Result'!R41&gt;'ug per g LOQ''s'!R43,'ug per g Result'!R41,"&lt;LOQ")))</f>
        <v>ND</v>
      </c>
      <c r="S41" s="14" t="str">
        <f>IF('ug per g Result'!S41=0,"ND",IF('ug per g Result'!S41&gt;'ug per g LOQ''s'!S96,"&gt;ULOQ",IF('ug per g Result'!S41&gt;'ug per g LOQ''s'!S43,'ug per g Result'!S41,"&lt;LOQ")))</f>
        <v>ND</v>
      </c>
      <c r="T41" s="14" t="str">
        <f>IF('ug per g Result'!T41=0,"ND",IF('ug per g Result'!T41&gt;'ug per g LOQ''s'!T96,"&gt;ULOQ",IF('ug per g Result'!T41&gt;'ug per g LOQ''s'!T43,'ug per g Result'!T41,"&lt;LOQ")))</f>
        <v>ND</v>
      </c>
      <c r="U41" s="14" t="str">
        <f>IF('ug per g Result'!U41=0,"ND",IF('ug per g Result'!U41&gt;'ug per g LOQ''s'!U96,"&gt;ULOQ",IF('ug per g Result'!U41&gt;'ug per g LOQ''s'!U43,'ug per g Result'!U41,"&lt;LOQ")))</f>
        <v>ND</v>
      </c>
      <c r="V41" s="14" t="str">
        <f>IF('ug per g Result'!V41=0,"ND",IF('ug per g Result'!V41&gt;'ug per g LOQ''s'!V96,"&gt;ULOQ",IF('ug per g Result'!V41&gt;'ug per g LOQ''s'!V43,'ug per g Result'!V41,"&lt;LOQ")))</f>
        <v>ND</v>
      </c>
      <c r="W41" s="14" t="str">
        <f>IF('ug per g Result'!W41=0,"ND",IF('ug per g Result'!W41&gt;'ug per g LOQ''s'!W96,"&gt;ULOQ",IF('ug per g Result'!W41&gt;'ug per g LOQ''s'!W43,'ug per g Result'!W41,"&lt;LOQ")))</f>
        <v>ND</v>
      </c>
      <c r="X41" s="14" t="str">
        <f>IF('ug per g Result'!X41=0,"ND",IF('ug per g Result'!X41&gt;'ug per g LOQ''s'!X96,"&gt;ULOQ",IF('ug per g Result'!X41&gt;'ug per g LOQ''s'!X43,'ug per g Result'!X41,"&lt;LOQ")))</f>
        <v>ND</v>
      </c>
      <c r="Y41" s="14" t="str">
        <f>IF('ug per g Result'!Y41=0,"ND",IF('ug per g Result'!Y41&gt;'ug per g LOQ''s'!Y96,"&gt;ULOQ",IF('ug per g Result'!Y41&gt;'ug per g LOQ''s'!Y43,'ug per g Result'!Y41,"&lt;LOQ")))</f>
        <v>ND</v>
      </c>
      <c r="Z41" s="14" t="str">
        <f>IF('ug per g Result'!Z41=0,"ND",IF('ug per g Result'!Z41&gt;'ug per g LOQ''s'!Z96,"&gt;ULOQ",IF('ug per g Result'!Z41&gt;'ug per g LOQ''s'!Z43,'ug per g Result'!Z41,"&lt;LOQ")))</f>
        <v>ND</v>
      </c>
      <c r="AA41" s="14" t="str">
        <f>IF('ug per g Result'!AA41=0,"ND",IF('ug per g Result'!AA41&gt;'ug per g LOQ''s'!AA96,"&gt;ULOQ",IF('ug per g Result'!AA41&gt;'ug per g LOQ''s'!AA43,'ug per g Result'!AA41,"&lt;LOQ")))</f>
        <v>ND</v>
      </c>
      <c r="AB41" s="14" t="str">
        <f>IF('ug per g Result'!AB41=0,"ND",IF('ug per g Result'!AB41&gt;'ug per g LOQ''s'!AB96,"&gt;ULOQ",IF('ug per g Result'!AB41&gt;'ug per g LOQ''s'!AB43,'ug per g Result'!AB41,"&lt;LOQ")))</f>
        <v>ND</v>
      </c>
      <c r="AC41" s="14" t="str">
        <f>IF('ug per g Result'!AC41=0,"ND",IF('ug per g Result'!AC41&gt;'ug per g LOQ''s'!AC96,"&gt;ULOQ",IF('ug per g Result'!AC41&gt;'ug per g LOQ''s'!AC43,'ug per g Result'!AC41,"&lt;LOQ")))</f>
        <v>ND</v>
      </c>
      <c r="AD41" s="14" t="str">
        <f>IF('ug per g Result'!AD41=0,"ND",IF('ug per g Result'!AD41&gt;'ug per g LOQ''s'!AD96,"&gt;ULOQ",IF('ug per g Result'!AD41&gt;'ug per g LOQ''s'!AD43,'ug per g Result'!AD41,"&lt;LOQ")))</f>
        <v>ND</v>
      </c>
      <c r="AE41" s="14" t="str">
        <f>IF('ug per g Result'!AE41=0,"ND",IF('ug per g Result'!AE41&gt;'ug per g LOQ''s'!AE96,"&gt;ULOQ",IF('ug per g Result'!AE41&gt;'ug per g LOQ''s'!AE43,'ug per g Result'!AE41,"&lt;LOQ")))</f>
        <v>ND</v>
      </c>
      <c r="AF41" s="14" t="str">
        <f>IF('ug per g Result'!AF41=0,"ND",IF('ug per g Result'!AF41&gt;'ug per g LOQ''s'!AF96,"&gt;ULOQ",IF('ug per g Result'!AF41&gt;'ug per g LOQ''s'!AF43,'ug per g Result'!AF41,"&lt;LOQ")))</f>
        <v>ND</v>
      </c>
      <c r="AG41" s="14" t="str">
        <f>IF('ug per g Result'!AG41=0,"ND",IF('ug per g Result'!AG41&gt;'ug per g LOQ''s'!AG96,"&gt;ULOQ",IF('ug per g Result'!AG41&gt;'ug per g LOQ''s'!AG43,'ug per g Result'!AG41,"&lt;LOQ")))</f>
        <v>ND</v>
      </c>
      <c r="AH41" s="14" t="str">
        <f>IF('ug per g Result'!AH41=0,"ND",IF('ug per g Result'!AH41&gt;'ug per g LOQ''s'!AH96,"&gt;ULOQ",IF('ug per g Result'!AH41&gt;'ug per g LOQ''s'!AH43,'ug per g Result'!AH41,"&lt;LOQ")))</f>
        <v>ND</v>
      </c>
      <c r="AI41" s="14" t="str">
        <f>IF('ug per g Result'!AI41=0,"ND",IF('ug per g Result'!AI41&gt;'ug per g LOQ''s'!AI96,"&gt;ULOQ",IF('ug per g Result'!AI41&gt;'ug per g LOQ''s'!AI43,'ug per g Result'!AI41,"&lt;LOQ")))</f>
        <v>ND</v>
      </c>
      <c r="AJ41" s="14" t="str">
        <f>IF('ug per g Result'!AJ41=0,"ND",IF('ug per g Result'!AJ41&gt;'ug per g LOQ''s'!AJ96,"&gt;ULOQ",IF('ug per g Result'!AJ41&gt;'ug per g LOQ''s'!AJ43,'ug per g Result'!AJ41,"&lt;LOQ")))</f>
        <v>ND</v>
      </c>
      <c r="AK41" s="14" t="str">
        <f>IF('ug per g Result'!AK41=0,"ND",IF('ug per g Result'!AK41&gt;'ug per g LOQ''s'!AK96,"&gt;ULOQ",IF('ug per g Result'!AK41&gt;'ug per g LOQ''s'!AK43,'ug per g Result'!AK41,"&lt;LOQ")))</f>
        <v>ND</v>
      </c>
      <c r="AL41" s="14" t="str">
        <f>IF('ug per g Result'!AL41=0,"ND",IF('ug per g Result'!AL41&gt;'ug per g LOQ''s'!AL96,"&gt;ULOQ",IF('ug per g Result'!AL41&gt;'ug per g LOQ''s'!AL43,'ug per g Result'!AL41,"&lt;LOQ")))</f>
        <v>ND</v>
      </c>
      <c r="AM41" s="14" t="str">
        <f>IF('ug per g Result'!AM41=0,"ND",IF('ug per g Result'!AM41&gt;'ug per g LOQ''s'!AM96,"&gt;ULOQ",IF('ug per g Result'!AM41&gt;'ug per g LOQ''s'!AM43,'ug per g Result'!AM41,"&lt;LOQ")))</f>
        <v>ND</v>
      </c>
      <c r="AN41" s="14" t="str">
        <f>IF('ug per g Result'!AN41=0,"ND",IF('ug per g Result'!AN41&gt;'ug per g LOQ''s'!AN96,"&gt;ULOQ",IF('ug per g Result'!AN41&gt;'ug per g LOQ''s'!AN43,'ug per g Result'!AN41,"&lt;LOQ")))</f>
        <v>ND</v>
      </c>
      <c r="AO41" s="14" t="str">
        <f>IF('ug per g Result'!AO41=0,"ND",IF('ug per g Result'!AO41&gt;'ug per g LOQ''s'!AO96,"&gt;ULOQ",IF('ug per g Result'!AO41&gt;'ug per g LOQ''s'!AO43,'ug per g Result'!AO41,"&lt;LOQ")))</f>
        <v>ND</v>
      </c>
      <c r="AP41" s="14" t="str">
        <f>IF('ug per g Result'!AP41=0,"ND",IF('ug per g Result'!AP41&gt;'ug per g LOQ''s'!AP96,"&gt;ULOQ",IF('ug per g Result'!AP41&gt;'ug per g LOQ''s'!AP43,'ug per g Result'!AP41,"&lt;LOQ")))</f>
        <v>ND</v>
      </c>
      <c r="AQ41" s="14" t="str">
        <f>IF('ug per g Result'!AQ41=0,"ND",IF('ug per g Result'!AQ41&gt;'ug per g LOQ''s'!AQ96,"&gt;ULOQ",IF('ug per g Result'!AQ41&gt;'ug per g LOQ''s'!AQ43,'ug per g Result'!AQ41,"&lt;LOQ")))</f>
        <v>ND</v>
      </c>
      <c r="AR41" s="14" t="str">
        <f>IF('ug per g Result'!AR41=0,"ND",IF('ug per g Result'!AR41&gt;'ug per g LOQ''s'!AR96,"&gt;ULOQ",IF('ug per g Result'!AR41&gt;'ug per g LOQ''s'!AR43,'ug per g Result'!AR41,"&lt;LOQ")))</f>
        <v>ND</v>
      </c>
      <c r="AS41" s="14" t="str">
        <f>IF('ug per g Result'!AS41=0,"ND",IF('ug per g Result'!AS41&gt;'ug per g LOQ''s'!AS96,"&gt;ULOQ",IF('ug per g Result'!AS41&gt;'ug per g LOQ''s'!AS43,'ug per g Result'!AS41,"&lt;LOQ")))</f>
        <v>ND</v>
      </c>
      <c r="AT41" s="14" t="str">
        <f>IF('ug per g Result'!AT41=0,"ND",IF('ug per g Result'!AT41&gt;'ug per g LOQ''s'!AT96,"&gt;ULOQ",IF('ug per g Result'!AT41&gt;'ug per g LOQ''s'!AT43,'ug per g Result'!AT41,"&lt;LOQ")))</f>
        <v>ND</v>
      </c>
      <c r="AU41" s="14" t="str">
        <f>IF('ug per g Result'!AU41=0,"ND",IF('ug per g Result'!AU41&gt;'ug per g LOQ''s'!AU96,"&gt;ULOQ",IF('ug per g Result'!AU41&gt;'ug per g LOQ''s'!AU43,'ug per g Result'!AU41,"&lt;LOQ")))</f>
        <v>ND</v>
      </c>
      <c r="AV41" s="14" t="str">
        <f>IF('ug per g Result'!AV41=0,"ND",IF('ug per g Result'!AV41&gt;'ug per g LOQ''s'!AV96,"&gt;ULOQ",IF('ug per g Result'!AV41&gt;'ug per g LOQ''s'!AV43,'ug per g Result'!AV41,"&lt;LOQ")))</f>
        <v>ND</v>
      </c>
      <c r="AW41" s="14" t="str">
        <f>IF('ug per g Result'!AW41=0,"ND",IF('ug per g Result'!AW41&gt;'ug per g LOQ''s'!AW96,"&gt;ULOQ",IF('ug per g Result'!AW41&gt;'ug per g LOQ''s'!AW43,'ug per g Result'!AW41,"&lt;LOQ")))</f>
        <v>ND</v>
      </c>
      <c r="AX41" s="14" t="str">
        <f>IF('ug per g Result'!AX41=0,"ND",IF('ug per g Result'!AX41&gt;'ug per g LOQ''s'!AX96,"&gt;ULOQ",IF('ug per g Result'!AX41&gt;'ug per g LOQ''s'!AX43,'ug per g Result'!AX41,"&lt;LOQ")))</f>
        <v>ND</v>
      </c>
      <c r="AY41" s="14" t="str">
        <f>IF('ug per g Result'!AY41=0,"ND",IF('ug per g Result'!AY41&gt;'ug per g LOQ''s'!AY96,"&gt;ULOQ",IF('ug per g Result'!AY41&gt;'ug per g LOQ''s'!AY43,'ug per g Result'!AY41,"&lt;LOQ")))</f>
        <v>ND</v>
      </c>
      <c r="AZ41" s="14" t="str">
        <f>IF('ug per g Result'!AZ41=0,"ND",IF('ug per g Result'!AZ41&gt;'ug per g LOQ''s'!AZ96,"&gt;ULOQ",IF('ug per g Result'!AZ41&gt;'ug per g LOQ''s'!AZ43,'ug per g Result'!AZ41,"&lt;LOQ")))</f>
        <v>ND</v>
      </c>
      <c r="BA41" s="14" t="str">
        <f>IF('ug per g Result'!BA41=0,"ND",IF('ug per g Result'!BA41&gt;'ug per g LOQ''s'!BA96,"&gt;ULOQ",IF('ug per g Result'!BA41&gt;'ug per g LOQ''s'!BA43,'ug per g Result'!BA41,"&lt;LOQ")))</f>
        <v>ND</v>
      </c>
      <c r="BB41" s="14" t="str">
        <f>IF('ug per g Result'!BB41=0,"ND",IF('ug per g Result'!BB41&gt;'ug per g LOQ''s'!BB96,"&gt;ULOQ",IF('ug per g Result'!BB41&gt;'ug per g LOQ''s'!BB43,'ug per g Result'!BB41,"&lt;LOQ")))</f>
        <v>ND</v>
      </c>
      <c r="BC41" s="14" t="str">
        <f>IF('ug per g Result'!BC41=0,"ND",IF('ug per g Result'!BC41&gt;'ug per g LOQ''s'!BC96,"&gt;ULOQ",IF('ug per g Result'!BC41&gt;'ug per g LOQ''s'!BC43,'ug per g Result'!BC41,"&lt;LOQ")))</f>
        <v>ND</v>
      </c>
    </row>
    <row r="42" spans="1:55" x14ac:dyDescent="0.25">
      <c r="A42">
        <f>'Instrument Data'!A42</f>
        <v>0</v>
      </c>
      <c r="B42">
        <f>'Instrument Data'!B42</f>
        <v>0</v>
      </c>
      <c r="C42" s="14" t="str">
        <f>IF('ug per g Result'!C42=0,"ND",IF('ug per g Result'!C42&gt;'ug per g LOQ''s'!BE44,"&gt;ULOQ",IF('ug per g Result'!C42&gt;'ug per g LOQ''s'!BE44,'ug per g Result'!C42,"&lt;LOQ")))</f>
        <v>ND</v>
      </c>
      <c r="D42" s="14" t="str">
        <f>IF('ug per g Result'!D42=0,"ND",IF('ug per g Result'!D42&gt;'ug per g LOQ''s'!D97,"&gt;ULOQ",IF('ug per g Result'!D42&gt;'ug per g LOQ''s'!D44,'ug per g Result'!D42,"&lt;LOQ")))</f>
        <v>ND</v>
      </c>
      <c r="E42" s="14" t="str">
        <f>IF('ug per g Result'!E42=0,"ND",IF('ug per g Result'!E42&gt;'ug per g LOQ''s'!E97,"&gt;ULOQ",IF('ug per g Result'!E42&gt;'ug per g LOQ''s'!E44,'ug per g Result'!E42,"&lt;LOQ")))</f>
        <v>ND</v>
      </c>
      <c r="F42" s="14" t="str">
        <f>IF('ug per g Result'!F42=0,"ND",IF('ug per g Result'!F42&gt;'ug per g LOQ''s'!F97,"&gt;ULOQ",IF('ug per g Result'!F42&gt;'ug per g LOQ''s'!F44,'ug per g Result'!F42,"&lt;LOQ")))</f>
        <v>ND</v>
      </c>
      <c r="G42" s="14" t="str">
        <f>IF('ug per g Result'!G42=0,"ND",IF('ug per g Result'!G42&gt;'ug per g LOQ''s'!G97,"&gt;ULOQ",IF('ug per g Result'!G42&gt;'ug per g LOQ''s'!G44,'ug per g Result'!G42,"&lt;LOQ")))</f>
        <v>ND</v>
      </c>
      <c r="H42" s="14" t="str">
        <f>IF('ug per g Result'!H42=0,"ND",IF('ug per g Result'!H42&gt;'ug per g LOQ''s'!H97,"&gt;ULOQ",IF('ug per g Result'!H42&gt;'ug per g LOQ''s'!H44,'ug per g Result'!H42,"&lt;LOQ")))</f>
        <v>ND</v>
      </c>
      <c r="I42" s="14" t="str">
        <f>IF('ug per g Result'!I42=0,"ND",IF('ug per g Result'!I42&gt;'ug per g LOQ''s'!I97,"&gt;ULOQ",IF('ug per g Result'!I42&gt;'ug per g LOQ''s'!I44,'ug per g Result'!I42,"&lt;LOQ")))</f>
        <v>ND</v>
      </c>
      <c r="J42" s="14" t="str">
        <f>IF('ug per g Result'!J42=0,"ND",IF('ug per g Result'!J42&gt;'ug per g LOQ''s'!J97,"&gt;ULOQ",IF('ug per g Result'!J42&gt;'ug per g LOQ''s'!J44,'ug per g Result'!J42,"&lt;LOQ")))</f>
        <v>ND</v>
      </c>
      <c r="K42" s="14" t="str">
        <f>IF('ug per g Result'!K42=0,"ND",IF('ug per g Result'!K42&gt;'ug per g LOQ''s'!K97,"&gt;ULOQ",IF('ug per g Result'!K42&gt;'ug per g LOQ''s'!K44,'ug per g Result'!K42,"&lt;LOQ")))</f>
        <v>ND</v>
      </c>
      <c r="L42" s="14" t="str">
        <f>IF('ug per g Result'!L42=0,"ND",IF('ug per g Result'!L42&gt;'ug per g LOQ''s'!L97,"&gt;ULOQ",IF('ug per g Result'!L42&gt;'ug per g LOQ''s'!L44,'ug per g Result'!L42,"&lt;LOQ")))</f>
        <v>ND</v>
      </c>
      <c r="M42" s="14" t="str">
        <f>IF('ug per g Result'!M42=0,"ND",IF('ug per g Result'!M42&gt;'ug per g LOQ''s'!M97,"&gt;ULOQ",IF('ug per g Result'!M42&gt;'ug per g LOQ''s'!M44,'ug per g Result'!M42,"&lt;LOQ")))</f>
        <v>ND</v>
      </c>
      <c r="N42" s="14" t="str">
        <f>IF('ug per g Result'!N42=0,"ND",IF('ug per g Result'!N42&gt;'ug per g LOQ''s'!N97,"&gt;ULOQ",IF('ug per g Result'!N42&gt;'ug per g LOQ''s'!N44,'ug per g Result'!N42,"&lt;LOQ")))</f>
        <v>ND</v>
      </c>
      <c r="O42" s="14" t="str">
        <f>IF('ug per g Result'!O42=0,"ND",IF('ug per g Result'!O42&gt;'ug per g LOQ''s'!O97,"&gt;ULOQ",IF('ug per g Result'!O42&gt;'ug per g LOQ''s'!O44,'ug per g Result'!O42,"&lt;LOQ")))</f>
        <v>ND</v>
      </c>
      <c r="P42" s="14" t="str">
        <f>IF('ug per g Result'!P42=0,"ND",IF('ug per g Result'!P42&gt;'ug per g LOQ''s'!P97,"&gt;ULOQ",IF('ug per g Result'!P42&gt;'ug per g LOQ''s'!P44,'ug per g Result'!P42,"&lt;LOQ")))</f>
        <v>ND</v>
      </c>
      <c r="Q42" s="14" t="str">
        <f>IF('ug per g Result'!Q42=0,"ND",IF('ug per g Result'!Q42&gt;'ug per g LOQ''s'!Q97,"&gt;ULOQ",IF('ug per g Result'!Q42&gt;'ug per g LOQ''s'!Q44,'ug per g Result'!Q42,"&lt;LOQ")))</f>
        <v>ND</v>
      </c>
      <c r="R42" s="14" t="str">
        <f>IF('ug per g Result'!R42=0,"ND",IF('ug per g Result'!R42&gt;'ug per g LOQ''s'!R97,"&gt;ULOQ",IF('ug per g Result'!R42&gt;'ug per g LOQ''s'!R44,'ug per g Result'!R42,"&lt;LOQ")))</f>
        <v>ND</v>
      </c>
      <c r="S42" s="14" t="str">
        <f>IF('ug per g Result'!S42=0,"ND",IF('ug per g Result'!S42&gt;'ug per g LOQ''s'!S97,"&gt;ULOQ",IF('ug per g Result'!S42&gt;'ug per g LOQ''s'!S44,'ug per g Result'!S42,"&lt;LOQ")))</f>
        <v>ND</v>
      </c>
      <c r="T42" s="14" t="str">
        <f>IF('ug per g Result'!T42=0,"ND",IF('ug per g Result'!T42&gt;'ug per g LOQ''s'!T97,"&gt;ULOQ",IF('ug per g Result'!T42&gt;'ug per g LOQ''s'!T44,'ug per g Result'!T42,"&lt;LOQ")))</f>
        <v>ND</v>
      </c>
      <c r="U42" s="14" t="str">
        <f>IF('ug per g Result'!U42=0,"ND",IF('ug per g Result'!U42&gt;'ug per g LOQ''s'!U97,"&gt;ULOQ",IF('ug per g Result'!U42&gt;'ug per g LOQ''s'!U44,'ug per g Result'!U42,"&lt;LOQ")))</f>
        <v>ND</v>
      </c>
      <c r="V42" s="14" t="str">
        <f>IF('ug per g Result'!V42=0,"ND",IF('ug per g Result'!V42&gt;'ug per g LOQ''s'!V97,"&gt;ULOQ",IF('ug per g Result'!V42&gt;'ug per g LOQ''s'!V44,'ug per g Result'!V42,"&lt;LOQ")))</f>
        <v>ND</v>
      </c>
      <c r="W42" s="14" t="str">
        <f>IF('ug per g Result'!W42=0,"ND",IF('ug per g Result'!W42&gt;'ug per g LOQ''s'!W97,"&gt;ULOQ",IF('ug per g Result'!W42&gt;'ug per g LOQ''s'!W44,'ug per g Result'!W42,"&lt;LOQ")))</f>
        <v>ND</v>
      </c>
      <c r="X42" s="14" t="str">
        <f>IF('ug per g Result'!X42=0,"ND",IF('ug per g Result'!X42&gt;'ug per g LOQ''s'!X97,"&gt;ULOQ",IF('ug per g Result'!X42&gt;'ug per g LOQ''s'!X44,'ug per g Result'!X42,"&lt;LOQ")))</f>
        <v>ND</v>
      </c>
      <c r="Y42" s="14" t="str">
        <f>IF('ug per g Result'!Y42=0,"ND",IF('ug per g Result'!Y42&gt;'ug per g LOQ''s'!Y97,"&gt;ULOQ",IF('ug per g Result'!Y42&gt;'ug per g LOQ''s'!Y44,'ug per g Result'!Y42,"&lt;LOQ")))</f>
        <v>ND</v>
      </c>
      <c r="Z42" s="14" t="str">
        <f>IF('ug per g Result'!Z42=0,"ND",IF('ug per g Result'!Z42&gt;'ug per g LOQ''s'!Z97,"&gt;ULOQ",IF('ug per g Result'!Z42&gt;'ug per g LOQ''s'!Z44,'ug per g Result'!Z42,"&lt;LOQ")))</f>
        <v>ND</v>
      </c>
      <c r="AA42" s="14" t="str">
        <f>IF('ug per g Result'!AA42=0,"ND",IF('ug per g Result'!AA42&gt;'ug per g LOQ''s'!AA97,"&gt;ULOQ",IF('ug per g Result'!AA42&gt;'ug per g LOQ''s'!AA44,'ug per g Result'!AA42,"&lt;LOQ")))</f>
        <v>ND</v>
      </c>
      <c r="AB42" s="14" t="str">
        <f>IF('ug per g Result'!AB42=0,"ND",IF('ug per g Result'!AB42&gt;'ug per g LOQ''s'!AB97,"&gt;ULOQ",IF('ug per g Result'!AB42&gt;'ug per g LOQ''s'!AB44,'ug per g Result'!AB42,"&lt;LOQ")))</f>
        <v>ND</v>
      </c>
      <c r="AC42" s="14" t="str">
        <f>IF('ug per g Result'!AC42=0,"ND",IF('ug per g Result'!AC42&gt;'ug per g LOQ''s'!AC97,"&gt;ULOQ",IF('ug per g Result'!AC42&gt;'ug per g LOQ''s'!AC44,'ug per g Result'!AC42,"&lt;LOQ")))</f>
        <v>ND</v>
      </c>
      <c r="AD42" s="14" t="str">
        <f>IF('ug per g Result'!AD42=0,"ND",IF('ug per g Result'!AD42&gt;'ug per g LOQ''s'!AD97,"&gt;ULOQ",IF('ug per g Result'!AD42&gt;'ug per g LOQ''s'!AD44,'ug per g Result'!AD42,"&lt;LOQ")))</f>
        <v>ND</v>
      </c>
      <c r="AE42" s="14" t="str">
        <f>IF('ug per g Result'!AE42=0,"ND",IF('ug per g Result'!AE42&gt;'ug per g LOQ''s'!AE97,"&gt;ULOQ",IF('ug per g Result'!AE42&gt;'ug per g LOQ''s'!AE44,'ug per g Result'!AE42,"&lt;LOQ")))</f>
        <v>ND</v>
      </c>
      <c r="AF42" s="14" t="str">
        <f>IF('ug per g Result'!AF42=0,"ND",IF('ug per g Result'!AF42&gt;'ug per g LOQ''s'!AF97,"&gt;ULOQ",IF('ug per g Result'!AF42&gt;'ug per g LOQ''s'!AF44,'ug per g Result'!AF42,"&lt;LOQ")))</f>
        <v>ND</v>
      </c>
      <c r="AG42" s="14" t="str">
        <f>IF('ug per g Result'!AG42=0,"ND",IF('ug per g Result'!AG42&gt;'ug per g LOQ''s'!AG97,"&gt;ULOQ",IF('ug per g Result'!AG42&gt;'ug per g LOQ''s'!AG44,'ug per g Result'!AG42,"&lt;LOQ")))</f>
        <v>ND</v>
      </c>
      <c r="AH42" s="14" t="str">
        <f>IF('ug per g Result'!AH42=0,"ND",IF('ug per g Result'!AH42&gt;'ug per g LOQ''s'!AH97,"&gt;ULOQ",IF('ug per g Result'!AH42&gt;'ug per g LOQ''s'!AH44,'ug per g Result'!AH42,"&lt;LOQ")))</f>
        <v>ND</v>
      </c>
      <c r="AI42" s="14" t="str">
        <f>IF('ug per g Result'!AI42=0,"ND",IF('ug per g Result'!AI42&gt;'ug per g LOQ''s'!AI97,"&gt;ULOQ",IF('ug per g Result'!AI42&gt;'ug per g LOQ''s'!AI44,'ug per g Result'!AI42,"&lt;LOQ")))</f>
        <v>ND</v>
      </c>
      <c r="AJ42" s="14" t="str">
        <f>IF('ug per g Result'!AJ42=0,"ND",IF('ug per g Result'!AJ42&gt;'ug per g LOQ''s'!AJ97,"&gt;ULOQ",IF('ug per g Result'!AJ42&gt;'ug per g LOQ''s'!AJ44,'ug per g Result'!AJ42,"&lt;LOQ")))</f>
        <v>ND</v>
      </c>
      <c r="AK42" s="14" t="str">
        <f>IF('ug per g Result'!AK42=0,"ND",IF('ug per g Result'!AK42&gt;'ug per g LOQ''s'!AK97,"&gt;ULOQ",IF('ug per g Result'!AK42&gt;'ug per g LOQ''s'!AK44,'ug per g Result'!AK42,"&lt;LOQ")))</f>
        <v>ND</v>
      </c>
      <c r="AL42" s="14" t="str">
        <f>IF('ug per g Result'!AL42=0,"ND",IF('ug per g Result'!AL42&gt;'ug per g LOQ''s'!AL97,"&gt;ULOQ",IF('ug per g Result'!AL42&gt;'ug per g LOQ''s'!AL44,'ug per g Result'!AL42,"&lt;LOQ")))</f>
        <v>ND</v>
      </c>
      <c r="AM42" s="14" t="str">
        <f>IF('ug per g Result'!AM42=0,"ND",IF('ug per g Result'!AM42&gt;'ug per g LOQ''s'!AM97,"&gt;ULOQ",IF('ug per g Result'!AM42&gt;'ug per g LOQ''s'!AM44,'ug per g Result'!AM42,"&lt;LOQ")))</f>
        <v>ND</v>
      </c>
      <c r="AN42" s="14" t="str">
        <f>IF('ug per g Result'!AN42=0,"ND",IF('ug per g Result'!AN42&gt;'ug per g LOQ''s'!AN97,"&gt;ULOQ",IF('ug per g Result'!AN42&gt;'ug per g LOQ''s'!AN44,'ug per g Result'!AN42,"&lt;LOQ")))</f>
        <v>ND</v>
      </c>
      <c r="AO42" s="14" t="str">
        <f>IF('ug per g Result'!AO42=0,"ND",IF('ug per g Result'!AO42&gt;'ug per g LOQ''s'!AO97,"&gt;ULOQ",IF('ug per g Result'!AO42&gt;'ug per g LOQ''s'!AO44,'ug per g Result'!AO42,"&lt;LOQ")))</f>
        <v>ND</v>
      </c>
      <c r="AP42" s="14" t="str">
        <f>IF('ug per g Result'!AP42=0,"ND",IF('ug per g Result'!AP42&gt;'ug per g LOQ''s'!AP97,"&gt;ULOQ",IF('ug per g Result'!AP42&gt;'ug per g LOQ''s'!AP44,'ug per g Result'!AP42,"&lt;LOQ")))</f>
        <v>ND</v>
      </c>
      <c r="AQ42" s="14" t="str">
        <f>IF('ug per g Result'!AQ42=0,"ND",IF('ug per g Result'!AQ42&gt;'ug per g LOQ''s'!AQ97,"&gt;ULOQ",IF('ug per g Result'!AQ42&gt;'ug per g LOQ''s'!AQ44,'ug per g Result'!AQ42,"&lt;LOQ")))</f>
        <v>ND</v>
      </c>
      <c r="AR42" s="14" t="str">
        <f>IF('ug per g Result'!AR42=0,"ND",IF('ug per g Result'!AR42&gt;'ug per g LOQ''s'!AR97,"&gt;ULOQ",IF('ug per g Result'!AR42&gt;'ug per g LOQ''s'!AR44,'ug per g Result'!AR42,"&lt;LOQ")))</f>
        <v>ND</v>
      </c>
      <c r="AS42" s="14" t="str">
        <f>IF('ug per g Result'!AS42=0,"ND",IF('ug per g Result'!AS42&gt;'ug per g LOQ''s'!AS97,"&gt;ULOQ",IF('ug per g Result'!AS42&gt;'ug per g LOQ''s'!AS44,'ug per g Result'!AS42,"&lt;LOQ")))</f>
        <v>ND</v>
      </c>
      <c r="AT42" s="14" t="str">
        <f>IF('ug per g Result'!AT42=0,"ND",IF('ug per g Result'!AT42&gt;'ug per g LOQ''s'!AT97,"&gt;ULOQ",IF('ug per g Result'!AT42&gt;'ug per g LOQ''s'!AT44,'ug per g Result'!AT42,"&lt;LOQ")))</f>
        <v>ND</v>
      </c>
      <c r="AU42" s="14" t="str">
        <f>IF('ug per g Result'!AU42=0,"ND",IF('ug per g Result'!AU42&gt;'ug per g LOQ''s'!AU97,"&gt;ULOQ",IF('ug per g Result'!AU42&gt;'ug per g LOQ''s'!AU44,'ug per g Result'!AU42,"&lt;LOQ")))</f>
        <v>ND</v>
      </c>
      <c r="AV42" s="14" t="str">
        <f>IF('ug per g Result'!AV42=0,"ND",IF('ug per g Result'!AV42&gt;'ug per g LOQ''s'!AV97,"&gt;ULOQ",IF('ug per g Result'!AV42&gt;'ug per g LOQ''s'!AV44,'ug per g Result'!AV42,"&lt;LOQ")))</f>
        <v>ND</v>
      </c>
      <c r="AW42" s="14" t="str">
        <f>IF('ug per g Result'!AW42=0,"ND",IF('ug per g Result'!AW42&gt;'ug per g LOQ''s'!AW97,"&gt;ULOQ",IF('ug per g Result'!AW42&gt;'ug per g LOQ''s'!AW44,'ug per g Result'!AW42,"&lt;LOQ")))</f>
        <v>ND</v>
      </c>
      <c r="AX42" s="14" t="str">
        <f>IF('ug per g Result'!AX42=0,"ND",IF('ug per g Result'!AX42&gt;'ug per g LOQ''s'!AX97,"&gt;ULOQ",IF('ug per g Result'!AX42&gt;'ug per g LOQ''s'!AX44,'ug per g Result'!AX42,"&lt;LOQ")))</f>
        <v>ND</v>
      </c>
      <c r="AY42" s="14" t="str">
        <f>IF('ug per g Result'!AY42=0,"ND",IF('ug per g Result'!AY42&gt;'ug per g LOQ''s'!AY97,"&gt;ULOQ",IF('ug per g Result'!AY42&gt;'ug per g LOQ''s'!AY44,'ug per g Result'!AY42,"&lt;LOQ")))</f>
        <v>ND</v>
      </c>
      <c r="AZ42" s="14" t="str">
        <f>IF('ug per g Result'!AZ42=0,"ND",IF('ug per g Result'!AZ42&gt;'ug per g LOQ''s'!AZ97,"&gt;ULOQ",IF('ug per g Result'!AZ42&gt;'ug per g LOQ''s'!AZ44,'ug per g Result'!AZ42,"&lt;LOQ")))</f>
        <v>ND</v>
      </c>
      <c r="BA42" s="14" t="str">
        <f>IF('ug per g Result'!BA42=0,"ND",IF('ug per g Result'!BA42&gt;'ug per g LOQ''s'!BA97,"&gt;ULOQ",IF('ug per g Result'!BA42&gt;'ug per g LOQ''s'!BA44,'ug per g Result'!BA42,"&lt;LOQ")))</f>
        <v>ND</v>
      </c>
      <c r="BB42" s="14" t="str">
        <f>IF('ug per g Result'!BB42=0,"ND",IF('ug per g Result'!BB42&gt;'ug per g LOQ''s'!BB97,"&gt;ULOQ",IF('ug per g Result'!BB42&gt;'ug per g LOQ''s'!BB44,'ug per g Result'!BB42,"&lt;LOQ")))</f>
        <v>ND</v>
      </c>
      <c r="BC42" s="14" t="str">
        <f>IF('ug per g Result'!BC42=0,"ND",IF('ug per g Result'!BC42&gt;'ug per g LOQ''s'!BC97,"&gt;ULOQ",IF('ug per g Result'!BC42&gt;'ug per g LOQ''s'!BC44,'ug per g Result'!BC42,"&lt;LOQ")))</f>
        <v>ND</v>
      </c>
    </row>
    <row r="43" spans="1:55" x14ac:dyDescent="0.25">
      <c r="A43">
        <f>'Instrument Data'!A43</f>
        <v>0</v>
      </c>
      <c r="B43">
        <f>'Instrument Data'!B43</f>
        <v>0</v>
      </c>
      <c r="C43" s="14" t="str">
        <f>IF('ug per g Result'!C43=0,"ND",IF('ug per g Result'!C43&gt;'ug per g LOQ''s'!BE45,"&gt;ULOQ",IF('ug per g Result'!C43&gt;'ug per g LOQ''s'!BE45,'ug per g Result'!C43,"&lt;LOQ")))</f>
        <v>ND</v>
      </c>
      <c r="D43" s="14" t="str">
        <f>IF('ug per g Result'!D43=0,"ND",IF('ug per g Result'!D43&gt;'ug per g LOQ''s'!D98,"&gt;ULOQ",IF('ug per g Result'!D43&gt;'ug per g LOQ''s'!D45,'ug per g Result'!D43,"&lt;LOQ")))</f>
        <v>ND</v>
      </c>
      <c r="E43" s="14" t="str">
        <f>IF('ug per g Result'!E43=0,"ND",IF('ug per g Result'!E43&gt;'ug per g LOQ''s'!E98,"&gt;ULOQ",IF('ug per g Result'!E43&gt;'ug per g LOQ''s'!E45,'ug per g Result'!E43,"&lt;LOQ")))</f>
        <v>ND</v>
      </c>
      <c r="F43" s="14" t="str">
        <f>IF('ug per g Result'!F43=0,"ND",IF('ug per g Result'!F43&gt;'ug per g LOQ''s'!F98,"&gt;ULOQ",IF('ug per g Result'!F43&gt;'ug per g LOQ''s'!F45,'ug per g Result'!F43,"&lt;LOQ")))</f>
        <v>ND</v>
      </c>
      <c r="G43" s="14" t="str">
        <f>IF('ug per g Result'!G43=0,"ND",IF('ug per g Result'!G43&gt;'ug per g LOQ''s'!G98,"&gt;ULOQ",IF('ug per g Result'!G43&gt;'ug per g LOQ''s'!G45,'ug per g Result'!G43,"&lt;LOQ")))</f>
        <v>ND</v>
      </c>
      <c r="H43" s="14" t="str">
        <f>IF('ug per g Result'!H43=0,"ND",IF('ug per g Result'!H43&gt;'ug per g LOQ''s'!H98,"&gt;ULOQ",IF('ug per g Result'!H43&gt;'ug per g LOQ''s'!H45,'ug per g Result'!H43,"&lt;LOQ")))</f>
        <v>ND</v>
      </c>
      <c r="I43" s="14" t="str">
        <f>IF('ug per g Result'!I43=0,"ND",IF('ug per g Result'!I43&gt;'ug per g LOQ''s'!I98,"&gt;ULOQ",IF('ug per g Result'!I43&gt;'ug per g LOQ''s'!I45,'ug per g Result'!I43,"&lt;LOQ")))</f>
        <v>ND</v>
      </c>
      <c r="J43" s="14" t="str">
        <f>IF('ug per g Result'!J43=0,"ND",IF('ug per g Result'!J43&gt;'ug per g LOQ''s'!J98,"&gt;ULOQ",IF('ug per g Result'!J43&gt;'ug per g LOQ''s'!J45,'ug per g Result'!J43,"&lt;LOQ")))</f>
        <v>ND</v>
      </c>
      <c r="K43" s="14" t="str">
        <f>IF('ug per g Result'!K43=0,"ND",IF('ug per g Result'!K43&gt;'ug per g LOQ''s'!K98,"&gt;ULOQ",IF('ug per g Result'!K43&gt;'ug per g LOQ''s'!K45,'ug per g Result'!K43,"&lt;LOQ")))</f>
        <v>ND</v>
      </c>
      <c r="L43" s="14" t="str">
        <f>IF('ug per g Result'!L43=0,"ND",IF('ug per g Result'!L43&gt;'ug per g LOQ''s'!L98,"&gt;ULOQ",IF('ug per g Result'!L43&gt;'ug per g LOQ''s'!L45,'ug per g Result'!L43,"&lt;LOQ")))</f>
        <v>ND</v>
      </c>
      <c r="M43" s="14" t="str">
        <f>IF('ug per g Result'!M43=0,"ND",IF('ug per g Result'!M43&gt;'ug per g LOQ''s'!M98,"&gt;ULOQ",IF('ug per g Result'!M43&gt;'ug per g LOQ''s'!M45,'ug per g Result'!M43,"&lt;LOQ")))</f>
        <v>ND</v>
      </c>
      <c r="N43" s="14" t="str">
        <f>IF('ug per g Result'!N43=0,"ND",IF('ug per g Result'!N43&gt;'ug per g LOQ''s'!N98,"&gt;ULOQ",IF('ug per g Result'!N43&gt;'ug per g LOQ''s'!N45,'ug per g Result'!N43,"&lt;LOQ")))</f>
        <v>ND</v>
      </c>
      <c r="O43" s="14" t="str">
        <f>IF('ug per g Result'!O43=0,"ND",IF('ug per g Result'!O43&gt;'ug per g LOQ''s'!O98,"&gt;ULOQ",IF('ug per g Result'!O43&gt;'ug per g LOQ''s'!O45,'ug per g Result'!O43,"&lt;LOQ")))</f>
        <v>ND</v>
      </c>
      <c r="P43" s="14" t="str">
        <f>IF('ug per g Result'!P43=0,"ND",IF('ug per g Result'!P43&gt;'ug per g LOQ''s'!P98,"&gt;ULOQ",IF('ug per g Result'!P43&gt;'ug per g LOQ''s'!P45,'ug per g Result'!P43,"&lt;LOQ")))</f>
        <v>ND</v>
      </c>
      <c r="Q43" s="14" t="str">
        <f>IF('ug per g Result'!Q43=0,"ND",IF('ug per g Result'!Q43&gt;'ug per g LOQ''s'!Q98,"&gt;ULOQ",IF('ug per g Result'!Q43&gt;'ug per g LOQ''s'!Q45,'ug per g Result'!Q43,"&lt;LOQ")))</f>
        <v>ND</v>
      </c>
      <c r="R43" s="14" t="str">
        <f>IF('ug per g Result'!R43=0,"ND",IF('ug per g Result'!R43&gt;'ug per g LOQ''s'!R98,"&gt;ULOQ",IF('ug per g Result'!R43&gt;'ug per g LOQ''s'!R45,'ug per g Result'!R43,"&lt;LOQ")))</f>
        <v>ND</v>
      </c>
      <c r="S43" s="14" t="str">
        <f>IF('ug per g Result'!S43=0,"ND",IF('ug per g Result'!S43&gt;'ug per g LOQ''s'!S98,"&gt;ULOQ",IF('ug per g Result'!S43&gt;'ug per g LOQ''s'!S45,'ug per g Result'!S43,"&lt;LOQ")))</f>
        <v>ND</v>
      </c>
      <c r="T43" s="14" t="str">
        <f>IF('ug per g Result'!T43=0,"ND",IF('ug per g Result'!T43&gt;'ug per g LOQ''s'!T98,"&gt;ULOQ",IF('ug per g Result'!T43&gt;'ug per g LOQ''s'!T45,'ug per g Result'!T43,"&lt;LOQ")))</f>
        <v>ND</v>
      </c>
      <c r="U43" s="14" t="str">
        <f>IF('ug per g Result'!U43=0,"ND",IF('ug per g Result'!U43&gt;'ug per g LOQ''s'!U98,"&gt;ULOQ",IF('ug per g Result'!U43&gt;'ug per g LOQ''s'!U45,'ug per g Result'!U43,"&lt;LOQ")))</f>
        <v>ND</v>
      </c>
      <c r="V43" s="14" t="str">
        <f>IF('ug per g Result'!V43=0,"ND",IF('ug per g Result'!V43&gt;'ug per g LOQ''s'!V98,"&gt;ULOQ",IF('ug per g Result'!V43&gt;'ug per g LOQ''s'!V45,'ug per g Result'!V43,"&lt;LOQ")))</f>
        <v>ND</v>
      </c>
      <c r="W43" s="14" t="str">
        <f>IF('ug per g Result'!W43=0,"ND",IF('ug per g Result'!W43&gt;'ug per g LOQ''s'!W98,"&gt;ULOQ",IF('ug per g Result'!W43&gt;'ug per g LOQ''s'!W45,'ug per g Result'!W43,"&lt;LOQ")))</f>
        <v>ND</v>
      </c>
      <c r="X43" s="14" t="str">
        <f>IF('ug per g Result'!X43=0,"ND",IF('ug per g Result'!X43&gt;'ug per g LOQ''s'!X98,"&gt;ULOQ",IF('ug per g Result'!X43&gt;'ug per g LOQ''s'!X45,'ug per g Result'!X43,"&lt;LOQ")))</f>
        <v>ND</v>
      </c>
      <c r="Y43" s="14" t="str">
        <f>IF('ug per g Result'!Y43=0,"ND",IF('ug per g Result'!Y43&gt;'ug per g LOQ''s'!Y98,"&gt;ULOQ",IF('ug per g Result'!Y43&gt;'ug per g LOQ''s'!Y45,'ug per g Result'!Y43,"&lt;LOQ")))</f>
        <v>ND</v>
      </c>
      <c r="Z43" s="14" t="str">
        <f>IF('ug per g Result'!Z43=0,"ND",IF('ug per g Result'!Z43&gt;'ug per g LOQ''s'!Z98,"&gt;ULOQ",IF('ug per g Result'!Z43&gt;'ug per g LOQ''s'!Z45,'ug per g Result'!Z43,"&lt;LOQ")))</f>
        <v>ND</v>
      </c>
      <c r="AA43" s="14" t="str">
        <f>IF('ug per g Result'!AA43=0,"ND",IF('ug per g Result'!AA43&gt;'ug per g LOQ''s'!AA98,"&gt;ULOQ",IF('ug per g Result'!AA43&gt;'ug per g LOQ''s'!AA45,'ug per g Result'!AA43,"&lt;LOQ")))</f>
        <v>ND</v>
      </c>
      <c r="AB43" s="14" t="str">
        <f>IF('ug per g Result'!AB43=0,"ND",IF('ug per g Result'!AB43&gt;'ug per g LOQ''s'!AB98,"&gt;ULOQ",IF('ug per g Result'!AB43&gt;'ug per g LOQ''s'!AB45,'ug per g Result'!AB43,"&lt;LOQ")))</f>
        <v>ND</v>
      </c>
      <c r="AC43" s="14" t="str">
        <f>IF('ug per g Result'!AC43=0,"ND",IF('ug per g Result'!AC43&gt;'ug per g LOQ''s'!AC98,"&gt;ULOQ",IF('ug per g Result'!AC43&gt;'ug per g LOQ''s'!AC45,'ug per g Result'!AC43,"&lt;LOQ")))</f>
        <v>ND</v>
      </c>
      <c r="AD43" s="14" t="str">
        <f>IF('ug per g Result'!AD43=0,"ND",IF('ug per g Result'!AD43&gt;'ug per g LOQ''s'!AD98,"&gt;ULOQ",IF('ug per g Result'!AD43&gt;'ug per g LOQ''s'!AD45,'ug per g Result'!AD43,"&lt;LOQ")))</f>
        <v>ND</v>
      </c>
      <c r="AE43" s="14" t="str">
        <f>IF('ug per g Result'!AE43=0,"ND",IF('ug per g Result'!AE43&gt;'ug per g LOQ''s'!AE98,"&gt;ULOQ",IF('ug per g Result'!AE43&gt;'ug per g LOQ''s'!AE45,'ug per g Result'!AE43,"&lt;LOQ")))</f>
        <v>ND</v>
      </c>
      <c r="AF43" s="14" t="str">
        <f>IF('ug per g Result'!AF43=0,"ND",IF('ug per g Result'!AF43&gt;'ug per g LOQ''s'!AF98,"&gt;ULOQ",IF('ug per g Result'!AF43&gt;'ug per g LOQ''s'!AF45,'ug per g Result'!AF43,"&lt;LOQ")))</f>
        <v>ND</v>
      </c>
      <c r="AG43" s="14" t="str">
        <f>IF('ug per g Result'!AG43=0,"ND",IF('ug per g Result'!AG43&gt;'ug per g LOQ''s'!AG98,"&gt;ULOQ",IF('ug per g Result'!AG43&gt;'ug per g LOQ''s'!AG45,'ug per g Result'!AG43,"&lt;LOQ")))</f>
        <v>ND</v>
      </c>
      <c r="AH43" s="14" t="str">
        <f>IF('ug per g Result'!AH43=0,"ND",IF('ug per g Result'!AH43&gt;'ug per g LOQ''s'!AH98,"&gt;ULOQ",IF('ug per g Result'!AH43&gt;'ug per g LOQ''s'!AH45,'ug per g Result'!AH43,"&lt;LOQ")))</f>
        <v>ND</v>
      </c>
      <c r="AI43" s="14" t="str">
        <f>IF('ug per g Result'!AI43=0,"ND",IF('ug per g Result'!AI43&gt;'ug per g LOQ''s'!AI98,"&gt;ULOQ",IF('ug per g Result'!AI43&gt;'ug per g LOQ''s'!AI45,'ug per g Result'!AI43,"&lt;LOQ")))</f>
        <v>ND</v>
      </c>
      <c r="AJ43" s="14" t="str">
        <f>IF('ug per g Result'!AJ43=0,"ND",IF('ug per g Result'!AJ43&gt;'ug per g LOQ''s'!AJ98,"&gt;ULOQ",IF('ug per g Result'!AJ43&gt;'ug per g LOQ''s'!AJ45,'ug per g Result'!AJ43,"&lt;LOQ")))</f>
        <v>ND</v>
      </c>
      <c r="AK43" s="14" t="str">
        <f>IF('ug per g Result'!AK43=0,"ND",IF('ug per g Result'!AK43&gt;'ug per g LOQ''s'!AK98,"&gt;ULOQ",IF('ug per g Result'!AK43&gt;'ug per g LOQ''s'!AK45,'ug per g Result'!AK43,"&lt;LOQ")))</f>
        <v>ND</v>
      </c>
      <c r="AL43" s="14" t="str">
        <f>IF('ug per g Result'!AL43=0,"ND",IF('ug per g Result'!AL43&gt;'ug per g LOQ''s'!AL98,"&gt;ULOQ",IF('ug per g Result'!AL43&gt;'ug per g LOQ''s'!AL45,'ug per g Result'!AL43,"&lt;LOQ")))</f>
        <v>ND</v>
      </c>
      <c r="AM43" s="14" t="str">
        <f>IF('ug per g Result'!AM43=0,"ND",IF('ug per g Result'!AM43&gt;'ug per g LOQ''s'!AM98,"&gt;ULOQ",IF('ug per g Result'!AM43&gt;'ug per g LOQ''s'!AM45,'ug per g Result'!AM43,"&lt;LOQ")))</f>
        <v>ND</v>
      </c>
      <c r="AN43" s="14" t="str">
        <f>IF('ug per g Result'!AN43=0,"ND",IF('ug per g Result'!AN43&gt;'ug per g LOQ''s'!AN98,"&gt;ULOQ",IF('ug per g Result'!AN43&gt;'ug per g LOQ''s'!AN45,'ug per g Result'!AN43,"&lt;LOQ")))</f>
        <v>ND</v>
      </c>
      <c r="AO43" s="14" t="str">
        <f>IF('ug per g Result'!AO43=0,"ND",IF('ug per g Result'!AO43&gt;'ug per g LOQ''s'!AO98,"&gt;ULOQ",IF('ug per g Result'!AO43&gt;'ug per g LOQ''s'!AO45,'ug per g Result'!AO43,"&lt;LOQ")))</f>
        <v>ND</v>
      </c>
      <c r="AP43" s="14" t="str">
        <f>IF('ug per g Result'!AP43=0,"ND",IF('ug per g Result'!AP43&gt;'ug per g LOQ''s'!AP98,"&gt;ULOQ",IF('ug per g Result'!AP43&gt;'ug per g LOQ''s'!AP45,'ug per g Result'!AP43,"&lt;LOQ")))</f>
        <v>ND</v>
      </c>
      <c r="AQ43" s="14" t="str">
        <f>IF('ug per g Result'!AQ43=0,"ND",IF('ug per g Result'!AQ43&gt;'ug per g LOQ''s'!AQ98,"&gt;ULOQ",IF('ug per g Result'!AQ43&gt;'ug per g LOQ''s'!AQ45,'ug per g Result'!AQ43,"&lt;LOQ")))</f>
        <v>ND</v>
      </c>
      <c r="AR43" s="14" t="str">
        <f>IF('ug per g Result'!AR43=0,"ND",IF('ug per g Result'!AR43&gt;'ug per g LOQ''s'!AR98,"&gt;ULOQ",IF('ug per g Result'!AR43&gt;'ug per g LOQ''s'!AR45,'ug per g Result'!AR43,"&lt;LOQ")))</f>
        <v>ND</v>
      </c>
      <c r="AS43" s="14" t="str">
        <f>IF('ug per g Result'!AS43=0,"ND",IF('ug per g Result'!AS43&gt;'ug per g LOQ''s'!AS98,"&gt;ULOQ",IF('ug per g Result'!AS43&gt;'ug per g LOQ''s'!AS45,'ug per g Result'!AS43,"&lt;LOQ")))</f>
        <v>ND</v>
      </c>
      <c r="AT43" s="14" t="str">
        <f>IF('ug per g Result'!AT43=0,"ND",IF('ug per g Result'!AT43&gt;'ug per g LOQ''s'!AT98,"&gt;ULOQ",IF('ug per g Result'!AT43&gt;'ug per g LOQ''s'!AT45,'ug per g Result'!AT43,"&lt;LOQ")))</f>
        <v>ND</v>
      </c>
      <c r="AU43" s="14" t="str">
        <f>IF('ug per g Result'!AU43=0,"ND",IF('ug per g Result'!AU43&gt;'ug per g LOQ''s'!AU98,"&gt;ULOQ",IF('ug per g Result'!AU43&gt;'ug per g LOQ''s'!AU45,'ug per g Result'!AU43,"&lt;LOQ")))</f>
        <v>ND</v>
      </c>
      <c r="AV43" s="14" t="str">
        <f>IF('ug per g Result'!AV43=0,"ND",IF('ug per g Result'!AV43&gt;'ug per g LOQ''s'!AV98,"&gt;ULOQ",IF('ug per g Result'!AV43&gt;'ug per g LOQ''s'!AV45,'ug per g Result'!AV43,"&lt;LOQ")))</f>
        <v>ND</v>
      </c>
      <c r="AW43" s="14" t="str">
        <f>IF('ug per g Result'!AW43=0,"ND",IF('ug per g Result'!AW43&gt;'ug per g LOQ''s'!AW98,"&gt;ULOQ",IF('ug per g Result'!AW43&gt;'ug per g LOQ''s'!AW45,'ug per g Result'!AW43,"&lt;LOQ")))</f>
        <v>ND</v>
      </c>
      <c r="AX43" s="14" t="str">
        <f>IF('ug per g Result'!AX43=0,"ND",IF('ug per g Result'!AX43&gt;'ug per g LOQ''s'!AX98,"&gt;ULOQ",IF('ug per g Result'!AX43&gt;'ug per g LOQ''s'!AX45,'ug per g Result'!AX43,"&lt;LOQ")))</f>
        <v>ND</v>
      </c>
      <c r="AY43" s="14" t="str">
        <f>IF('ug per g Result'!AY43=0,"ND",IF('ug per g Result'!AY43&gt;'ug per g LOQ''s'!AY98,"&gt;ULOQ",IF('ug per g Result'!AY43&gt;'ug per g LOQ''s'!AY45,'ug per g Result'!AY43,"&lt;LOQ")))</f>
        <v>ND</v>
      </c>
      <c r="AZ43" s="14" t="str">
        <f>IF('ug per g Result'!AZ43=0,"ND",IF('ug per g Result'!AZ43&gt;'ug per g LOQ''s'!AZ98,"&gt;ULOQ",IF('ug per g Result'!AZ43&gt;'ug per g LOQ''s'!AZ45,'ug per g Result'!AZ43,"&lt;LOQ")))</f>
        <v>ND</v>
      </c>
      <c r="BA43" s="14" t="str">
        <f>IF('ug per g Result'!BA43=0,"ND",IF('ug per g Result'!BA43&gt;'ug per g LOQ''s'!BA98,"&gt;ULOQ",IF('ug per g Result'!BA43&gt;'ug per g LOQ''s'!BA45,'ug per g Result'!BA43,"&lt;LOQ")))</f>
        <v>ND</v>
      </c>
      <c r="BB43" s="14" t="str">
        <f>IF('ug per g Result'!BB43=0,"ND",IF('ug per g Result'!BB43&gt;'ug per g LOQ''s'!BB98,"&gt;ULOQ",IF('ug per g Result'!BB43&gt;'ug per g LOQ''s'!BB45,'ug per g Result'!BB43,"&lt;LOQ")))</f>
        <v>ND</v>
      </c>
      <c r="BC43" s="14" t="str">
        <f>IF('ug per g Result'!BC43=0,"ND",IF('ug per g Result'!BC43&gt;'ug per g LOQ''s'!BC98,"&gt;ULOQ",IF('ug per g Result'!BC43&gt;'ug per g LOQ''s'!BC45,'ug per g Result'!BC43,"&lt;LOQ")))</f>
        <v>ND</v>
      </c>
    </row>
    <row r="44" spans="1:55" x14ac:dyDescent="0.25">
      <c r="A44">
        <f>'Instrument Data'!A44</f>
        <v>0</v>
      </c>
      <c r="B44">
        <f>'Instrument Data'!B44</f>
        <v>0</v>
      </c>
      <c r="C44" s="14" t="str">
        <f>IF('ug per g Result'!C44=0,"ND",IF('ug per g Result'!C44&gt;'ug per g LOQ''s'!BE46,"&gt;ULOQ",IF('ug per g Result'!C44&gt;'ug per g LOQ''s'!BE46,'ug per g Result'!C44,"&lt;LOQ")))</f>
        <v>ND</v>
      </c>
      <c r="D44" s="14" t="str">
        <f>IF('ug per g Result'!D44=0,"ND",IF('ug per g Result'!D44&gt;'ug per g LOQ''s'!D99,"&gt;ULOQ",IF('ug per g Result'!D44&gt;'ug per g LOQ''s'!D46,'ug per g Result'!D44,"&lt;LOQ")))</f>
        <v>ND</v>
      </c>
      <c r="E44" s="14" t="str">
        <f>IF('ug per g Result'!E44=0,"ND",IF('ug per g Result'!E44&gt;'ug per g LOQ''s'!E99,"&gt;ULOQ",IF('ug per g Result'!E44&gt;'ug per g LOQ''s'!E46,'ug per g Result'!E44,"&lt;LOQ")))</f>
        <v>ND</v>
      </c>
      <c r="F44" s="14" t="str">
        <f>IF('ug per g Result'!F44=0,"ND",IF('ug per g Result'!F44&gt;'ug per g LOQ''s'!F99,"&gt;ULOQ",IF('ug per g Result'!F44&gt;'ug per g LOQ''s'!F46,'ug per g Result'!F44,"&lt;LOQ")))</f>
        <v>ND</v>
      </c>
      <c r="G44" s="14" t="str">
        <f>IF('ug per g Result'!G44=0,"ND",IF('ug per g Result'!G44&gt;'ug per g LOQ''s'!G99,"&gt;ULOQ",IF('ug per g Result'!G44&gt;'ug per g LOQ''s'!G46,'ug per g Result'!G44,"&lt;LOQ")))</f>
        <v>ND</v>
      </c>
      <c r="H44" s="14" t="str">
        <f>IF('ug per g Result'!H44=0,"ND",IF('ug per g Result'!H44&gt;'ug per g LOQ''s'!H99,"&gt;ULOQ",IF('ug per g Result'!H44&gt;'ug per g LOQ''s'!H46,'ug per g Result'!H44,"&lt;LOQ")))</f>
        <v>ND</v>
      </c>
      <c r="I44" s="14" t="str">
        <f>IF('ug per g Result'!I44=0,"ND",IF('ug per g Result'!I44&gt;'ug per g LOQ''s'!I99,"&gt;ULOQ",IF('ug per g Result'!I44&gt;'ug per g LOQ''s'!I46,'ug per g Result'!I44,"&lt;LOQ")))</f>
        <v>ND</v>
      </c>
      <c r="J44" s="14" t="str">
        <f>IF('ug per g Result'!J44=0,"ND",IF('ug per g Result'!J44&gt;'ug per g LOQ''s'!J99,"&gt;ULOQ",IF('ug per g Result'!J44&gt;'ug per g LOQ''s'!J46,'ug per g Result'!J44,"&lt;LOQ")))</f>
        <v>ND</v>
      </c>
      <c r="K44" s="14" t="str">
        <f>IF('ug per g Result'!K44=0,"ND",IF('ug per g Result'!K44&gt;'ug per g LOQ''s'!K99,"&gt;ULOQ",IF('ug per g Result'!K44&gt;'ug per g LOQ''s'!K46,'ug per g Result'!K44,"&lt;LOQ")))</f>
        <v>ND</v>
      </c>
      <c r="L44" s="14" t="str">
        <f>IF('ug per g Result'!L44=0,"ND",IF('ug per g Result'!L44&gt;'ug per g LOQ''s'!L99,"&gt;ULOQ",IF('ug per g Result'!L44&gt;'ug per g LOQ''s'!L46,'ug per g Result'!L44,"&lt;LOQ")))</f>
        <v>ND</v>
      </c>
      <c r="M44" s="14" t="str">
        <f>IF('ug per g Result'!M44=0,"ND",IF('ug per g Result'!M44&gt;'ug per g LOQ''s'!M99,"&gt;ULOQ",IF('ug per g Result'!M44&gt;'ug per g LOQ''s'!M46,'ug per g Result'!M44,"&lt;LOQ")))</f>
        <v>ND</v>
      </c>
      <c r="N44" s="14" t="str">
        <f>IF('ug per g Result'!N44=0,"ND",IF('ug per g Result'!N44&gt;'ug per g LOQ''s'!N99,"&gt;ULOQ",IF('ug per g Result'!N44&gt;'ug per g LOQ''s'!N46,'ug per g Result'!N44,"&lt;LOQ")))</f>
        <v>ND</v>
      </c>
      <c r="O44" s="14" t="str">
        <f>IF('ug per g Result'!O44=0,"ND",IF('ug per g Result'!O44&gt;'ug per g LOQ''s'!O99,"&gt;ULOQ",IF('ug per g Result'!O44&gt;'ug per g LOQ''s'!O46,'ug per g Result'!O44,"&lt;LOQ")))</f>
        <v>ND</v>
      </c>
      <c r="P44" s="14" t="str">
        <f>IF('ug per g Result'!P44=0,"ND",IF('ug per g Result'!P44&gt;'ug per g LOQ''s'!P99,"&gt;ULOQ",IF('ug per g Result'!P44&gt;'ug per g LOQ''s'!P46,'ug per g Result'!P44,"&lt;LOQ")))</f>
        <v>ND</v>
      </c>
      <c r="Q44" s="14" t="str">
        <f>IF('ug per g Result'!Q44=0,"ND",IF('ug per g Result'!Q44&gt;'ug per g LOQ''s'!Q99,"&gt;ULOQ",IF('ug per g Result'!Q44&gt;'ug per g LOQ''s'!Q46,'ug per g Result'!Q44,"&lt;LOQ")))</f>
        <v>ND</v>
      </c>
      <c r="R44" s="14" t="str">
        <f>IF('ug per g Result'!R44=0,"ND",IF('ug per g Result'!R44&gt;'ug per g LOQ''s'!R99,"&gt;ULOQ",IF('ug per g Result'!R44&gt;'ug per g LOQ''s'!R46,'ug per g Result'!R44,"&lt;LOQ")))</f>
        <v>ND</v>
      </c>
      <c r="S44" s="14" t="str">
        <f>IF('ug per g Result'!S44=0,"ND",IF('ug per g Result'!S44&gt;'ug per g LOQ''s'!S99,"&gt;ULOQ",IF('ug per g Result'!S44&gt;'ug per g LOQ''s'!S46,'ug per g Result'!S44,"&lt;LOQ")))</f>
        <v>ND</v>
      </c>
      <c r="T44" s="14" t="str">
        <f>IF('ug per g Result'!T44=0,"ND",IF('ug per g Result'!T44&gt;'ug per g LOQ''s'!T99,"&gt;ULOQ",IF('ug per g Result'!T44&gt;'ug per g LOQ''s'!T46,'ug per g Result'!T44,"&lt;LOQ")))</f>
        <v>ND</v>
      </c>
      <c r="U44" s="14" t="str">
        <f>IF('ug per g Result'!U44=0,"ND",IF('ug per g Result'!U44&gt;'ug per g LOQ''s'!U99,"&gt;ULOQ",IF('ug per g Result'!U44&gt;'ug per g LOQ''s'!U46,'ug per g Result'!U44,"&lt;LOQ")))</f>
        <v>ND</v>
      </c>
      <c r="V44" s="14" t="str">
        <f>IF('ug per g Result'!V44=0,"ND",IF('ug per g Result'!V44&gt;'ug per g LOQ''s'!V99,"&gt;ULOQ",IF('ug per g Result'!V44&gt;'ug per g LOQ''s'!V46,'ug per g Result'!V44,"&lt;LOQ")))</f>
        <v>ND</v>
      </c>
      <c r="W44" s="14" t="str">
        <f>IF('ug per g Result'!W44=0,"ND",IF('ug per g Result'!W44&gt;'ug per g LOQ''s'!W99,"&gt;ULOQ",IF('ug per g Result'!W44&gt;'ug per g LOQ''s'!W46,'ug per g Result'!W44,"&lt;LOQ")))</f>
        <v>ND</v>
      </c>
      <c r="X44" s="14" t="str">
        <f>IF('ug per g Result'!X44=0,"ND",IF('ug per g Result'!X44&gt;'ug per g LOQ''s'!X99,"&gt;ULOQ",IF('ug per g Result'!X44&gt;'ug per g LOQ''s'!X46,'ug per g Result'!X44,"&lt;LOQ")))</f>
        <v>ND</v>
      </c>
      <c r="Y44" s="14" t="str">
        <f>IF('ug per g Result'!Y44=0,"ND",IF('ug per g Result'!Y44&gt;'ug per g LOQ''s'!Y99,"&gt;ULOQ",IF('ug per g Result'!Y44&gt;'ug per g LOQ''s'!Y46,'ug per g Result'!Y44,"&lt;LOQ")))</f>
        <v>ND</v>
      </c>
      <c r="Z44" s="14" t="str">
        <f>IF('ug per g Result'!Z44=0,"ND",IF('ug per g Result'!Z44&gt;'ug per g LOQ''s'!Z99,"&gt;ULOQ",IF('ug per g Result'!Z44&gt;'ug per g LOQ''s'!Z46,'ug per g Result'!Z44,"&lt;LOQ")))</f>
        <v>ND</v>
      </c>
      <c r="AA44" s="14" t="str">
        <f>IF('ug per g Result'!AA44=0,"ND",IF('ug per g Result'!AA44&gt;'ug per g LOQ''s'!AA99,"&gt;ULOQ",IF('ug per g Result'!AA44&gt;'ug per g LOQ''s'!AA46,'ug per g Result'!AA44,"&lt;LOQ")))</f>
        <v>ND</v>
      </c>
      <c r="AB44" s="14" t="str">
        <f>IF('ug per g Result'!AB44=0,"ND",IF('ug per g Result'!AB44&gt;'ug per g LOQ''s'!AB99,"&gt;ULOQ",IF('ug per g Result'!AB44&gt;'ug per g LOQ''s'!AB46,'ug per g Result'!AB44,"&lt;LOQ")))</f>
        <v>ND</v>
      </c>
      <c r="AC44" s="14" t="str">
        <f>IF('ug per g Result'!AC44=0,"ND",IF('ug per g Result'!AC44&gt;'ug per g LOQ''s'!AC99,"&gt;ULOQ",IF('ug per g Result'!AC44&gt;'ug per g LOQ''s'!AC46,'ug per g Result'!AC44,"&lt;LOQ")))</f>
        <v>ND</v>
      </c>
      <c r="AD44" s="14" t="str">
        <f>IF('ug per g Result'!AD44=0,"ND",IF('ug per g Result'!AD44&gt;'ug per g LOQ''s'!AD99,"&gt;ULOQ",IF('ug per g Result'!AD44&gt;'ug per g LOQ''s'!AD46,'ug per g Result'!AD44,"&lt;LOQ")))</f>
        <v>ND</v>
      </c>
      <c r="AE44" s="14" t="str">
        <f>IF('ug per g Result'!AE44=0,"ND",IF('ug per g Result'!AE44&gt;'ug per g LOQ''s'!AE99,"&gt;ULOQ",IF('ug per g Result'!AE44&gt;'ug per g LOQ''s'!AE46,'ug per g Result'!AE44,"&lt;LOQ")))</f>
        <v>ND</v>
      </c>
      <c r="AF44" s="14" t="str">
        <f>IF('ug per g Result'!AF44=0,"ND",IF('ug per g Result'!AF44&gt;'ug per g LOQ''s'!AF99,"&gt;ULOQ",IF('ug per g Result'!AF44&gt;'ug per g LOQ''s'!AF46,'ug per g Result'!AF44,"&lt;LOQ")))</f>
        <v>ND</v>
      </c>
      <c r="AG44" s="14" t="str">
        <f>IF('ug per g Result'!AG44=0,"ND",IF('ug per g Result'!AG44&gt;'ug per g LOQ''s'!AG99,"&gt;ULOQ",IF('ug per g Result'!AG44&gt;'ug per g LOQ''s'!AG46,'ug per g Result'!AG44,"&lt;LOQ")))</f>
        <v>ND</v>
      </c>
      <c r="AH44" s="14" t="str">
        <f>IF('ug per g Result'!AH44=0,"ND",IF('ug per g Result'!AH44&gt;'ug per g LOQ''s'!AH99,"&gt;ULOQ",IF('ug per g Result'!AH44&gt;'ug per g LOQ''s'!AH46,'ug per g Result'!AH44,"&lt;LOQ")))</f>
        <v>ND</v>
      </c>
      <c r="AI44" s="14" t="str">
        <f>IF('ug per g Result'!AI44=0,"ND",IF('ug per g Result'!AI44&gt;'ug per g LOQ''s'!AI99,"&gt;ULOQ",IF('ug per g Result'!AI44&gt;'ug per g LOQ''s'!AI46,'ug per g Result'!AI44,"&lt;LOQ")))</f>
        <v>ND</v>
      </c>
      <c r="AJ44" s="14" t="str">
        <f>IF('ug per g Result'!AJ44=0,"ND",IF('ug per g Result'!AJ44&gt;'ug per g LOQ''s'!AJ99,"&gt;ULOQ",IF('ug per g Result'!AJ44&gt;'ug per g LOQ''s'!AJ46,'ug per g Result'!AJ44,"&lt;LOQ")))</f>
        <v>ND</v>
      </c>
      <c r="AK44" s="14" t="str">
        <f>IF('ug per g Result'!AK44=0,"ND",IF('ug per g Result'!AK44&gt;'ug per g LOQ''s'!AK99,"&gt;ULOQ",IF('ug per g Result'!AK44&gt;'ug per g LOQ''s'!AK46,'ug per g Result'!AK44,"&lt;LOQ")))</f>
        <v>ND</v>
      </c>
      <c r="AL44" s="14" t="str">
        <f>IF('ug per g Result'!AL44=0,"ND",IF('ug per g Result'!AL44&gt;'ug per g LOQ''s'!AL99,"&gt;ULOQ",IF('ug per g Result'!AL44&gt;'ug per g LOQ''s'!AL46,'ug per g Result'!AL44,"&lt;LOQ")))</f>
        <v>ND</v>
      </c>
      <c r="AM44" s="14" t="str">
        <f>IF('ug per g Result'!AM44=0,"ND",IF('ug per g Result'!AM44&gt;'ug per g LOQ''s'!AM99,"&gt;ULOQ",IF('ug per g Result'!AM44&gt;'ug per g LOQ''s'!AM46,'ug per g Result'!AM44,"&lt;LOQ")))</f>
        <v>ND</v>
      </c>
      <c r="AN44" s="14" t="str">
        <f>IF('ug per g Result'!AN44=0,"ND",IF('ug per g Result'!AN44&gt;'ug per g LOQ''s'!AN99,"&gt;ULOQ",IF('ug per g Result'!AN44&gt;'ug per g LOQ''s'!AN46,'ug per g Result'!AN44,"&lt;LOQ")))</f>
        <v>ND</v>
      </c>
      <c r="AO44" s="14" t="str">
        <f>IF('ug per g Result'!AO44=0,"ND",IF('ug per g Result'!AO44&gt;'ug per g LOQ''s'!AO99,"&gt;ULOQ",IF('ug per g Result'!AO44&gt;'ug per g LOQ''s'!AO46,'ug per g Result'!AO44,"&lt;LOQ")))</f>
        <v>ND</v>
      </c>
      <c r="AP44" s="14" t="str">
        <f>IF('ug per g Result'!AP44=0,"ND",IF('ug per g Result'!AP44&gt;'ug per g LOQ''s'!AP99,"&gt;ULOQ",IF('ug per g Result'!AP44&gt;'ug per g LOQ''s'!AP46,'ug per g Result'!AP44,"&lt;LOQ")))</f>
        <v>ND</v>
      </c>
      <c r="AQ44" s="14" t="str">
        <f>IF('ug per g Result'!AQ44=0,"ND",IF('ug per g Result'!AQ44&gt;'ug per g LOQ''s'!AQ99,"&gt;ULOQ",IF('ug per g Result'!AQ44&gt;'ug per g LOQ''s'!AQ46,'ug per g Result'!AQ44,"&lt;LOQ")))</f>
        <v>ND</v>
      </c>
      <c r="AR44" s="14" t="str">
        <f>IF('ug per g Result'!AR44=0,"ND",IF('ug per g Result'!AR44&gt;'ug per g LOQ''s'!AR99,"&gt;ULOQ",IF('ug per g Result'!AR44&gt;'ug per g LOQ''s'!AR46,'ug per g Result'!AR44,"&lt;LOQ")))</f>
        <v>ND</v>
      </c>
      <c r="AS44" s="14" t="str">
        <f>IF('ug per g Result'!AS44=0,"ND",IF('ug per g Result'!AS44&gt;'ug per g LOQ''s'!AS99,"&gt;ULOQ",IF('ug per g Result'!AS44&gt;'ug per g LOQ''s'!AS46,'ug per g Result'!AS44,"&lt;LOQ")))</f>
        <v>ND</v>
      </c>
      <c r="AT44" s="14" t="str">
        <f>IF('ug per g Result'!AT44=0,"ND",IF('ug per g Result'!AT44&gt;'ug per g LOQ''s'!AT99,"&gt;ULOQ",IF('ug per g Result'!AT44&gt;'ug per g LOQ''s'!AT46,'ug per g Result'!AT44,"&lt;LOQ")))</f>
        <v>ND</v>
      </c>
      <c r="AU44" s="14" t="str">
        <f>IF('ug per g Result'!AU44=0,"ND",IF('ug per g Result'!AU44&gt;'ug per g LOQ''s'!AU99,"&gt;ULOQ",IF('ug per g Result'!AU44&gt;'ug per g LOQ''s'!AU46,'ug per g Result'!AU44,"&lt;LOQ")))</f>
        <v>ND</v>
      </c>
      <c r="AV44" s="14" t="str">
        <f>IF('ug per g Result'!AV44=0,"ND",IF('ug per g Result'!AV44&gt;'ug per g LOQ''s'!AV99,"&gt;ULOQ",IF('ug per g Result'!AV44&gt;'ug per g LOQ''s'!AV46,'ug per g Result'!AV44,"&lt;LOQ")))</f>
        <v>ND</v>
      </c>
      <c r="AW44" s="14" t="str">
        <f>IF('ug per g Result'!AW44=0,"ND",IF('ug per g Result'!AW44&gt;'ug per g LOQ''s'!AW99,"&gt;ULOQ",IF('ug per g Result'!AW44&gt;'ug per g LOQ''s'!AW46,'ug per g Result'!AW44,"&lt;LOQ")))</f>
        <v>ND</v>
      </c>
      <c r="AX44" s="14" t="str">
        <f>IF('ug per g Result'!AX44=0,"ND",IF('ug per g Result'!AX44&gt;'ug per g LOQ''s'!AX99,"&gt;ULOQ",IF('ug per g Result'!AX44&gt;'ug per g LOQ''s'!AX46,'ug per g Result'!AX44,"&lt;LOQ")))</f>
        <v>ND</v>
      </c>
      <c r="AY44" s="14" t="str">
        <f>IF('ug per g Result'!AY44=0,"ND",IF('ug per g Result'!AY44&gt;'ug per g LOQ''s'!AY99,"&gt;ULOQ",IF('ug per g Result'!AY44&gt;'ug per g LOQ''s'!AY46,'ug per g Result'!AY44,"&lt;LOQ")))</f>
        <v>ND</v>
      </c>
      <c r="AZ44" s="14" t="str">
        <f>IF('ug per g Result'!AZ44=0,"ND",IF('ug per g Result'!AZ44&gt;'ug per g LOQ''s'!AZ99,"&gt;ULOQ",IF('ug per g Result'!AZ44&gt;'ug per g LOQ''s'!AZ46,'ug per g Result'!AZ44,"&lt;LOQ")))</f>
        <v>ND</v>
      </c>
      <c r="BA44" s="14" t="str">
        <f>IF('ug per g Result'!BA44=0,"ND",IF('ug per g Result'!BA44&gt;'ug per g LOQ''s'!BA99,"&gt;ULOQ",IF('ug per g Result'!BA44&gt;'ug per g LOQ''s'!BA46,'ug per g Result'!BA44,"&lt;LOQ")))</f>
        <v>ND</v>
      </c>
      <c r="BB44" s="14" t="str">
        <f>IF('ug per g Result'!BB44=0,"ND",IF('ug per g Result'!BB44&gt;'ug per g LOQ''s'!BB99,"&gt;ULOQ",IF('ug per g Result'!BB44&gt;'ug per g LOQ''s'!BB46,'ug per g Result'!BB44,"&lt;LOQ")))</f>
        <v>ND</v>
      </c>
      <c r="BC44" s="14" t="str">
        <f>IF('ug per g Result'!BC44=0,"ND",IF('ug per g Result'!BC44&gt;'ug per g LOQ''s'!BC99,"&gt;ULOQ",IF('ug per g Result'!BC44&gt;'ug per g LOQ''s'!BC46,'ug per g Result'!BC44,"&lt;LOQ")))</f>
        <v>ND</v>
      </c>
    </row>
    <row r="45" spans="1:55" x14ac:dyDescent="0.25">
      <c r="A45">
        <f>'Instrument Data'!A45</f>
        <v>0</v>
      </c>
      <c r="B45">
        <f>'Instrument Data'!B45</f>
        <v>0</v>
      </c>
      <c r="C45" s="14" t="str">
        <f>IF('ug per g Result'!C45=0,"ND",IF('ug per g Result'!C45&gt;'ug per g LOQ''s'!BE47,"&gt;ULOQ",IF('ug per g Result'!C45&gt;'ug per g LOQ''s'!BE47,'ug per g Result'!C45,"&lt;LOQ")))</f>
        <v>ND</v>
      </c>
      <c r="D45" s="14" t="str">
        <f>IF('ug per g Result'!D45=0,"ND",IF('ug per g Result'!D45&gt;'ug per g LOQ''s'!D100,"&gt;ULOQ",IF('ug per g Result'!D45&gt;'ug per g LOQ''s'!D47,'ug per g Result'!D45,"&lt;LOQ")))</f>
        <v>ND</v>
      </c>
      <c r="E45" s="14" t="str">
        <f>IF('ug per g Result'!E45=0,"ND",IF('ug per g Result'!E45&gt;'ug per g LOQ''s'!E100,"&gt;ULOQ",IF('ug per g Result'!E45&gt;'ug per g LOQ''s'!E47,'ug per g Result'!E45,"&lt;LOQ")))</f>
        <v>ND</v>
      </c>
      <c r="F45" s="14" t="str">
        <f>IF('ug per g Result'!F45=0,"ND",IF('ug per g Result'!F45&gt;'ug per g LOQ''s'!F100,"&gt;ULOQ",IF('ug per g Result'!F45&gt;'ug per g LOQ''s'!F47,'ug per g Result'!F45,"&lt;LOQ")))</f>
        <v>ND</v>
      </c>
      <c r="G45" s="14" t="str">
        <f>IF('ug per g Result'!G45=0,"ND",IF('ug per g Result'!G45&gt;'ug per g LOQ''s'!G100,"&gt;ULOQ",IF('ug per g Result'!G45&gt;'ug per g LOQ''s'!G47,'ug per g Result'!G45,"&lt;LOQ")))</f>
        <v>ND</v>
      </c>
      <c r="H45" s="14" t="str">
        <f>IF('ug per g Result'!H45=0,"ND",IF('ug per g Result'!H45&gt;'ug per g LOQ''s'!H100,"&gt;ULOQ",IF('ug per g Result'!H45&gt;'ug per g LOQ''s'!H47,'ug per g Result'!H45,"&lt;LOQ")))</f>
        <v>ND</v>
      </c>
      <c r="I45" s="14" t="str">
        <f>IF('ug per g Result'!I45=0,"ND",IF('ug per g Result'!I45&gt;'ug per g LOQ''s'!I100,"&gt;ULOQ",IF('ug per g Result'!I45&gt;'ug per g LOQ''s'!I47,'ug per g Result'!I45,"&lt;LOQ")))</f>
        <v>ND</v>
      </c>
      <c r="J45" s="14" t="str">
        <f>IF('ug per g Result'!J45=0,"ND",IF('ug per g Result'!J45&gt;'ug per g LOQ''s'!J100,"&gt;ULOQ",IF('ug per g Result'!J45&gt;'ug per g LOQ''s'!J47,'ug per g Result'!J45,"&lt;LOQ")))</f>
        <v>ND</v>
      </c>
      <c r="K45" s="14" t="str">
        <f>IF('ug per g Result'!K45=0,"ND",IF('ug per g Result'!K45&gt;'ug per g LOQ''s'!K100,"&gt;ULOQ",IF('ug per g Result'!K45&gt;'ug per g LOQ''s'!K47,'ug per g Result'!K45,"&lt;LOQ")))</f>
        <v>ND</v>
      </c>
      <c r="L45" s="14" t="str">
        <f>IF('ug per g Result'!L45=0,"ND",IF('ug per g Result'!L45&gt;'ug per g LOQ''s'!L100,"&gt;ULOQ",IF('ug per g Result'!L45&gt;'ug per g LOQ''s'!L47,'ug per g Result'!L45,"&lt;LOQ")))</f>
        <v>ND</v>
      </c>
      <c r="M45" s="14" t="str">
        <f>IF('ug per g Result'!M45=0,"ND",IF('ug per g Result'!M45&gt;'ug per g LOQ''s'!M100,"&gt;ULOQ",IF('ug per g Result'!M45&gt;'ug per g LOQ''s'!M47,'ug per g Result'!M45,"&lt;LOQ")))</f>
        <v>ND</v>
      </c>
      <c r="N45" s="14" t="str">
        <f>IF('ug per g Result'!N45=0,"ND",IF('ug per g Result'!N45&gt;'ug per g LOQ''s'!N100,"&gt;ULOQ",IF('ug per g Result'!N45&gt;'ug per g LOQ''s'!N47,'ug per g Result'!N45,"&lt;LOQ")))</f>
        <v>ND</v>
      </c>
      <c r="O45" s="14" t="str">
        <f>IF('ug per g Result'!O45=0,"ND",IF('ug per g Result'!O45&gt;'ug per g LOQ''s'!O100,"&gt;ULOQ",IF('ug per g Result'!O45&gt;'ug per g LOQ''s'!O47,'ug per g Result'!O45,"&lt;LOQ")))</f>
        <v>ND</v>
      </c>
      <c r="P45" s="14" t="str">
        <f>IF('ug per g Result'!P45=0,"ND",IF('ug per g Result'!P45&gt;'ug per g LOQ''s'!P100,"&gt;ULOQ",IF('ug per g Result'!P45&gt;'ug per g LOQ''s'!P47,'ug per g Result'!P45,"&lt;LOQ")))</f>
        <v>ND</v>
      </c>
      <c r="Q45" s="14" t="str">
        <f>IF('ug per g Result'!Q45=0,"ND",IF('ug per g Result'!Q45&gt;'ug per g LOQ''s'!Q100,"&gt;ULOQ",IF('ug per g Result'!Q45&gt;'ug per g LOQ''s'!Q47,'ug per g Result'!Q45,"&lt;LOQ")))</f>
        <v>ND</v>
      </c>
      <c r="R45" s="14" t="str">
        <f>IF('ug per g Result'!R45=0,"ND",IF('ug per g Result'!R45&gt;'ug per g LOQ''s'!R100,"&gt;ULOQ",IF('ug per g Result'!R45&gt;'ug per g LOQ''s'!R47,'ug per g Result'!R45,"&lt;LOQ")))</f>
        <v>ND</v>
      </c>
      <c r="S45" s="14" t="str">
        <f>IF('ug per g Result'!S45=0,"ND",IF('ug per g Result'!S45&gt;'ug per g LOQ''s'!S100,"&gt;ULOQ",IF('ug per g Result'!S45&gt;'ug per g LOQ''s'!S47,'ug per g Result'!S45,"&lt;LOQ")))</f>
        <v>ND</v>
      </c>
      <c r="T45" s="14" t="str">
        <f>IF('ug per g Result'!T45=0,"ND",IF('ug per g Result'!T45&gt;'ug per g LOQ''s'!T100,"&gt;ULOQ",IF('ug per g Result'!T45&gt;'ug per g LOQ''s'!T47,'ug per g Result'!T45,"&lt;LOQ")))</f>
        <v>ND</v>
      </c>
      <c r="U45" s="14" t="str">
        <f>IF('ug per g Result'!U45=0,"ND",IF('ug per g Result'!U45&gt;'ug per g LOQ''s'!U100,"&gt;ULOQ",IF('ug per g Result'!U45&gt;'ug per g LOQ''s'!U47,'ug per g Result'!U45,"&lt;LOQ")))</f>
        <v>ND</v>
      </c>
      <c r="V45" s="14" t="str">
        <f>IF('ug per g Result'!V45=0,"ND",IF('ug per g Result'!V45&gt;'ug per g LOQ''s'!V100,"&gt;ULOQ",IF('ug per g Result'!V45&gt;'ug per g LOQ''s'!V47,'ug per g Result'!V45,"&lt;LOQ")))</f>
        <v>ND</v>
      </c>
      <c r="W45" s="14" t="str">
        <f>IF('ug per g Result'!W45=0,"ND",IF('ug per g Result'!W45&gt;'ug per g LOQ''s'!W100,"&gt;ULOQ",IF('ug per g Result'!W45&gt;'ug per g LOQ''s'!W47,'ug per g Result'!W45,"&lt;LOQ")))</f>
        <v>ND</v>
      </c>
      <c r="X45" s="14" t="str">
        <f>IF('ug per g Result'!X45=0,"ND",IF('ug per g Result'!X45&gt;'ug per g LOQ''s'!X100,"&gt;ULOQ",IF('ug per g Result'!X45&gt;'ug per g LOQ''s'!X47,'ug per g Result'!X45,"&lt;LOQ")))</f>
        <v>ND</v>
      </c>
      <c r="Y45" s="14" t="str">
        <f>IF('ug per g Result'!Y45=0,"ND",IF('ug per g Result'!Y45&gt;'ug per g LOQ''s'!Y100,"&gt;ULOQ",IF('ug per g Result'!Y45&gt;'ug per g LOQ''s'!Y47,'ug per g Result'!Y45,"&lt;LOQ")))</f>
        <v>ND</v>
      </c>
      <c r="Z45" s="14" t="str">
        <f>IF('ug per g Result'!Z45=0,"ND",IF('ug per g Result'!Z45&gt;'ug per g LOQ''s'!Z100,"&gt;ULOQ",IF('ug per g Result'!Z45&gt;'ug per g LOQ''s'!Z47,'ug per g Result'!Z45,"&lt;LOQ")))</f>
        <v>ND</v>
      </c>
      <c r="AA45" s="14" t="str">
        <f>IF('ug per g Result'!AA45=0,"ND",IF('ug per g Result'!AA45&gt;'ug per g LOQ''s'!AA100,"&gt;ULOQ",IF('ug per g Result'!AA45&gt;'ug per g LOQ''s'!AA47,'ug per g Result'!AA45,"&lt;LOQ")))</f>
        <v>ND</v>
      </c>
      <c r="AB45" s="14" t="str">
        <f>IF('ug per g Result'!AB45=0,"ND",IF('ug per g Result'!AB45&gt;'ug per g LOQ''s'!AB100,"&gt;ULOQ",IF('ug per g Result'!AB45&gt;'ug per g LOQ''s'!AB47,'ug per g Result'!AB45,"&lt;LOQ")))</f>
        <v>ND</v>
      </c>
      <c r="AC45" s="14" t="str">
        <f>IF('ug per g Result'!AC45=0,"ND",IF('ug per g Result'!AC45&gt;'ug per g LOQ''s'!AC100,"&gt;ULOQ",IF('ug per g Result'!AC45&gt;'ug per g LOQ''s'!AC47,'ug per g Result'!AC45,"&lt;LOQ")))</f>
        <v>ND</v>
      </c>
      <c r="AD45" s="14" t="str">
        <f>IF('ug per g Result'!AD45=0,"ND",IF('ug per g Result'!AD45&gt;'ug per g LOQ''s'!AD100,"&gt;ULOQ",IF('ug per g Result'!AD45&gt;'ug per g LOQ''s'!AD47,'ug per g Result'!AD45,"&lt;LOQ")))</f>
        <v>ND</v>
      </c>
      <c r="AE45" s="14" t="str">
        <f>IF('ug per g Result'!AE45=0,"ND",IF('ug per g Result'!AE45&gt;'ug per g LOQ''s'!AE100,"&gt;ULOQ",IF('ug per g Result'!AE45&gt;'ug per g LOQ''s'!AE47,'ug per g Result'!AE45,"&lt;LOQ")))</f>
        <v>ND</v>
      </c>
      <c r="AF45" s="14" t="str">
        <f>IF('ug per g Result'!AF45=0,"ND",IF('ug per g Result'!AF45&gt;'ug per g LOQ''s'!AF100,"&gt;ULOQ",IF('ug per g Result'!AF45&gt;'ug per g LOQ''s'!AF47,'ug per g Result'!AF45,"&lt;LOQ")))</f>
        <v>ND</v>
      </c>
      <c r="AG45" s="14" t="str">
        <f>IF('ug per g Result'!AG45=0,"ND",IF('ug per g Result'!AG45&gt;'ug per g LOQ''s'!AG100,"&gt;ULOQ",IF('ug per g Result'!AG45&gt;'ug per g LOQ''s'!AG47,'ug per g Result'!AG45,"&lt;LOQ")))</f>
        <v>ND</v>
      </c>
      <c r="AH45" s="14" t="str">
        <f>IF('ug per g Result'!AH45=0,"ND",IF('ug per g Result'!AH45&gt;'ug per g LOQ''s'!AH100,"&gt;ULOQ",IF('ug per g Result'!AH45&gt;'ug per g LOQ''s'!AH47,'ug per g Result'!AH45,"&lt;LOQ")))</f>
        <v>ND</v>
      </c>
      <c r="AI45" s="14" t="str">
        <f>IF('ug per g Result'!AI45=0,"ND",IF('ug per g Result'!AI45&gt;'ug per g LOQ''s'!AI100,"&gt;ULOQ",IF('ug per g Result'!AI45&gt;'ug per g LOQ''s'!AI47,'ug per g Result'!AI45,"&lt;LOQ")))</f>
        <v>ND</v>
      </c>
      <c r="AJ45" s="14" t="str">
        <f>IF('ug per g Result'!AJ45=0,"ND",IF('ug per g Result'!AJ45&gt;'ug per g LOQ''s'!AJ100,"&gt;ULOQ",IF('ug per g Result'!AJ45&gt;'ug per g LOQ''s'!AJ47,'ug per g Result'!AJ45,"&lt;LOQ")))</f>
        <v>ND</v>
      </c>
      <c r="AK45" s="14" t="str">
        <f>IF('ug per g Result'!AK45=0,"ND",IF('ug per g Result'!AK45&gt;'ug per g LOQ''s'!AK100,"&gt;ULOQ",IF('ug per g Result'!AK45&gt;'ug per g LOQ''s'!AK47,'ug per g Result'!AK45,"&lt;LOQ")))</f>
        <v>ND</v>
      </c>
      <c r="AL45" s="14" t="str">
        <f>IF('ug per g Result'!AL45=0,"ND",IF('ug per g Result'!AL45&gt;'ug per g LOQ''s'!AL100,"&gt;ULOQ",IF('ug per g Result'!AL45&gt;'ug per g LOQ''s'!AL47,'ug per g Result'!AL45,"&lt;LOQ")))</f>
        <v>ND</v>
      </c>
      <c r="AM45" s="14" t="str">
        <f>IF('ug per g Result'!AM45=0,"ND",IF('ug per g Result'!AM45&gt;'ug per g LOQ''s'!AM100,"&gt;ULOQ",IF('ug per g Result'!AM45&gt;'ug per g LOQ''s'!AM47,'ug per g Result'!AM45,"&lt;LOQ")))</f>
        <v>ND</v>
      </c>
      <c r="AN45" s="14" t="str">
        <f>IF('ug per g Result'!AN45=0,"ND",IF('ug per g Result'!AN45&gt;'ug per g LOQ''s'!AN100,"&gt;ULOQ",IF('ug per g Result'!AN45&gt;'ug per g LOQ''s'!AN47,'ug per g Result'!AN45,"&lt;LOQ")))</f>
        <v>ND</v>
      </c>
      <c r="AO45" s="14" t="str">
        <f>IF('ug per g Result'!AO45=0,"ND",IF('ug per g Result'!AO45&gt;'ug per g LOQ''s'!AO100,"&gt;ULOQ",IF('ug per g Result'!AO45&gt;'ug per g LOQ''s'!AO47,'ug per g Result'!AO45,"&lt;LOQ")))</f>
        <v>ND</v>
      </c>
      <c r="AP45" s="14" t="str">
        <f>IF('ug per g Result'!AP45=0,"ND",IF('ug per g Result'!AP45&gt;'ug per g LOQ''s'!AP100,"&gt;ULOQ",IF('ug per g Result'!AP45&gt;'ug per g LOQ''s'!AP47,'ug per g Result'!AP45,"&lt;LOQ")))</f>
        <v>ND</v>
      </c>
      <c r="AQ45" s="14" t="str">
        <f>IF('ug per g Result'!AQ45=0,"ND",IF('ug per g Result'!AQ45&gt;'ug per g LOQ''s'!AQ100,"&gt;ULOQ",IF('ug per g Result'!AQ45&gt;'ug per g LOQ''s'!AQ47,'ug per g Result'!AQ45,"&lt;LOQ")))</f>
        <v>ND</v>
      </c>
      <c r="AR45" s="14" t="str">
        <f>IF('ug per g Result'!AR45=0,"ND",IF('ug per g Result'!AR45&gt;'ug per g LOQ''s'!AR100,"&gt;ULOQ",IF('ug per g Result'!AR45&gt;'ug per g LOQ''s'!AR47,'ug per g Result'!AR45,"&lt;LOQ")))</f>
        <v>ND</v>
      </c>
      <c r="AS45" s="14" t="str">
        <f>IF('ug per g Result'!AS45=0,"ND",IF('ug per g Result'!AS45&gt;'ug per g LOQ''s'!AS100,"&gt;ULOQ",IF('ug per g Result'!AS45&gt;'ug per g LOQ''s'!AS47,'ug per g Result'!AS45,"&lt;LOQ")))</f>
        <v>ND</v>
      </c>
      <c r="AT45" s="14" t="str">
        <f>IF('ug per g Result'!AT45=0,"ND",IF('ug per g Result'!AT45&gt;'ug per g LOQ''s'!AT100,"&gt;ULOQ",IF('ug per g Result'!AT45&gt;'ug per g LOQ''s'!AT47,'ug per g Result'!AT45,"&lt;LOQ")))</f>
        <v>ND</v>
      </c>
      <c r="AU45" s="14" t="str">
        <f>IF('ug per g Result'!AU45=0,"ND",IF('ug per g Result'!AU45&gt;'ug per g LOQ''s'!AU100,"&gt;ULOQ",IF('ug per g Result'!AU45&gt;'ug per g LOQ''s'!AU47,'ug per g Result'!AU45,"&lt;LOQ")))</f>
        <v>ND</v>
      </c>
      <c r="AV45" s="14" t="str">
        <f>IF('ug per g Result'!AV45=0,"ND",IF('ug per g Result'!AV45&gt;'ug per g LOQ''s'!AV100,"&gt;ULOQ",IF('ug per g Result'!AV45&gt;'ug per g LOQ''s'!AV47,'ug per g Result'!AV45,"&lt;LOQ")))</f>
        <v>ND</v>
      </c>
      <c r="AW45" s="14" t="str">
        <f>IF('ug per g Result'!AW45=0,"ND",IF('ug per g Result'!AW45&gt;'ug per g LOQ''s'!AW100,"&gt;ULOQ",IF('ug per g Result'!AW45&gt;'ug per g LOQ''s'!AW47,'ug per g Result'!AW45,"&lt;LOQ")))</f>
        <v>ND</v>
      </c>
      <c r="AX45" s="14" t="str">
        <f>IF('ug per g Result'!AX45=0,"ND",IF('ug per g Result'!AX45&gt;'ug per g LOQ''s'!AX100,"&gt;ULOQ",IF('ug per g Result'!AX45&gt;'ug per g LOQ''s'!AX47,'ug per g Result'!AX45,"&lt;LOQ")))</f>
        <v>ND</v>
      </c>
      <c r="AY45" s="14" t="str">
        <f>IF('ug per g Result'!AY45=0,"ND",IF('ug per g Result'!AY45&gt;'ug per g LOQ''s'!AY100,"&gt;ULOQ",IF('ug per g Result'!AY45&gt;'ug per g LOQ''s'!AY47,'ug per g Result'!AY45,"&lt;LOQ")))</f>
        <v>ND</v>
      </c>
      <c r="AZ45" s="14" t="str">
        <f>IF('ug per g Result'!AZ45=0,"ND",IF('ug per g Result'!AZ45&gt;'ug per g LOQ''s'!AZ100,"&gt;ULOQ",IF('ug per g Result'!AZ45&gt;'ug per g LOQ''s'!AZ47,'ug per g Result'!AZ45,"&lt;LOQ")))</f>
        <v>ND</v>
      </c>
      <c r="BA45" s="14" t="str">
        <f>IF('ug per g Result'!BA45=0,"ND",IF('ug per g Result'!BA45&gt;'ug per g LOQ''s'!BA100,"&gt;ULOQ",IF('ug per g Result'!BA45&gt;'ug per g LOQ''s'!BA47,'ug per g Result'!BA45,"&lt;LOQ")))</f>
        <v>ND</v>
      </c>
      <c r="BB45" s="14" t="str">
        <f>IF('ug per g Result'!BB45=0,"ND",IF('ug per g Result'!BB45&gt;'ug per g LOQ''s'!BB100,"&gt;ULOQ",IF('ug per g Result'!BB45&gt;'ug per g LOQ''s'!BB47,'ug per g Result'!BB45,"&lt;LOQ")))</f>
        <v>ND</v>
      </c>
      <c r="BC45" s="14" t="str">
        <f>IF('ug per g Result'!BC45=0,"ND",IF('ug per g Result'!BC45&gt;'ug per g LOQ''s'!BC100,"&gt;ULOQ",IF('ug per g Result'!BC45&gt;'ug per g LOQ''s'!BC47,'ug per g Result'!BC45,"&lt;LOQ")))</f>
        <v>ND</v>
      </c>
    </row>
    <row r="46" spans="1:55" x14ac:dyDescent="0.25">
      <c r="A46">
        <f>'Instrument Data'!A46</f>
        <v>0</v>
      </c>
      <c r="B46">
        <f>'Instrument Data'!B46</f>
        <v>0</v>
      </c>
      <c r="C46" s="14" t="str">
        <f>IF('ug per g Result'!C46=0,"ND",IF('ug per g Result'!C46&gt;'ug per g LOQ''s'!BE48,"&gt;ULOQ",IF('ug per g Result'!C46&gt;'ug per g LOQ''s'!BE48,'ug per g Result'!C46,"&lt;LOQ")))</f>
        <v>ND</v>
      </c>
      <c r="D46" s="14" t="str">
        <f>IF('ug per g Result'!D46=0,"ND",IF('ug per g Result'!D46&gt;'ug per g LOQ''s'!D101,"&gt;ULOQ",IF('ug per g Result'!D46&gt;'ug per g LOQ''s'!D48,'ug per g Result'!D46,"&lt;LOQ")))</f>
        <v>ND</v>
      </c>
      <c r="E46" s="14" t="str">
        <f>IF('ug per g Result'!E46=0,"ND",IF('ug per g Result'!E46&gt;'ug per g LOQ''s'!E101,"&gt;ULOQ",IF('ug per g Result'!E46&gt;'ug per g LOQ''s'!E48,'ug per g Result'!E46,"&lt;LOQ")))</f>
        <v>ND</v>
      </c>
      <c r="F46" s="14" t="str">
        <f>IF('ug per g Result'!F46=0,"ND",IF('ug per g Result'!F46&gt;'ug per g LOQ''s'!F101,"&gt;ULOQ",IF('ug per g Result'!F46&gt;'ug per g LOQ''s'!F48,'ug per g Result'!F46,"&lt;LOQ")))</f>
        <v>ND</v>
      </c>
      <c r="G46" s="14" t="str">
        <f>IF('ug per g Result'!G46=0,"ND",IF('ug per g Result'!G46&gt;'ug per g LOQ''s'!G101,"&gt;ULOQ",IF('ug per g Result'!G46&gt;'ug per g LOQ''s'!G48,'ug per g Result'!G46,"&lt;LOQ")))</f>
        <v>ND</v>
      </c>
      <c r="H46" s="14" t="str">
        <f>IF('ug per g Result'!H46=0,"ND",IF('ug per g Result'!H46&gt;'ug per g LOQ''s'!H101,"&gt;ULOQ",IF('ug per g Result'!H46&gt;'ug per g LOQ''s'!H48,'ug per g Result'!H46,"&lt;LOQ")))</f>
        <v>ND</v>
      </c>
      <c r="I46" s="14" t="str">
        <f>IF('ug per g Result'!I46=0,"ND",IF('ug per g Result'!I46&gt;'ug per g LOQ''s'!I101,"&gt;ULOQ",IF('ug per g Result'!I46&gt;'ug per g LOQ''s'!I48,'ug per g Result'!I46,"&lt;LOQ")))</f>
        <v>ND</v>
      </c>
      <c r="J46" s="14" t="str">
        <f>IF('ug per g Result'!J46=0,"ND",IF('ug per g Result'!J46&gt;'ug per g LOQ''s'!J101,"&gt;ULOQ",IF('ug per g Result'!J46&gt;'ug per g LOQ''s'!J48,'ug per g Result'!J46,"&lt;LOQ")))</f>
        <v>ND</v>
      </c>
      <c r="K46" s="14" t="str">
        <f>IF('ug per g Result'!K46=0,"ND",IF('ug per g Result'!K46&gt;'ug per g LOQ''s'!K101,"&gt;ULOQ",IF('ug per g Result'!K46&gt;'ug per g LOQ''s'!K48,'ug per g Result'!K46,"&lt;LOQ")))</f>
        <v>ND</v>
      </c>
      <c r="L46" s="14" t="str">
        <f>IF('ug per g Result'!L46=0,"ND",IF('ug per g Result'!L46&gt;'ug per g LOQ''s'!L101,"&gt;ULOQ",IF('ug per g Result'!L46&gt;'ug per g LOQ''s'!L48,'ug per g Result'!L46,"&lt;LOQ")))</f>
        <v>ND</v>
      </c>
      <c r="M46" s="14" t="str">
        <f>IF('ug per g Result'!M46=0,"ND",IF('ug per g Result'!M46&gt;'ug per g LOQ''s'!M101,"&gt;ULOQ",IF('ug per g Result'!M46&gt;'ug per g LOQ''s'!M48,'ug per g Result'!M46,"&lt;LOQ")))</f>
        <v>ND</v>
      </c>
      <c r="N46" s="14" t="str">
        <f>IF('ug per g Result'!N46=0,"ND",IF('ug per g Result'!N46&gt;'ug per g LOQ''s'!N101,"&gt;ULOQ",IF('ug per g Result'!N46&gt;'ug per g LOQ''s'!N48,'ug per g Result'!N46,"&lt;LOQ")))</f>
        <v>ND</v>
      </c>
      <c r="O46" s="14" t="str">
        <f>IF('ug per g Result'!O46=0,"ND",IF('ug per g Result'!O46&gt;'ug per g LOQ''s'!O101,"&gt;ULOQ",IF('ug per g Result'!O46&gt;'ug per g LOQ''s'!O48,'ug per g Result'!O46,"&lt;LOQ")))</f>
        <v>ND</v>
      </c>
      <c r="P46" s="14" t="str">
        <f>IF('ug per g Result'!P46=0,"ND",IF('ug per g Result'!P46&gt;'ug per g LOQ''s'!P101,"&gt;ULOQ",IF('ug per g Result'!P46&gt;'ug per g LOQ''s'!P48,'ug per g Result'!P46,"&lt;LOQ")))</f>
        <v>ND</v>
      </c>
      <c r="Q46" s="14" t="str">
        <f>IF('ug per g Result'!Q46=0,"ND",IF('ug per g Result'!Q46&gt;'ug per g LOQ''s'!Q101,"&gt;ULOQ",IF('ug per g Result'!Q46&gt;'ug per g LOQ''s'!Q48,'ug per g Result'!Q46,"&lt;LOQ")))</f>
        <v>ND</v>
      </c>
      <c r="R46" s="14" t="str">
        <f>IF('ug per g Result'!R46=0,"ND",IF('ug per g Result'!R46&gt;'ug per g LOQ''s'!R101,"&gt;ULOQ",IF('ug per g Result'!R46&gt;'ug per g LOQ''s'!R48,'ug per g Result'!R46,"&lt;LOQ")))</f>
        <v>ND</v>
      </c>
      <c r="S46" s="14" t="str">
        <f>IF('ug per g Result'!S46=0,"ND",IF('ug per g Result'!S46&gt;'ug per g LOQ''s'!S101,"&gt;ULOQ",IF('ug per g Result'!S46&gt;'ug per g LOQ''s'!S48,'ug per g Result'!S46,"&lt;LOQ")))</f>
        <v>ND</v>
      </c>
      <c r="T46" s="14" t="str">
        <f>IF('ug per g Result'!T46=0,"ND",IF('ug per g Result'!T46&gt;'ug per g LOQ''s'!T101,"&gt;ULOQ",IF('ug per g Result'!T46&gt;'ug per g LOQ''s'!T48,'ug per g Result'!T46,"&lt;LOQ")))</f>
        <v>ND</v>
      </c>
      <c r="U46" s="14" t="str">
        <f>IF('ug per g Result'!U46=0,"ND",IF('ug per g Result'!U46&gt;'ug per g LOQ''s'!U101,"&gt;ULOQ",IF('ug per g Result'!U46&gt;'ug per g LOQ''s'!U48,'ug per g Result'!U46,"&lt;LOQ")))</f>
        <v>ND</v>
      </c>
      <c r="V46" s="14" t="str">
        <f>IF('ug per g Result'!V46=0,"ND",IF('ug per g Result'!V46&gt;'ug per g LOQ''s'!V101,"&gt;ULOQ",IF('ug per g Result'!V46&gt;'ug per g LOQ''s'!V48,'ug per g Result'!V46,"&lt;LOQ")))</f>
        <v>ND</v>
      </c>
      <c r="W46" s="14" t="str">
        <f>IF('ug per g Result'!W46=0,"ND",IF('ug per g Result'!W46&gt;'ug per g LOQ''s'!W101,"&gt;ULOQ",IF('ug per g Result'!W46&gt;'ug per g LOQ''s'!W48,'ug per g Result'!W46,"&lt;LOQ")))</f>
        <v>ND</v>
      </c>
      <c r="X46" s="14" t="str">
        <f>IF('ug per g Result'!X46=0,"ND",IF('ug per g Result'!X46&gt;'ug per g LOQ''s'!X101,"&gt;ULOQ",IF('ug per g Result'!X46&gt;'ug per g LOQ''s'!X48,'ug per g Result'!X46,"&lt;LOQ")))</f>
        <v>ND</v>
      </c>
      <c r="Y46" s="14" t="str">
        <f>IF('ug per g Result'!Y46=0,"ND",IF('ug per g Result'!Y46&gt;'ug per g LOQ''s'!Y101,"&gt;ULOQ",IF('ug per g Result'!Y46&gt;'ug per g LOQ''s'!Y48,'ug per g Result'!Y46,"&lt;LOQ")))</f>
        <v>ND</v>
      </c>
      <c r="Z46" s="14" t="str">
        <f>IF('ug per g Result'!Z46=0,"ND",IF('ug per g Result'!Z46&gt;'ug per g LOQ''s'!Z101,"&gt;ULOQ",IF('ug per g Result'!Z46&gt;'ug per g LOQ''s'!Z48,'ug per g Result'!Z46,"&lt;LOQ")))</f>
        <v>ND</v>
      </c>
      <c r="AA46" s="14" t="str">
        <f>IF('ug per g Result'!AA46=0,"ND",IF('ug per g Result'!AA46&gt;'ug per g LOQ''s'!AA101,"&gt;ULOQ",IF('ug per g Result'!AA46&gt;'ug per g LOQ''s'!AA48,'ug per g Result'!AA46,"&lt;LOQ")))</f>
        <v>ND</v>
      </c>
      <c r="AB46" s="14" t="str">
        <f>IF('ug per g Result'!AB46=0,"ND",IF('ug per g Result'!AB46&gt;'ug per g LOQ''s'!AB101,"&gt;ULOQ",IF('ug per g Result'!AB46&gt;'ug per g LOQ''s'!AB48,'ug per g Result'!AB46,"&lt;LOQ")))</f>
        <v>ND</v>
      </c>
      <c r="AC46" s="14" t="str">
        <f>IF('ug per g Result'!AC46=0,"ND",IF('ug per g Result'!AC46&gt;'ug per g LOQ''s'!AC101,"&gt;ULOQ",IF('ug per g Result'!AC46&gt;'ug per g LOQ''s'!AC48,'ug per g Result'!AC46,"&lt;LOQ")))</f>
        <v>ND</v>
      </c>
      <c r="AD46" s="14" t="str">
        <f>IF('ug per g Result'!AD46=0,"ND",IF('ug per g Result'!AD46&gt;'ug per g LOQ''s'!AD101,"&gt;ULOQ",IF('ug per g Result'!AD46&gt;'ug per g LOQ''s'!AD48,'ug per g Result'!AD46,"&lt;LOQ")))</f>
        <v>ND</v>
      </c>
      <c r="AE46" s="14" t="str">
        <f>IF('ug per g Result'!AE46=0,"ND",IF('ug per g Result'!AE46&gt;'ug per g LOQ''s'!AE101,"&gt;ULOQ",IF('ug per g Result'!AE46&gt;'ug per g LOQ''s'!AE48,'ug per g Result'!AE46,"&lt;LOQ")))</f>
        <v>ND</v>
      </c>
      <c r="AF46" s="14" t="str">
        <f>IF('ug per g Result'!AF46=0,"ND",IF('ug per g Result'!AF46&gt;'ug per g LOQ''s'!AF101,"&gt;ULOQ",IF('ug per g Result'!AF46&gt;'ug per g LOQ''s'!AF48,'ug per g Result'!AF46,"&lt;LOQ")))</f>
        <v>ND</v>
      </c>
      <c r="AG46" s="14" t="str">
        <f>IF('ug per g Result'!AG46=0,"ND",IF('ug per g Result'!AG46&gt;'ug per g LOQ''s'!AG101,"&gt;ULOQ",IF('ug per g Result'!AG46&gt;'ug per g LOQ''s'!AG48,'ug per g Result'!AG46,"&lt;LOQ")))</f>
        <v>ND</v>
      </c>
      <c r="AH46" s="14" t="str">
        <f>IF('ug per g Result'!AH46=0,"ND",IF('ug per g Result'!AH46&gt;'ug per g LOQ''s'!AH101,"&gt;ULOQ",IF('ug per g Result'!AH46&gt;'ug per g LOQ''s'!AH48,'ug per g Result'!AH46,"&lt;LOQ")))</f>
        <v>ND</v>
      </c>
      <c r="AI46" s="14" t="str">
        <f>IF('ug per g Result'!AI46=0,"ND",IF('ug per g Result'!AI46&gt;'ug per g LOQ''s'!AI101,"&gt;ULOQ",IF('ug per g Result'!AI46&gt;'ug per g LOQ''s'!AI48,'ug per g Result'!AI46,"&lt;LOQ")))</f>
        <v>ND</v>
      </c>
      <c r="AJ46" s="14" t="str">
        <f>IF('ug per g Result'!AJ46=0,"ND",IF('ug per g Result'!AJ46&gt;'ug per g LOQ''s'!AJ101,"&gt;ULOQ",IF('ug per g Result'!AJ46&gt;'ug per g LOQ''s'!AJ48,'ug per g Result'!AJ46,"&lt;LOQ")))</f>
        <v>ND</v>
      </c>
      <c r="AK46" s="14" t="str">
        <f>IF('ug per g Result'!AK46=0,"ND",IF('ug per g Result'!AK46&gt;'ug per g LOQ''s'!AK101,"&gt;ULOQ",IF('ug per g Result'!AK46&gt;'ug per g LOQ''s'!AK48,'ug per g Result'!AK46,"&lt;LOQ")))</f>
        <v>ND</v>
      </c>
      <c r="AL46" s="14" t="str">
        <f>IF('ug per g Result'!AL46=0,"ND",IF('ug per g Result'!AL46&gt;'ug per g LOQ''s'!AL101,"&gt;ULOQ",IF('ug per g Result'!AL46&gt;'ug per g LOQ''s'!AL48,'ug per g Result'!AL46,"&lt;LOQ")))</f>
        <v>ND</v>
      </c>
      <c r="AM46" s="14" t="str">
        <f>IF('ug per g Result'!AM46=0,"ND",IF('ug per g Result'!AM46&gt;'ug per g LOQ''s'!AM101,"&gt;ULOQ",IF('ug per g Result'!AM46&gt;'ug per g LOQ''s'!AM48,'ug per g Result'!AM46,"&lt;LOQ")))</f>
        <v>ND</v>
      </c>
      <c r="AN46" s="14" t="str">
        <f>IF('ug per g Result'!AN46=0,"ND",IF('ug per g Result'!AN46&gt;'ug per g LOQ''s'!AN101,"&gt;ULOQ",IF('ug per g Result'!AN46&gt;'ug per g LOQ''s'!AN48,'ug per g Result'!AN46,"&lt;LOQ")))</f>
        <v>ND</v>
      </c>
      <c r="AO46" s="14" t="str">
        <f>IF('ug per g Result'!AO46=0,"ND",IF('ug per g Result'!AO46&gt;'ug per g LOQ''s'!AO101,"&gt;ULOQ",IF('ug per g Result'!AO46&gt;'ug per g LOQ''s'!AO48,'ug per g Result'!AO46,"&lt;LOQ")))</f>
        <v>ND</v>
      </c>
      <c r="AP46" s="14" t="str">
        <f>IF('ug per g Result'!AP46=0,"ND",IF('ug per g Result'!AP46&gt;'ug per g LOQ''s'!AP101,"&gt;ULOQ",IF('ug per g Result'!AP46&gt;'ug per g LOQ''s'!AP48,'ug per g Result'!AP46,"&lt;LOQ")))</f>
        <v>ND</v>
      </c>
      <c r="AQ46" s="14" t="str">
        <f>IF('ug per g Result'!AQ46=0,"ND",IF('ug per g Result'!AQ46&gt;'ug per g LOQ''s'!AQ101,"&gt;ULOQ",IF('ug per g Result'!AQ46&gt;'ug per g LOQ''s'!AQ48,'ug per g Result'!AQ46,"&lt;LOQ")))</f>
        <v>ND</v>
      </c>
      <c r="AR46" s="14" t="str">
        <f>IF('ug per g Result'!AR46=0,"ND",IF('ug per g Result'!AR46&gt;'ug per g LOQ''s'!AR101,"&gt;ULOQ",IF('ug per g Result'!AR46&gt;'ug per g LOQ''s'!AR48,'ug per g Result'!AR46,"&lt;LOQ")))</f>
        <v>ND</v>
      </c>
      <c r="AS46" s="14" t="str">
        <f>IF('ug per g Result'!AS46=0,"ND",IF('ug per g Result'!AS46&gt;'ug per g LOQ''s'!AS101,"&gt;ULOQ",IF('ug per g Result'!AS46&gt;'ug per g LOQ''s'!AS48,'ug per g Result'!AS46,"&lt;LOQ")))</f>
        <v>ND</v>
      </c>
      <c r="AT46" s="14" t="str">
        <f>IF('ug per g Result'!AT46=0,"ND",IF('ug per g Result'!AT46&gt;'ug per g LOQ''s'!AT101,"&gt;ULOQ",IF('ug per g Result'!AT46&gt;'ug per g LOQ''s'!AT48,'ug per g Result'!AT46,"&lt;LOQ")))</f>
        <v>ND</v>
      </c>
      <c r="AU46" s="14" t="str">
        <f>IF('ug per g Result'!AU46=0,"ND",IF('ug per g Result'!AU46&gt;'ug per g LOQ''s'!AU101,"&gt;ULOQ",IF('ug per g Result'!AU46&gt;'ug per g LOQ''s'!AU48,'ug per g Result'!AU46,"&lt;LOQ")))</f>
        <v>ND</v>
      </c>
      <c r="AV46" s="14" t="str">
        <f>IF('ug per g Result'!AV46=0,"ND",IF('ug per g Result'!AV46&gt;'ug per g LOQ''s'!AV101,"&gt;ULOQ",IF('ug per g Result'!AV46&gt;'ug per g LOQ''s'!AV48,'ug per g Result'!AV46,"&lt;LOQ")))</f>
        <v>ND</v>
      </c>
      <c r="AW46" s="14" t="str">
        <f>IF('ug per g Result'!AW46=0,"ND",IF('ug per g Result'!AW46&gt;'ug per g LOQ''s'!AW101,"&gt;ULOQ",IF('ug per g Result'!AW46&gt;'ug per g LOQ''s'!AW48,'ug per g Result'!AW46,"&lt;LOQ")))</f>
        <v>ND</v>
      </c>
      <c r="AX46" s="14" t="str">
        <f>IF('ug per g Result'!AX46=0,"ND",IF('ug per g Result'!AX46&gt;'ug per g LOQ''s'!AX101,"&gt;ULOQ",IF('ug per g Result'!AX46&gt;'ug per g LOQ''s'!AX48,'ug per g Result'!AX46,"&lt;LOQ")))</f>
        <v>ND</v>
      </c>
      <c r="AY46" s="14" t="str">
        <f>IF('ug per g Result'!AY46=0,"ND",IF('ug per g Result'!AY46&gt;'ug per g LOQ''s'!AY101,"&gt;ULOQ",IF('ug per g Result'!AY46&gt;'ug per g LOQ''s'!AY48,'ug per g Result'!AY46,"&lt;LOQ")))</f>
        <v>ND</v>
      </c>
      <c r="AZ46" s="14" t="str">
        <f>IF('ug per g Result'!AZ46=0,"ND",IF('ug per g Result'!AZ46&gt;'ug per g LOQ''s'!AZ101,"&gt;ULOQ",IF('ug per g Result'!AZ46&gt;'ug per g LOQ''s'!AZ48,'ug per g Result'!AZ46,"&lt;LOQ")))</f>
        <v>ND</v>
      </c>
      <c r="BA46" s="14" t="str">
        <f>IF('ug per g Result'!BA46=0,"ND",IF('ug per g Result'!BA46&gt;'ug per g LOQ''s'!BA101,"&gt;ULOQ",IF('ug per g Result'!BA46&gt;'ug per g LOQ''s'!BA48,'ug per g Result'!BA46,"&lt;LOQ")))</f>
        <v>ND</v>
      </c>
      <c r="BB46" s="14" t="str">
        <f>IF('ug per g Result'!BB46=0,"ND",IF('ug per g Result'!BB46&gt;'ug per g LOQ''s'!BB101,"&gt;ULOQ",IF('ug per g Result'!BB46&gt;'ug per g LOQ''s'!BB48,'ug per g Result'!BB46,"&lt;LOQ")))</f>
        <v>ND</v>
      </c>
      <c r="BC46" s="14" t="str">
        <f>IF('ug per g Result'!BC46=0,"ND",IF('ug per g Result'!BC46&gt;'ug per g LOQ''s'!BC101,"&gt;ULOQ",IF('ug per g Result'!BC46&gt;'ug per g LOQ''s'!BC48,'ug per g Result'!BC46,"&lt;LOQ")))</f>
        <v>ND</v>
      </c>
    </row>
    <row r="47" spans="1:55" x14ac:dyDescent="0.25">
      <c r="A47">
        <f>'Instrument Data'!A47</f>
        <v>0</v>
      </c>
      <c r="B47">
        <f>'Instrument Data'!B47</f>
        <v>0</v>
      </c>
      <c r="C47" s="14" t="str">
        <f>IF('ug per g Result'!C47=0,"ND",IF('ug per g Result'!C47&gt;'ug per g LOQ''s'!BE49,"&gt;ULOQ",IF('ug per g Result'!C47&gt;'ug per g LOQ''s'!BE49,'ug per g Result'!C47,"&lt;LOQ")))</f>
        <v>ND</v>
      </c>
      <c r="D47" s="14" t="str">
        <f>IF('ug per g Result'!D47=0,"ND",IF('ug per g Result'!D47&gt;'ug per g LOQ''s'!D102,"&gt;ULOQ",IF('ug per g Result'!D47&gt;'ug per g LOQ''s'!D49,'ug per g Result'!D47,"&lt;LOQ")))</f>
        <v>ND</v>
      </c>
      <c r="E47" s="14" t="str">
        <f>IF('ug per g Result'!E47=0,"ND",IF('ug per g Result'!E47&gt;'ug per g LOQ''s'!E102,"&gt;ULOQ",IF('ug per g Result'!E47&gt;'ug per g LOQ''s'!E49,'ug per g Result'!E47,"&lt;LOQ")))</f>
        <v>ND</v>
      </c>
      <c r="F47" s="14" t="str">
        <f>IF('ug per g Result'!F47=0,"ND",IF('ug per g Result'!F47&gt;'ug per g LOQ''s'!F102,"&gt;ULOQ",IF('ug per g Result'!F47&gt;'ug per g LOQ''s'!F49,'ug per g Result'!F47,"&lt;LOQ")))</f>
        <v>ND</v>
      </c>
      <c r="G47" s="14" t="str">
        <f>IF('ug per g Result'!G47=0,"ND",IF('ug per g Result'!G47&gt;'ug per g LOQ''s'!G102,"&gt;ULOQ",IF('ug per g Result'!G47&gt;'ug per g LOQ''s'!G49,'ug per g Result'!G47,"&lt;LOQ")))</f>
        <v>ND</v>
      </c>
      <c r="H47" s="14" t="str">
        <f>IF('ug per g Result'!H47=0,"ND",IF('ug per g Result'!H47&gt;'ug per g LOQ''s'!H102,"&gt;ULOQ",IF('ug per g Result'!H47&gt;'ug per g LOQ''s'!H49,'ug per g Result'!H47,"&lt;LOQ")))</f>
        <v>ND</v>
      </c>
      <c r="I47" s="14" t="str">
        <f>IF('ug per g Result'!I47=0,"ND",IF('ug per g Result'!I47&gt;'ug per g LOQ''s'!I102,"&gt;ULOQ",IF('ug per g Result'!I47&gt;'ug per g LOQ''s'!I49,'ug per g Result'!I47,"&lt;LOQ")))</f>
        <v>ND</v>
      </c>
      <c r="J47" s="14" t="str">
        <f>IF('ug per g Result'!J47=0,"ND",IF('ug per g Result'!J47&gt;'ug per g LOQ''s'!J102,"&gt;ULOQ",IF('ug per g Result'!J47&gt;'ug per g LOQ''s'!J49,'ug per g Result'!J47,"&lt;LOQ")))</f>
        <v>ND</v>
      </c>
      <c r="K47" s="14" t="str">
        <f>IF('ug per g Result'!K47=0,"ND",IF('ug per g Result'!K47&gt;'ug per g LOQ''s'!K102,"&gt;ULOQ",IF('ug per g Result'!K47&gt;'ug per g LOQ''s'!K49,'ug per g Result'!K47,"&lt;LOQ")))</f>
        <v>ND</v>
      </c>
      <c r="L47" s="14" t="str">
        <f>IF('ug per g Result'!L47=0,"ND",IF('ug per g Result'!L47&gt;'ug per g LOQ''s'!L102,"&gt;ULOQ",IF('ug per g Result'!L47&gt;'ug per g LOQ''s'!L49,'ug per g Result'!L47,"&lt;LOQ")))</f>
        <v>ND</v>
      </c>
      <c r="M47" s="14" t="str">
        <f>IF('ug per g Result'!M47=0,"ND",IF('ug per g Result'!M47&gt;'ug per g LOQ''s'!M102,"&gt;ULOQ",IF('ug per g Result'!M47&gt;'ug per g LOQ''s'!M49,'ug per g Result'!M47,"&lt;LOQ")))</f>
        <v>ND</v>
      </c>
      <c r="N47" s="14" t="str">
        <f>IF('ug per g Result'!N47=0,"ND",IF('ug per g Result'!N47&gt;'ug per g LOQ''s'!N102,"&gt;ULOQ",IF('ug per g Result'!N47&gt;'ug per g LOQ''s'!N49,'ug per g Result'!N47,"&lt;LOQ")))</f>
        <v>ND</v>
      </c>
      <c r="O47" s="14" t="str">
        <f>IF('ug per g Result'!O47=0,"ND",IF('ug per g Result'!O47&gt;'ug per g LOQ''s'!O102,"&gt;ULOQ",IF('ug per g Result'!O47&gt;'ug per g LOQ''s'!O49,'ug per g Result'!O47,"&lt;LOQ")))</f>
        <v>ND</v>
      </c>
      <c r="P47" s="14" t="str">
        <f>IF('ug per g Result'!P47=0,"ND",IF('ug per g Result'!P47&gt;'ug per g LOQ''s'!P102,"&gt;ULOQ",IF('ug per g Result'!P47&gt;'ug per g LOQ''s'!P49,'ug per g Result'!P47,"&lt;LOQ")))</f>
        <v>ND</v>
      </c>
      <c r="Q47" s="14" t="str">
        <f>IF('ug per g Result'!Q47=0,"ND",IF('ug per g Result'!Q47&gt;'ug per g LOQ''s'!Q102,"&gt;ULOQ",IF('ug per g Result'!Q47&gt;'ug per g LOQ''s'!Q49,'ug per g Result'!Q47,"&lt;LOQ")))</f>
        <v>ND</v>
      </c>
      <c r="R47" s="14" t="str">
        <f>IF('ug per g Result'!R47=0,"ND",IF('ug per g Result'!R47&gt;'ug per g LOQ''s'!R102,"&gt;ULOQ",IF('ug per g Result'!R47&gt;'ug per g LOQ''s'!R49,'ug per g Result'!R47,"&lt;LOQ")))</f>
        <v>ND</v>
      </c>
      <c r="S47" s="14" t="str">
        <f>IF('ug per g Result'!S47=0,"ND",IF('ug per g Result'!S47&gt;'ug per g LOQ''s'!S102,"&gt;ULOQ",IF('ug per g Result'!S47&gt;'ug per g LOQ''s'!S49,'ug per g Result'!S47,"&lt;LOQ")))</f>
        <v>ND</v>
      </c>
      <c r="T47" s="14" t="str">
        <f>IF('ug per g Result'!T47=0,"ND",IF('ug per g Result'!T47&gt;'ug per g LOQ''s'!T102,"&gt;ULOQ",IF('ug per g Result'!T47&gt;'ug per g LOQ''s'!T49,'ug per g Result'!T47,"&lt;LOQ")))</f>
        <v>ND</v>
      </c>
      <c r="U47" s="14" t="str">
        <f>IF('ug per g Result'!U47=0,"ND",IF('ug per g Result'!U47&gt;'ug per g LOQ''s'!U102,"&gt;ULOQ",IF('ug per g Result'!U47&gt;'ug per g LOQ''s'!U49,'ug per g Result'!U47,"&lt;LOQ")))</f>
        <v>ND</v>
      </c>
      <c r="V47" s="14" t="str">
        <f>IF('ug per g Result'!V47=0,"ND",IF('ug per g Result'!V47&gt;'ug per g LOQ''s'!V102,"&gt;ULOQ",IF('ug per g Result'!V47&gt;'ug per g LOQ''s'!V49,'ug per g Result'!V47,"&lt;LOQ")))</f>
        <v>ND</v>
      </c>
      <c r="W47" s="14" t="str">
        <f>IF('ug per g Result'!W47=0,"ND",IF('ug per g Result'!W47&gt;'ug per g LOQ''s'!W102,"&gt;ULOQ",IF('ug per g Result'!W47&gt;'ug per g LOQ''s'!W49,'ug per g Result'!W47,"&lt;LOQ")))</f>
        <v>ND</v>
      </c>
      <c r="X47" s="14" t="str">
        <f>IF('ug per g Result'!X47=0,"ND",IF('ug per g Result'!X47&gt;'ug per g LOQ''s'!X102,"&gt;ULOQ",IF('ug per g Result'!X47&gt;'ug per g LOQ''s'!X49,'ug per g Result'!X47,"&lt;LOQ")))</f>
        <v>ND</v>
      </c>
      <c r="Y47" s="14" t="str">
        <f>IF('ug per g Result'!Y47=0,"ND",IF('ug per g Result'!Y47&gt;'ug per g LOQ''s'!Y102,"&gt;ULOQ",IF('ug per g Result'!Y47&gt;'ug per g LOQ''s'!Y49,'ug per g Result'!Y47,"&lt;LOQ")))</f>
        <v>ND</v>
      </c>
      <c r="Z47" s="14" t="str">
        <f>IF('ug per g Result'!Z47=0,"ND",IF('ug per g Result'!Z47&gt;'ug per g LOQ''s'!Z102,"&gt;ULOQ",IF('ug per g Result'!Z47&gt;'ug per g LOQ''s'!Z49,'ug per g Result'!Z47,"&lt;LOQ")))</f>
        <v>ND</v>
      </c>
      <c r="AA47" s="14" t="str">
        <f>IF('ug per g Result'!AA47=0,"ND",IF('ug per g Result'!AA47&gt;'ug per g LOQ''s'!AA102,"&gt;ULOQ",IF('ug per g Result'!AA47&gt;'ug per g LOQ''s'!AA49,'ug per g Result'!AA47,"&lt;LOQ")))</f>
        <v>ND</v>
      </c>
      <c r="AB47" s="14" t="str">
        <f>IF('ug per g Result'!AB47=0,"ND",IF('ug per g Result'!AB47&gt;'ug per g LOQ''s'!AB102,"&gt;ULOQ",IF('ug per g Result'!AB47&gt;'ug per g LOQ''s'!AB49,'ug per g Result'!AB47,"&lt;LOQ")))</f>
        <v>ND</v>
      </c>
      <c r="AC47" s="14" t="str">
        <f>IF('ug per g Result'!AC47=0,"ND",IF('ug per g Result'!AC47&gt;'ug per g LOQ''s'!AC102,"&gt;ULOQ",IF('ug per g Result'!AC47&gt;'ug per g LOQ''s'!AC49,'ug per g Result'!AC47,"&lt;LOQ")))</f>
        <v>ND</v>
      </c>
      <c r="AD47" s="14" t="str">
        <f>IF('ug per g Result'!AD47=0,"ND",IF('ug per g Result'!AD47&gt;'ug per g LOQ''s'!AD102,"&gt;ULOQ",IF('ug per g Result'!AD47&gt;'ug per g LOQ''s'!AD49,'ug per g Result'!AD47,"&lt;LOQ")))</f>
        <v>ND</v>
      </c>
      <c r="AE47" s="14" t="str">
        <f>IF('ug per g Result'!AE47=0,"ND",IF('ug per g Result'!AE47&gt;'ug per g LOQ''s'!AE102,"&gt;ULOQ",IF('ug per g Result'!AE47&gt;'ug per g LOQ''s'!AE49,'ug per g Result'!AE47,"&lt;LOQ")))</f>
        <v>ND</v>
      </c>
      <c r="AF47" s="14" t="str">
        <f>IF('ug per g Result'!AF47=0,"ND",IF('ug per g Result'!AF47&gt;'ug per g LOQ''s'!AF102,"&gt;ULOQ",IF('ug per g Result'!AF47&gt;'ug per g LOQ''s'!AF49,'ug per g Result'!AF47,"&lt;LOQ")))</f>
        <v>ND</v>
      </c>
      <c r="AG47" s="14" t="str">
        <f>IF('ug per g Result'!AG47=0,"ND",IF('ug per g Result'!AG47&gt;'ug per g LOQ''s'!AG102,"&gt;ULOQ",IF('ug per g Result'!AG47&gt;'ug per g LOQ''s'!AG49,'ug per g Result'!AG47,"&lt;LOQ")))</f>
        <v>ND</v>
      </c>
      <c r="AH47" s="14" t="str">
        <f>IF('ug per g Result'!AH47=0,"ND",IF('ug per g Result'!AH47&gt;'ug per g LOQ''s'!AH102,"&gt;ULOQ",IF('ug per g Result'!AH47&gt;'ug per g LOQ''s'!AH49,'ug per g Result'!AH47,"&lt;LOQ")))</f>
        <v>ND</v>
      </c>
      <c r="AI47" s="14" t="str">
        <f>IF('ug per g Result'!AI47=0,"ND",IF('ug per g Result'!AI47&gt;'ug per g LOQ''s'!AI102,"&gt;ULOQ",IF('ug per g Result'!AI47&gt;'ug per g LOQ''s'!AI49,'ug per g Result'!AI47,"&lt;LOQ")))</f>
        <v>ND</v>
      </c>
      <c r="AJ47" s="14" t="str">
        <f>IF('ug per g Result'!AJ47=0,"ND",IF('ug per g Result'!AJ47&gt;'ug per g LOQ''s'!AJ102,"&gt;ULOQ",IF('ug per g Result'!AJ47&gt;'ug per g LOQ''s'!AJ49,'ug per g Result'!AJ47,"&lt;LOQ")))</f>
        <v>ND</v>
      </c>
      <c r="AK47" s="14" t="str">
        <f>IF('ug per g Result'!AK47=0,"ND",IF('ug per g Result'!AK47&gt;'ug per g LOQ''s'!AK102,"&gt;ULOQ",IF('ug per g Result'!AK47&gt;'ug per g LOQ''s'!AK49,'ug per g Result'!AK47,"&lt;LOQ")))</f>
        <v>ND</v>
      </c>
      <c r="AL47" s="14" t="str">
        <f>IF('ug per g Result'!AL47=0,"ND",IF('ug per g Result'!AL47&gt;'ug per g LOQ''s'!AL102,"&gt;ULOQ",IF('ug per g Result'!AL47&gt;'ug per g LOQ''s'!AL49,'ug per g Result'!AL47,"&lt;LOQ")))</f>
        <v>ND</v>
      </c>
      <c r="AM47" s="14" t="str">
        <f>IF('ug per g Result'!AM47=0,"ND",IF('ug per g Result'!AM47&gt;'ug per g LOQ''s'!AM102,"&gt;ULOQ",IF('ug per g Result'!AM47&gt;'ug per g LOQ''s'!AM49,'ug per g Result'!AM47,"&lt;LOQ")))</f>
        <v>ND</v>
      </c>
      <c r="AN47" s="14" t="str">
        <f>IF('ug per g Result'!AN47=0,"ND",IF('ug per g Result'!AN47&gt;'ug per g LOQ''s'!AN102,"&gt;ULOQ",IF('ug per g Result'!AN47&gt;'ug per g LOQ''s'!AN49,'ug per g Result'!AN47,"&lt;LOQ")))</f>
        <v>ND</v>
      </c>
      <c r="AO47" s="14" t="str">
        <f>IF('ug per g Result'!AO47=0,"ND",IF('ug per g Result'!AO47&gt;'ug per g LOQ''s'!AO102,"&gt;ULOQ",IF('ug per g Result'!AO47&gt;'ug per g LOQ''s'!AO49,'ug per g Result'!AO47,"&lt;LOQ")))</f>
        <v>ND</v>
      </c>
      <c r="AP47" s="14" t="str">
        <f>IF('ug per g Result'!AP47=0,"ND",IF('ug per g Result'!AP47&gt;'ug per g LOQ''s'!AP102,"&gt;ULOQ",IF('ug per g Result'!AP47&gt;'ug per g LOQ''s'!AP49,'ug per g Result'!AP47,"&lt;LOQ")))</f>
        <v>ND</v>
      </c>
      <c r="AQ47" s="14" t="str">
        <f>IF('ug per g Result'!AQ47=0,"ND",IF('ug per g Result'!AQ47&gt;'ug per g LOQ''s'!AQ102,"&gt;ULOQ",IF('ug per g Result'!AQ47&gt;'ug per g LOQ''s'!AQ49,'ug per g Result'!AQ47,"&lt;LOQ")))</f>
        <v>ND</v>
      </c>
      <c r="AR47" s="14" t="str">
        <f>IF('ug per g Result'!AR47=0,"ND",IF('ug per g Result'!AR47&gt;'ug per g LOQ''s'!AR102,"&gt;ULOQ",IF('ug per g Result'!AR47&gt;'ug per g LOQ''s'!AR49,'ug per g Result'!AR47,"&lt;LOQ")))</f>
        <v>ND</v>
      </c>
      <c r="AS47" s="14" t="str">
        <f>IF('ug per g Result'!AS47=0,"ND",IF('ug per g Result'!AS47&gt;'ug per g LOQ''s'!AS102,"&gt;ULOQ",IF('ug per g Result'!AS47&gt;'ug per g LOQ''s'!AS49,'ug per g Result'!AS47,"&lt;LOQ")))</f>
        <v>ND</v>
      </c>
      <c r="AT47" s="14" t="str">
        <f>IF('ug per g Result'!AT47=0,"ND",IF('ug per g Result'!AT47&gt;'ug per g LOQ''s'!AT102,"&gt;ULOQ",IF('ug per g Result'!AT47&gt;'ug per g LOQ''s'!AT49,'ug per g Result'!AT47,"&lt;LOQ")))</f>
        <v>ND</v>
      </c>
      <c r="AU47" s="14" t="str">
        <f>IF('ug per g Result'!AU47=0,"ND",IF('ug per g Result'!AU47&gt;'ug per g LOQ''s'!AU102,"&gt;ULOQ",IF('ug per g Result'!AU47&gt;'ug per g LOQ''s'!AU49,'ug per g Result'!AU47,"&lt;LOQ")))</f>
        <v>ND</v>
      </c>
      <c r="AV47" s="14" t="str">
        <f>IF('ug per g Result'!AV47=0,"ND",IF('ug per g Result'!AV47&gt;'ug per g LOQ''s'!AV102,"&gt;ULOQ",IF('ug per g Result'!AV47&gt;'ug per g LOQ''s'!AV49,'ug per g Result'!AV47,"&lt;LOQ")))</f>
        <v>ND</v>
      </c>
      <c r="AW47" s="14" t="str">
        <f>IF('ug per g Result'!AW47=0,"ND",IF('ug per g Result'!AW47&gt;'ug per g LOQ''s'!AW102,"&gt;ULOQ",IF('ug per g Result'!AW47&gt;'ug per g LOQ''s'!AW49,'ug per g Result'!AW47,"&lt;LOQ")))</f>
        <v>ND</v>
      </c>
      <c r="AX47" s="14" t="str">
        <f>IF('ug per g Result'!AX47=0,"ND",IF('ug per g Result'!AX47&gt;'ug per g LOQ''s'!AX102,"&gt;ULOQ",IF('ug per g Result'!AX47&gt;'ug per g LOQ''s'!AX49,'ug per g Result'!AX47,"&lt;LOQ")))</f>
        <v>ND</v>
      </c>
      <c r="AY47" s="14" t="str">
        <f>IF('ug per g Result'!AY47=0,"ND",IF('ug per g Result'!AY47&gt;'ug per g LOQ''s'!AY102,"&gt;ULOQ",IF('ug per g Result'!AY47&gt;'ug per g LOQ''s'!AY49,'ug per g Result'!AY47,"&lt;LOQ")))</f>
        <v>ND</v>
      </c>
      <c r="AZ47" s="14" t="str">
        <f>IF('ug per g Result'!AZ47=0,"ND",IF('ug per g Result'!AZ47&gt;'ug per g LOQ''s'!AZ102,"&gt;ULOQ",IF('ug per g Result'!AZ47&gt;'ug per g LOQ''s'!AZ49,'ug per g Result'!AZ47,"&lt;LOQ")))</f>
        <v>ND</v>
      </c>
      <c r="BA47" s="14" t="str">
        <f>IF('ug per g Result'!BA47=0,"ND",IF('ug per g Result'!BA47&gt;'ug per g LOQ''s'!BA102,"&gt;ULOQ",IF('ug per g Result'!BA47&gt;'ug per g LOQ''s'!BA49,'ug per g Result'!BA47,"&lt;LOQ")))</f>
        <v>ND</v>
      </c>
      <c r="BB47" s="14" t="str">
        <f>IF('ug per g Result'!BB47=0,"ND",IF('ug per g Result'!BB47&gt;'ug per g LOQ''s'!BB102,"&gt;ULOQ",IF('ug per g Result'!BB47&gt;'ug per g LOQ''s'!BB49,'ug per g Result'!BB47,"&lt;LOQ")))</f>
        <v>ND</v>
      </c>
      <c r="BC47" s="14" t="str">
        <f>IF('ug per g Result'!BC47=0,"ND",IF('ug per g Result'!BC47&gt;'ug per g LOQ''s'!BC102,"&gt;ULOQ",IF('ug per g Result'!BC47&gt;'ug per g LOQ''s'!BC49,'ug per g Result'!BC47,"&lt;LOQ")))</f>
        <v>ND</v>
      </c>
    </row>
    <row r="48" spans="1:55" x14ac:dyDescent="0.25">
      <c r="A48">
        <f>'Instrument Data'!A48</f>
        <v>0</v>
      </c>
      <c r="B48">
        <f>'Instrument Data'!B48</f>
        <v>0</v>
      </c>
      <c r="C48" s="14" t="str">
        <f>IF('ug per g Result'!C48=0,"ND",IF('ug per g Result'!C48&gt;'ug per g LOQ''s'!BE50,"&gt;ULOQ",IF('ug per g Result'!C48&gt;'ug per g LOQ''s'!BE50,'ug per g Result'!C48,"&lt;LOQ")))</f>
        <v>ND</v>
      </c>
      <c r="D48" s="14" t="str">
        <f>IF('ug per g Result'!D48=0,"ND",IF('ug per g Result'!D48&gt;'ug per g LOQ''s'!D103,"&gt;ULOQ",IF('ug per g Result'!D48&gt;'ug per g LOQ''s'!D50,'ug per g Result'!D48,"&lt;LOQ")))</f>
        <v>ND</v>
      </c>
      <c r="E48" s="14" t="str">
        <f>IF('ug per g Result'!E48=0,"ND",IF('ug per g Result'!E48&gt;'ug per g LOQ''s'!E103,"&gt;ULOQ",IF('ug per g Result'!E48&gt;'ug per g LOQ''s'!E50,'ug per g Result'!E48,"&lt;LOQ")))</f>
        <v>ND</v>
      </c>
      <c r="F48" s="14" t="str">
        <f>IF('ug per g Result'!F48=0,"ND",IF('ug per g Result'!F48&gt;'ug per g LOQ''s'!F103,"&gt;ULOQ",IF('ug per g Result'!F48&gt;'ug per g LOQ''s'!F50,'ug per g Result'!F48,"&lt;LOQ")))</f>
        <v>ND</v>
      </c>
      <c r="G48" s="14" t="str">
        <f>IF('ug per g Result'!G48=0,"ND",IF('ug per g Result'!G48&gt;'ug per g LOQ''s'!G103,"&gt;ULOQ",IF('ug per g Result'!G48&gt;'ug per g LOQ''s'!G50,'ug per g Result'!G48,"&lt;LOQ")))</f>
        <v>ND</v>
      </c>
      <c r="H48" s="14" t="str">
        <f>IF('ug per g Result'!H48=0,"ND",IF('ug per g Result'!H48&gt;'ug per g LOQ''s'!H103,"&gt;ULOQ",IF('ug per g Result'!H48&gt;'ug per g LOQ''s'!H50,'ug per g Result'!H48,"&lt;LOQ")))</f>
        <v>ND</v>
      </c>
      <c r="I48" s="14" t="str">
        <f>IF('ug per g Result'!I48=0,"ND",IF('ug per g Result'!I48&gt;'ug per g LOQ''s'!I103,"&gt;ULOQ",IF('ug per g Result'!I48&gt;'ug per g LOQ''s'!I50,'ug per g Result'!I48,"&lt;LOQ")))</f>
        <v>ND</v>
      </c>
      <c r="J48" s="14" t="str">
        <f>IF('ug per g Result'!J48=0,"ND",IF('ug per g Result'!J48&gt;'ug per g LOQ''s'!J103,"&gt;ULOQ",IF('ug per g Result'!J48&gt;'ug per g LOQ''s'!J50,'ug per g Result'!J48,"&lt;LOQ")))</f>
        <v>ND</v>
      </c>
      <c r="K48" s="14" t="str">
        <f>IF('ug per g Result'!K48=0,"ND",IF('ug per g Result'!K48&gt;'ug per g LOQ''s'!K103,"&gt;ULOQ",IF('ug per g Result'!K48&gt;'ug per g LOQ''s'!K50,'ug per g Result'!K48,"&lt;LOQ")))</f>
        <v>ND</v>
      </c>
      <c r="L48" s="14" t="str">
        <f>IF('ug per g Result'!L48=0,"ND",IF('ug per g Result'!L48&gt;'ug per g LOQ''s'!L103,"&gt;ULOQ",IF('ug per g Result'!L48&gt;'ug per g LOQ''s'!L50,'ug per g Result'!L48,"&lt;LOQ")))</f>
        <v>ND</v>
      </c>
      <c r="M48" s="14" t="str">
        <f>IF('ug per g Result'!M48=0,"ND",IF('ug per g Result'!M48&gt;'ug per g LOQ''s'!M103,"&gt;ULOQ",IF('ug per g Result'!M48&gt;'ug per g LOQ''s'!M50,'ug per g Result'!M48,"&lt;LOQ")))</f>
        <v>ND</v>
      </c>
      <c r="N48" s="14" t="str">
        <f>IF('ug per g Result'!N48=0,"ND",IF('ug per g Result'!N48&gt;'ug per g LOQ''s'!N103,"&gt;ULOQ",IF('ug per g Result'!N48&gt;'ug per g LOQ''s'!N50,'ug per g Result'!N48,"&lt;LOQ")))</f>
        <v>ND</v>
      </c>
      <c r="O48" s="14" t="str">
        <f>IF('ug per g Result'!O48=0,"ND",IF('ug per g Result'!O48&gt;'ug per g LOQ''s'!O103,"&gt;ULOQ",IF('ug per g Result'!O48&gt;'ug per g LOQ''s'!O50,'ug per g Result'!O48,"&lt;LOQ")))</f>
        <v>ND</v>
      </c>
      <c r="P48" s="14" t="str">
        <f>IF('ug per g Result'!P48=0,"ND",IF('ug per g Result'!P48&gt;'ug per g LOQ''s'!P103,"&gt;ULOQ",IF('ug per g Result'!P48&gt;'ug per g LOQ''s'!P50,'ug per g Result'!P48,"&lt;LOQ")))</f>
        <v>ND</v>
      </c>
      <c r="Q48" s="14" t="str">
        <f>IF('ug per g Result'!Q48=0,"ND",IF('ug per g Result'!Q48&gt;'ug per g LOQ''s'!Q103,"&gt;ULOQ",IF('ug per g Result'!Q48&gt;'ug per g LOQ''s'!Q50,'ug per g Result'!Q48,"&lt;LOQ")))</f>
        <v>ND</v>
      </c>
      <c r="R48" s="14" t="str">
        <f>IF('ug per g Result'!R48=0,"ND",IF('ug per g Result'!R48&gt;'ug per g LOQ''s'!R103,"&gt;ULOQ",IF('ug per g Result'!R48&gt;'ug per g LOQ''s'!R50,'ug per g Result'!R48,"&lt;LOQ")))</f>
        <v>ND</v>
      </c>
      <c r="S48" s="14" t="str">
        <f>IF('ug per g Result'!S48=0,"ND",IF('ug per g Result'!S48&gt;'ug per g LOQ''s'!S103,"&gt;ULOQ",IF('ug per g Result'!S48&gt;'ug per g LOQ''s'!S50,'ug per g Result'!S48,"&lt;LOQ")))</f>
        <v>ND</v>
      </c>
      <c r="T48" s="14" t="str">
        <f>IF('ug per g Result'!T48=0,"ND",IF('ug per g Result'!T48&gt;'ug per g LOQ''s'!T103,"&gt;ULOQ",IF('ug per g Result'!T48&gt;'ug per g LOQ''s'!T50,'ug per g Result'!T48,"&lt;LOQ")))</f>
        <v>ND</v>
      </c>
      <c r="U48" s="14" t="str">
        <f>IF('ug per g Result'!U48=0,"ND",IF('ug per g Result'!U48&gt;'ug per g LOQ''s'!U103,"&gt;ULOQ",IF('ug per g Result'!U48&gt;'ug per g LOQ''s'!U50,'ug per g Result'!U48,"&lt;LOQ")))</f>
        <v>ND</v>
      </c>
      <c r="V48" s="14" t="str">
        <f>IF('ug per g Result'!V48=0,"ND",IF('ug per g Result'!V48&gt;'ug per g LOQ''s'!V103,"&gt;ULOQ",IF('ug per g Result'!V48&gt;'ug per g LOQ''s'!V50,'ug per g Result'!V48,"&lt;LOQ")))</f>
        <v>ND</v>
      </c>
      <c r="W48" s="14" t="str">
        <f>IF('ug per g Result'!W48=0,"ND",IF('ug per g Result'!W48&gt;'ug per g LOQ''s'!W103,"&gt;ULOQ",IF('ug per g Result'!W48&gt;'ug per g LOQ''s'!W50,'ug per g Result'!W48,"&lt;LOQ")))</f>
        <v>ND</v>
      </c>
      <c r="X48" s="14" t="str">
        <f>IF('ug per g Result'!X48=0,"ND",IF('ug per g Result'!X48&gt;'ug per g LOQ''s'!X103,"&gt;ULOQ",IF('ug per g Result'!X48&gt;'ug per g LOQ''s'!X50,'ug per g Result'!X48,"&lt;LOQ")))</f>
        <v>ND</v>
      </c>
      <c r="Y48" s="14" t="str">
        <f>IF('ug per g Result'!Y48=0,"ND",IF('ug per g Result'!Y48&gt;'ug per g LOQ''s'!Y103,"&gt;ULOQ",IF('ug per g Result'!Y48&gt;'ug per g LOQ''s'!Y50,'ug per g Result'!Y48,"&lt;LOQ")))</f>
        <v>ND</v>
      </c>
      <c r="Z48" s="14" t="str">
        <f>IF('ug per g Result'!Z48=0,"ND",IF('ug per g Result'!Z48&gt;'ug per g LOQ''s'!Z103,"&gt;ULOQ",IF('ug per g Result'!Z48&gt;'ug per g LOQ''s'!Z50,'ug per g Result'!Z48,"&lt;LOQ")))</f>
        <v>ND</v>
      </c>
      <c r="AA48" s="14" t="str">
        <f>IF('ug per g Result'!AA48=0,"ND",IF('ug per g Result'!AA48&gt;'ug per g LOQ''s'!AA103,"&gt;ULOQ",IF('ug per g Result'!AA48&gt;'ug per g LOQ''s'!AA50,'ug per g Result'!AA48,"&lt;LOQ")))</f>
        <v>ND</v>
      </c>
      <c r="AB48" s="14" t="str">
        <f>IF('ug per g Result'!AB48=0,"ND",IF('ug per g Result'!AB48&gt;'ug per g LOQ''s'!AB103,"&gt;ULOQ",IF('ug per g Result'!AB48&gt;'ug per g LOQ''s'!AB50,'ug per g Result'!AB48,"&lt;LOQ")))</f>
        <v>ND</v>
      </c>
      <c r="AC48" s="14" t="str">
        <f>IF('ug per g Result'!AC48=0,"ND",IF('ug per g Result'!AC48&gt;'ug per g LOQ''s'!AC103,"&gt;ULOQ",IF('ug per g Result'!AC48&gt;'ug per g LOQ''s'!AC50,'ug per g Result'!AC48,"&lt;LOQ")))</f>
        <v>ND</v>
      </c>
      <c r="AD48" s="14" t="str">
        <f>IF('ug per g Result'!AD48=0,"ND",IF('ug per g Result'!AD48&gt;'ug per g LOQ''s'!AD103,"&gt;ULOQ",IF('ug per g Result'!AD48&gt;'ug per g LOQ''s'!AD50,'ug per g Result'!AD48,"&lt;LOQ")))</f>
        <v>ND</v>
      </c>
      <c r="AE48" s="14" t="str">
        <f>IF('ug per g Result'!AE48=0,"ND",IF('ug per g Result'!AE48&gt;'ug per g LOQ''s'!AE103,"&gt;ULOQ",IF('ug per g Result'!AE48&gt;'ug per g LOQ''s'!AE50,'ug per g Result'!AE48,"&lt;LOQ")))</f>
        <v>ND</v>
      </c>
      <c r="AF48" s="14" t="str">
        <f>IF('ug per g Result'!AF48=0,"ND",IF('ug per g Result'!AF48&gt;'ug per g LOQ''s'!AF103,"&gt;ULOQ",IF('ug per g Result'!AF48&gt;'ug per g LOQ''s'!AF50,'ug per g Result'!AF48,"&lt;LOQ")))</f>
        <v>ND</v>
      </c>
      <c r="AG48" s="14" t="str">
        <f>IF('ug per g Result'!AG48=0,"ND",IF('ug per g Result'!AG48&gt;'ug per g LOQ''s'!AG103,"&gt;ULOQ",IF('ug per g Result'!AG48&gt;'ug per g LOQ''s'!AG50,'ug per g Result'!AG48,"&lt;LOQ")))</f>
        <v>ND</v>
      </c>
      <c r="AH48" s="14" t="str">
        <f>IF('ug per g Result'!AH48=0,"ND",IF('ug per g Result'!AH48&gt;'ug per g LOQ''s'!AH103,"&gt;ULOQ",IF('ug per g Result'!AH48&gt;'ug per g LOQ''s'!AH50,'ug per g Result'!AH48,"&lt;LOQ")))</f>
        <v>ND</v>
      </c>
      <c r="AI48" s="14" t="str">
        <f>IF('ug per g Result'!AI48=0,"ND",IF('ug per g Result'!AI48&gt;'ug per g LOQ''s'!AI103,"&gt;ULOQ",IF('ug per g Result'!AI48&gt;'ug per g LOQ''s'!AI50,'ug per g Result'!AI48,"&lt;LOQ")))</f>
        <v>ND</v>
      </c>
      <c r="AJ48" s="14" t="str">
        <f>IF('ug per g Result'!AJ48=0,"ND",IF('ug per g Result'!AJ48&gt;'ug per g LOQ''s'!AJ103,"&gt;ULOQ",IF('ug per g Result'!AJ48&gt;'ug per g LOQ''s'!AJ50,'ug per g Result'!AJ48,"&lt;LOQ")))</f>
        <v>ND</v>
      </c>
      <c r="AK48" s="14" t="str">
        <f>IF('ug per g Result'!AK48=0,"ND",IF('ug per g Result'!AK48&gt;'ug per g LOQ''s'!AK103,"&gt;ULOQ",IF('ug per g Result'!AK48&gt;'ug per g LOQ''s'!AK50,'ug per g Result'!AK48,"&lt;LOQ")))</f>
        <v>ND</v>
      </c>
      <c r="AL48" s="14" t="str">
        <f>IF('ug per g Result'!AL48=0,"ND",IF('ug per g Result'!AL48&gt;'ug per g LOQ''s'!AL103,"&gt;ULOQ",IF('ug per g Result'!AL48&gt;'ug per g LOQ''s'!AL50,'ug per g Result'!AL48,"&lt;LOQ")))</f>
        <v>ND</v>
      </c>
      <c r="AM48" s="14" t="str">
        <f>IF('ug per g Result'!AM48=0,"ND",IF('ug per g Result'!AM48&gt;'ug per g LOQ''s'!AM103,"&gt;ULOQ",IF('ug per g Result'!AM48&gt;'ug per g LOQ''s'!AM50,'ug per g Result'!AM48,"&lt;LOQ")))</f>
        <v>ND</v>
      </c>
      <c r="AN48" s="14" t="str">
        <f>IF('ug per g Result'!AN48=0,"ND",IF('ug per g Result'!AN48&gt;'ug per g LOQ''s'!AN103,"&gt;ULOQ",IF('ug per g Result'!AN48&gt;'ug per g LOQ''s'!AN50,'ug per g Result'!AN48,"&lt;LOQ")))</f>
        <v>ND</v>
      </c>
      <c r="AO48" s="14" t="str">
        <f>IF('ug per g Result'!AO48=0,"ND",IF('ug per g Result'!AO48&gt;'ug per g LOQ''s'!AO103,"&gt;ULOQ",IF('ug per g Result'!AO48&gt;'ug per g LOQ''s'!AO50,'ug per g Result'!AO48,"&lt;LOQ")))</f>
        <v>ND</v>
      </c>
      <c r="AP48" s="14" t="str">
        <f>IF('ug per g Result'!AP48=0,"ND",IF('ug per g Result'!AP48&gt;'ug per g LOQ''s'!AP103,"&gt;ULOQ",IF('ug per g Result'!AP48&gt;'ug per g LOQ''s'!AP50,'ug per g Result'!AP48,"&lt;LOQ")))</f>
        <v>ND</v>
      </c>
      <c r="AQ48" s="14" t="str">
        <f>IF('ug per g Result'!AQ48=0,"ND",IF('ug per g Result'!AQ48&gt;'ug per g LOQ''s'!AQ103,"&gt;ULOQ",IF('ug per g Result'!AQ48&gt;'ug per g LOQ''s'!AQ50,'ug per g Result'!AQ48,"&lt;LOQ")))</f>
        <v>ND</v>
      </c>
      <c r="AR48" s="14" t="str">
        <f>IF('ug per g Result'!AR48=0,"ND",IF('ug per g Result'!AR48&gt;'ug per g LOQ''s'!AR103,"&gt;ULOQ",IF('ug per g Result'!AR48&gt;'ug per g LOQ''s'!AR50,'ug per g Result'!AR48,"&lt;LOQ")))</f>
        <v>ND</v>
      </c>
      <c r="AS48" s="14" t="str">
        <f>IF('ug per g Result'!AS48=0,"ND",IF('ug per g Result'!AS48&gt;'ug per g LOQ''s'!AS103,"&gt;ULOQ",IF('ug per g Result'!AS48&gt;'ug per g LOQ''s'!AS50,'ug per g Result'!AS48,"&lt;LOQ")))</f>
        <v>ND</v>
      </c>
      <c r="AT48" s="14" t="str">
        <f>IF('ug per g Result'!AT48=0,"ND",IF('ug per g Result'!AT48&gt;'ug per g LOQ''s'!AT103,"&gt;ULOQ",IF('ug per g Result'!AT48&gt;'ug per g LOQ''s'!AT50,'ug per g Result'!AT48,"&lt;LOQ")))</f>
        <v>ND</v>
      </c>
      <c r="AU48" s="14" t="str">
        <f>IF('ug per g Result'!AU48=0,"ND",IF('ug per g Result'!AU48&gt;'ug per g LOQ''s'!AU103,"&gt;ULOQ",IF('ug per g Result'!AU48&gt;'ug per g LOQ''s'!AU50,'ug per g Result'!AU48,"&lt;LOQ")))</f>
        <v>ND</v>
      </c>
      <c r="AV48" s="14" t="str">
        <f>IF('ug per g Result'!AV48=0,"ND",IF('ug per g Result'!AV48&gt;'ug per g LOQ''s'!AV103,"&gt;ULOQ",IF('ug per g Result'!AV48&gt;'ug per g LOQ''s'!AV50,'ug per g Result'!AV48,"&lt;LOQ")))</f>
        <v>ND</v>
      </c>
      <c r="AW48" s="14" t="str">
        <f>IF('ug per g Result'!AW48=0,"ND",IF('ug per g Result'!AW48&gt;'ug per g LOQ''s'!AW103,"&gt;ULOQ",IF('ug per g Result'!AW48&gt;'ug per g LOQ''s'!AW50,'ug per g Result'!AW48,"&lt;LOQ")))</f>
        <v>ND</v>
      </c>
      <c r="AX48" s="14" t="str">
        <f>IF('ug per g Result'!AX48=0,"ND",IF('ug per g Result'!AX48&gt;'ug per g LOQ''s'!AX103,"&gt;ULOQ",IF('ug per g Result'!AX48&gt;'ug per g LOQ''s'!AX50,'ug per g Result'!AX48,"&lt;LOQ")))</f>
        <v>ND</v>
      </c>
      <c r="AY48" s="14" t="str">
        <f>IF('ug per g Result'!AY48=0,"ND",IF('ug per g Result'!AY48&gt;'ug per g LOQ''s'!AY103,"&gt;ULOQ",IF('ug per g Result'!AY48&gt;'ug per g LOQ''s'!AY50,'ug per g Result'!AY48,"&lt;LOQ")))</f>
        <v>ND</v>
      </c>
      <c r="AZ48" s="14" t="str">
        <f>IF('ug per g Result'!AZ48=0,"ND",IF('ug per g Result'!AZ48&gt;'ug per g LOQ''s'!AZ103,"&gt;ULOQ",IF('ug per g Result'!AZ48&gt;'ug per g LOQ''s'!AZ50,'ug per g Result'!AZ48,"&lt;LOQ")))</f>
        <v>ND</v>
      </c>
      <c r="BA48" s="14" t="str">
        <f>IF('ug per g Result'!BA48=0,"ND",IF('ug per g Result'!BA48&gt;'ug per g LOQ''s'!BA103,"&gt;ULOQ",IF('ug per g Result'!BA48&gt;'ug per g LOQ''s'!BA50,'ug per g Result'!BA48,"&lt;LOQ")))</f>
        <v>ND</v>
      </c>
      <c r="BB48" s="14" t="str">
        <f>IF('ug per g Result'!BB48=0,"ND",IF('ug per g Result'!BB48&gt;'ug per g LOQ''s'!BB103,"&gt;ULOQ",IF('ug per g Result'!BB48&gt;'ug per g LOQ''s'!BB50,'ug per g Result'!BB48,"&lt;LOQ")))</f>
        <v>ND</v>
      </c>
      <c r="BC48" s="14" t="str">
        <f>IF('ug per g Result'!BC48=0,"ND",IF('ug per g Result'!BC48&gt;'ug per g LOQ''s'!BC103,"&gt;ULOQ",IF('ug per g Result'!BC48&gt;'ug per g LOQ''s'!BC50,'ug per g Result'!BC48,"&lt;LOQ")))</f>
        <v>ND</v>
      </c>
    </row>
    <row r="49" spans="1:55" x14ac:dyDescent="0.25">
      <c r="A49">
        <f>'Instrument Data'!A49</f>
        <v>0</v>
      </c>
      <c r="B49">
        <f>'Instrument Data'!B49</f>
        <v>0</v>
      </c>
      <c r="C49" s="14" t="str">
        <f>IF('ug per g Result'!C49=0,"ND",IF('ug per g Result'!C49&gt;'ug per g LOQ''s'!BE51,"&gt;ULOQ",IF('ug per g Result'!C49&gt;'ug per g LOQ''s'!BE51,'ug per g Result'!C49,"&lt;LOQ")))</f>
        <v>ND</v>
      </c>
      <c r="D49" s="14" t="str">
        <f>IF('ug per g Result'!D49=0,"ND",IF('ug per g Result'!D49&gt;'ug per g LOQ''s'!D104,"&gt;ULOQ",IF('ug per g Result'!D49&gt;'ug per g LOQ''s'!D51,'ug per g Result'!D49,"&lt;LOQ")))</f>
        <v>ND</v>
      </c>
      <c r="E49" s="14" t="str">
        <f>IF('ug per g Result'!E49=0,"ND",IF('ug per g Result'!E49&gt;'ug per g LOQ''s'!E104,"&gt;ULOQ",IF('ug per g Result'!E49&gt;'ug per g LOQ''s'!E51,'ug per g Result'!E49,"&lt;LOQ")))</f>
        <v>ND</v>
      </c>
      <c r="F49" s="14" t="str">
        <f>IF('ug per g Result'!F49=0,"ND",IF('ug per g Result'!F49&gt;'ug per g LOQ''s'!F104,"&gt;ULOQ",IF('ug per g Result'!F49&gt;'ug per g LOQ''s'!F51,'ug per g Result'!F49,"&lt;LOQ")))</f>
        <v>ND</v>
      </c>
      <c r="G49" s="14" t="str">
        <f>IF('ug per g Result'!G49=0,"ND",IF('ug per g Result'!G49&gt;'ug per g LOQ''s'!G104,"&gt;ULOQ",IF('ug per g Result'!G49&gt;'ug per g LOQ''s'!G51,'ug per g Result'!G49,"&lt;LOQ")))</f>
        <v>ND</v>
      </c>
      <c r="H49" s="14" t="str">
        <f>IF('ug per g Result'!H49=0,"ND",IF('ug per g Result'!H49&gt;'ug per g LOQ''s'!H104,"&gt;ULOQ",IF('ug per g Result'!H49&gt;'ug per g LOQ''s'!H51,'ug per g Result'!H49,"&lt;LOQ")))</f>
        <v>ND</v>
      </c>
      <c r="I49" s="14" t="str">
        <f>IF('ug per g Result'!I49=0,"ND",IF('ug per g Result'!I49&gt;'ug per g LOQ''s'!I104,"&gt;ULOQ",IF('ug per g Result'!I49&gt;'ug per g LOQ''s'!I51,'ug per g Result'!I49,"&lt;LOQ")))</f>
        <v>ND</v>
      </c>
      <c r="J49" s="14" t="str">
        <f>IF('ug per g Result'!J49=0,"ND",IF('ug per g Result'!J49&gt;'ug per g LOQ''s'!J104,"&gt;ULOQ",IF('ug per g Result'!J49&gt;'ug per g LOQ''s'!J51,'ug per g Result'!J49,"&lt;LOQ")))</f>
        <v>ND</v>
      </c>
      <c r="K49" s="14" t="str">
        <f>IF('ug per g Result'!K49=0,"ND",IF('ug per g Result'!K49&gt;'ug per g LOQ''s'!K104,"&gt;ULOQ",IF('ug per g Result'!K49&gt;'ug per g LOQ''s'!K51,'ug per g Result'!K49,"&lt;LOQ")))</f>
        <v>ND</v>
      </c>
      <c r="L49" s="14" t="str">
        <f>IF('ug per g Result'!L49=0,"ND",IF('ug per g Result'!L49&gt;'ug per g LOQ''s'!L104,"&gt;ULOQ",IF('ug per g Result'!L49&gt;'ug per g LOQ''s'!L51,'ug per g Result'!L49,"&lt;LOQ")))</f>
        <v>ND</v>
      </c>
      <c r="M49" s="14" t="str">
        <f>IF('ug per g Result'!M49=0,"ND",IF('ug per g Result'!M49&gt;'ug per g LOQ''s'!M104,"&gt;ULOQ",IF('ug per g Result'!M49&gt;'ug per g LOQ''s'!M51,'ug per g Result'!M49,"&lt;LOQ")))</f>
        <v>ND</v>
      </c>
      <c r="N49" s="14" t="str">
        <f>IF('ug per g Result'!N49=0,"ND",IF('ug per g Result'!N49&gt;'ug per g LOQ''s'!N104,"&gt;ULOQ",IF('ug per g Result'!N49&gt;'ug per g LOQ''s'!N51,'ug per g Result'!N49,"&lt;LOQ")))</f>
        <v>ND</v>
      </c>
      <c r="O49" s="14" t="str">
        <f>IF('ug per g Result'!O49=0,"ND",IF('ug per g Result'!O49&gt;'ug per g LOQ''s'!O104,"&gt;ULOQ",IF('ug per g Result'!O49&gt;'ug per g LOQ''s'!O51,'ug per g Result'!O49,"&lt;LOQ")))</f>
        <v>ND</v>
      </c>
      <c r="P49" s="14" t="str">
        <f>IF('ug per g Result'!P49=0,"ND",IF('ug per g Result'!P49&gt;'ug per g LOQ''s'!P104,"&gt;ULOQ",IF('ug per g Result'!P49&gt;'ug per g LOQ''s'!P51,'ug per g Result'!P49,"&lt;LOQ")))</f>
        <v>ND</v>
      </c>
      <c r="Q49" s="14" t="str">
        <f>IF('ug per g Result'!Q49=0,"ND",IF('ug per g Result'!Q49&gt;'ug per g LOQ''s'!Q104,"&gt;ULOQ",IF('ug per g Result'!Q49&gt;'ug per g LOQ''s'!Q51,'ug per g Result'!Q49,"&lt;LOQ")))</f>
        <v>ND</v>
      </c>
      <c r="R49" s="14" t="str">
        <f>IF('ug per g Result'!R49=0,"ND",IF('ug per g Result'!R49&gt;'ug per g LOQ''s'!R104,"&gt;ULOQ",IF('ug per g Result'!R49&gt;'ug per g LOQ''s'!R51,'ug per g Result'!R49,"&lt;LOQ")))</f>
        <v>ND</v>
      </c>
      <c r="S49" s="14" t="str">
        <f>IF('ug per g Result'!S49=0,"ND",IF('ug per g Result'!S49&gt;'ug per g LOQ''s'!S104,"&gt;ULOQ",IF('ug per g Result'!S49&gt;'ug per g LOQ''s'!S51,'ug per g Result'!S49,"&lt;LOQ")))</f>
        <v>ND</v>
      </c>
      <c r="T49" s="14" t="str">
        <f>IF('ug per g Result'!T49=0,"ND",IF('ug per g Result'!T49&gt;'ug per g LOQ''s'!T104,"&gt;ULOQ",IF('ug per g Result'!T49&gt;'ug per g LOQ''s'!T51,'ug per g Result'!T49,"&lt;LOQ")))</f>
        <v>ND</v>
      </c>
      <c r="U49" s="14" t="str">
        <f>IF('ug per g Result'!U49=0,"ND",IF('ug per g Result'!U49&gt;'ug per g LOQ''s'!U104,"&gt;ULOQ",IF('ug per g Result'!U49&gt;'ug per g LOQ''s'!U51,'ug per g Result'!U49,"&lt;LOQ")))</f>
        <v>ND</v>
      </c>
      <c r="V49" s="14" t="str">
        <f>IF('ug per g Result'!V49=0,"ND",IF('ug per g Result'!V49&gt;'ug per g LOQ''s'!V104,"&gt;ULOQ",IF('ug per g Result'!V49&gt;'ug per g LOQ''s'!V51,'ug per g Result'!V49,"&lt;LOQ")))</f>
        <v>ND</v>
      </c>
      <c r="W49" s="14" t="str">
        <f>IF('ug per g Result'!W49=0,"ND",IF('ug per g Result'!W49&gt;'ug per g LOQ''s'!W104,"&gt;ULOQ",IF('ug per g Result'!W49&gt;'ug per g LOQ''s'!W51,'ug per g Result'!W49,"&lt;LOQ")))</f>
        <v>ND</v>
      </c>
      <c r="X49" s="14" t="str">
        <f>IF('ug per g Result'!X49=0,"ND",IF('ug per g Result'!X49&gt;'ug per g LOQ''s'!X104,"&gt;ULOQ",IF('ug per g Result'!X49&gt;'ug per g LOQ''s'!X51,'ug per g Result'!X49,"&lt;LOQ")))</f>
        <v>ND</v>
      </c>
      <c r="Y49" s="14" t="str">
        <f>IF('ug per g Result'!Y49=0,"ND",IF('ug per g Result'!Y49&gt;'ug per g LOQ''s'!Y104,"&gt;ULOQ",IF('ug per g Result'!Y49&gt;'ug per g LOQ''s'!Y51,'ug per g Result'!Y49,"&lt;LOQ")))</f>
        <v>ND</v>
      </c>
      <c r="Z49" s="14" t="str">
        <f>IF('ug per g Result'!Z49=0,"ND",IF('ug per g Result'!Z49&gt;'ug per g LOQ''s'!Z104,"&gt;ULOQ",IF('ug per g Result'!Z49&gt;'ug per g LOQ''s'!Z51,'ug per g Result'!Z49,"&lt;LOQ")))</f>
        <v>ND</v>
      </c>
      <c r="AA49" s="14" t="str">
        <f>IF('ug per g Result'!AA49=0,"ND",IF('ug per g Result'!AA49&gt;'ug per g LOQ''s'!AA104,"&gt;ULOQ",IF('ug per g Result'!AA49&gt;'ug per g LOQ''s'!AA51,'ug per g Result'!AA49,"&lt;LOQ")))</f>
        <v>ND</v>
      </c>
      <c r="AB49" s="14" t="str">
        <f>IF('ug per g Result'!AB49=0,"ND",IF('ug per g Result'!AB49&gt;'ug per g LOQ''s'!AB104,"&gt;ULOQ",IF('ug per g Result'!AB49&gt;'ug per g LOQ''s'!AB51,'ug per g Result'!AB49,"&lt;LOQ")))</f>
        <v>ND</v>
      </c>
      <c r="AC49" s="14" t="str">
        <f>IF('ug per g Result'!AC49=0,"ND",IF('ug per g Result'!AC49&gt;'ug per g LOQ''s'!AC104,"&gt;ULOQ",IF('ug per g Result'!AC49&gt;'ug per g LOQ''s'!AC51,'ug per g Result'!AC49,"&lt;LOQ")))</f>
        <v>ND</v>
      </c>
      <c r="AD49" s="14" t="str">
        <f>IF('ug per g Result'!AD49=0,"ND",IF('ug per g Result'!AD49&gt;'ug per g LOQ''s'!AD104,"&gt;ULOQ",IF('ug per g Result'!AD49&gt;'ug per g LOQ''s'!AD51,'ug per g Result'!AD49,"&lt;LOQ")))</f>
        <v>ND</v>
      </c>
      <c r="AE49" s="14" t="str">
        <f>IF('ug per g Result'!AE49=0,"ND",IF('ug per g Result'!AE49&gt;'ug per g LOQ''s'!AE104,"&gt;ULOQ",IF('ug per g Result'!AE49&gt;'ug per g LOQ''s'!AE51,'ug per g Result'!AE49,"&lt;LOQ")))</f>
        <v>ND</v>
      </c>
      <c r="AF49" s="14" t="str">
        <f>IF('ug per g Result'!AF49=0,"ND",IF('ug per g Result'!AF49&gt;'ug per g LOQ''s'!AF104,"&gt;ULOQ",IF('ug per g Result'!AF49&gt;'ug per g LOQ''s'!AF51,'ug per g Result'!AF49,"&lt;LOQ")))</f>
        <v>ND</v>
      </c>
      <c r="AG49" s="14" t="str">
        <f>IF('ug per g Result'!AG49=0,"ND",IF('ug per g Result'!AG49&gt;'ug per g LOQ''s'!AG104,"&gt;ULOQ",IF('ug per g Result'!AG49&gt;'ug per g LOQ''s'!AG51,'ug per g Result'!AG49,"&lt;LOQ")))</f>
        <v>ND</v>
      </c>
      <c r="AH49" s="14" t="str">
        <f>IF('ug per g Result'!AH49=0,"ND",IF('ug per g Result'!AH49&gt;'ug per g LOQ''s'!AH104,"&gt;ULOQ",IF('ug per g Result'!AH49&gt;'ug per g LOQ''s'!AH51,'ug per g Result'!AH49,"&lt;LOQ")))</f>
        <v>ND</v>
      </c>
      <c r="AI49" s="14" t="str">
        <f>IF('ug per g Result'!AI49=0,"ND",IF('ug per g Result'!AI49&gt;'ug per g LOQ''s'!AI104,"&gt;ULOQ",IF('ug per g Result'!AI49&gt;'ug per g LOQ''s'!AI51,'ug per g Result'!AI49,"&lt;LOQ")))</f>
        <v>ND</v>
      </c>
      <c r="AJ49" s="14" t="str">
        <f>IF('ug per g Result'!AJ49=0,"ND",IF('ug per g Result'!AJ49&gt;'ug per g LOQ''s'!AJ104,"&gt;ULOQ",IF('ug per g Result'!AJ49&gt;'ug per g LOQ''s'!AJ51,'ug per g Result'!AJ49,"&lt;LOQ")))</f>
        <v>ND</v>
      </c>
      <c r="AK49" s="14" t="str">
        <f>IF('ug per g Result'!AK49=0,"ND",IF('ug per g Result'!AK49&gt;'ug per g LOQ''s'!AK104,"&gt;ULOQ",IF('ug per g Result'!AK49&gt;'ug per g LOQ''s'!AK51,'ug per g Result'!AK49,"&lt;LOQ")))</f>
        <v>ND</v>
      </c>
      <c r="AL49" s="14" t="str">
        <f>IF('ug per g Result'!AL49=0,"ND",IF('ug per g Result'!AL49&gt;'ug per g LOQ''s'!AL104,"&gt;ULOQ",IF('ug per g Result'!AL49&gt;'ug per g LOQ''s'!AL51,'ug per g Result'!AL49,"&lt;LOQ")))</f>
        <v>ND</v>
      </c>
      <c r="AM49" s="14" t="str">
        <f>IF('ug per g Result'!AM49=0,"ND",IF('ug per g Result'!AM49&gt;'ug per g LOQ''s'!AM104,"&gt;ULOQ",IF('ug per g Result'!AM49&gt;'ug per g LOQ''s'!AM51,'ug per g Result'!AM49,"&lt;LOQ")))</f>
        <v>ND</v>
      </c>
      <c r="AN49" s="14" t="str">
        <f>IF('ug per g Result'!AN49=0,"ND",IF('ug per g Result'!AN49&gt;'ug per g LOQ''s'!AN104,"&gt;ULOQ",IF('ug per g Result'!AN49&gt;'ug per g LOQ''s'!AN51,'ug per g Result'!AN49,"&lt;LOQ")))</f>
        <v>ND</v>
      </c>
      <c r="AO49" s="14" t="str">
        <f>IF('ug per g Result'!AO49=0,"ND",IF('ug per g Result'!AO49&gt;'ug per g LOQ''s'!AO104,"&gt;ULOQ",IF('ug per g Result'!AO49&gt;'ug per g LOQ''s'!AO51,'ug per g Result'!AO49,"&lt;LOQ")))</f>
        <v>ND</v>
      </c>
      <c r="AP49" s="14" t="str">
        <f>IF('ug per g Result'!AP49=0,"ND",IF('ug per g Result'!AP49&gt;'ug per g LOQ''s'!AP104,"&gt;ULOQ",IF('ug per g Result'!AP49&gt;'ug per g LOQ''s'!AP51,'ug per g Result'!AP49,"&lt;LOQ")))</f>
        <v>ND</v>
      </c>
      <c r="AQ49" s="14" t="str">
        <f>IF('ug per g Result'!AQ49=0,"ND",IF('ug per g Result'!AQ49&gt;'ug per g LOQ''s'!AQ104,"&gt;ULOQ",IF('ug per g Result'!AQ49&gt;'ug per g LOQ''s'!AQ51,'ug per g Result'!AQ49,"&lt;LOQ")))</f>
        <v>ND</v>
      </c>
      <c r="AR49" s="14" t="str">
        <f>IF('ug per g Result'!AR49=0,"ND",IF('ug per g Result'!AR49&gt;'ug per g LOQ''s'!AR104,"&gt;ULOQ",IF('ug per g Result'!AR49&gt;'ug per g LOQ''s'!AR51,'ug per g Result'!AR49,"&lt;LOQ")))</f>
        <v>ND</v>
      </c>
      <c r="AS49" s="14" t="str">
        <f>IF('ug per g Result'!AS49=0,"ND",IF('ug per g Result'!AS49&gt;'ug per g LOQ''s'!AS104,"&gt;ULOQ",IF('ug per g Result'!AS49&gt;'ug per g LOQ''s'!AS51,'ug per g Result'!AS49,"&lt;LOQ")))</f>
        <v>ND</v>
      </c>
      <c r="AT49" s="14" t="str">
        <f>IF('ug per g Result'!AT49=0,"ND",IF('ug per g Result'!AT49&gt;'ug per g LOQ''s'!AT104,"&gt;ULOQ",IF('ug per g Result'!AT49&gt;'ug per g LOQ''s'!AT51,'ug per g Result'!AT49,"&lt;LOQ")))</f>
        <v>ND</v>
      </c>
      <c r="AU49" s="14" t="str">
        <f>IF('ug per g Result'!AU49=0,"ND",IF('ug per g Result'!AU49&gt;'ug per g LOQ''s'!AU104,"&gt;ULOQ",IF('ug per g Result'!AU49&gt;'ug per g LOQ''s'!AU51,'ug per g Result'!AU49,"&lt;LOQ")))</f>
        <v>ND</v>
      </c>
      <c r="AV49" s="14" t="str">
        <f>IF('ug per g Result'!AV49=0,"ND",IF('ug per g Result'!AV49&gt;'ug per g LOQ''s'!AV104,"&gt;ULOQ",IF('ug per g Result'!AV49&gt;'ug per g LOQ''s'!AV51,'ug per g Result'!AV49,"&lt;LOQ")))</f>
        <v>ND</v>
      </c>
      <c r="AW49" s="14" t="str">
        <f>IF('ug per g Result'!AW49=0,"ND",IF('ug per g Result'!AW49&gt;'ug per g LOQ''s'!AW104,"&gt;ULOQ",IF('ug per g Result'!AW49&gt;'ug per g LOQ''s'!AW51,'ug per g Result'!AW49,"&lt;LOQ")))</f>
        <v>ND</v>
      </c>
      <c r="AX49" s="14" t="str">
        <f>IF('ug per g Result'!AX49=0,"ND",IF('ug per g Result'!AX49&gt;'ug per g LOQ''s'!AX104,"&gt;ULOQ",IF('ug per g Result'!AX49&gt;'ug per g LOQ''s'!AX51,'ug per g Result'!AX49,"&lt;LOQ")))</f>
        <v>ND</v>
      </c>
      <c r="AY49" s="14" t="str">
        <f>IF('ug per g Result'!AY49=0,"ND",IF('ug per g Result'!AY49&gt;'ug per g LOQ''s'!AY104,"&gt;ULOQ",IF('ug per g Result'!AY49&gt;'ug per g LOQ''s'!AY51,'ug per g Result'!AY49,"&lt;LOQ")))</f>
        <v>ND</v>
      </c>
      <c r="AZ49" s="14" t="str">
        <f>IF('ug per g Result'!AZ49=0,"ND",IF('ug per g Result'!AZ49&gt;'ug per g LOQ''s'!AZ104,"&gt;ULOQ",IF('ug per g Result'!AZ49&gt;'ug per g LOQ''s'!AZ51,'ug per g Result'!AZ49,"&lt;LOQ")))</f>
        <v>ND</v>
      </c>
      <c r="BA49" s="14" t="str">
        <f>IF('ug per g Result'!BA49=0,"ND",IF('ug per g Result'!BA49&gt;'ug per g LOQ''s'!BA104,"&gt;ULOQ",IF('ug per g Result'!BA49&gt;'ug per g LOQ''s'!BA51,'ug per g Result'!BA49,"&lt;LOQ")))</f>
        <v>ND</v>
      </c>
      <c r="BB49" s="14" t="str">
        <f>IF('ug per g Result'!BB49=0,"ND",IF('ug per g Result'!BB49&gt;'ug per g LOQ''s'!BB104,"&gt;ULOQ",IF('ug per g Result'!BB49&gt;'ug per g LOQ''s'!BB51,'ug per g Result'!BB49,"&lt;LOQ")))</f>
        <v>ND</v>
      </c>
      <c r="BC49" s="14" t="str">
        <f>IF('ug per g Result'!BC49=0,"ND",IF('ug per g Result'!BC49&gt;'ug per g LOQ''s'!BC104,"&gt;ULOQ",IF('ug per g Result'!BC49&gt;'ug per g LOQ''s'!BC51,'ug per g Result'!BC49,"&lt;LOQ")))</f>
        <v>ND</v>
      </c>
    </row>
    <row r="50" spans="1:55" x14ac:dyDescent="0.25">
      <c r="A50">
        <f>'Instrument Data'!A50</f>
        <v>0</v>
      </c>
      <c r="B50">
        <f>'Instrument Data'!B50</f>
        <v>0</v>
      </c>
      <c r="C50" s="14" t="str">
        <f>IF('ug per g Result'!C50=0,"ND",IF('ug per g Result'!C50&gt;'ug per g LOQ''s'!BE52,"&gt;ULOQ",IF('ug per g Result'!C50&gt;'ug per g LOQ''s'!BE52,'ug per g Result'!C50,"&lt;LOQ")))</f>
        <v>ND</v>
      </c>
      <c r="D50" s="14" t="str">
        <f>IF('ug per g Result'!D50=0,"ND",IF('ug per g Result'!D50&gt;'ug per g LOQ''s'!D105,"&gt;ULOQ",IF('ug per g Result'!D50&gt;'ug per g LOQ''s'!D52,'ug per g Result'!D50,"&lt;LOQ")))</f>
        <v>ND</v>
      </c>
      <c r="E50" s="14" t="str">
        <f>IF('ug per g Result'!E50=0,"ND",IF('ug per g Result'!E50&gt;'ug per g LOQ''s'!E105,"&gt;ULOQ",IF('ug per g Result'!E50&gt;'ug per g LOQ''s'!E52,'ug per g Result'!E50,"&lt;LOQ")))</f>
        <v>ND</v>
      </c>
      <c r="F50" s="14" t="str">
        <f>IF('ug per g Result'!F50=0,"ND",IF('ug per g Result'!F50&gt;'ug per g LOQ''s'!F105,"&gt;ULOQ",IF('ug per g Result'!F50&gt;'ug per g LOQ''s'!F52,'ug per g Result'!F50,"&lt;LOQ")))</f>
        <v>ND</v>
      </c>
      <c r="G50" s="14" t="str">
        <f>IF('ug per g Result'!G50=0,"ND",IF('ug per g Result'!G50&gt;'ug per g LOQ''s'!G105,"&gt;ULOQ",IF('ug per g Result'!G50&gt;'ug per g LOQ''s'!G52,'ug per g Result'!G50,"&lt;LOQ")))</f>
        <v>ND</v>
      </c>
      <c r="H50" s="14" t="str">
        <f>IF('ug per g Result'!H50=0,"ND",IF('ug per g Result'!H50&gt;'ug per g LOQ''s'!H105,"&gt;ULOQ",IF('ug per g Result'!H50&gt;'ug per g LOQ''s'!H52,'ug per g Result'!H50,"&lt;LOQ")))</f>
        <v>ND</v>
      </c>
      <c r="I50" s="14" t="str">
        <f>IF('ug per g Result'!I50=0,"ND",IF('ug per g Result'!I50&gt;'ug per g LOQ''s'!I105,"&gt;ULOQ",IF('ug per g Result'!I50&gt;'ug per g LOQ''s'!I52,'ug per g Result'!I50,"&lt;LOQ")))</f>
        <v>ND</v>
      </c>
      <c r="J50" s="14" t="str">
        <f>IF('ug per g Result'!J50=0,"ND",IF('ug per g Result'!J50&gt;'ug per g LOQ''s'!J105,"&gt;ULOQ",IF('ug per g Result'!J50&gt;'ug per g LOQ''s'!J52,'ug per g Result'!J50,"&lt;LOQ")))</f>
        <v>ND</v>
      </c>
      <c r="K50" s="14" t="str">
        <f>IF('ug per g Result'!K50=0,"ND",IF('ug per g Result'!K50&gt;'ug per g LOQ''s'!K105,"&gt;ULOQ",IF('ug per g Result'!K50&gt;'ug per g LOQ''s'!K52,'ug per g Result'!K50,"&lt;LOQ")))</f>
        <v>ND</v>
      </c>
      <c r="L50" s="14" t="str">
        <f>IF('ug per g Result'!L50=0,"ND",IF('ug per g Result'!L50&gt;'ug per g LOQ''s'!L105,"&gt;ULOQ",IF('ug per g Result'!L50&gt;'ug per g LOQ''s'!L52,'ug per g Result'!L50,"&lt;LOQ")))</f>
        <v>ND</v>
      </c>
      <c r="M50" s="14" t="str">
        <f>IF('ug per g Result'!M50=0,"ND",IF('ug per g Result'!M50&gt;'ug per g LOQ''s'!M105,"&gt;ULOQ",IF('ug per g Result'!M50&gt;'ug per g LOQ''s'!M52,'ug per g Result'!M50,"&lt;LOQ")))</f>
        <v>ND</v>
      </c>
      <c r="N50" s="14" t="str">
        <f>IF('ug per g Result'!N50=0,"ND",IF('ug per g Result'!N50&gt;'ug per g LOQ''s'!N105,"&gt;ULOQ",IF('ug per g Result'!N50&gt;'ug per g LOQ''s'!N52,'ug per g Result'!N50,"&lt;LOQ")))</f>
        <v>ND</v>
      </c>
      <c r="O50" s="14" t="str">
        <f>IF('ug per g Result'!O50=0,"ND",IF('ug per g Result'!O50&gt;'ug per g LOQ''s'!O105,"&gt;ULOQ",IF('ug per g Result'!O50&gt;'ug per g LOQ''s'!O52,'ug per g Result'!O50,"&lt;LOQ")))</f>
        <v>ND</v>
      </c>
      <c r="P50" s="14" t="str">
        <f>IF('ug per g Result'!P50=0,"ND",IF('ug per g Result'!P50&gt;'ug per g LOQ''s'!P105,"&gt;ULOQ",IF('ug per g Result'!P50&gt;'ug per g LOQ''s'!P52,'ug per g Result'!P50,"&lt;LOQ")))</f>
        <v>ND</v>
      </c>
      <c r="Q50" s="14" t="str">
        <f>IF('ug per g Result'!Q50=0,"ND",IF('ug per g Result'!Q50&gt;'ug per g LOQ''s'!Q105,"&gt;ULOQ",IF('ug per g Result'!Q50&gt;'ug per g LOQ''s'!Q52,'ug per g Result'!Q50,"&lt;LOQ")))</f>
        <v>ND</v>
      </c>
      <c r="R50" s="14" t="str">
        <f>IF('ug per g Result'!R50=0,"ND",IF('ug per g Result'!R50&gt;'ug per g LOQ''s'!R105,"&gt;ULOQ",IF('ug per g Result'!R50&gt;'ug per g LOQ''s'!R52,'ug per g Result'!R50,"&lt;LOQ")))</f>
        <v>ND</v>
      </c>
      <c r="S50" s="14" t="str">
        <f>IF('ug per g Result'!S50=0,"ND",IF('ug per g Result'!S50&gt;'ug per g LOQ''s'!S105,"&gt;ULOQ",IF('ug per g Result'!S50&gt;'ug per g LOQ''s'!S52,'ug per g Result'!S50,"&lt;LOQ")))</f>
        <v>ND</v>
      </c>
      <c r="T50" s="14" t="str">
        <f>IF('ug per g Result'!T50=0,"ND",IF('ug per g Result'!T50&gt;'ug per g LOQ''s'!T105,"&gt;ULOQ",IF('ug per g Result'!T50&gt;'ug per g LOQ''s'!T52,'ug per g Result'!T50,"&lt;LOQ")))</f>
        <v>ND</v>
      </c>
      <c r="U50" s="14" t="str">
        <f>IF('ug per g Result'!U50=0,"ND",IF('ug per g Result'!U50&gt;'ug per g LOQ''s'!U105,"&gt;ULOQ",IF('ug per g Result'!U50&gt;'ug per g LOQ''s'!U52,'ug per g Result'!U50,"&lt;LOQ")))</f>
        <v>ND</v>
      </c>
      <c r="V50" s="14" t="str">
        <f>IF('ug per g Result'!V50=0,"ND",IF('ug per g Result'!V50&gt;'ug per g LOQ''s'!V105,"&gt;ULOQ",IF('ug per g Result'!V50&gt;'ug per g LOQ''s'!V52,'ug per g Result'!V50,"&lt;LOQ")))</f>
        <v>ND</v>
      </c>
      <c r="W50" s="14" t="str">
        <f>IF('ug per g Result'!W50=0,"ND",IF('ug per g Result'!W50&gt;'ug per g LOQ''s'!W105,"&gt;ULOQ",IF('ug per g Result'!W50&gt;'ug per g LOQ''s'!W52,'ug per g Result'!W50,"&lt;LOQ")))</f>
        <v>ND</v>
      </c>
      <c r="X50" s="14" t="str">
        <f>IF('ug per g Result'!X50=0,"ND",IF('ug per g Result'!X50&gt;'ug per g LOQ''s'!X105,"&gt;ULOQ",IF('ug per g Result'!X50&gt;'ug per g LOQ''s'!X52,'ug per g Result'!X50,"&lt;LOQ")))</f>
        <v>ND</v>
      </c>
      <c r="Y50" s="14" t="str">
        <f>IF('ug per g Result'!Y50=0,"ND",IF('ug per g Result'!Y50&gt;'ug per g LOQ''s'!Y105,"&gt;ULOQ",IF('ug per g Result'!Y50&gt;'ug per g LOQ''s'!Y52,'ug per g Result'!Y50,"&lt;LOQ")))</f>
        <v>ND</v>
      </c>
      <c r="Z50" s="14" t="str">
        <f>IF('ug per g Result'!Z50=0,"ND",IF('ug per g Result'!Z50&gt;'ug per g LOQ''s'!Z105,"&gt;ULOQ",IF('ug per g Result'!Z50&gt;'ug per g LOQ''s'!Z52,'ug per g Result'!Z50,"&lt;LOQ")))</f>
        <v>ND</v>
      </c>
      <c r="AA50" s="14" t="str">
        <f>IF('ug per g Result'!AA50=0,"ND",IF('ug per g Result'!AA50&gt;'ug per g LOQ''s'!AA105,"&gt;ULOQ",IF('ug per g Result'!AA50&gt;'ug per g LOQ''s'!AA52,'ug per g Result'!AA50,"&lt;LOQ")))</f>
        <v>ND</v>
      </c>
      <c r="AB50" s="14" t="str">
        <f>IF('ug per g Result'!AB50=0,"ND",IF('ug per g Result'!AB50&gt;'ug per g LOQ''s'!AB105,"&gt;ULOQ",IF('ug per g Result'!AB50&gt;'ug per g LOQ''s'!AB52,'ug per g Result'!AB50,"&lt;LOQ")))</f>
        <v>ND</v>
      </c>
      <c r="AC50" s="14" t="str">
        <f>IF('ug per g Result'!AC50=0,"ND",IF('ug per g Result'!AC50&gt;'ug per g LOQ''s'!AC105,"&gt;ULOQ",IF('ug per g Result'!AC50&gt;'ug per g LOQ''s'!AC52,'ug per g Result'!AC50,"&lt;LOQ")))</f>
        <v>ND</v>
      </c>
      <c r="AD50" s="14" t="str">
        <f>IF('ug per g Result'!AD50=0,"ND",IF('ug per g Result'!AD50&gt;'ug per g LOQ''s'!AD105,"&gt;ULOQ",IF('ug per g Result'!AD50&gt;'ug per g LOQ''s'!AD52,'ug per g Result'!AD50,"&lt;LOQ")))</f>
        <v>ND</v>
      </c>
      <c r="AE50" s="14" t="str">
        <f>IF('ug per g Result'!AE50=0,"ND",IF('ug per g Result'!AE50&gt;'ug per g LOQ''s'!AE105,"&gt;ULOQ",IF('ug per g Result'!AE50&gt;'ug per g LOQ''s'!AE52,'ug per g Result'!AE50,"&lt;LOQ")))</f>
        <v>ND</v>
      </c>
      <c r="AF50" s="14" t="str">
        <f>IF('ug per g Result'!AF50=0,"ND",IF('ug per g Result'!AF50&gt;'ug per g LOQ''s'!AF105,"&gt;ULOQ",IF('ug per g Result'!AF50&gt;'ug per g LOQ''s'!AF52,'ug per g Result'!AF50,"&lt;LOQ")))</f>
        <v>ND</v>
      </c>
      <c r="AG50" s="14" t="str">
        <f>IF('ug per g Result'!AG50=0,"ND",IF('ug per g Result'!AG50&gt;'ug per g LOQ''s'!AG105,"&gt;ULOQ",IF('ug per g Result'!AG50&gt;'ug per g LOQ''s'!AG52,'ug per g Result'!AG50,"&lt;LOQ")))</f>
        <v>ND</v>
      </c>
      <c r="AH50" s="14" t="str">
        <f>IF('ug per g Result'!AH50=0,"ND",IF('ug per g Result'!AH50&gt;'ug per g LOQ''s'!AH105,"&gt;ULOQ",IF('ug per g Result'!AH50&gt;'ug per g LOQ''s'!AH52,'ug per g Result'!AH50,"&lt;LOQ")))</f>
        <v>ND</v>
      </c>
      <c r="AI50" s="14" t="str">
        <f>IF('ug per g Result'!AI50=0,"ND",IF('ug per g Result'!AI50&gt;'ug per g LOQ''s'!AI105,"&gt;ULOQ",IF('ug per g Result'!AI50&gt;'ug per g LOQ''s'!AI52,'ug per g Result'!AI50,"&lt;LOQ")))</f>
        <v>ND</v>
      </c>
      <c r="AJ50" s="14" t="str">
        <f>IF('ug per g Result'!AJ50=0,"ND",IF('ug per g Result'!AJ50&gt;'ug per g LOQ''s'!AJ105,"&gt;ULOQ",IF('ug per g Result'!AJ50&gt;'ug per g LOQ''s'!AJ52,'ug per g Result'!AJ50,"&lt;LOQ")))</f>
        <v>ND</v>
      </c>
      <c r="AK50" s="14" t="str">
        <f>IF('ug per g Result'!AK50=0,"ND",IF('ug per g Result'!AK50&gt;'ug per g LOQ''s'!AK105,"&gt;ULOQ",IF('ug per g Result'!AK50&gt;'ug per g LOQ''s'!AK52,'ug per g Result'!AK50,"&lt;LOQ")))</f>
        <v>ND</v>
      </c>
      <c r="AL50" s="14" t="str">
        <f>IF('ug per g Result'!AL50=0,"ND",IF('ug per g Result'!AL50&gt;'ug per g LOQ''s'!AL105,"&gt;ULOQ",IF('ug per g Result'!AL50&gt;'ug per g LOQ''s'!AL52,'ug per g Result'!AL50,"&lt;LOQ")))</f>
        <v>ND</v>
      </c>
      <c r="AM50" s="14" t="str">
        <f>IF('ug per g Result'!AM50=0,"ND",IF('ug per g Result'!AM50&gt;'ug per g LOQ''s'!AM105,"&gt;ULOQ",IF('ug per g Result'!AM50&gt;'ug per g LOQ''s'!AM52,'ug per g Result'!AM50,"&lt;LOQ")))</f>
        <v>ND</v>
      </c>
      <c r="AN50" s="14" t="str">
        <f>IF('ug per g Result'!AN50=0,"ND",IF('ug per g Result'!AN50&gt;'ug per g LOQ''s'!AN105,"&gt;ULOQ",IF('ug per g Result'!AN50&gt;'ug per g LOQ''s'!AN52,'ug per g Result'!AN50,"&lt;LOQ")))</f>
        <v>ND</v>
      </c>
      <c r="AO50" s="14" t="str">
        <f>IF('ug per g Result'!AO50=0,"ND",IF('ug per g Result'!AO50&gt;'ug per g LOQ''s'!AO105,"&gt;ULOQ",IF('ug per g Result'!AO50&gt;'ug per g LOQ''s'!AO52,'ug per g Result'!AO50,"&lt;LOQ")))</f>
        <v>ND</v>
      </c>
      <c r="AP50" s="14" t="str">
        <f>IF('ug per g Result'!AP50=0,"ND",IF('ug per g Result'!AP50&gt;'ug per g LOQ''s'!AP105,"&gt;ULOQ",IF('ug per g Result'!AP50&gt;'ug per g LOQ''s'!AP52,'ug per g Result'!AP50,"&lt;LOQ")))</f>
        <v>ND</v>
      </c>
      <c r="AQ50" s="14" t="str">
        <f>IF('ug per g Result'!AQ50=0,"ND",IF('ug per g Result'!AQ50&gt;'ug per g LOQ''s'!AQ105,"&gt;ULOQ",IF('ug per g Result'!AQ50&gt;'ug per g LOQ''s'!AQ52,'ug per g Result'!AQ50,"&lt;LOQ")))</f>
        <v>ND</v>
      </c>
      <c r="AR50" s="14" t="str">
        <f>IF('ug per g Result'!AR50=0,"ND",IF('ug per g Result'!AR50&gt;'ug per g LOQ''s'!AR105,"&gt;ULOQ",IF('ug per g Result'!AR50&gt;'ug per g LOQ''s'!AR52,'ug per g Result'!AR50,"&lt;LOQ")))</f>
        <v>ND</v>
      </c>
      <c r="AS50" s="14" t="str">
        <f>IF('ug per g Result'!AS50=0,"ND",IF('ug per g Result'!AS50&gt;'ug per g LOQ''s'!AS105,"&gt;ULOQ",IF('ug per g Result'!AS50&gt;'ug per g LOQ''s'!AS52,'ug per g Result'!AS50,"&lt;LOQ")))</f>
        <v>ND</v>
      </c>
      <c r="AT50" s="14" t="str">
        <f>IF('ug per g Result'!AT50=0,"ND",IF('ug per g Result'!AT50&gt;'ug per g LOQ''s'!AT105,"&gt;ULOQ",IF('ug per g Result'!AT50&gt;'ug per g LOQ''s'!AT52,'ug per g Result'!AT50,"&lt;LOQ")))</f>
        <v>ND</v>
      </c>
      <c r="AU50" s="14" t="str">
        <f>IF('ug per g Result'!AU50=0,"ND",IF('ug per g Result'!AU50&gt;'ug per g LOQ''s'!AU105,"&gt;ULOQ",IF('ug per g Result'!AU50&gt;'ug per g LOQ''s'!AU52,'ug per g Result'!AU50,"&lt;LOQ")))</f>
        <v>ND</v>
      </c>
      <c r="AV50" s="14" t="str">
        <f>IF('ug per g Result'!AV50=0,"ND",IF('ug per g Result'!AV50&gt;'ug per g LOQ''s'!AV105,"&gt;ULOQ",IF('ug per g Result'!AV50&gt;'ug per g LOQ''s'!AV52,'ug per g Result'!AV50,"&lt;LOQ")))</f>
        <v>ND</v>
      </c>
      <c r="AW50" s="14" t="str">
        <f>IF('ug per g Result'!AW50=0,"ND",IF('ug per g Result'!AW50&gt;'ug per g LOQ''s'!AW105,"&gt;ULOQ",IF('ug per g Result'!AW50&gt;'ug per g LOQ''s'!AW52,'ug per g Result'!AW50,"&lt;LOQ")))</f>
        <v>ND</v>
      </c>
      <c r="AX50" s="14" t="str">
        <f>IF('ug per g Result'!AX50=0,"ND",IF('ug per g Result'!AX50&gt;'ug per g LOQ''s'!AX105,"&gt;ULOQ",IF('ug per g Result'!AX50&gt;'ug per g LOQ''s'!AX52,'ug per g Result'!AX50,"&lt;LOQ")))</f>
        <v>ND</v>
      </c>
      <c r="AY50" s="14" t="str">
        <f>IF('ug per g Result'!AY50=0,"ND",IF('ug per g Result'!AY50&gt;'ug per g LOQ''s'!AY105,"&gt;ULOQ",IF('ug per g Result'!AY50&gt;'ug per g LOQ''s'!AY52,'ug per g Result'!AY50,"&lt;LOQ")))</f>
        <v>ND</v>
      </c>
      <c r="AZ50" s="14" t="str">
        <f>IF('ug per g Result'!AZ50=0,"ND",IF('ug per g Result'!AZ50&gt;'ug per g LOQ''s'!AZ105,"&gt;ULOQ",IF('ug per g Result'!AZ50&gt;'ug per g LOQ''s'!AZ52,'ug per g Result'!AZ50,"&lt;LOQ")))</f>
        <v>ND</v>
      </c>
      <c r="BA50" s="14" t="str">
        <f>IF('ug per g Result'!BA50=0,"ND",IF('ug per g Result'!BA50&gt;'ug per g LOQ''s'!BA105,"&gt;ULOQ",IF('ug per g Result'!BA50&gt;'ug per g LOQ''s'!BA52,'ug per g Result'!BA50,"&lt;LOQ")))</f>
        <v>ND</v>
      </c>
      <c r="BB50" s="14" t="str">
        <f>IF('ug per g Result'!BB50=0,"ND",IF('ug per g Result'!BB50&gt;'ug per g LOQ''s'!BB105,"&gt;ULOQ",IF('ug per g Result'!BB50&gt;'ug per g LOQ''s'!BB52,'ug per g Result'!BB50,"&lt;LOQ")))</f>
        <v>ND</v>
      </c>
      <c r="BC50" s="14" t="str">
        <f>IF('ug per g Result'!BC50=0,"ND",IF('ug per g Result'!BC50&gt;'ug per g LOQ''s'!BC105,"&gt;ULOQ",IF('ug per g Result'!BC50&gt;'ug per g LOQ''s'!BC52,'ug per g Result'!BC50,"&lt;LOQ")))</f>
        <v>ND</v>
      </c>
    </row>
    <row r="51" spans="1:55" x14ac:dyDescent="0.25">
      <c r="A51">
        <f>'Instrument Data'!A51</f>
        <v>0</v>
      </c>
      <c r="B51">
        <f>'Instrument Data'!B51</f>
        <v>0</v>
      </c>
      <c r="C51" s="14" t="str">
        <f>IF('ug per g Result'!C51=0,"ND",IF('ug per g Result'!C51&gt;'ug per g LOQ''s'!BE53,"&gt;ULOQ",IF('ug per g Result'!C51&gt;'ug per g LOQ''s'!BE53,'ug per g Result'!C51,"&lt;LOQ")))</f>
        <v>ND</v>
      </c>
      <c r="D51" s="14" t="str">
        <f>IF('ug per g Result'!D51=0,"ND",IF('ug per g Result'!D51&gt;'ug per g LOQ''s'!D106,"&gt;ULOQ",IF('ug per g Result'!D51&gt;'ug per g LOQ''s'!D53,'ug per g Result'!D51,"&lt;LOQ")))</f>
        <v>ND</v>
      </c>
      <c r="E51" s="14" t="str">
        <f>IF('ug per g Result'!E51=0,"ND",IF('ug per g Result'!E51&gt;'ug per g LOQ''s'!E106,"&gt;ULOQ",IF('ug per g Result'!E51&gt;'ug per g LOQ''s'!E53,'ug per g Result'!E51,"&lt;LOQ")))</f>
        <v>ND</v>
      </c>
      <c r="F51" s="14" t="str">
        <f>IF('ug per g Result'!F51=0,"ND",IF('ug per g Result'!F51&gt;'ug per g LOQ''s'!F106,"&gt;ULOQ",IF('ug per g Result'!F51&gt;'ug per g LOQ''s'!F53,'ug per g Result'!F51,"&lt;LOQ")))</f>
        <v>ND</v>
      </c>
      <c r="G51" s="14" t="str">
        <f>IF('ug per g Result'!G51=0,"ND",IF('ug per g Result'!G51&gt;'ug per g LOQ''s'!G106,"&gt;ULOQ",IF('ug per g Result'!G51&gt;'ug per g LOQ''s'!G53,'ug per g Result'!G51,"&lt;LOQ")))</f>
        <v>ND</v>
      </c>
      <c r="H51" s="14" t="str">
        <f>IF('ug per g Result'!H51=0,"ND",IF('ug per g Result'!H51&gt;'ug per g LOQ''s'!H106,"&gt;ULOQ",IF('ug per g Result'!H51&gt;'ug per g LOQ''s'!H53,'ug per g Result'!H51,"&lt;LOQ")))</f>
        <v>ND</v>
      </c>
      <c r="I51" s="14" t="str">
        <f>IF('ug per g Result'!I51=0,"ND",IF('ug per g Result'!I51&gt;'ug per g LOQ''s'!I106,"&gt;ULOQ",IF('ug per g Result'!I51&gt;'ug per g LOQ''s'!I53,'ug per g Result'!I51,"&lt;LOQ")))</f>
        <v>ND</v>
      </c>
      <c r="J51" s="14" t="str">
        <f>IF('ug per g Result'!J51=0,"ND",IF('ug per g Result'!J51&gt;'ug per g LOQ''s'!J106,"&gt;ULOQ",IF('ug per g Result'!J51&gt;'ug per g LOQ''s'!J53,'ug per g Result'!J51,"&lt;LOQ")))</f>
        <v>ND</v>
      </c>
      <c r="K51" s="14" t="str">
        <f>IF('ug per g Result'!K51=0,"ND",IF('ug per g Result'!K51&gt;'ug per g LOQ''s'!K106,"&gt;ULOQ",IF('ug per g Result'!K51&gt;'ug per g LOQ''s'!K53,'ug per g Result'!K51,"&lt;LOQ")))</f>
        <v>ND</v>
      </c>
      <c r="L51" s="14" t="str">
        <f>IF('ug per g Result'!L51=0,"ND",IF('ug per g Result'!L51&gt;'ug per g LOQ''s'!L106,"&gt;ULOQ",IF('ug per g Result'!L51&gt;'ug per g LOQ''s'!L53,'ug per g Result'!L51,"&lt;LOQ")))</f>
        <v>ND</v>
      </c>
      <c r="M51" s="14" t="str">
        <f>IF('ug per g Result'!M51=0,"ND",IF('ug per g Result'!M51&gt;'ug per g LOQ''s'!M106,"&gt;ULOQ",IF('ug per g Result'!M51&gt;'ug per g LOQ''s'!M53,'ug per g Result'!M51,"&lt;LOQ")))</f>
        <v>ND</v>
      </c>
      <c r="N51" s="14" t="str">
        <f>IF('ug per g Result'!N51=0,"ND",IF('ug per g Result'!N51&gt;'ug per g LOQ''s'!N106,"&gt;ULOQ",IF('ug per g Result'!N51&gt;'ug per g LOQ''s'!N53,'ug per g Result'!N51,"&lt;LOQ")))</f>
        <v>ND</v>
      </c>
      <c r="O51" s="14" t="str">
        <f>IF('ug per g Result'!O51=0,"ND",IF('ug per g Result'!O51&gt;'ug per g LOQ''s'!O106,"&gt;ULOQ",IF('ug per g Result'!O51&gt;'ug per g LOQ''s'!O53,'ug per g Result'!O51,"&lt;LOQ")))</f>
        <v>ND</v>
      </c>
      <c r="P51" s="14" t="str">
        <f>IF('ug per g Result'!P51=0,"ND",IF('ug per g Result'!P51&gt;'ug per g LOQ''s'!P106,"&gt;ULOQ",IF('ug per g Result'!P51&gt;'ug per g LOQ''s'!P53,'ug per g Result'!P51,"&lt;LOQ")))</f>
        <v>ND</v>
      </c>
      <c r="Q51" s="14" t="str">
        <f>IF('ug per g Result'!Q51=0,"ND",IF('ug per g Result'!Q51&gt;'ug per g LOQ''s'!Q106,"&gt;ULOQ",IF('ug per g Result'!Q51&gt;'ug per g LOQ''s'!Q53,'ug per g Result'!Q51,"&lt;LOQ")))</f>
        <v>ND</v>
      </c>
      <c r="R51" s="14" t="str">
        <f>IF('ug per g Result'!R51=0,"ND",IF('ug per g Result'!R51&gt;'ug per g LOQ''s'!R106,"&gt;ULOQ",IF('ug per g Result'!R51&gt;'ug per g LOQ''s'!R53,'ug per g Result'!R51,"&lt;LOQ")))</f>
        <v>ND</v>
      </c>
      <c r="S51" s="14" t="str">
        <f>IF('ug per g Result'!S51=0,"ND",IF('ug per g Result'!S51&gt;'ug per g LOQ''s'!S106,"&gt;ULOQ",IF('ug per g Result'!S51&gt;'ug per g LOQ''s'!S53,'ug per g Result'!S51,"&lt;LOQ")))</f>
        <v>ND</v>
      </c>
      <c r="T51" s="14" t="str">
        <f>IF('ug per g Result'!T51=0,"ND",IF('ug per g Result'!T51&gt;'ug per g LOQ''s'!T106,"&gt;ULOQ",IF('ug per g Result'!T51&gt;'ug per g LOQ''s'!T53,'ug per g Result'!T51,"&lt;LOQ")))</f>
        <v>ND</v>
      </c>
      <c r="U51" s="14" t="str">
        <f>IF('ug per g Result'!U51=0,"ND",IF('ug per g Result'!U51&gt;'ug per g LOQ''s'!U106,"&gt;ULOQ",IF('ug per g Result'!U51&gt;'ug per g LOQ''s'!U53,'ug per g Result'!U51,"&lt;LOQ")))</f>
        <v>ND</v>
      </c>
      <c r="V51" s="14" t="str">
        <f>IF('ug per g Result'!V51=0,"ND",IF('ug per g Result'!V51&gt;'ug per g LOQ''s'!V106,"&gt;ULOQ",IF('ug per g Result'!V51&gt;'ug per g LOQ''s'!V53,'ug per g Result'!V51,"&lt;LOQ")))</f>
        <v>ND</v>
      </c>
      <c r="W51" s="14" t="str">
        <f>IF('ug per g Result'!W51=0,"ND",IF('ug per g Result'!W51&gt;'ug per g LOQ''s'!W106,"&gt;ULOQ",IF('ug per g Result'!W51&gt;'ug per g LOQ''s'!W53,'ug per g Result'!W51,"&lt;LOQ")))</f>
        <v>ND</v>
      </c>
      <c r="X51" s="14" t="str">
        <f>IF('ug per g Result'!X51=0,"ND",IF('ug per g Result'!X51&gt;'ug per g LOQ''s'!X106,"&gt;ULOQ",IF('ug per g Result'!X51&gt;'ug per g LOQ''s'!X53,'ug per g Result'!X51,"&lt;LOQ")))</f>
        <v>ND</v>
      </c>
      <c r="Y51" s="14" t="str">
        <f>IF('ug per g Result'!Y51=0,"ND",IF('ug per g Result'!Y51&gt;'ug per g LOQ''s'!Y106,"&gt;ULOQ",IF('ug per g Result'!Y51&gt;'ug per g LOQ''s'!Y53,'ug per g Result'!Y51,"&lt;LOQ")))</f>
        <v>ND</v>
      </c>
      <c r="Z51" s="14" t="str">
        <f>IF('ug per g Result'!Z51=0,"ND",IF('ug per g Result'!Z51&gt;'ug per g LOQ''s'!Z106,"&gt;ULOQ",IF('ug per g Result'!Z51&gt;'ug per g LOQ''s'!Z53,'ug per g Result'!Z51,"&lt;LOQ")))</f>
        <v>ND</v>
      </c>
      <c r="AA51" s="14" t="str">
        <f>IF('ug per g Result'!AA51=0,"ND",IF('ug per g Result'!AA51&gt;'ug per g LOQ''s'!AA106,"&gt;ULOQ",IF('ug per g Result'!AA51&gt;'ug per g LOQ''s'!AA53,'ug per g Result'!AA51,"&lt;LOQ")))</f>
        <v>ND</v>
      </c>
      <c r="AB51" s="14" t="str">
        <f>IF('ug per g Result'!AB51=0,"ND",IF('ug per g Result'!AB51&gt;'ug per g LOQ''s'!AB106,"&gt;ULOQ",IF('ug per g Result'!AB51&gt;'ug per g LOQ''s'!AB53,'ug per g Result'!AB51,"&lt;LOQ")))</f>
        <v>ND</v>
      </c>
      <c r="AC51" s="14" t="str">
        <f>IF('ug per g Result'!AC51=0,"ND",IF('ug per g Result'!AC51&gt;'ug per g LOQ''s'!AC106,"&gt;ULOQ",IF('ug per g Result'!AC51&gt;'ug per g LOQ''s'!AC53,'ug per g Result'!AC51,"&lt;LOQ")))</f>
        <v>ND</v>
      </c>
      <c r="AD51" s="14" t="str">
        <f>IF('ug per g Result'!AD51=0,"ND",IF('ug per g Result'!AD51&gt;'ug per g LOQ''s'!AD106,"&gt;ULOQ",IF('ug per g Result'!AD51&gt;'ug per g LOQ''s'!AD53,'ug per g Result'!AD51,"&lt;LOQ")))</f>
        <v>ND</v>
      </c>
      <c r="AE51" s="14" t="str">
        <f>IF('ug per g Result'!AE51=0,"ND",IF('ug per g Result'!AE51&gt;'ug per g LOQ''s'!AE106,"&gt;ULOQ",IF('ug per g Result'!AE51&gt;'ug per g LOQ''s'!AE53,'ug per g Result'!AE51,"&lt;LOQ")))</f>
        <v>ND</v>
      </c>
      <c r="AF51" s="14" t="str">
        <f>IF('ug per g Result'!AF51=0,"ND",IF('ug per g Result'!AF51&gt;'ug per g LOQ''s'!AF106,"&gt;ULOQ",IF('ug per g Result'!AF51&gt;'ug per g LOQ''s'!AF53,'ug per g Result'!AF51,"&lt;LOQ")))</f>
        <v>ND</v>
      </c>
      <c r="AG51" s="14" t="str">
        <f>IF('ug per g Result'!AG51=0,"ND",IF('ug per g Result'!AG51&gt;'ug per g LOQ''s'!AG106,"&gt;ULOQ",IF('ug per g Result'!AG51&gt;'ug per g LOQ''s'!AG53,'ug per g Result'!AG51,"&lt;LOQ")))</f>
        <v>ND</v>
      </c>
      <c r="AH51" s="14" t="str">
        <f>IF('ug per g Result'!AH51=0,"ND",IF('ug per g Result'!AH51&gt;'ug per g LOQ''s'!AH106,"&gt;ULOQ",IF('ug per g Result'!AH51&gt;'ug per g LOQ''s'!AH53,'ug per g Result'!AH51,"&lt;LOQ")))</f>
        <v>ND</v>
      </c>
      <c r="AI51" s="14" t="str">
        <f>IF('ug per g Result'!AI51=0,"ND",IF('ug per g Result'!AI51&gt;'ug per g LOQ''s'!AI106,"&gt;ULOQ",IF('ug per g Result'!AI51&gt;'ug per g LOQ''s'!AI53,'ug per g Result'!AI51,"&lt;LOQ")))</f>
        <v>ND</v>
      </c>
      <c r="AJ51" s="14" t="str">
        <f>IF('ug per g Result'!AJ51=0,"ND",IF('ug per g Result'!AJ51&gt;'ug per g LOQ''s'!AJ106,"&gt;ULOQ",IF('ug per g Result'!AJ51&gt;'ug per g LOQ''s'!AJ53,'ug per g Result'!AJ51,"&lt;LOQ")))</f>
        <v>ND</v>
      </c>
      <c r="AK51" s="14" t="str">
        <f>IF('ug per g Result'!AK51=0,"ND",IF('ug per g Result'!AK51&gt;'ug per g LOQ''s'!AK106,"&gt;ULOQ",IF('ug per g Result'!AK51&gt;'ug per g LOQ''s'!AK53,'ug per g Result'!AK51,"&lt;LOQ")))</f>
        <v>ND</v>
      </c>
      <c r="AL51" s="14" t="str">
        <f>IF('ug per g Result'!AL51=0,"ND",IF('ug per g Result'!AL51&gt;'ug per g LOQ''s'!AL106,"&gt;ULOQ",IF('ug per g Result'!AL51&gt;'ug per g LOQ''s'!AL53,'ug per g Result'!AL51,"&lt;LOQ")))</f>
        <v>ND</v>
      </c>
      <c r="AM51" s="14" t="str">
        <f>IF('ug per g Result'!AM51=0,"ND",IF('ug per g Result'!AM51&gt;'ug per g LOQ''s'!AM106,"&gt;ULOQ",IF('ug per g Result'!AM51&gt;'ug per g LOQ''s'!AM53,'ug per g Result'!AM51,"&lt;LOQ")))</f>
        <v>ND</v>
      </c>
      <c r="AN51" s="14" t="str">
        <f>IF('ug per g Result'!AN51=0,"ND",IF('ug per g Result'!AN51&gt;'ug per g LOQ''s'!AN106,"&gt;ULOQ",IF('ug per g Result'!AN51&gt;'ug per g LOQ''s'!AN53,'ug per g Result'!AN51,"&lt;LOQ")))</f>
        <v>ND</v>
      </c>
      <c r="AO51" s="14" t="str">
        <f>IF('ug per g Result'!AO51=0,"ND",IF('ug per g Result'!AO51&gt;'ug per g LOQ''s'!AO106,"&gt;ULOQ",IF('ug per g Result'!AO51&gt;'ug per g LOQ''s'!AO53,'ug per g Result'!AO51,"&lt;LOQ")))</f>
        <v>ND</v>
      </c>
      <c r="AP51" s="14" t="str">
        <f>IF('ug per g Result'!AP51=0,"ND",IF('ug per g Result'!AP51&gt;'ug per g LOQ''s'!AP106,"&gt;ULOQ",IF('ug per g Result'!AP51&gt;'ug per g LOQ''s'!AP53,'ug per g Result'!AP51,"&lt;LOQ")))</f>
        <v>ND</v>
      </c>
      <c r="AQ51" s="14" t="str">
        <f>IF('ug per g Result'!AQ51=0,"ND",IF('ug per g Result'!AQ51&gt;'ug per g LOQ''s'!AQ106,"&gt;ULOQ",IF('ug per g Result'!AQ51&gt;'ug per g LOQ''s'!AQ53,'ug per g Result'!AQ51,"&lt;LOQ")))</f>
        <v>ND</v>
      </c>
      <c r="AR51" s="14" t="str">
        <f>IF('ug per g Result'!AR51=0,"ND",IF('ug per g Result'!AR51&gt;'ug per g LOQ''s'!AR106,"&gt;ULOQ",IF('ug per g Result'!AR51&gt;'ug per g LOQ''s'!AR53,'ug per g Result'!AR51,"&lt;LOQ")))</f>
        <v>ND</v>
      </c>
      <c r="AS51" s="14" t="str">
        <f>IF('ug per g Result'!AS51=0,"ND",IF('ug per g Result'!AS51&gt;'ug per g LOQ''s'!AS106,"&gt;ULOQ",IF('ug per g Result'!AS51&gt;'ug per g LOQ''s'!AS53,'ug per g Result'!AS51,"&lt;LOQ")))</f>
        <v>ND</v>
      </c>
      <c r="AT51" s="14" t="str">
        <f>IF('ug per g Result'!AT51=0,"ND",IF('ug per g Result'!AT51&gt;'ug per g LOQ''s'!AT106,"&gt;ULOQ",IF('ug per g Result'!AT51&gt;'ug per g LOQ''s'!AT53,'ug per g Result'!AT51,"&lt;LOQ")))</f>
        <v>ND</v>
      </c>
      <c r="AU51" s="14" t="str">
        <f>IF('ug per g Result'!AU51=0,"ND",IF('ug per g Result'!AU51&gt;'ug per g LOQ''s'!AU106,"&gt;ULOQ",IF('ug per g Result'!AU51&gt;'ug per g LOQ''s'!AU53,'ug per g Result'!AU51,"&lt;LOQ")))</f>
        <v>ND</v>
      </c>
      <c r="AV51" s="14" t="str">
        <f>IF('ug per g Result'!AV51=0,"ND",IF('ug per g Result'!AV51&gt;'ug per g LOQ''s'!AV106,"&gt;ULOQ",IF('ug per g Result'!AV51&gt;'ug per g LOQ''s'!AV53,'ug per g Result'!AV51,"&lt;LOQ")))</f>
        <v>ND</v>
      </c>
      <c r="AW51" s="14" t="str">
        <f>IF('ug per g Result'!AW51=0,"ND",IF('ug per g Result'!AW51&gt;'ug per g LOQ''s'!AW106,"&gt;ULOQ",IF('ug per g Result'!AW51&gt;'ug per g LOQ''s'!AW53,'ug per g Result'!AW51,"&lt;LOQ")))</f>
        <v>ND</v>
      </c>
      <c r="AX51" s="14" t="str">
        <f>IF('ug per g Result'!AX51=0,"ND",IF('ug per g Result'!AX51&gt;'ug per g LOQ''s'!AX106,"&gt;ULOQ",IF('ug per g Result'!AX51&gt;'ug per g LOQ''s'!AX53,'ug per g Result'!AX51,"&lt;LOQ")))</f>
        <v>ND</v>
      </c>
      <c r="AY51" s="14" t="str">
        <f>IF('ug per g Result'!AY51=0,"ND",IF('ug per g Result'!AY51&gt;'ug per g LOQ''s'!AY106,"&gt;ULOQ",IF('ug per g Result'!AY51&gt;'ug per g LOQ''s'!AY53,'ug per g Result'!AY51,"&lt;LOQ")))</f>
        <v>ND</v>
      </c>
      <c r="AZ51" s="14" t="str">
        <f>IF('ug per g Result'!AZ51=0,"ND",IF('ug per g Result'!AZ51&gt;'ug per g LOQ''s'!AZ106,"&gt;ULOQ",IF('ug per g Result'!AZ51&gt;'ug per g LOQ''s'!AZ53,'ug per g Result'!AZ51,"&lt;LOQ")))</f>
        <v>ND</v>
      </c>
      <c r="BA51" s="14" t="str">
        <f>IF('ug per g Result'!BA51=0,"ND",IF('ug per g Result'!BA51&gt;'ug per g LOQ''s'!BA106,"&gt;ULOQ",IF('ug per g Result'!BA51&gt;'ug per g LOQ''s'!BA53,'ug per g Result'!BA51,"&lt;LOQ")))</f>
        <v>ND</v>
      </c>
      <c r="BB51" s="14" t="str">
        <f>IF('ug per g Result'!BB51=0,"ND",IF('ug per g Result'!BB51&gt;'ug per g LOQ''s'!BB106,"&gt;ULOQ",IF('ug per g Result'!BB51&gt;'ug per g LOQ''s'!BB53,'ug per g Result'!BB51,"&lt;LOQ")))</f>
        <v>ND</v>
      </c>
      <c r="BC51" s="14" t="str">
        <f>IF('ug per g Result'!BC51=0,"ND",IF('ug per g Result'!BC51&gt;'ug per g LOQ''s'!BC106,"&gt;ULOQ",IF('ug per g Result'!BC51&gt;'ug per g LOQ''s'!BC53,'ug per g Result'!BC51,"&lt;LOQ")))</f>
        <v>ND</v>
      </c>
    </row>
    <row r="52" spans="1:55" x14ac:dyDescent="0.25">
      <c r="A52">
        <f>'Instrument Data'!A52</f>
        <v>0</v>
      </c>
      <c r="B52">
        <f>'Instrument Data'!B52</f>
        <v>0</v>
      </c>
      <c r="C52" s="14" t="str">
        <f>IF('ug per g Result'!C52=0,"ND",IF('ug per g Result'!C52&gt;'ug per g LOQ''s'!BE54,"&gt;ULOQ",IF('ug per g Result'!C52&gt;'ug per g LOQ''s'!BE54,'ug per g Result'!C52,"&lt;LOQ")))</f>
        <v>ND</v>
      </c>
      <c r="D52" s="14" t="str">
        <f>IF('ug per g Result'!D52=0,"ND",IF('ug per g Result'!D52&gt;'ug per g LOQ''s'!D107,"&gt;ULOQ",IF('ug per g Result'!D52&gt;'ug per g LOQ''s'!D54,'ug per g Result'!D52,"&lt;LOQ")))</f>
        <v>ND</v>
      </c>
      <c r="E52" s="14" t="str">
        <f>IF('ug per g Result'!E52=0,"ND",IF('ug per g Result'!E52&gt;'ug per g LOQ''s'!E107,"&gt;ULOQ",IF('ug per g Result'!E52&gt;'ug per g LOQ''s'!E54,'ug per g Result'!E52,"&lt;LOQ")))</f>
        <v>ND</v>
      </c>
      <c r="F52" s="14" t="str">
        <f>IF('ug per g Result'!F52=0,"ND",IF('ug per g Result'!F52&gt;'ug per g LOQ''s'!F107,"&gt;ULOQ",IF('ug per g Result'!F52&gt;'ug per g LOQ''s'!F54,'ug per g Result'!F52,"&lt;LOQ")))</f>
        <v>ND</v>
      </c>
      <c r="G52" s="14" t="str">
        <f>IF('ug per g Result'!G52=0,"ND",IF('ug per g Result'!G52&gt;'ug per g LOQ''s'!G107,"&gt;ULOQ",IF('ug per g Result'!G52&gt;'ug per g LOQ''s'!G54,'ug per g Result'!G52,"&lt;LOQ")))</f>
        <v>ND</v>
      </c>
      <c r="H52" s="14" t="str">
        <f>IF('ug per g Result'!H52=0,"ND",IF('ug per g Result'!H52&gt;'ug per g LOQ''s'!H107,"&gt;ULOQ",IF('ug per g Result'!H52&gt;'ug per g LOQ''s'!H54,'ug per g Result'!H52,"&lt;LOQ")))</f>
        <v>ND</v>
      </c>
      <c r="I52" s="14" t="str">
        <f>IF('ug per g Result'!I52=0,"ND",IF('ug per g Result'!I52&gt;'ug per g LOQ''s'!I107,"&gt;ULOQ",IF('ug per g Result'!I52&gt;'ug per g LOQ''s'!I54,'ug per g Result'!I52,"&lt;LOQ")))</f>
        <v>ND</v>
      </c>
      <c r="J52" s="14" t="str">
        <f>IF('ug per g Result'!J52=0,"ND",IF('ug per g Result'!J52&gt;'ug per g LOQ''s'!J107,"&gt;ULOQ",IF('ug per g Result'!J52&gt;'ug per g LOQ''s'!J54,'ug per g Result'!J52,"&lt;LOQ")))</f>
        <v>ND</v>
      </c>
      <c r="K52" s="14" t="str">
        <f>IF('ug per g Result'!K52=0,"ND",IF('ug per g Result'!K52&gt;'ug per g LOQ''s'!K107,"&gt;ULOQ",IF('ug per g Result'!K52&gt;'ug per g LOQ''s'!K54,'ug per g Result'!K52,"&lt;LOQ")))</f>
        <v>ND</v>
      </c>
      <c r="L52" s="14" t="str">
        <f>IF('ug per g Result'!L52=0,"ND",IF('ug per g Result'!L52&gt;'ug per g LOQ''s'!L107,"&gt;ULOQ",IF('ug per g Result'!L52&gt;'ug per g LOQ''s'!L54,'ug per g Result'!L52,"&lt;LOQ")))</f>
        <v>ND</v>
      </c>
      <c r="M52" s="14" t="str">
        <f>IF('ug per g Result'!M52=0,"ND",IF('ug per g Result'!M52&gt;'ug per g LOQ''s'!M107,"&gt;ULOQ",IF('ug per g Result'!M52&gt;'ug per g LOQ''s'!M54,'ug per g Result'!M52,"&lt;LOQ")))</f>
        <v>ND</v>
      </c>
      <c r="N52" s="14" t="str">
        <f>IF('ug per g Result'!N52=0,"ND",IF('ug per g Result'!N52&gt;'ug per g LOQ''s'!N107,"&gt;ULOQ",IF('ug per g Result'!N52&gt;'ug per g LOQ''s'!N54,'ug per g Result'!N52,"&lt;LOQ")))</f>
        <v>ND</v>
      </c>
      <c r="O52" s="14" t="str">
        <f>IF('ug per g Result'!O52=0,"ND",IF('ug per g Result'!O52&gt;'ug per g LOQ''s'!O107,"&gt;ULOQ",IF('ug per g Result'!O52&gt;'ug per g LOQ''s'!O54,'ug per g Result'!O52,"&lt;LOQ")))</f>
        <v>ND</v>
      </c>
      <c r="P52" s="14" t="str">
        <f>IF('ug per g Result'!P52=0,"ND",IF('ug per g Result'!P52&gt;'ug per g LOQ''s'!P107,"&gt;ULOQ",IF('ug per g Result'!P52&gt;'ug per g LOQ''s'!P54,'ug per g Result'!P52,"&lt;LOQ")))</f>
        <v>ND</v>
      </c>
      <c r="Q52" s="14" t="str">
        <f>IF('ug per g Result'!Q52=0,"ND",IF('ug per g Result'!Q52&gt;'ug per g LOQ''s'!Q107,"&gt;ULOQ",IF('ug per g Result'!Q52&gt;'ug per g LOQ''s'!Q54,'ug per g Result'!Q52,"&lt;LOQ")))</f>
        <v>ND</v>
      </c>
      <c r="R52" s="14" t="str">
        <f>IF('ug per g Result'!R52=0,"ND",IF('ug per g Result'!R52&gt;'ug per g LOQ''s'!R107,"&gt;ULOQ",IF('ug per g Result'!R52&gt;'ug per g LOQ''s'!R54,'ug per g Result'!R52,"&lt;LOQ")))</f>
        <v>ND</v>
      </c>
      <c r="S52" s="14" t="str">
        <f>IF('ug per g Result'!S52=0,"ND",IF('ug per g Result'!S52&gt;'ug per g LOQ''s'!S107,"&gt;ULOQ",IF('ug per g Result'!S52&gt;'ug per g LOQ''s'!S54,'ug per g Result'!S52,"&lt;LOQ")))</f>
        <v>ND</v>
      </c>
      <c r="T52" s="14" t="str">
        <f>IF('ug per g Result'!T52=0,"ND",IF('ug per g Result'!T52&gt;'ug per g LOQ''s'!T107,"&gt;ULOQ",IF('ug per g Result'!T52&gt;'ug per g LOQ''s'!T54,'ug per g Result'!T52,"&lt;LOQ")))</f>
        <v>ND</v>
      </c>
      <c r="U52" s="14" t="str">
        <f>IF('ug per g Result'!U52=0,"ND",IF('ug per g Result'!U52&gt;'ug per g LOQ''s'!U107,"&gt;ULOQ",IF('ug per g Result'!U52&gt;'ug per g LOQ''s'!U54,'ug per g Result'!U52,"&lt;LOQ")))</f>
        <v>ND</v>
      </c>
      <c r="V52" s="14" t="str">
        <f>IF('ug per g Result'!V52=0,"ND",IF('ug per g Result'!V52&gt;'ug per g LOQ''s'!V107,"&gt;ULOQ",IF('ug per g Result'!V52&gt;'ug per g LOQ''s'!V54,'ug per g Result'!V52,"&lt;LOQ")))</f>
        <v>ND</v>
      </c>
      <c r="W52" s="14" t="str">
        <f>IF('ug per g Result'!W52=0,"ND",IF('ug per g Result'!W52&gt;'ug per g LOQ''s'!W107,"&gt;ULOQ",IF('ug per g Result'!W52&gt;'ug per g LOQ''s'!W54,'ug per g Result'!W52,"&lt;LOQ")))</f>
        <v>ND</v>
      </c>
      <c r="X52" s="14" t="str">
        <f>IF('ug per g Result'!X52=0,"ND",IF('ug per g Result'!X52&gt;'ug per g LOQ''s'!X107,"&gt;ULOQ",IF('ug per g Result'!X52&gt;'ug per g LOQ''s'!X54,'ug per g Result'!X52,"&lt;LOQ")))</f>
        <v>ND</v>
      </c>
      <c r="Y52" s="14" t="str">
        <f>IF('ug per g Result'!Y52=0,"ND",IF('ug per g Result'!Y52&gt;'ug per g LOQ''s'!Y107,"&gt;ULOQ",IF('ug per g Result'!Y52&gt;'ug per g LOQ''s'!Y54,'ug per g Result'!Y52,"&lt;LOQ")))</f>
        <v>ND</v>
      </c>
      <c r="Z52" s="14" t="str">
        <f>IF('ug per g Result'!Z52=0,"ND",IF('ug per g Result'!Z52&gt;'ug per g LOQ''s'!Z107,"&gt;ULOQ",IF('ug per g Result'!Z52&gt;'ug per g LOQ''s'!Z54,'ug per g Result'!Z52,"&lt;LOQ")))</f>
        <v>ND</v>
      </c>
      <c r="AA52" s="14" t="str">
        <f>IF('ug per g Result'!AA52=0,"ND",IF('ug per g Result'!AA52&gt;'ug per g LOQ''s'!AA107,"&gt;ULOQ",IF('ug per g Result'!AA52&gt;'ug per g LOQ''s'!AA54,'ug per g Result'!AA52,"&lt;LOQ")))</f>
        <v>ND</v>
      </c>
      <c r="AB52" s="14" t="str">
        <f>IF('ug per g Result'!AB52=0,"ND",IF('ug per g Result'!AB52&gt;'ug per g LOQ''s'!AB107,"&gt;ULOQ",IF('ug per g Result'!AB52&gt;'ug per g LOQ''s'!AB54,'ug per g Result'!AB52,"&lt;LOQ")))</f>
        <v>ND</v>
      </c>
      <c r="AC52" s="14" t="str">
        <f>IF('ug per g Result'!AC52=0,"ND",IF('ug per g Result'!AC52&gt;'ug per g LOQ''s'!AC107,"&gt;ULOQ",IF('ug per g Result'!AC52&gt;'ug per g LOQ''s'!AC54,'ug per g Result'!AC52,"&lt;LOQ")))</f>
        <v>ND</v>
      </c>
      <c r="AD52" s="14" t="str">
        <f>IF('ug per g Result'!AD52=0,"ND",IF('ug per g Result'!AD52&gt;'ug per g LOQ''s'!AD107,"&gt;ULOQ",IF('ug per g Result'!AD52&gt;'ug per g LOQ''s'!AD54,'ug per g Result'!AD52,"&lt;LOQ")))</f>
        <v>ND</v>
      </c>
      <c r="AE52" s="14" t="str">
        <f>IF('ug per g Result'!AE52=0,"ND",IF('ug per g Result'!AE52&gt;'ug per g LOQ''s'!AE107,"&gt;ULOQ",IF('ug per g Result'!AE52&gt;'ug per g LOQ''s'!AE54,'ug per g Result'!AE52,"&lt;LOQ")))</f>
        <v>ND</v>
      </c>
      <c r="AF52" s="14" t="str">
        <f>IF('ug per g Result'!AF52=0,"ND",IF('ug per g Result'!AF52&gt;'ug per g LOQ''s'!AF107,"&gt;ULOQ",IF('ug per g Result'!AF52&gt;'ug per g LOQ''s'!AF54,'ug per g Result'!AF52,"&lt;LOQ")))</f>
        <v>ND</v>
      </c>
      <c r="AG52" s="14" t="str">
        <f>IF('ug per g Result'!AG52=0,"ND",IF('ug per g Result'!AG52&gt;'ug per g LOQ''s'!AG107,"&gt;ULOQ",IF('ug per g Result'!AG52&gt;'ug per g LOQ''s'!AG54,'ug per g Result'!AG52,"&lt;LOQ")))</f>
        <v>ND</v>
      </c>
      <c r="AH52" s="14" t="str">
        <f>IF('ug per g Result'!AH52=0,"ND",IF('ug per g Result'!AH52&gt;'ug per g LOQ''s'!AH107,"&gt;ULOQ",IF('ug per g Result'!AH52&gt;'ug per g LOQ''s'!AH54,'ug per g Result'!AH52,"&lt;LOQ")))</f>
        <v>ND</v>
      </c>
      <c r="AI52" s="14" t="str">
        <f>IF('ug per g Result'!AI52=0,"ND",IF('ug per g Result'!AI52&gt;'ug per g LOQ''s'!AI107,"&gt;ULOQ",IF('ug per g Result'!AI52&gt;'ug per g LOQ''s'!AI54,'ug per g Result'!AI52,"&lt;LOQ")))</f>
        <v>ND</v>
      </c>
      <c r="AJ52" s="14" t="str">
        <f>IF('ug per g Result'!AJ52=0,"ND",IF('ug per g Result'!AJ52&gt;'ug per g LOQ''s'!AJ107,"&gt;ULOQ",IF('ug per g Result'!AJ52&gt;'ug per g LOQ''s'!AJ54,'ug per g Result'!AJ52,"&lt;LOQ")))</f>
        <v>ND</v>
      </c>
      <c r="AK52" s="14" t="str">
        <f>IF('ug per g Result'!AK52=0,"ND",IF('ug per g Result'!AK52&gt;'ug per g LOQ''s'!AK107,"&gt;ULOQ",IF('ug per g Result'!AK52&gt;'ug per g LOQ''s'!AK54,'ug per g Result'!AK52,"&lt;LOQ")))</f>
        <v>ND</v>
      </c>
      <c r="AL52" s="14" t="str">
        <f>IF('ug per g Result'!AL52=0,"ND",IF('ug per g Result'!AL52&gt;'ug per g LOQ''s'!AL107,"&gt;ULOQ",IF('ug per g Result'!AL52&gt;'ug per g LOQ''s'!AL54,'ug per g Result'!AL52,"&lt;LOQ")))</f>
        <v>ND</v>
      </c>
      <c r="AM52" s="14" t="str">
        <f>IF('ug per g Result'!AM52=0,"ND",IF('ug per g Result'!AM52&gt;'ug per g LOQ''s'!AM107,"&gt;ULOQ",IF('ug per g Result'!AM52&gt;'ug per g LOQ''s'!AM54,'ug per g Result'!AM52,"&lt;LOQ")))</f>
        <v>ND</v>
      </c>
      <c r="AN52" s="14" t="str">
        <f>IF('ug per g Result'!AN52=0,"ND",IF('ug per g Result'!AN52&gt;'ug per g LOQ''s'!AN107,"&gt;ULOQ",IF('ug per g Result'!AN52&gt;'ug per g LOQ''s'!AN54,'ug per g Result'!AN52,"&lt;LOQ")))</f>
        <v>ND</v>
      </c>
      <c r="AO52" s="14" t="str">
        <f>IF('ug per g Result'!AO52=0,"ND",IF('ug per g Result'!AO52&gt;'ug per g LOQ''s'!AO107,"&gt;ULOQ",IF('ug per g Result'!AO52&gt;'ug per g LOQ''s'!AO54,'ug per g Result'!AO52,"&lt;LOQ")))</f>
        <v>ND</v>
      </c>
      <c r="AP52" s="14" t="str">
        <f>IF('ug per g Result'!AP52=0,"ND",IF('ug per g Result'!AP52&gt;'ug per g LOQ''s'!AP107,"&gt;ULOQ",IF('ug per g Result'!AP52&gt;'ug per g LOQ''s'!AP54,'ug per g Result'!AP52,"&lt;LOQ")))</f>
        <v>ND</v>
      </c>
      <c r="AQ52" s="14" t="str">
        <f>IF('ug per g Result'!AQ52=0,"ND",IF('ug per g Result'!AQ52&gt;'ug per g LOQ''s'!AQ107,"&gt;ULOQ",IF('ug per g Result'!AQ52&gt;'ug per g LOQ''s'!AQ54,'ug per g Result'!AQ52,"&lt;LOQ")))</f>
        <v>ND</v>
      </c>
      <c r="AR52" s="14" t="str">
        <f>IF('ug per g Result'!AR52=0,"ND",IF('ug per g Result'!AR52&gt;'ug per g LOQ''s'!AR107,"&gt;ULOQ",IF('ug per g Result'!AR52&gt;'ug per g LOQ''s'!AR54,'ug per g Result'!AR52,"&lt;LOQ")))</f>
        <v>ND</v>
      </c>
      <c r="AS52" s="14" t="str">
        <f>IF('ug per g Result'!AS52=0,"ND",IF('ug per g Result'!AS52&gt;'ug per g LOQ''s'!AS107,"&gt;ULOQ",IF('ug per g Result'!AS52&gt;'ug per g LOQ''s'!AS54,'ug per g Result'!AS52,"&lt;LOQ")))</f>
        <v>ND</v>
      </c>
      <c r="AT52" s="14" t="str">
        <f>IF('ug per g Result'!AT52=0,"ND",IF('ug per g Result'!AT52&gt;'ug per g LOQ''s'!AT107,"&gt;ULOQ",IF('ug per g Result'!AT52&gt;'ug per g LOQ''s'!AT54,'ug per g Result'!AT52,"&lt;LOQ")))</f>
        <v>ND</v>
      </c>
      <c r="AU52" s="14" t="str">
        <f>IF('ug per g Result'!AU52=0,"ND",IF('ug per g Result'!AU52&gt;'ug per g LOQ''s'!AU107,"&gt;ULOQ",IF('ug per g Result'!AU52&gt;'ug per g LOQ''s'!AU54,'ug per g Result'!AU52,"&lt;LOQ")))</f>
        <v>ND</v>
      </c>
      <c r="AV52" s="14" t="str">
        <f>IF('ug per g Result'!AV52=0,"ND",IF('ug per g Result'!AV52&gt;'ug per g LOQ''s'!AV107,"&gt;ULOQ",IF('ug per g Result'!AV52&gt;'ug per g LOQ''s'!AV54,'ug per g Result'!AV52,"&lt;LOQ")))</f>
        <v>ND</v>
      </c>
      <c r="AW52" s="14" t="str">
        <f>IF('ug per g Result'!AW52=0,"ND",IF('ug per g Result'!AW52&gt;'ug per g LOQ''s'!AW107,"&gt;ULOQ",IF('ug per g Result'!AW52&gt;'ug per g LOQ''s'!AW54,'ug per g Result'!AW52,"&lt;LOQ")))</f>
        <v>ND</v>
      </c>
      <c r="AX52" s="14" t="str">
        <f>IF('ug per g Result'!AX52=0,"ND",IF('ug per g Result'!AX52&gt;'ug per g LOQ''s'!AX107,"&gt;ULOQ",IF('ug per g Result'!AX52&gt;'ug per g LOQ''s'!AX54,'ug per g Result'!AX52,"&lt;LOQ")))</f>
        <v>ND</v>
      </c>
      <c r="AY52" s="14" t="str">
        <f>IF('ug per g Result'!AY52=0,"ND",IF('ug per g Result'!AY52&gt;'ug per g LOQ''s'!AY107,"&gt;ULOQ",IF('ug per g Result'!AY52&gt;'ug per g LOQ''s'!AY54,'ug per g Result'!AY52,"&lt;LOQ")))</f>
        <v>ND</v>
      </c>
      <c r="AZ52" s="14" t="str">
        <f>IF('ug per g Result'!AZ52=0,"ND",IF('ug per g Result'!AZ52&gt;'ug per g LOQ''s'!AZ107,"&gt;ULOQ",IF('ug per g Result'!AZ52&gt;'ug per g LOQ''s'!AZ54,'ug per g Result'!AZ52,"&lt;LOQ")))</f>
        <v>ND</v>
      </c>
      <c r="BA52" s="14" t="str">
        <f>IF('ug per g Result'!BA52=0,"ND",IF('ug per g Result'!BA52&gt;'ug per g LOQ''s'!BA107,"&gt;ULOQ",IF('ug per g Result'!BA52&gt;'ug per g LOQ''s'!BA54,'ug per g Result'!BA52,"&lt;LOQ")))</f>
        <v>ND</v>
      </c>
      <c r="BB52" s="14" t="str">
        <f>IF('ug per g Result'!BB52=0,"ND",IF('ug per g Result'!BB52&gt;'ug per g LOQ''s'!BB107,"&gt;ULOQ",IF('ug per g Result'!BB52&gt;'ug per g LOQ''s'!BB54,'ug per g Result'!BB52,"&lt;LOQ")))</f>
        <v>ND</v>
      </c>
      <c r="BC52" s="14" t="str">
        <f>IF('ug per g Result'!BC52=0,"ND",IF('ug per g Result'!BC52&gt;'ug per g LOQ''s'!BC107,"&gt;ULOQ",IF('ug per g Result'!BC52&gt;'ug per g LOQ''s'!BC54,'ug per g Result'!BC52,"&lt;LOQ")))</f>
        <v>ND</v>
      </c>
    </row>
    <row r="53" spans="1:55" x14ac:dyDescent="0.25">
      <c r="A53">
        <f>'Instrument Data'!A53</f>
        <v>0</v>
      </c>
      <c r="B53">
        <f>'Instrument Data'!B53</f>
        <v>0</v>
      </c>
      <c r="C53" s="14" t="str">
        <f>IF('ug per g Result'!C53=0,"ND",IF('ug per g Result'!C53&gt;'ug per g LOQ''s'!BE55,"&gt;ULOQ",IF('ug per g Result'!C53&gt;'ug per g LOQ''s'!BE55,'ug per g Result'!C53,"&lt;LOQ")))</f>
        <v>ND</v>
      </c>
      <c r="D53" s="14" t="str">
        <f>IF('ug per g Result'!D53=0,"ND",IF('ug per g Result'!D53&gt;'ug per g LOQ''s'!D108,"&gt;ULOQ",IF('ug per g Result'!D53&gt;'ug per g LOQ''s'!D55,'ug per g Result'!D53,"&lt;LOQ")))</f>
        <v>ND</v>
      </c>
      <c r="E53" s="14" t="str">
        <f>IF('ug per g Result'!E53=0,"ND",IF('ug per g Result'!E53&gt;'ug per g LOQ''s'!E108,"&gt;ULOQ",IF('ug per g Result'!E53&gt;'ug per g LOQ''s'!E55,'ug per g Result'!E53,"&lt;LOQ")))</f>
        <v>ND</v>
      </c>
      <c r="F53" s="14" t="str">
        <f>IF('ug per g Result'!F53=0,"ND",IF('ug per g Result'!F53&gt;'ug per g LOQ''s'!F108,"&gt;ULOQ",IF('ug per g Result'!F53&gt;'ug per g LOQ''s'!F55,'ug per g Result'!F53,"&lt;LOQ")))</f>
        <v>ND</v>
      </c>
      <c r="G53" s="14" t="str">
        <f>IF('ug per g Result'!G53=0,"ND",IF('ug per g Result'!G53&gt;'ug per g LOQ''s'!G108,"&gt;ULOQ",IF('ug per g Result'!G53&gt;'ug per g LOQ''s'!G55,'ug per g Result'!G53,"&lt;LOQ")))</f>
        <v>ND</v>
      </c>
      <c r="H53" s="14" t="str">
        <f>IF('ug per g Result'!H53=0,"ND",IF('ug per g Result'!H53&gt;'ug per g LOQ''s'!H108,"&gt;ULOQ",IF('ug per g Result'!H53&gt;'ug per g LOQ''s'!H55,'ug per g Result'!H53,"&lt;LOQ")))</f>
        <v>ND</v>
      </c>
      <c r="I53" s="14" t="str">
        <f>IF('ug per g Result'!I53=0,"ND",IF('ug per g Result'!I53&gt;'ug per g LOQ''s'!I108,"&gt;ULOQ",IF('ug per g Result'!I53&gt;'ug per g LOQ''s'!I55,'ug per g Result'!I53,"&lt;LOQ")))</f>
        <v>ND</v>
      </c>
      <c r="J53" s="14" t="str">
        <f>IF('ug per g Result'!J53=0,"ND",IF('ug per g Result'!J53&gt;'ug per g LOQ''s'!J108,"&gt;ULOQ",IF('ug per g Result'!J53&gt;'ug per g LOQ''s'!J55,'ug per g Result'!J53,"&lt;LOQ")))</f>
        <v>ND</v>
      </c>
      <c r="K53" s="14" t="str">
        <f>IF('ug per g Result'!K53=0,"ND",IF('ug per g Result'!K53&gt;'ug per g LOQ''s'!K108,"&gt;ULOQ",IF('ug per g Result'!K53&gt;'ug per g LOQ''s'!K55,'ug per g Result'!K53,"&lt;LOQ")))</f>
        <v>ND</v>
      </c>
      <c r="L53" s="14" t="str">
        <f>IF('ug per g Result'!L53=0,"ND",IF('ug per g Result'!L53&gt;'ug per g LOQ''s'!L108,"&gt;ULOQ",IF('ug per g Result'!L53&gt;'ug per g LOQ''s'!L55,'ug per g Result'!L53,"&lt;LOQ")))</f>
        <v>ND</v>
      </c>
      <c r="M53" s="14" t="str">
        <f>IF('ug per g Result'!M53=0,"ND",IF('ug per g Result'!M53&gt;'ug per g LOQ''s'!M108,"&gt;ULOQ",IF('ug per g Result'!M53&gt;'ug per g LOQ''s'!M55,'ug per g Result'!M53,"&lt;LOQ")))</f>
        <v>ND</v>
      </c>
      <c r="N53" s="14" t="str">
        <f>IF('ug per g Result'!N53=0,"ND",IF('ug per g Result'!N53&gt;'ug per g LOQ''s'!N108,"&gt;ULOQ",IF('ug per g Result'!N53&gt;'ug per g LOQ''s'!N55,'ug per g Result'!N53,"&lt;LOQ")))</f>
        <v>ND</v>
      </c>
      <c r="O53" s="14" t="str">
        <f>IF('ug per g Result'!O53=0,"ND",IF('ug per g Result'!O53&gt;'ug per g LOQ''s'!O108,"&gt;ULOQ",IF('ug per g Result'!O53&gt;'ug per g LOQ''s'!O55,'ug per g Result'!O53,"&lt;LOQ")))</f>
        <v>ND</v>
      </c>
      <c r="P53" s="14" t="str">
        <f>IF('ug per g Result'!P53=0,"ND",IF('ug per g Result'!P53&gt;'ug per g LOQ''s'!P108,"&gt;ULOQ",IF('ug per g Result'!P53&gt;'ug per g LOQ''s'!P55,'ug per g Result'!P53,"&lt;LOQ")))</f>
        <v>ND</v>
      </c>
      <c r="Q53" s="14" t="str">
        <f>IF('ug per g Result'!Q53=0,"ND",IF('ug per g Result'!Q53&gt;'ug per g LOQ''s'!Q108,"&gt;ULOQ",IF('ug per g Result'!Q53&gt;'ug per g LOQ''s'!Q55,'ug per g Result'!Q53,"&lt;LOQ")))</f>
        <v>ND</v>
      </c>
      <c r="R53" s="14" t="str">
        <f>IF('ug per g Result'!R53=0,"ND",IF('ug per g Result'!R53&gt;'ug per g LOQ''s'!R108,"&gt;ULOQ",IF('ug per g Result'!R53&gt;'ug per g LOQ''s'!R55,'ug per g Result'!R53,"&lt;LOQ")))</f>
        <v>ND</v>
      </c>
      <c r="S53" s="14" t="str">
        <f>IF('ug per g Result'!S53=0,"ND",IF('ug per g Result'!S53&gt;'ug per g LOQ''s'!S108,"&gt;ULOQ",IF('ug per g Result'!S53&gt;'ug per g LOQ''s'!S55,'ug per g Result'!S53,"&lt;LOQ")))</f>
        <v>ND</v>
      </c>
      <c r="T53" s="14" t="str">
        <f>IF('ug per g Result'!T53=0,"ND",IF('ug per g Result'!T53&gt;'ug per g LOQ''s'!T108,"&gt;ULOQ",IF('ug per g Result'!T53&gt;'ug per g LOQ''s'!T55,'ug per g Result'!T53,"&lt;LOQ")))</f>
        <v>ND</v>
      </c>
      <c r="U53" s="14" t="str">
        <f>IF('ug per g Result'!U53=0,"ND",IF('ug per g Result'!U53&gt;'ug per g LOQ''s'!U108,"&gt;ULOQ",IF('ug per g Result'!U53&gt;'ug per g LOQ''s'!U55,'ug per g Result'!U53,"&lt;LOQ")))</f>
        <v>ND</v>
      </c>
      <c r="V53" s="14" t="str">
        <f>IF('ug per g Result'!V53=0,"ND",IF('ug per g Result'!V53&gt;'ug per g LOQ''s'!V108,"&gt;ULOQ",IF('ug per g Result'!V53&gt;'ug per g LOQ''s'!V55,'ug per g Result'!V53,"&lt;LOQ")))</f>
        <v>ND</v>
      </c>
      <c r="W53" s="14" t="str">
        <f>IF('ug per g Result'!W53=0,"ND",IF('ug per g Result'!W53&gt;'ug per g LOQ''s'!W108,"&gt;ULOQ",IF('ug per g Result'!W53&gt;'ug per g LOQ''s'!W55,'ug per g Result'!W53,"&lt;LOQ")))</f>
        <v>ND</v>
      </c>
      <c r="X53" s="14" t="str">
        <f>IF('ug per g Result'!X53=0,"ND",IF('ug per g Result'!X53&gt;'ug per g LOQ''s'!X108,"&gt;ULOQ",IF('ug per g Result'!X53&gt;'ug per g LOQ''s'!X55,'ug per g Result'!X53,"&lt;LOQ")))</f>
        <v>ND</v>
      </c>
      <c r="Y53" s="14" t="str">
        <f>IF('ug per g Result'!Y53=0,"ND",IF('ug per g Result'!Y53&gt;'ug per g LOQ''s'!Y108,"&gt;ULOQ",IF('ug per g Result'!Y53&gt;'ug per g LOQ''s'!Y55,'ug per g Result'!Y53,"&lt;LOQ")))</f>
        <v>ND</v>
      </c>
      <c r="Z53" s="14" t="str">
        <f>IF('ug per g Result'!Z53=0,"ND",IF('ug per g Result'!Z53&gt;'ug per g LOQ''s'!Z108,"&gt;ULOQ",IF('ug per g Result'!Z53&gt;'ug per g LOQ''s'!Z55,'ug per g Result'!Z53,"&lt;LOQ")))</f>
        <v>ND</v>
      </c>
      <c r="AA53" s="14" t="str">
        <f>IF('ug per g Result'!AA53=0,"ND",IF('ug per g Result'!AA53&gt;'ug per g LOQ''s'!AA108,"&gt;ULOQ",IF('ug per g Result'!AA53&gt;'ug per g LOQ''s'!AA55,'ug per g Result'!AA53,"&lt;LOQ")))</f>
        <v>ND</v>
      </c>
      <c r="AB53" s="14" t="str">
        <f>IF('ug per g Result'!AB53=0,"ND",IF('ug per g Result'!AB53&gt;'ug per g LOQ''s'!AB108,"&gt;ULOQ",IF('ug per g Result'!AB53&gt;'ug per g LOQ''s'!AB55,'ug per g Result'!AB53,"&lt;LOQ")))</f>
        <v>ND</v>
      </c>
      <c r="AC53" s="14" t="str">
        <f>IF('ug per g Result'!AC53=0,"ND",IF('ug per g Result'!AC53&gt;'ug per g LOQ''s'!AC108,"&gt;ULOQ",IF('ug per g Result'!AC53&gt;'ug per g LOQ''s'!AC55,'ug per g Result'!AC53,"&lt;LOQ")))</f>
        <v>ND</v>
      </c>
      <c r="AD53" s="14" t="str">
        <f>IF('ug per g Result'!AD53=0,"ND",IF('ug per g Result'!AD53&gt;'ug per g LOQ''s'!AD108,"&gt;ULOQ",IF('ug per g Result'!AD53&gt;'ug per g LOQ''s'!AD55,'ug per g Result'!AD53,"&lt;LOQ")))</f>
        <v>ND</v>
      </c>
      <c r="AE53" s="14" t="str">
        <f>IF('ug per g Result'!AE53=0,"ND",IF('ug per g Result'!AE53&gt;'ug per g LOQ''s'!AE108,"&gt;ULOQ",IF('ug per g Result'!AE53&gt;'ug per g LOQ''s'!AE55,'ug per g Result'!AE53,"&lt;LOQ")))</f>
        <v>ND</v>
      </c>
      <c r="AF53" s="14" t="str">
        <f>IF('ug per g Result'!AF53=0,"ND",IF('ug per g Result'!AF53&gt;'ug per g LOQ''s'!AF108,"&gt;ULOQ",IF('ug per g Result'!AF53&gt;'ug per g LOQ''s'!AF55,'ug per g Result'!AF53,"&lt;LOQ")))</f>
        <v>ND</v>
      </c>
      <c r="AG53" s="14" t="str">
        <f>IF('ug per g Result'!AG53=0,"ND",IF('ug per g Result'!AG53&gt;'ug per g LOQ''s'!AG108,"&gt;ULOQ",IF('ug per g Result'!AG53&gt;'ug per g LOQ''s'!AG55,'ug per g Result'!AG53,"&lt;LOQ")))</f>
        <v>ND</v>
      </c>
      <c r="AH53" s="14" t="str">
        <f>IF('ug per g Result'!AH53=0,"ND",IF('ug per g Result'!AH53&gt;'ug per g LOQ''s'!AH108,"&gt;ULOQ",IF('ug per g Result'!AH53&gt;'ug per g LOQ''s'!AH55,'ug per g Result'!AH53,"&lt;LOQ")))</f>
        <v>ND</v>
      </c>
      <c r="AI53" s="14" t="str">
        <f>IF('ug per g Result'!AI53=0,"ND",IF('ug per g Result'!AI53&gt;'ug per g LOQ''s'!AI108,"&gt;ULOQ",IF('ug per g Result'!AI53&gt;'ug per g LOQ''s'!AI55,'ug per g Result'!AI53,"&lt;LOQ")))</f>
        <v>ND</v>
      </c>
      <c r="AJ53" s="14" t="str">
        <f>IF('ug per g Result'!AJ53=0,"ND",IF('ug per g Result'!AJ53&gt;'ug per g LOQ''s'!AJ108,"&gt;ULOQ",IF('ug per g Result'!AJ53&gt;'ug per g LOQ''s'!AJ55,'ug per g Result'!AJ53,"&lt;LOQ")))</f>
        <v>ND</v>
      </c>
      <c r="AK53" s="14" t="str">
        <f>IF('ug per g Result'!AK53=0,"ND",IF('ug per g Result'!AK53&gt;'ug per g LOQ''s'!AK108,"&gt;ULOQ",IF('ug per g Result'!AK53&gt;'ug per g LOQ''s'!AK55,'ug per g Result'!AK53,"&lt;LOQ")))</f>
        <v>ND</v>
      </c>
      <c r="AL53" s="14" t="str">
        <f>IF('ug per g Result'!AL53=0,"ND",IF('ug per g Result'!AL53&gt;'ug per g LOQ''s'!AL108,"&gt;ULOQ",IF('ug per g Result'!AL53&gt;'ug per g LOQ''s'!AL55,'ug per g Result'!AL53,"&lt;LOQ")))</f>
        <v>ND</v>
      </c>
      <c r="AM53" s="14" t="str">
        <f>IF('ug per g Result'!AM53=0,"ND",IF('ug per g Result'!AM53&gt;'ug per g LOQ''s'!AM108,"&gt;ULOQ",IF('ug per g Result'!AM53&gt;'ug per g LOQ''s'!AM55,'ug per g Result'!AM53,"&lt;LOQ")))</f>
        <v>ND</v>
      </c>
      <c r="AN53" s="14" t="str">
        <f>IF('ug per g Result'!AN53=0,"ND",IF('ug per g Result'!AN53&gt;'ug per g LOQ''s'!AN108,"&gt;ULOQ",IF('ug per g Result'!AN53&gt;'ug per g LOQ''s'!AN55,'ug per g Result'!AN53,"&lt;LOQ")))</f>
        <v>ND</v>
      </c>
      <c r="AO53" s="14" t="str">
        <f>IF('ug per g Result'!AO53=0,"ND",IF('ug per g Result'!AO53&gt;'ug per g LOQ''s'!AO108,"&gt;ULOQ",IF('ug per g Result'!AO53&gt;'ug per g LOQ''s'!AO55,'ug per g Result'!AO53,"&lt;LOQ")))</f>
        <v>ND</v>
      </c>
      <c r="AP53" s="14" t="str">
        <f>IF('ug per g Result'!AP53=0,"ND",IF('ug per g Result'!AP53&gt;'ug per g LOQ''s'!AP108,"&gt;ULOQ",IF('ug per g Result'!AP53&gt;'ug per g LOQ''s'!AP55,'ug per g Result'!AP53,"&lt;LOQ")))</f>
        <v>ND</v>
      </c>
      <c r="AQ53" s="14" t="str">
        <f>IF('ug per g Result'!AQ53=0,"ND",IF('ug per g Result'!AQ53&gt;'ug per g LOQ''s'!AQ108,"&gt;ULOQ",IF('ug per g Result'!AQ53&gt;'ug per g LOQ''s'!AQ55,'ug per g Result'!AQ53,"&lt;LOQ")))</f>
        <v>ND</v>
      </c>
      <c r="AR53" s="14" t="str">
        <f>IF('ug per g Result'!AR53=0,"ND",IF('ug per g Result'!AR53&gt;'ug per g LOQ''s'!AR108,"&gt;ULOQ",IF('ug per g Result'!AR53&gt;'ug per g LOQ''s'!AR55,'ug per g Result'!AR53,"&lt;LOQ")))</f>
        <v>ND</v>
      </c>
      <c r="AS53" s="14" t="str">
        <f>IF('ug per g Result'!AS53=0,"ND",IF('ug per g Result'!AS53&gt;'ug per g LOQ''s'!AS108,"&gt;ULOQ",IF('ug per g Result'!AS53&gt;'ug per g LOQ''s'!AS55,'ug per g Result'!AS53,"&lt;LOQ")))</f>
        <v>ND</v>
      </c>
      <c r="AT53" s="14" t="str">
        <f>IF('ug per g Result'!AT53=0,"ND",IF('ug per g Result'!AT53&gt;'ug per g LOQ''s'!AT108,"&gt;ULOQ",IF('ug per g Result'!AT53&gt;'ug per g LOQ''s'!AT55,'ug per g Result'!AT53,"&lt;LOQ")))</f>
        <v>ND</v>
      </c>
      <c r="AU53" s="14" t="str">
        <f>IF('ug per g Result'!AU53=0,"ND",IF('ug per g Result'!AU53&gt;'ug per g LOQ''s'!AU108,"&gt;ULOQ",IF('ug per g Result'!AU53&gt;'ug per g LOQ''s'!AU55,'ug per g Result'!AU53,"&lt;LOQ")))</f>
        <v>ND</v>
      </c>
      <c r="AV53" s="14" t="str">
        <f>IF('ug per g Result'!AV53=0,"ND",IF('ug per g Result'!AV53&gt;'ug per g LOQ''s'!AV108,"&gt;ULOQ",IF('ug per g Result'!AV53&gt;'ug per g LOQ''s'!AV55,'ug per g Result'!AV53,"&lt;LOQ")))</f>
        <v>ND</v>
      </c>
      <c r="AW53" s="14" t="str">
        <f>IF('ug per g Result'!AW53=0,"ND",IF('ug per g Result'!AW53&gt;'ug per g LOQ''s'!AW108,"&gt;ULOQ",IF('ug per g Result'!AW53&gt;'ug per g LOQ''s'!AW55,'ug per g Result'!AW53,"&lt;LOQ")))</f>
        <v>ND</v>
      </c>
      <c r="AX53" s="14" t="str">
        <f>IF('ug per g Result'!AX53=0,"ND",IF('ug per g Result'!AX53&gt;'ug per g LOQ''s'!AX108,"&gt;ULOQ",IF('ug per g Result'!AX53&gt;'ug per g LOQ''s'!AX55,'ug per g Result'!AX53,"&lt;LOQ")))</f>
        <v>ND</v>
      </c>
      <c r="AY53" s="14" t="str">
        <f>IF('ug per g Result'!AY53=0,"ND",IF('ug per g Result'!AY53&gt;'ug per g LOQ''s'!AY108,"&gt;ULOQ",IF('ug per g Result'!AY53&gt;'ug per g LOQ''s'!AY55,'ug per g Result'!AY53,"&lt;LOQ")))</f>
        <v>ND</v>
      </c>
      <c r="AZ53" s="14" t="str">
        <f>IF('ug per g Result'!AZ53=0,"ND",IF('ug per g Result'!AZ53&gt;'ug per g LOQ''s'!AZ108,"&gt;ULOQ",IF('ug per g Result'!AZ53&gt;'ug per g LOQ''s'!AZ55,'ug per g Result'!AZ53,"&lt;LOQ")))</f>
        <v>ND</v>
      </c>
      <c r="BA53" s="14" t="str">
        <f>IF('ug per g Result'!BA53=0,"ND",IF('ug per g Result'!BA53&gt;'ug per g LOQ''s'!BA108,"&gt;ULOQ",IF('ug per g Result'!BA53&gt;'ug per g LOQ''s'!BA55,'ug per g Result'!BA53,"&lt;LOQ")))</f>
        <v>ND</v>
      </c>
      <c r="BB53" s="14" t="str">
        <f>IF('ug per g Result'!BB53=0,"ND",IF('ug per g Result'!BB53&gt;'ug per g LOQ''s'!BB108,"&gt;ULOQ",IF('ug per g Result'!BB53&gt;'ug per g LOQ''s'!BB55,'ug per g Result'!BB53,"&lt;LOQ")))</f>
        <v>ND</v>
      </c>
      <c r="BC53" s="14" t="str">
        <f>IF('ug per g Result'!BC53=0,"ND",IF('ug per g Result'!BC53&gt;'ug per g LOQ''s'!BC108,"&gt;ULOQ",IF('ug per g Result'!BC53&gt;'ug per g LOQ''s'!BC55,'ug per g Result'!BC53,"&lt;LOQ")))</f>
        <v>ND</v>
      </c>
    </row>
    <row r="54" spans="1:55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</row>
    <row r="55" spans="1:55" x14ac:dyDescent="0.25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</row>
    <row r="56" spans="1:55" x14ac:dyDescent="0.25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</row>
    <row r="57" spans="1:55" x14ac:dyDescent="0.25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</row>
    <row r="58" spans="1:55" x14ac:dyDescent="0.2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</row>
    <row r="59" spans="1:55" x14ac:dyDescent="0.25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</row>
    <row r="60" spans="1:55" x14ac:dyDescent="0.25"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</row>
    <row r="61" spans="1:55" x14ac:dyDescent="0.25"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</row>
    <row r="62" spans="1:55" x14ac:dyDescent="0.25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</row>
    <row r="63" spans="1:55" x14ac:dyDescent="0.25"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</row>
    <row r="64" spans="1:55" x14ac:dyDescent="0.25"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</row>
    <row r="65" spans="3:55" x14ac:dyDescent="0.25"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</row>
    <row r="66" spans="3:55" x14ac:dyDescent="0.25"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</row>
    <row r="67" spans="3:55" x14ac:dyDescent="0.25"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</row>
    <row r="68" spans="3:55" x14ac:dyDescent="0.25"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</row>
    <row r="69" spans="3:55" x14ac:dyDescent="0.25"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</row>
    <row r="70" spans="3:55" x14ac:dyDescent="0.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</row>
    <row r="71" spans="3:55" x14ac:dyDescent="0.25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</row>
    <row r="72" spans="3:55" x14ac:dyDescent="0.25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</row>
    <row r="73" spans="3:55" x14ac:dyDescent="0.25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</row>
    <row r="74" spans="3:55" x14ac:dyDescent="0.25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</row>
    <row r="75" spans="3:55" x14ac:dyDescent="0.25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</row>
    <row r="76" spans="3:55" x14ac:dyDescent="0.25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</row>
    <row r="77" spans="3:55" x14ac:dyDescent="0.25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</row>
    <row r="78" spans="3:55" x14ac:dyDescent="0.25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</row>
    <row r="79" spans="3:55" x14ac:dyDescent="0.25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</row>
    <row r="80" spans="3:55" x14ac:dyDescent="0.25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</row>
    <row r="81" spans="3:55" x14ac:dyDescent="0.25"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</row>
    <row r="82" spans="3:55" x14ac:dyDescent="0.2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</row>
    <row r="83" spans="3:55" x14ac:dyDescent="0.25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</row>
    <row r="84" spans="3:55" x14ac:dyDescent="0.25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</row>
    <row r="85" spans="3:55" x14ac:dyDescent="0.25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</row>
    <row r="86" spans="3:55" x14ac:dyDescent="0.2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</row>
    <row r="87" spans="3:55" x14ac:dyDescent="0.25"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</row>
    <row r="88" spans="3:55" x14ac:dyDescent="0.25"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</row>
    <row r="89" spans="3:55" x14ac:dyDescent="0.25"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</row>
    <row r="90" spans="3:55" x14ac:dyDescent="0.25"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</row>
    <row r="91" spans="3:55" x14ac:dyDescent="0.25"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</row>
    <row r="92" spans="3:55" x14ac:dyDescent="0.25"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</row>
    <row r="93" spans="3:55" x14ac:dyDescent="0.25"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</row>
    <row r="94" spans="3:55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</row>
    <row r="95" spans="3:55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</row>
    <row r="96" spans="3:55" x14ac:dyDescent="0.25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</row>
    <row r="97" spans="3:55" x14ac:dyDescent="0.25"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</row>
    <row r="98" spans="3:55" x14ac:dyDescent="0.25"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</row>
    <row r="99" spans="3:55" x14ac:dyDescent="0.25"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</row>
    <row r="100" spans="3:55" x14ac:dyDescent="0.25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</row>
    <row r="101" spans="3:55" x14ac:dyDescent="0.25"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</row>
    <row r="102" spans="3:55" x14ac:dyDescent="0.25"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</row>
    <row r="103" spans="3:55" x14ac:dyDescent="0.25"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</row>
    <row r="104" spans="3:55" x14ac:dyDescent="0.25"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</row>
    <row r="105" spans="3:55" x14ac:dyDescent="0.25"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</row>
    <row r="106" spans="3:55" x14ac:dyDescent="0.25"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</row>
    <row r="107" spans="3:55" x14ac:dyDescent="0.25"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</row>
    <row r="108" spans="3:55" x14ac:dyDescent="0.2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</row>
    <row r="109" spans="3:55" x14ac:dyDescent="0.25"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</row>
    <row r="110" spans="3:55" x14ac:dyDescent="0.25"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</row>
    <row r="111" spans="3:55" x14ac:dyDescent="0.25"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</row>
    <row r="112" spans="3:55" x14ac:dyDescent="0.25"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</row>
    <row r="113" spans="3:55" x14ac:dyDescent="0.25"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</row>
    <row r="114" spans="3:55" x14ac:dyDescent="0.25"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</row>
    <row r="115" spans="3:55" x14ac:dyDescent="0.25"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</row>
    <row r="116" spans="3:55" x14ac:dyDescent="0.25"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</row>
    <row r="117" spans="3:55" x14ac:dyDescent="0.25"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</row>
    <row r="118" spans="3:55" x14ac:dyDescent="0.25"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</row>
    <row r="119" spans="3:55" x14ac:dyDescent="0.25"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</row>
    <row r="120" spans="3:55" x14ac:dyDescent="0.25"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</row>
    <row r="121" spans="3:55" x14ac:dyDescent="0.25"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</row>
    <row r="122" spans="3:55" x14ac:dyDescent="0.25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</row>
    <row r="123" spans="3:55" x14ac:dyDescent="0.25"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</row>
    <row r="124" spans="3:55" x14ac:dyDescent="0.25"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</row>
    <row r="125" spans="3:55" x14ac:dyDescent="0.25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</row>
    <row r="126" spans="3:55" x14ac:dyDescent="0.25"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</row>
    <row r="127" spans="3:55" x14ac:dyDescent="0.25"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</row>
    <row r="128" spans="3:55" x14ac:dyDescent="0.25"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</row>
    <row r="129" spans="3:55" x14ac:dyDescent="0.25"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</row>
    <row r="130" spans="3:55" x14ac:dyDescent="0.25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</row>
    <row r="131" spans="3:55" x14ac:dyDescent="0.25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</row>
    <row r="132" spans="3:55" x14ac:dyDescent="0.25"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</row>
    <row r="133" spans="3:55" x14ac:dyDescent="0.25"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</row>
    <row r="134" spans="3:55" x14ac:dyDescent="0.25"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</row>
    <row r="135" spans="3:55" x14ac:dyDescent="0.25"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</row>
    <row r="136" spans="3:55" x14ac:dyDescent="0.25"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</row>
    <row r="137" spans="3:55" x14ac:dyDescent="0.25"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</row>
    <row r="138" spans="3:55" x14ac:dyDescent="0.25"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</row>
    <row r="139" spans="3:55" x14ac:dyDescent="0.25"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</row>
    <row r="140" spans="3:55" x14ac:dyDescent="0.25"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</row>
    <row r="141" spans="3:55" x14ac:dyDescent="0.25"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</row>
    <row r="142" spans="3:55" x14ac:dyDescent="0.25"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</row>
    <row r="143" spans="3:55" x14ac:dyDescent="0.25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</row>
    <row r="144" spans="3:55" x14ac:dyDescent="0.25"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</row>
    <row r="145" spans="3:55" x14ac:dyDescent="0.25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</row>
    <row r="146" spans="3:55" x14ac:dyDescent="0.25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</row>
    <row r="147" spans="3:55" x14ac:dyDescent="0.25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</row>
    <row r="148" spans="3:55" x14ac:dyDescent="0.25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</row>
    <row r="149" spans="3:55" x14ac:dyDescent="0.25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</row>
    <row r="150" spans="3:55" x14ac:dyDescent="0.25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</row>
    <row r="151" spans="3:55" x14ac:dyDescent="0.25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</row>
    <row r="152" spans="3:55" x14ac:dyDescent="0.25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</row>
    <row r="153" spans="3:55" x14ac:dyDescent="0.25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</row>
    <row r="154" spans="3:55" x14ac:dyDescent="0.25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</row>
    <row r="155" spans="3:55" x14ac:dyDescent="0.25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</row>
    <row r="156" spans="3:55" x14ac:dyDescent="0.25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</row>
    <row r="157" spans="3:55" x14ac:dyDescent="0.25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</row>
    <row r="158" spans="3:55" x14ac:dyDescent="0.25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</row>
    <row r="159" spans="3:55" x14ac:dyDescent="0.25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</row>
    <row r="160" spans="3:55" x14ac:dyDescent="0.2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</row>
    <row r="161" spans="3:55" x14ac:dyDescent="0.25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</row>
    <row r="162" spans="3:55" x14ac:dyDescent="0.2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</row>
    <row r="163" spans="3:55" x14ac:dyDescent="0.25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</row>
    <row r="164" spans="3:55" x14ac:dyDescent="0.25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</row>
    <row r="165" spans="3:55" x14ac:dyDescent="0.25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</row>
    <row r="166" spans="3:55" x14ac:dyDescent="0.25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</row>
    <row r="167" spans="3:55" x14ac:dyDescent="0.25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</row>
    <row r="168" spans="3:55" x14ac:dyDescent="0.25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</row>
    <row r="169" spans="3:55" x14ac:dyDescent="0.25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</row>
    <row r="170" spans="3:55" x14ac:dyDescent="0.25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</row>
    <row r="171" spans="3:55" x14ac:dyDescent="0.25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</row>
    <row r="172" spans="3:55" x14ac:dyDescent="0.25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</row>
    <row r="173" spans="3:55" x14ac:dyDescent="0.25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</row>
    <row r="174" spans="3:55" x14ac:dyDescent="0.25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</row>
    <row r="175" spans="3:55" x14ac:dyDescent="0.25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</row>
    <row r="176" spans="3:55" x14ac:dyDescent="0.25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</row>
    <row r="177" spans="3:55" x14ac:dyDescent="0.2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</row>
    <row r="178" spans="3:55" x14ac:dyDescent="0.25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</row>
    <row r="179" spans="3:55" x14ac:dyDescent="0.2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</row>
    <row r="180" spans="3:55" x14ac:dyDescent="0.25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</row>
    <row r="181" spans="3:55" x14ac:dyDescent="0.25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</row>
    <row r="182" spans="3:55" x14ac:dyDescent="0.25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</row>
    <row r="183" spans="3:55" x14ac:dyDescent="0.25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</row>
    <row r="184" spans="3:55" x14ac:dyDescent="0.25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</row>
    <row r="185" spans="3:55" x14ac:dyDescent="0.25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</row>
    <row r="186" spans="3:55" x14ac:dyDescent="0.25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</row>
    <row r="187" spans="3:55" x14ac:dyDescent="0.25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</row>
    <row r="188" spans="3:55" x14ac:dyDescent="0.25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</row>
    <row r="189" spans="3:55" x14ac:dyDescent="0.25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</row>
    <row r="190" spans="3:55" x14ac:dyDescent="0.25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</row>
    <row r="191" spans="3:55" x14ac:dyDescent="0.25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</row>
    <row r="192" spans="3:55" x14ac:dyDescent="0.25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</row>
    <row r="193" spans="3:55" x14ac:dyDescent="0.25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</row>
    <row r="194" spans="3:55" x14ac:dyDescent="0.25"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</row>
    <row r="195" spans="3:55" x14ac:dyDescent="0.25"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</row>
    <row r="196" spans="3:55" x14ac:dyDescent="0.25"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</row>
    <row r="197" spans="3:55" x14ac:dyDescent="0.25"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</row>
    <row r="198" spans="3:55" x14ac:dyDescent="0.25"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</row>
    <row r="199" spans="3:55" x14ac:dyDescent="0.25"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</row>
    <row r="200" spans="3:55" x14ac:dyDescent="0.25"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</row>
    <row r="201" spans="3:55" x14ac:dyDescent="0.25"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</row>
    <row r="202" spans="3:55" x14ac:dyDescent="0.25"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</row>
    <row r="203" spans="3:55" x14ac:dyDescent="0.25"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</row>
    <row r="204" spans="3:55" x14ac:dyDescent="0.2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</row>
    <row r="205" spans="3:55" x14ac:dyDescent="0.25"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</row>
    <row r="206" spans="3:55" x14ac:dyDescent="0.25"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</row>
    <row r="207" spans="3:55" x14ac:dyDescent="0.2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</row>
    <row r="208" spans="3:55" x14ac:dyDescent="0.25"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</row>
    <row r="209" spans="3:55" x14ac:dyDescent="0.25"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</row>
    <row r="210" spans="3:55" x14ac:dyDescent="0.25"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</row>
    <row r="211" spans="3:55" x14ac:dyDescent="0.25"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</row>
    <row r="212" spans="3:55" x14ac:dyDescent="0.25"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</row>
    <row r="213" spans="3:55" x14ac:dyDescent="0.25"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</row>
    <row r="214" spans="3:55" x14ac:dyDescent="0.25"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</row>
    <row r="215" spans="3:55" x14ac:dyDescent="0.25"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</row>
    <row r="216" spans="3:55" x14ac:dyDescent="0.25"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</row>
    <row r="217" spans="3:55" x14ac:dyDescent="0.2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</row>
    <row r="218" spans="3:55" x14ac:dyDescent="0.25"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</row>
    <row r="219" spans="3:55" x14ac:dyDescent="0.25"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</row>
    <row r="220" spans="3:55" x14ac:dyDescent="0.2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</row>
    <row r="221" spans="3:55" x14ac:dyDescent="0.25"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</row>
    <row r="222" spans="3:55" x14ac:dyDescent="0.25"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</row>
    <row r="223" spans="3:55" x14ac:dyDescent="0.25"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</row>
    <row r="224" spans="3:55" x14ac:dyDescent="0.25"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</row>
    <row r="225" spans="3:55" x14ac:dyDescent="0.25"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</row>
    <row r="226" spans="3:55" x14ac:dyDescent="0.25"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</row>
    <row r="227" spans="3:55" x14ac:dyDescent="0.25"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</row>
    <row r="228" spans="3:55" x14ac:dyDescent="0.25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</row>
    <row r="229" spans="3:55" x14ac:dyDescent="0.25"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</row>
    <row r="230" spans="3:55" x14ac:dyDescent="0.25"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</row>
    <row r="231" spans="3:55" x14ac:dyDescent="0.25"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</row>
    <row r="232" spans="3:55" x14ac:dyDescent="0.25"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</row>
    <row r="233" spans="3:55" x14ac:dyDescent="0.25"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</row>
    <row r="234" spans="3:55" x14ac:dyDescent="0.25"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</row>
    <row r="235" spans="3:55" x14ac:dyDescent="0.25"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</row>
    <row r="236" spans="3:55" x14ac:dyDescent="0.25"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</row>
    <row r="237" spans="3:55" x14ac:dyDescent="0.25"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</row>
    <row r="238" spans="3:55" x14ac:dyDescent="0.25"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</row>
    <row r="239" spans="3:55" x14ac:dyDescent="0.2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</row>
    <row r="240" spans="3:55" x14ac:dyDescent="0.25"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</row>
    <row r="241" spans="3:55" x14ac:dyDescent="0.25"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</row>
    <row r="242" spans="3:55" x14ac:dyDescent="0.25"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</row>
    <row r="243" spans="3:55" x14ac:dyDescent="0.25"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</row>
    <row r="244" spans="3:55" x14ac:dyDescent="0.25"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</row>
    <row r="245" spans="3:55" x14ac:dyDescent="0.25"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</row>
    <row r="246" spans="3:55" x14ac:dyDescent="0.25"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</row>
    <row r="247" spans="3:55" x14ac:dyDescent="0.25"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</row>
    <row r="248" spans="3:55" x14ac:dyDescent="0.25"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</row>
    <row r="249" spans="3:55" x14ac:dyDescent="0.25"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</row>
    <row r="250" spans="3:55" x14ac:dyDescent="0.25"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</row>
    <row r="251" spans="3:55" x14ac:dyDescent="0.2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</row>
    <row r="252" spans="3:55" x14ac:dyDescent="0.25"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</row>
    <row r="253" spans="3:55" x14ac:dyDescent="0.25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</row>
    <row r="254" spans="3:55" x14ac:dyDescent="0.25"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</row>
    <row r="255" spans="3:55" x14ac:dyDescent="0.25"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</row>
    <row r="256" spans="3:55" x14ac:dyDescent="0.25"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</row>
    <row r="257" spans="3:55" x14ac:dyDescent="0.25"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</row>
    <row r="258" spans="3:55" x14ac:dyDescent="0.25"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</row>
    <row r="259" spans="3:55" x14ac:dyDescent="0.25"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</row>
    <row r="260" spans="3:55" x14ac:dyDescent="0.25"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</row>
    <row r="261" spans="3:55" x14ac:dyDescent="0.25"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</row>
    <row r="262" spans="3:55" x14ac:dyDescent="0.25"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</row>
    <row r="263" spans="3:55" x14ac:dyDescent="0.25"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</row>
    <row r="264" spans="3:55" x14ac:dyDescent="0.25"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</row>
    <row r="265" spans="3:55" x14ac:dyDescent="0.25"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</row>
    <row r="266" spans="3:55" x14ac:dyDescent="0.25"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</row>
    <row r="267" spans="3:55" x14ac:dyDescent="0.25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</row>
    <row r="268" spans="3:55" x14ac:dyDescent="0.25"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</row>
    <row r="269" spans="3:55" x14ac:dyDescent="0.25"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</row>
    <row r="270" spans="3:55" x14ac:dyDescent="0.25"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</row>
    <row r="271" spans="3:55" x14ac:dyDescent="0.25"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</row>
    <row r="272" spans="3:55" x14ac:dyDescent="0.25"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</row>
    <row r="273" spans="3:55" x14ac:dyDescent="0.25"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</row>
    <row r="274" spans="3:55" x14ac:dyDescent="0.25"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</row>
    <row r="275" spans="3:55" x14ac:dyDescent="0.25"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</row>
    <row r="276" spans="3:55" x14ac:dyDescent="0.25"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</row>
    <row r="277" spans="3:55" x14ac:dyDescent="0.25"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</row>
    <row r="278" spans="3:55" x14ac:dyDescent="0.25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</row>
    <row r="279" spans="3:55" x14ac:dyDescent="0.25"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</row>
    <row r="280" spans="3:55" x14ac:dyDescent="0.25"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</row>
    <row r="281" spans="3:55" x14ac:dyDescent="0.25"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</row>
    <row r="282" spans="3:55" x14ac:dyDescent="0.25"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</row>
    <row r="283" spans="3:55" x14ac:dyDescent="0.25"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</row>
    <row r="284" spans="3:55" x14ac:dyDescent="0.25"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</row>
    <row r="285" spans="3:55" x14ac:dyDescent="0.25"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</row>
    <row r="286" spans="3:55" x14ac:dyDescent="0.25"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</row>
    <row r="287" spans="3:55" x14ac:dyDescent="0.25"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</row>
    <row r="288" spans="3:55" x14ac:dyDescent="0.25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</row>
    <row r="289" spans="3:55" x14ac:dyDescent="0.25"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</row>
    <row r="290" spans="3:55" x14ac:dyDescent="0.25"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</row>
    <row r="291" spans="3:55" x14ac:dyDescent="0.25"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</row>
    <row r="292" spans="3:55" x14ac:dyDescent="0.25"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</row>
    <row r="293" spans="3:55" x14ac:dyDescent="0.25"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</row>
    <row r="294" spans="3:55" x14ac:dyDescent="0.25"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</row>
    <row r="295" spans="3:55" x14ac:dyDescent="0.25"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</row>
    <row r="296" spans="3:55" x14ac:dyDescent="0.25"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</row>
    <row r="297" spans="3:55" x14ac:dyDescent="0.25"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</row>
    <row r="298" spans="3:55" x14ac:dyDescent="0.25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</row>
    <row r="299" spans="3:55" x14ac:dyDescent="0.25"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</row>
    <row r="300" spans="3:55" x14ac:dyDescent="0.25"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</row>
    <row r="301" spans="3:55" x14ac:dyDescent="0.25"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</row>
    <row r="302" spans="3:55" x14ac:dyDescent="0.25"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</row>
    <row r="303" spans="3:55" x14ac:dyDescent="0.25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</row>
    <row r="304" spans="3:55" x14ac:dyDescent="0.25"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</row>
    <row r="305" spans="3:55" x14ac:dyDescent="0.25"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</row>
    <row r="306" spans="3:55" x14ac:dyDescent="0.25"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</row>
    <row r="307" spans="3:55" x14ac:dyDescent="0.25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</row>
    <row r="308" spans="3:55" x14ac:dyDescent="0.25"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</row>
    <row r="309" spans="3:55" x14ac:dyDescent="0.25"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</row>
    <row r="310" spans="3:55" x14ac:dyDescent="0.25"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</row>
    <row r="311" spans="3:55" x14ac:dyDescent="0.25"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</row>
    <row r="312" spans="3:55" x14ac:dyDescent="0.25"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</row>
    <row r="313" spans="3:55" x14ac:dyDescent="0.25"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</row>
    <row r="314" spans="3:55" x14ac:dyDescent="0.25"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</row>
    <row r="315" spans="3:55" x14ac:dyDescent="0.25"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</row>
    <row r="316" spans="3:55" x14ac:dyDescent="0.25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</row>
    <row r="317" spans="3:55" x14ac:dyDescent="0.25"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</row>
    <row r="318" spans="3:55" x14ac:dyDescent="0.25"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</row>
    <row r="319" spans="3:55" x14ac:dyDescent="0.25"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</row>
    <row r="320" spans="3:55" x14ac:dyDescent="0.25"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</row>
    <row r="321" spans="3:55" x14ac:dyDescent="0.25"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</row>
    <row r="322" spans="3:55" x14ac:dyDescent="0.25"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</row>
    <row r="323" spans="3:55" x14ac:dyDescent="0.25"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</row>
    <row r="324" spans="3:55" x14ac:dyDescent="0.25"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</row>
    <row r="325" spans="3:55" x14ac:dyDescent="0.25"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</row>
    <row r="326" spans="3:55" x14ac:dyDescent="0.25"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</row>
    <row r="327" spans="3:55" x14ac:dyDescent="0.25"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</row>
    <row r="328" spans="3:55" x14ac:dyDescent="0.25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</row>
    <row r="329" spans="3:55" x14ac:dyDescent="0.25"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</row>
    <row r="330" spans="3:55" x14ac:dyDescent="0.25"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</row>
    <row r="331" spans="3:55" x14ac:dyDescent="0.25"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</row>
    <row r="332" spans="3:55" x14ac:dyDescent="0.25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</row>
    <row r="333" spans="3:55" x14ac:dyDescent="0.25"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</row>
    <row r="334" spans="3:55" x14ac:dyDescent="0.25"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</row>
    <row r="335" spans="3:55" x14ac:dyDescent="0.25"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</row>
    <row r="336" spans="3:55" x14ac:dyDescent="0.25"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</row>
    <row r="337" spans="3:55" x14ac:dyDescent="0.25"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</row>
    <row r="338" spans="3:55" x14ac:dyDescent="0.25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</row>
    <row r="339" spans="3:55" x14ac:dyDescent="0.25"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</row>
    <row r="340" spans="3:55" x14ac:dyDescent="0.25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</row>
    <row r="341" spans="3:55" x14ac:dyDescent="0.25"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</row>
    <row r="342" spans="3:55" x14ac:dyDescent="0.25"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</row>
    <row r="343" spans="3:55" x14ac:dyDescent="0.25"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</row>
    <row r="344" spans="3:55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</row>
    <row r="345" spans="3:55" x14ac:dyDescent="0.25"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</row>
    <row r="346" spans="3:55" x14ac:dyDescent="0.25"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</row>
    <row r="347" spans="3:55" x14ac:dyDescent="0.25"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</row>
    <row r="348" spans="3:55" x14ac:dyDescent="0.25"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</row>
    <row r="349" spans="3:55" x14ac:dyDescent="0.25"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</row>
    <row r="350" spans="3:55" x14ac:dyDescent="0.25"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</row>
    <row r="351" spans="3:55" x14ac:dyDescent="0.25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</row>
    <row r="352" spans="3:55" x14ac:dyDescent="0.25"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</row>
    <row r="353" spans="3:55" x14ac:dyDescent="0.25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</row>
    <row r="354" spans="3:55" x14ac:dyDescent="0.25"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</row>
    <row r="355" spans="3:55" x14ac:dyDescent="0.25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</row>
    <row r="356" spans="3:55" x14ac:dyDescent="0.25"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</row>
    <row r="357" spans="3:55" x14ac:dyDescent="0.25"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</row>
    <row r="358" spans="3:55" x14ac:dyDescent="0.25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</row>
    <row r="359" spans="3:55" x14ac:dyDescent="0.25"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</row>
    <row r="360" spans="3:55" x14ac:dyDescent="0.25"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</row>
    <row r="361" spans="3:55" x14ac:dyDescent="0.25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</row>
    <row r="362" spans="3:55" x14ac:dyDescent="0.25"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</row>
    <row r="363" spans="3:55" x14ac:dyDescent="0.25"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</row>
    <row r="364" spans="3:55" x14ac:dyDescent="0.25"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</row>
    <row r="365" spans="3:55" x14ac:dyDescent="0.25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</row>
    <row r="366" spans="3:55" x14ac:dyDescent="0.25"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</row>
    <row r="367" spans="3:55" x14ac:dyDescent="0.25"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</row>
    <row r="368" spans="3:55" x14ac:dyDescent="0.25"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</row>
    <row r="369" spans="3:55" x14ac:dyDescent="0.25"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</row>
    <row r="370" spans="3:55" x14ac:dyDescent="0.25"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</row>
    <row r="371" spans="3:55" x14ac:dyDescent="0.25"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</row>
    <row r="372" spans="3:55" x14ac:dyDescent="0.25"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</row>
    <row r="373" spans="3:55" x14ac:dyDescent="0.25"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</row>
    <row r="374" spans="3:55" x14ac:dyDescent="0.25"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</row>
    <row r="375" spans="3:55" x14ac:dyDescent="0.25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</row>
    <row r="376" spans="3:55" x14ac:dyDescent="0.25"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</row>
    <row r="377" spans="3:55" x14ac:dyDescent="0.25"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</row>
    <row r="378" spans="3:55" x14ac:dyDescent="0.25"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</row>
  </sheetData>
  <mergeCells count="3">
    <mergeCell ref="A5:A6"/>
    <mergeCell ref="B5:B6"/>
    <mergeCell ref="C5:BC5"/>
  </mergeCells>
  <conditionalFormatting sqref="A7:B54">
    <cfRule type="expression" dxfId="8" priority="2">
      <formula>MOD(ROW(),2)=1</formula>
    </cfRule>
  </conditionalFormatting>
  <conditionalFormatting sqref="C6:BC1619">
    <cfRule type="expression" dxfId="7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08"/>
  <sheetViews>
    <sheetView tabSelected="1" workbookViewId="0">
      <selection activeCell="B11" sqref="B11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28515625" style="4" bestFit="1" customWidth="1"/>
    <col min="4" max="4" width="9.140625" style="4" bestFit="1" customWidth="1"/>
    <col min="5" max="6" width="11.5703125" style="4" bestFit="1" customWidth="1"/>
    <col min="7" max="7" width="8" style="4" bestFit="1" customWidth="1"/>
    <col min="8" max="8" width="12.28515625" style="4" bestFit="1" customWidth="1"/>
    <col min="9" max="9" width="10.140625" style="4" bestFit="1" customWidth="1"/>
    <col min="10" max="10" width="9.7109375" style="4" bestFit="1" customWidth="1"/>
    <col min="11" max="12" width="8" style="4" bestFit="1" customWidth="1"/>
    <col min="13" max="13" width="10.5703125" style="4" bestFit="1" customWidth="1"/>
    <col min="14" max="14" width="16.85546875" style="4" bestFit="1" customWidth="1"/>
    <col min="15" max="15" width="11.5703125" style="4" bestFit="1" customWidth="1"/>
    <col min="16" max="16" width="12.140625" style="4" bestFit="1" customWidth="1"/>
    <col min="17" max="17" width="11.28515625" style="4" bestFit="1" customWidth="1"/>
    <col min="18" max="18" width="8.42578125" style="4" bestFit="1" customWidth="1"/>
    <col min="19" max="19" width="10" style="4" bestFit="1" customWidth="1"/>
    <col min="20" max="20" width="11.28515625" style="4" bestFit="1" customWidth="1"/>
    <col min="21" max="21" width="11.85546875" style="4" bestFit="1" customWidth="1"/>
    <col min="22" max="22" width="10.5703125" style="4" bestFit="1" customWidth="1"/>
    <col min="23" max="23" width="9.28515625" style="4" bestFit="1" customWidth="1"/>
    <col min="24" max="24" width="10.7109375" style="4" bestFit="1" customWidth="1"/>
    <col min="25" max="25" width="14.140625" style="4" bestFit="1" customWidth="1"/>
    <col min="26" max="26" width="7.7109375" style="4" bestFit="1" customWidth="1"/>
    <col min="27" max="27" width="10.42578125" style="4" bestFit="1" customWidth="1"/>
    <col min="28" max="28" width="10.7109375" style="4" bestFit="1" customWidth="1"/>
    <col min="29" max="29" width="11.5703125" style="4" bestFit="1" customWidth="1"/>
    <col min="30" max="30" width="7.7109375" style="4" bestFit="1" customWidth="1"/>
    <col min="31" max="31" width="11.7109375" style="4" bestFit="1" customWidth="1"/>
    <col min="32" max="32" width="16.28515625" style="4" bestFit="1" customWidth="1"/>
    <col min="33" max="33" width="9.85546875" style="4" bestFit="1" customWidth="1"/>
    <col min="34" max="34" width="9.5703125" style="4" bestFit="1" customWidth="1"/>
    <col min="35" max="35" width="11" style="4" bestFit="1" customWidth="1"/>
    <col min="36" max="36" width="10" style="4" bestFit="1" customWidth="1"/>
    <col min="37" max="37" width="12.28515625" style="4" bestFit="1" customWidth="1"/>
    <col min="38" max="38" width="6.140625" style="4" bestFit="1" customWidth="1"/>
    <col min="39" max="39" width="7.42578125" style="4" bestFit="1" customWidth="1"/>
    <col min="40" max="40" width="12.7109375" style="4" bestFit="1" customWidth="1"/>
    <col min="41" max="41" width="17.85546875" style="4" bestFit="1" customWidth="1"/>
    <col min="42" max="42" width="8.5703125" style="4" bestFit="1" customWidth="1"/>
    <col min="43" max="43" width="10.140625" style="4" bestFit="1" customWidth="1"/>
    <col min="44" max="44" width="13.28515625" style="4" bestFit="1" customWidth="1"/>
    <col min="45" max="45" width="8.85546875" style="4"/>
    <col min="46" max="46" width="16" style="4" bestFit="1" customWidth="1"/>
    <col min="47" max="47" width="9.7109375" style="4" customWidth="1"/>
    <col min="48" max="48" width="15.7109375" style="4" bestFit="1" customWidth="1"/>
    <col min="49" max="49" width="12.42578125" style="4" bestFit="1" customWidth="1"/>
    <col min="50" max="50" width="13" style="4" bestFit="1" customWidth="1"/>
    <col min="51" max="51" width="13.5703125" style="4" bestFit="1" customWidth="1"/>
    <col min="52" max="52" width="13" style="4" bestFit="1" customWidth="1"/>
    <col min="53" max="53" width="8.7109375" style="4" customWidth="1"/>
    <col min="54" max="54" width="14" style="4" bestFit="1" customWidth="1"/>
    <col min="55" max="55" width="13.7109375" style="4" bestFit="1" customWidth="1"/>
    <col min="56" max="56" width="1.7109375" customWidth="1"/>
  </cols>
  <sheetData>
    <row r="2" spans="1:109" x14ac:dyDescent="0.25">
      <c r="A2" s="1" t="s">
        <v>0</v>
      </c>
      <c r="B2" s="1">
        <f>'Instrument Data'!B2</f>
        <v>0</v>
      </c>
    </row>
    <row r="3" spans="1:109" x14ac:dyDescent="0.25">
      <c r="A3" s="1" t="s">
        <v>1</v>
      </c>
      <c r="B3" s="1" t="s">
        <v>69</v>
      </c>
    </row>
    <row r="5" spans="1:109" x14ac:dyDescent="0.25">
      <c r="BE5" s="1" t="s">
        <v>96</v>
      </c>
    </row>
    <row r="6" spans="1:109" x14ac:dyDescent="0.25">
      <c r="B6" s="1" t="s">
        <v>82</v>
      </c>
      <c r="C6" s="10">
        <v>5</v>
      </c>
      <c r="D6" s="10">
        <v>4</v>
      </c>
      <c r="E6" s="10">
        <v>20</v>
      </c>
      <c r="F6" s="10">
        <v>2</v>
      </c>
      <c r="G6" s="10">
        <v>4</v>
      </c>
      <c r="H6" s="10">
        <v>2</v>
      </c>
      <c r="I6" s="10">
        <v>2</v>
      </c>
      <c r="J6" s="10">
        <v>2</v>
      </c>
      <c r="K6" s="10">
        <v>4</v>
      </c>
      <c r="L6" s="10">
        <v>2</v>
      </c>
      <c r="M6" s="10">
        <v>2</v>
      </c>
      <c r="N6" s="10">
        <v>2</v>
      </c>
      <c r="O6" s="10">
        <v>2</v>
      </c>
      <c r="P6" s="10">
        <v>2</v>
      </c>
      <c r="Q6" s="10">
        <v>10</v>
      </c>
      <c r="R6" s="10">
        <v>10</v>
      </c>
      <c r="S6" s="10">
        <v>2</v>
      </c>
      <c r="T6" s="10">
        <v>2</v>
      </c>
      <c r="U6" s="10">
        <v>2</v>
      </c>
      <c r="V6" s="10">
        <v>4</v>
      </c>
      <c r="W6" s="10">
        <v>2</v>
      </c>
      <c r="X6" s="10">
        <v>2</v>
      </c>
      <c r="Y6" s="10">
        <v>4</v>
      </c>
      <c r="Z6" s="10">
        <v>4</v>
      </c>
      <c r="AA6" s="10">
        <v>10</v>
      </c>
      <c r="AB6" s="10">
        <v>4</v>
      </c>
      <c r="AC6" s="10">
        <v>10</v>
      </c>
      <c r="AD6" s="10">
        <v>2</v>
      </c>
      <c r="AE6" s="10">
        <v>4</v>
      </c>
      <c r="AF6" s="10">
        <v>4</v>
      </c>
      <c r="AG6" s="10">
        <v>2</v>
      </c>
      <c r="AH6" s="10">
        <v>2</v>
      </c>
      <c r="AI6" s="10">
        <v>2</v>
      </c>
      <c r="AJ6" s="10">
        <v>4</v>
      </c>
      <c r="AK6" s="10">
        <v>2</v>
      </c>
      <c r="AL6" s="10">
        <v>5</v>
      </c>
      <c r="AM6" s="10">
        <v>10</v>
      </c>
      <c r="AN6" s="10">
        <v>4</v>
      </c>
      <c r="AO6" s="10">
        <v>2</v>
      </c>
      <c r="AP6" s="10">
        <v>2</v>
      </c>
      <c r="AQ6" s="10">
        <v>2</v>
      </c>
      <c r="AR6" s="10">
        <v>4</v>
      </c>
      <c r="AS6" s="10">
        <v>2</v>
      </c>
      <c r="AT6" s="10">
        <v>2</v>
      </c>
      <c r="AU6" s="10">
        <v>10</v>
      </c>
      <c r="AV6" s="10">
        <v>2</v>
      </c>
      <c r="AW6" s="10">
        <v>2</v>
      </c>
      <c r="AX6" s="10">
        <v>2</v>
      </c>
      <c r="AY6" s="10">
        <v>4</v>
      </c>
      <c r="AZ6" s="10">
        <v>4</v>
      </c>
      <c r="BA6" s="10">
        <v>2</v>
      </c>
      <c r="BB6" s="10">
        <v>2</v>
      </c>
      <c r="BC6" s="10">
        <v>2</v>
      </c>
      <c r="BE6" s="10">
        <v>200</v>
      </c>
      <c r="BF6" s="10">
        <v>200</v>
      </c>
      <c r="BG6" s="10">
        <v>200</v>
      </c>
      <c r="BH6" s="10">
        <v>200</v>
      </c>
      <c r="BI6" s="10">
        <v>200</v>
      </c>
      <c r="BJ6" s="10">
        <v>200</v>
      </c>
      <c r="BK6" s="10">
        <v>200</v>
      </c>
      <c r="BL6" s="10">
        <v>200</v>
      </c>
      <c r="BM6" s="10">
        <v>200</v>
      </c>
      <c r="BN6" s="10">
        <v>200</v>
      </c>
      <c r="BO6" s="10">
        <v>200</v>
      </c>
      <c r="BP6" s="10">
        <v>200</v>
      </c>
      <c r="BQ6" s="10">
        <v>200</v>
      </c>
      <c r="BR6" s="10">
        <v>200</v>
      </c>
      <c r="BS6" s="10">
        <v>200</v>
      </c>
      <c r="BT6" s="10">
        <v>200</v>
      </c>
      <c r="BU6" s="10">
        <v>200</v>
      </c>
      <c r="BV6" s="10">
        <v>200</v>
      </c>
      <c r="BW6" s="10">
        <v>200</v>
      </c>
      <c r="BX6" s="10">
        <v>200</v>
      </c>
      <c r="BY6" s="10">
        <v>100</v>
      </c>
      <c r="BZ6" s="10">
        <v>200</v>
      </c>
      <c r="CA6" s="10">
        <v>200</v>
      </c>
      <c r="CB6" s="10">
        <v>200</v>
      </c>
      <c r="CC6" s="10">
        <v>200</v>
      </c>
      <c r="CD6" s="10">
        <v>200</v>
      </c>
      <c r="CE6" s="10">
        <v>200</v>
      </c>
      <c r="CF6" s="10">
        <v>200</v>
      </c>
      <c r="CG6" s="10">
        <v>200</v>
      </c>
      <c r="CH6" s="10">
        <v>200</v>
      </c>
      <c r="CI6" s="10">
        <v>200</v>
      </c>
      <c r="CJ6" s="10">
        <v>200</v>
      </c>
      <c r="CK6" s="10">
        <v>200</v>
      </c>
      <c r="CL6" s="10">
        <v>200</v>
      </c>
      <c r="CM6" s="10">
        <v>200</v>
      </c>
      <c r="CN6" s="10">
        <v>200</v>
      </c>
      <c r="CO6" s="10">
        <v>200</v>
      </c>
      <c r="CP6" s="10">
        <v>200</v>
      </c>
      <c r="CQ6" s="10">
        <v>200</v>
      </c>
      <c r="CR6" s="10">
        <v>200</v>
      </c>
      <c r="CS6" s="10">
        <v>200</v>
      </c>
      <c r="CT6" s="10">
        <v>200</v>
      </c>
      <c r="CU6" s="10">
        <v>200</v>
      </c>
      <c r="CV6" s="10">
        <v>200</v>
      </c>
      <c r="CW6" s="10">
        <v>200</v>
      </c>
      <c r="CX6" s="10">
        <v>200</v>
      </c>
      <c r="CY6" s="10">
        <v>200</v>
      </c>
      <c r="CZ6" s="10">
        <v>200</v>
      </c>
      <c r="DA6" s="10">
        <v>200</v>
      </c>
      <c r="DB6" s="10">
        <v>200</v>
      </c>
      <c r="DC6" s="10">
        <v>200</v>
      </c>
      <c r="DD6" s="10">
        <v>200</v>
      </c>
      <c r="DE6" s="10">
        <v>200</v>
      </c>
    </row>
    <row r="7" spans="1:109" x14ac:dyDescent="0.25">
      <c r="A7" s="17" t="s">
        <v>2</v>
      </c>
      <c r="B7" s="17" t="s">
        <v>3</v>
      </c>
      <c r="C7" s="16" t="s">
        <v>78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</row>
    <row r="8" spans="1:109" x14ac:dyDescent="0.25">
      <c r="A8" s="17"/>
      <c r="B8" s="17"/>
      <c r="C8" s="1" t="s">
        <v>73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30</v>
      </c>
      <c r="Z8" s="1" t="s">
        <v>31</v>
      </c>
      <c r="AA8" s="1" t="s">
        <v>32</v>
      </c>
      <c r="AB8" s="1" t="s">
        <v>33</v>
      </c>
      <c r="AC8" s="1" t="s">
        <v>34</v>
      </c>
      <c r="AD8" s="1" t="s">
        <v>35</v>
      </c>
      <c r="AE8" s="1" t="s">
        <v>36</v>
      </c>
      <c r="AF8" s="1" t="s">
        <v>37</v>
      </c>
      <c r="AG8" s="1" t="s">
        <v>38</v>
      </c>
      <c r="AH8" s="1" t="s">
        <v>39</v>
      </c>
      <c r="AI8" s="1" t="s">
        <v>40</v>
      </c>
      <c r="AJ8" s="1" t="s">
        <v>41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76</v>
      </c>
      <c r="AP8" s="1" t="s">
        <v>48</v>
      </c>
      <c r="AQ8" s="1" t="s">
        <v>49</v>
      </c>
      <c r="AR8" s="1" t="s">
        <v>50</v>
      </c>
      <c r="AS8" s="1" t="s">
        <v>51</v>
      </c>
      <c r="AT8" s="1" t="s">
        <v>74</v>
      </c>
      <c r="AU8" s="1" t="s">
        <v>53</v>
      </c>
      <c r="AV8" s="1" t="s">
        <v>75</v>
      </c>
      <c r="AW8" s="1" t="s">
        <v>56</v>
      </c>
      <c r="AX8" s="1" t="s">
        <v>57</v>
      </c>
      <c r="AY8" s="1" t="s">
        <v>58</v>
      </c>
      <c r="AZ8" s="1" t="s">
        <v>59</v>
      </c>
      <c r="BA8" s="1" t="s">
        <v>60</v>
      </c>
      <c r="BB8" s="1" t="s">
        <v>61</v>
      </c>
      <c r="BC8" s="1" t="s">
        <v>62</v>
      </c>
      <c r="BE8" s="1" t="s">
        <v>73</v>
      </c>
      <c r="BF8" s="1" t="s">
        <v>9</v>
      </c>
      <c r="BG8" s="1" t="s">
        <v>10</v>
      </c>
      <c r="BH8" s="1" t="s">
        <v>11</v>
      </c>
      <c r="BI8" s="1" t="s">
        <v>12</v>
      </c>
      <c r="BJ8" s="1" t="s">
        <v>13</v>
      </c>
      <c r="BK8" s="1" t="s">
        <v>14</v>
      </c>
      <c r="BL8" s="1" t="s">
        <v>15</v>
      </c>
      <c r="BM8" s="1" t="s">
        <v>16</v>
      </c>
      <c r="BN8" s="1" t="s">
        <v>17</v>
      </c>
      <c r="BO8" s="1" t="s">
        <v>18</v>
      </c>
      <c r="BP8" s="1" t="s">
        <v>19</v>
      </c>
      <c r="BQ8" s="1" t="s">
        <v>20</v>
      </c>
      <c r="BR8" s="1" t="s">
        <v>21</v>
      </c>
      <c r="BS8" s="1" t="s">
        <v>22</v>
      </c>
      <c r="BT8" s="1" t="s">
        <v>23</v>
      </c>
      <c r="BU8" s="1" t="s">
        <v>24</v>
      </c>
      <c r="BV8" s="1" t="s">
        <v>25</v>
      </c>
      <c r="BW8" s="1" t="s">
        <v>26</v>
      </c>
      <c r="BX8" s="1" t="s">
        <v>27</v>
      </c>
      <c r="BY8" s="1" t="s">
        <v>28</v>
      </c>
      <c r="BZ8" s="1" t="s">
        <v>29</v>
      </c>
      <c r="CA8" s="1" t="s">
        <v>30</v>
      </c>
      <c r="CB8" s="1" t="s">
        <v>31</v>
      </c>
      <c r="CC8" s="1" t="s">
        <v>32</v>
      </c>
      <c r="CD8" s="1" t="s">
        <v>33</v>
      </c>
      <c r="CE8" s="1" t="s">
        <v>34</v>
      </c>
      <c r="CF8" s="1" t="s">
        <v>35</v>
      </c>
      <c r="CG8" s="1" t="s">
        <v>36</v>
      </c>
      <c r="CH8" s="1" t="s">
        <v>37</v>
      </c>
      <c r="CI8" s="1" t="s">
        <v>38</v>
      </c>
      <c r="CJ8" s="1" t="s">
        <v>39</v>
      </c>
      <c r="CK8" s="1" t="s">
        <v>40</v>
      </c>
      <c r="CL8" s="1" t="s">
        <v>41</v>
      </c>
      <c r="CM8" s="1" t="s">
        <v>42</v>
      </c>
      <c r="CN8" s="1" t="s">
        <v>43</v>
      </c>
      <c r="CO8" s="1" t="s">
        <v>44</v>
      </c>
      <c r="CP8" s="1" t="s">
        <v>45</v>
      </c>
      <c r="CQ8" s="1" t="s">
        <v>76</v>
      </c>
      <c r="CR8" s="1" t="s">
        <v>48</v>
      </c>
      <c r="CS8" s="1" t="s">
        <v>49</v>
      </c>
      <c r="CT8" s="1" t="s">
        <v>50</v>
      </c>
      <c r="CU8" s="1" t="s">
        <v>51</v>
      </c>
      <c r="CV8" s="1" t="s">
        <v>74</v>
      </c>
      <c r="CW8" s="1" t="s">
        <v>53</v>
      </c>
      <c r="CX8" s="1" t="s">
        <v>75</v>
      </c>
      <c r="CY8" s="1" t="s">
        <v>56</v>
      </c>
      <c r="CZ8" s="1" t="s">
        <v>57</v>
      </c>
      <c r="DA8" s="1" t="s">
        <v>58</v>
      </c>
      <c r="DB8" s="1" t="s">
        <v>59</v>
      </c>
      <c r="DC8" s="1" t="s">
        <v>60</v>
      </c>
      <c r="DD8" s="1" t="s">
        <v>61</v>
      </c>
      <c r="DE8" s="1" t="s">
        <v>62</v>
      </c>
    </row>
    <row r="9" spans="1:109" x14ac:dyDescent="0.25">
      <c r="A9">
        <f>'Instrument Data'!A7</f>
        <v>0</v>
      </c>
      <c r="B9">
        <v>7.7000000000000002E-3</v>
      </c>
      <c r="C9" s="14">
        <f>C$6*'Sample Prep Variables'!$F7/1000/'Sample Prep Variables'!$C7</f>
        <v>0.25</v>
      </c>
      <c r="D9" s="14">
        <f>D$6*'Sample Prep Variables'!$F7/1000/'Sample Prep Variables'!$C7</f>
        <v>0.2</v>
      </c>
      <c r="E9" s="14">
        <f>E$6*'Sample Prep Variables'!$F7/1000/'Sample Prep Variables'!$C7</f>
        <v>1</v>
      </c>
      <c r="F9" s="14">
        <f>F$6*'Sample Prep Variables'!$F7/1000/'Sample Prep Variables'!$C7</f>
        <v>0.1</v>
      </c>
      <c r="G9" s="14">
        <f>G$6*'Sample Prep Variables'!$F7/1000/'Sample Prep Variables'!$C7</f>
        <v>0.2</v>
      </c>
      <c r="H9" s="14">
        <f>H$6*'Sample Prep Variables'!$F7/1000/'Sample Prep Variables'!$C7</f>
        <v>0.1</v>
      </c>
      <c r="I9" s="14">
        <f>I$6*'Sample Prep Variables'!$F7/1000/'Sample Prep Variables'!$C7</f>
        <v>0.1</v>
      </c>
      <c r="J9" s="14">
        <f>J$6*'Sample Prep Variables'!$F7/1000/'Sample Prep Variables'!$C7</f>
        <v>0.1</v>
      </c>
      <c r="K9" s="14">
        <f>K$6*'Sample Prep Variables'!$F7/1000/'Sample Prep Variables'!$C7</f>
        <v>0.2</v>
      </c>
      <c r="L9" s="14">
        <f>L$6*'Sample Prep Variables'!$F7/1000/'Sample Prep Variables'!$C7</f>
        <v>0.1</v>
      </c>
      <c r="M9" s="14">
        <f>M$6*'Sample Prep Variables'!$F7/1000/'Sample Prep Variables'!$C7</f>
        <v>0.1</v>
      </c>
      <c r="N9" s="14">
        <f>N$6*'Sample Prep Variables'!$F7/1000/'Sample Prep Variables'!$C7</f>
        <v>0.1</v>
      </c>
      <c r="O9" s="14">
        <f>O$6*'Sample Prep Variables'!$F7/1000/'Sample Prep Variables'!$C7</f>
        <v>0.1</v>
      </c>
      <c r="P9" s="14">
        <f>P$6*'Sample Prep Variables'!$F7/1000/'Sample Prep Variables'!$C7</f>
        <v>0.1</v>
      </c>
      <c r="Q9" s="14">
        <f>Q$6*'Sample Prep Variables'!$F7/1000/'Sample Prep Variables'!$C7</f>
        <v>0.5</v>
      </c>
      <c r="R9" s="14">
        <f>R$6*'Sample Prep Variables'!$F7/1000/'Sample Prep Variables'!$C7</f>
        <v>0.5</v>
      </c>
      <c r="S9" s="14">
        <f>S$6*'Sample Prep Variables'!$F7/1000/'Sample Prep Variables'!$C7</f>
        <v>0.1</v>
      </c>
      <c r="T9" s="14">
        <f>T$6*'Sample Prep Variables'!$F7/1000/'Sample Prep Variables'!$C7</f>
        <v>0.1</v>
      </c>
      <c r="U9" s="14">
        <f>U$6*'Sample Prep Variables'!$F7/1000/'Sample Prep Variables'!$C7</f>
        <v>0.1</v>
      </c>
      <c r="V9" s="14">
        <f>V$6*'Sample Prep Variables'!$F7/1000/'Sample Prep Variables'!$C7</f>
        <v>0.2</v>
      </c>
      <c r="W9" s="14">
        <f>W$6*'Sample Prep Variables'!$F7/1000/'Sample Prep Variables'!$C7</f>
        <v>0.1</v>
      </c>
      <c r="X9" s="14">
        <f>X$6*'Sample Prep Variables'!$F7/1000/'Sample Prep Variables'!$C7</f>
        <v>0.1</v>
      </c>
      <c r="Y9" s="14">
        <f>Y$6*'Sample Prep Variables'!$F7/1000/'Sample Prep Variables'!$C7</f>
        <v>0.2</v>
      </c>
      <c r="Z9" s="14">
        <f>Z$6*'Sample Prep Variables'!$F7/1000/'Sample Prep Variables'!$C7</f>
        <v>0.2</v>
      </c>
      <c r="AA9" s="14">
        <f>AA$6*'Sample Prep Variables'!$F7/1000/'Sample Prep Variables'!$C7</f>
        <v>0.5</v>
      </c>
      <c r="AB9" s="14">
        <f>AB$6*'Sample Prep Variables'!$F7/1000/'Sample Prep Variables'!$C7</f>
        <v>0.2</v>
      </c>
      <c r="AC9" s="14">
        <f>AC$6*'Sample Prep Variables'!$F7/1000/'Sample Prep Variables'!$C7</f>
        <v>0.5</v>
      </c>
      <c r="AD9" s="14">
        <f>AD$6*'Sample Prep Variables'!$F7/1000/'Sample Prep Variables'!$C7</f>
        <v>0.1</v>
      </c>
      <c r="AE9" s="14">
        <f>AE$6*'Sample Prep Variables'!$F7/1000/'Sample Prep Variables'!$C7</f>
        <v>0.2</v>
      </c>
      <c r="AF9" s="14">
        <f>AF$6*'Sample Prep Variables'!$F7/1000/'Sample Prep Variables'!$C7</f>
        <v>0.2</v>
      </c>
      <c r="AG9" s="14">
        <f>AG$6*'Sample Prep Variables'!$F7/1000/'Sample Prep Variables'!$C7</f>
        <v>0.1</v>
      </c>
      <c r="AH9" s="14">
        <f>AH$6*'Sample Prep Variables'!$F7/1000/'Sample Prep Variables'!$C7</f>
        <v>0.1</v>
      </c>
      <c r="AI9" s="14">
        <f>AI$6*'Sample Prep Variables'!$F7/1000/'Sample Prep Variables'!$C7</f>
        <v>0.1</v>
      </c>
      <c r="AJ9" s="14">
        <f>AJ$6*'Sample Prep Variables'!$F7/1000/'Sample Prep Variables'!$C7</f>
        <v>0.2</v>
      </c>
      <c r="AK9" s="14">
        <f>AK$6*'Sample Prep Variables'!$F7/1000/'Sample Prep Variables'!$C7</f>
        <v>0.1</v>
      </c>
      <c r="AL9" s="14">
        <f>AL$6*'Sample Prep Variables'!$F7/1000/'Sample Prep Variables'!$C7</f>
        <v>0.25</v>
      </c>
      <c r="AM9" s="14">
        <f>AM$6*'Sample Prep Variables'!$F7/1000/'Sample Prep Variables'!$C7</f>
        <v>0.5</v>
      </c>
      <c r="AN9" s="14">
        <f>AN$6*'Sample Prep Variables'!$F7/1000/'Sample Prep Variables'!$C7</f>
        <v>0.2</v>
      </c>
      <c r="AO9" s="14">
        <f>AO$6*'Sample Prep Variables'!$F7/1000/'Sample Prep Variables'!$C7</f>
        <v>0.1</v>
      </c>
      <c r="AP9" s="14">
        <f>AP$6*'Sample Prep Variables'!$F7/1000/'Sample Prep Variables'!$C7</f>
        <v>0.1</v>
      </c>
      <c r="AQ9" s="14">
        <f>AQ$6*'Sample Prep Variables'!$F7/1000/'Sample Prep Variables'!$C7</f>
        <v>0.1</v>
      </c>
      <c r="AR9" s="14">
        <f>AR$6*'Sample Prep Variables'!$F7/1000/'Sample Prep Variables'!$C7</f>
        <v>0.2</v>
      </c>
      <c r="AS9" s="14">
        <f>AS$6*'Sample Prep Variables'!$F7/1000/'Sample Prep Variables'!$C7</f>
        <v>0.1</v>
      </c>
      <c r="AT9" s="14">
        <f>AT$6*'Sample Prep Variables'!$F7/1000/'Sample Prep Variables'!$C7</f>
        <v>0.1</v>
      </c>
      <c r="AU9" s="14">
        <f>AU$6*'Sample Prep Variables'!$F7/1000/'Sample Prep Variables'!$C7</f>
        <v>0.5</v>
      </c>
      <c r="AV9" s="14">
        <f>AV$6*'Sample Prep Variables'!$F7/1000/'Sample Prep Variables'!$C7</f>
        <v>0.1</v>
      </c>
      <c r="AW9" s="14">
        <f>AW$6*'Sample Prep Variables'!$F7/1000/'Sample Prep Variables'!$C7</f>
        <v>0.1</v>
      </c>
      <c r="AX9" s="14">
        <f>AX$6*'Sample Prep Variables'!$F7/1000/'Sample Prep Variables'!$C7</f>
        <v>0.1</v>
      </c>
      <c r="AY9" s="14">
        <f>AY$6*'Sample Prep Variables'!$F7/1000/'Sample Prep Variables'!$C7</f>
        <v>0.2</v>
      </c>
      <c r="AZ9" s="14">
        <f>AZ$6*'Sample Prep Variables'!$F7/1000/'Sample Prep Variables'!$C7</f>
        <v>0.2</v>
      </c>
      <c r="BA9" s="14">
        <f>BA$6*'Sample Prep Variables'!$F7/1000/'Sample Prep Variables'!$C7</f>
        <v>0.1</v>
      </c>
      <c r="BB9" s="14">
        <f>BB$6*'Sample Prep Variables'!$F7/1000/'Sample Prep Variables'!$C7</f>
        <v>0.1</v>
      </c>
      <c r="BC9" s="14">
        <f>BC$6*'Sample Prep Variables'!$F7/1000/'Sample Prep Variables'!$C7</f>
        <v>0.1</v>
      </c>
      <c r="BE9" s="14">
        <f>BE$6*'Sample Prep Variables'!$F7/1000/'Sample Prep Variables'!$C7</f>
        <v>10</v>
      </c>
      <c r="BF9" s="14">
        <f>BF$6*'Sample Prep Variables'!$F7/1000/'Sample Prep Variables'!$C7</f>
        <v>10</v>
      </c>
      <c r="BG9" s="14">
        <f>BG$6*'Sample Prep Variables'!$F7/1000/'Sample Prep Variables'!$C7</f>
        <v>10</v>
      </c>
      <c r="BH9" s="14">
        <f>BH$6*'Sample Prep Variables'!$F7/1000/'Sample Prep Variables'!$C7</f>
        <v>10</v>
      </c>
      <c r="BI9" s="14">
        <f>BI$6*'Sample Prep Variables'!$F7/1000/'Sample Prep Variables'!$C7</f>
        <v>10</v>
      </c>
      <c r="BJ9" s="14">
        <f>BJ$6*'Sample Prep Variables'!$F7/1000/'Sample Prep Variables'!$C7</f>
        <v>10</v>
      </c>
      <c r="BK9" s="14">
        <f>BK$6*'Sample Prep Variables'!$F7/1000/'Sample Prep Variables'!$C7</f>
        <v>10</v>
      </c>
      <c r="BL9" s="14">
        <f>BL$6*'Sample Prep Variables'!$F7/1000/'Sample Prep Variables'!$C7</f>
        <v>10</v>
      </c>
      <c r="BM9" s="14">
        <f>BM$6*'Sample Prep Variables'!$F7/1000/'Sample Prep Variables'!$C7</f>
        <v>10</v>
      </c>
      <c r="BN9" s="14">
        <f>BN$6*'Sample Prep Variables'!$F7/1000/'Sample Prep Variables'!$C7</f>
        <v>10</v>
      </c>
      <c r="BO9" s="14">
        <f>BO$6*'Sample Prep Variables'!$F7/1000/'Sample Prep Variables'!$C7</f>
        <v>10</v>
      </c>
      <c r="BP9" s="14">
        <f>BP$6*'Sample Prep Variables'!$F7/1000/'Sample Prep Variables'!$C7</f>
        <v>10</v>
      </c>
      <c r="BQ9" s="14">
        <f>BQ$6*'Sample Prep Variables'!$F7/1000/'Sample Prep Variables'!$C7</f>
        <v>10</v>
      </c>
      <c r="BR9" s="14">
        <f>BR$6*'Sample Prep Variables'!$F7/1000/'Sample Prep Variables'!$C7</f>
        <v>10</v>
      </c>
      <c r="BS9" s="14">
        <f>BS$6*'Sample Prep Variables'!$F7/1000/'Sample Prep Variables'!$C7</f>
        <v>10</v>
      </c>
      <c r="BT9" s="14">
        <f>BT$6*'Sample Prep Variables'!$F7/1000/'Sample Prep Variables'!$C7</f>
        <v>10</v>
      </c>
      <c r="BU9" s="14">
        <f>BU$6*'Sample Prep Variables'!$F7/1000/'Sample Prep Variables'!$C7</f>
        <v>10</v>
      </c>
      <c r="BV9" s="14">
        <f>BV$6*'Sample Prep Variables'!$F7/1000/'Sample Prep Variables'!$C7</f>
        <v>10</v>
      </c>
      <c r="BW9" s="14">
        <f>BW$6*'Sample Prep Variables'!$F7/1000/'Sample Prep Variables'!$C7</f>
        <v>10</v>
      </c>
      <c r="BX9" s="14">
        <f>BX$6*'Sample Prep Variables'!$F7/1000/'Sample Prep Variables'!$C7</f>
        <v>10</v>
      </c>
      <c r="BY9" s="14">
        <f>BY$6*'Sample Prep Variables'!$F7/1000/'Sample Prep Variables'!$C7</f>
        <v>5</v>
      </c>
      <c r="BZ9" s="14">
        <f>BZ$6*'Sample Prep Variables'!$F7/1000/'Sample Prep Variables'!$C7</f>
        <v>10</v>
      </c>
      <c r="CA9" s="14">
        <f>CA$6*'Sample Prep Variables'!$F7/1000/'Sample Prep Variables'!$C7</f>
        <v>10</v>
      </c>
      <c r="CB9" s="14">
        <f>CB$6*'Sample Prep Variables'!$F7/1000/'Sample Prep Variables'!$C7</f>
        <v>10</v>
      </c>
      <c r="CC9" s="14">
        <f>CC$6*'Sample Prep Variables'!$F7/1000/'Sample Prep Variables'!$C7</f>
        <v>10</v>
      </c>
      <c r="CD9" s="14">
        <f>CD$6*'Sample Prep Variables'!$F7/1000/'Sample Prep Variables'!$C7</f>
        <v>10</v>
      </c>
      <c r="CE9" s="14">
        <f>CE$6*'Sample Prep Variables'!$F7/1000/'Sample Prep Variables'!$C7</f>
        <v>10</v>
      </c>
      <c r="CF9" s="14">
        <f>CF$6*'Sample Prep Variables'!$F7/1000/'Sample Prep Variables'!$C7</f>
        <v>10</v>
      </c>
      <c r="CG9" s="14">
        <f>CG$6*'Sample Prep Variables'!$F7/1000/'Sample Prep Variables'!$C7</f>
        <v>10</v>
      </c>
      <c r="CH9" s="14">
        <f>CH$6*'Sample Prep Variables'!$F7/1000/'Sample Prep Variables'!$C7</f>
        <v>10</v>
      </c>
      <c r="CI9" s="14">
        <f>CI$6*'Sample Prep Variables'!$F7/1000/'Sample Prep Variables'!$C7</f>
        <v>10</v>
      </c>
      <c r="CJ9" s="14">
        <f>CJ$6*'Sample Prep Variables'!$F7/1000/'Sample Prep Variables'!$C7</f>
        <v>10</v>
      </c>
      <c r="CK9" s="14">
        <f>CK$6*'Sample Prep Variables'!$F7/1000/'Sample Prep Variables'!$C7</f>
        <v>10</v>
      </c>
      <c r="CL9" s="14">
        <f>CL$6*'Sample Prep Variables'!$F7/1000/'Sample Prep Variables'!$C7</f>
        <v>10</v>
      </c>
      <c r="CM9" s="14">
        <f>CM$6*'Sample Prep Variables'!$F7/1000/'Sample Prep Variables'!$C7</f>
        <v>10</v>
      </c>
      <c r="CN9" s="14">
        <f>CN$6*'Sample Prep Variables'!$F7/1000/'Sample Prep Variables'!$C7</f>
        <v>10</v>
      </c>
      <c r="CO9" s="14">
        <f>CO$6*'Sample Prep Variables'!$F7/1000/'Sample Prep Variables'!$C7</f>
        <v>10</v>
      </c>
      <c r="CP9" s="14">
        <f>CP$6*'Sample Prep Variables'!$F7/1000/'Sample Prep Variables'!$C7</f>
        <v>10</v>
      </c>
      <c r="CQ9" s="14">
        <f>CQ$6*'Sample Prep Variables'!$F7/1000/'Sample Prep Variables'!$C7</f>
        <v>10</v>
      </c>
      <c r="CR9" s="14">
        <f>CR$6*'Sample Prep Variables'!$F7/1000/'Sample Prep Variables'!$C7</f>
        <v>10</v>
      </c>
      <c r="CS9" s="14">
        <f>CS$6*'Sample Prep Variables'!$F7/1000/'Sample Prep Variables'!$C7</f>
        <v>10</v>
      </c>
      <c r="CT9" s="14">
        <f>CT$6*'Sample Prep Variables'!$F7/1000/'Sample Prep Variables'!$C7</f>
        <v>10</v>
      </c>
      <c r="CU9" s="14">
        <f>CU$6*'Sample Prep Variables'!$F7/1000/'Sample Prep Variables'!$C7</f>
        <v>10</v>
      </c>
      <c r="CV9" s="14">
        <f>CV$6*'Sample Prep Variables'!$F7/1000/'Sample Prep Variables'!$C7</f>
        <v>10</v>
      </c>
      <c r="CW9" s="14">
        <f>CW$6*'Sample Prep Variables'!$F7/1000/'Sample Prep Variables'!$C7</f>
        <v>10</v>
      </c>
      <c r="CX9" s="14">
        <f>CX$6*'Sample Prep Variables'!$F7/1000/'Sample Prep Variables'!$C7</f>
        <v>10</v>
      </c>
      <c r="CY9" s="14">
        <f>CY$6*'Sample Prep Variables'!$F7/1000/'Sample Prep Variables'!$C7</f>
        <v>10</v>
      </c>
      <c r="CZ9" s="14">
        <f>CZ$6*'Sample Prep Variables'!$F7/1000/'Sample Prep Variables'!$C7</f>
        <v>10</v>
      </c>
      <c r="DA9" s="14">
        <f>DA$6*'Sample Prep Variables'!$F7/1000/'Sample Prep Variables'!$C7</f>
        <v>10</v>
      </c>
      <c r="DB9" s="14">
        <f>DB$6*'Sample Prep Variables'!$F7/1000/'Sample Prep Variables'!$C7</f>
        <v>10</v>
      </c>
      <c r="DC9" s="14">
        <f>DC$6*'Sample Prep Variables'!$F7/1000/'Sample Prep Variables'!$C7</f>
        <v>10</v>
      </c>
      <c r="DD9" s="14">
        <f>DD$6*'Sample Prep Variables'!$F7/1000/'Sample Prep Variables'!$C7</f>
        <v>10</v>
      </c>
      <c r="DE9" s="14">
        <f>DE$6*'Sample Prep Variables'!$F7/1000/'Sample Prep Variables'!$C7</f>
        <v>10</v>
      </c>
    </row>
    <row r="10" spans="1:109" x14ac:dyDescent="0.25">
      <c r="A10">
        <f>'Instrument Data'!A8</f>
        <v>0</v>
      </c>
      <c r="B10">
        <v>7.7999999999999996E-3</v>
      </c>
      <c r="C10" s="14">
        <f>C$6*'Sample Prep Variables'!$F8/1000/'Sample Prep Variables'!$C8</f>
        <v>0.25</v>
      </c>
      <c r="D10" s="14">
        <f>D$6*'Sample Prep Variables'!$F8/1000/'Sample Prep Variables'!$C8</f>
        <v>0.2</v>
      </c>
      <c r="E10" s="14">
        <f>E$6*'Sample Prep Variables'!$F8/1000/'Sample Prep Variables'!$C8</f>
        <v>1</v>
      </c>
      <c r="F10" s="14">
        <f>F$6*'Sample Prep Variables'!$F8/1000/'Sample Prep Variables'!$C8</f>
        <v>0.1</v>
      </c>
      <c r="G10" s="14">
        <f>G$6*'Sample Prep Variables'!$F8/1000/'Sample Prep Variables'!$C8</f>
        <v>0.2</v>
      </c>
      <c r="H10" s="14">
        <f>H$6*'Sample Prep Variables'!$F8/1000/'Sample Prep Variables'!$C8</f>
        <v>0.1</v>
      </c>
      <c r="I10" s="14">
        <f>I$6*'Sample Prep Variables'!$F8/1000/'Sample Prep Variables'!$C8</f>
        <v>0.1</v>
      </c>
      <c r="J10" s="14">
        <f>J$6*'Sample Prep Variables'!$F8/1000/'Sample Prep Variables'!$C8</f>
        <v>0.1</v>
      </c>
      <c r="K10" s="14">
        <f>K$6*'Sample Prep Variables'!$F8/1000/'Sample Prep Variables'!$C8</f>
        <v>0.2</v>
      </c>
      <c r="L10" s="14">
        <f>L$6*'Sample Prep Variables'!$F8/1000/'Sample Prep Variables'!$C8</f>
        <v>0.1</v>
      </c>
      <c r="M10" s="14">
        <f>M$6*'Sample Prep Variables'!$F8/1000/'Sample Prep Variables'!$C8</f>
        <v>0.1</v>
      </c>
      <c r="N10" s="14">
        <f>N$6*'Sample Prep Variables'!$F8/1000/'Sample Prep Variables'!$C8</f>
        <v>0.1</v>
      </c>
      <c r="O10" s="14">
        <f>O$6*'Sample Prep Variables'!$F8/1000/'Sample Prep Variables'!$C8</f>
        <v>0.1</v>
      </c>
      <c r="P10" s="14">
        <f>P$6*'Sample Prep Variables'!$F8/1000/'Sample Prep Variables'!$C8</f>
        <v>0.1</v>
      </c>
      <c r="Q10" s="14">
        <f>Q$6*'Sample Prep Variables'!$F8/1000/'Sample Prep Variables'!$C8</f>
        <v>0.5</v>
      </c>
      <c r="R10" s="14">
        <f>R$6*'Sample Prep Variables'!$F8/1000/'Sample Prep Variables'!$C8</f>
        <v>0.5</v>
      </c>
      <c r="S10" s="14">
        <f>S$6*'Sample Prep Variables'!$F8/1000/'Sample Prep Variables'!$C8</f>
        <v>0.1</v>
      </c>
      <c r="T10" s="14">
        <f>T$6*'Sample Prep Variables'!$F8/1000/'Sample Prep Variables'!$C8</f>
        <v>0.1</v>
      </c>
      <c r="U10" s="14">
        <f>U$6*'Sample Prep Variables'!$F8/1000/'Sample Prep Variables'!$C8</f>
        <v>0.1</v>
      </c>
      <c r="V10" s="14">
        <f>V$6*'Sample Prep Variables'!$F8/1000/'Sample Prep Variables'!$C8</f>
        <v>0.2</v>
      </c>
      <c r="W10" s="14">
        <f>W$6*'Sample Prep Variables'!$F8/1000/'Sample Prep Variables'!$C8</f>
        <v>0.1</v>
      </c>
      <c r="X10" s="14">
        <f>X$6*'Sample Prep Variables'!$F8/1000/'Sample Prep Variables'!$C8</f>
        <v>0.1</v>
      </c>
      <c r="Y10" s="14">
        <f>Y$6*'Sample Prep Variables'!$F8/1000/'Sample Prep Variables'!$C8</f>
        <v>0.2</v>
      </c>
      <c r="Z10" s="14">
        <f>Z$6*'Sample Prep Variables'!$F8/1000/'Sample Prep Variables'!$C8</f>
        <v>0.2</v>
      </c>
      <c r="AA10" s="14">
        <f>AA$6*'Sample Prep Variables'!$F8/1000/'Sample Prep Variables'!$C8</f>
        <v>0.5</v>
      </c>
      <c r="AB10" s="14">
        <f>AB$6*'Sample Prep Variables'!$F8/1000/'Sample Prep Variables'!$C8</f>
        <v>0.2</v>
      </c>
      <c r="AC10" s="14">
        <f>AC$6*'Sample Prep Variables'!$F8/1000/'Sample Prep Variables'!$C8</f>
        <v>0.5</v>
      </c>
      <c r="AD10" s="14">
        <f>AD$6*'Sample Prep Variables'!$F8/1000/'Sample Prep Variables'!$C8</f>
        <v>0.1</v>
      </c>
      <c r="AE10" s="14">
        <f>AE$6*'Sample Prep Variables'!$F8/1000/'Sample Prep Variables'!$C8</f>
        <v>0.2</v>
      </c>
      <c r="AF10" s="14">
        <f>AF$6*'Sample Prep Variables'!$F8/1000/'Sample Prep Variables'!$C8</f>
        <v>0.2</v>
      </c>
      <c r="AG10" s="14">
        <f>AG$6*'Sample Prep Variables'!$F8/1000/'Sample Prep Variables'!$C8</f>
        <v>0.1</v>
      </c>
      <c r="AH10" s="14">
        <f>AH$6*'Sample Prep Variables'!$F8/1000/'Sample Prep Variables'!$C8</f>
        <v>0.1</v>
      </c>
      <c r="AI10" s="14">
        <f>AI$6*'Sample Prep Variables'!$F8/1000/'Sample Prep Variables'!$C8</f>
        <v>0.1</v>
      </c>
      <c r="AJ10" s="14">
        <f>AJ$6*'Sample Prep Variables'!$F8/1000/'Sample Prep Variables'!$C8</f>
        <v>0.2</v>
      </c>
      <c r="AK10" s="14">
        <f>AK$6*'Sample Prep Variables'!$F8/1000/'Sample Prep Variables'!$C8</f>
        <v>0.1</v>
      </c>
      <c r="AL10" s="14">
        <f>AL$6*'Sample Prep Variables'!$F8/1000/'Sample Prep Variables'!$C8</f>
        <v>0.25</v>
      </c>
      <c r="AM10" s="14">
        <f>AM$6*'Sample Prep Variables'!$F8/1000/'Sample Prep Variables'!$C8</f>
        <v>0.5</v>
      </c>
      <c r="AN10" s="14">
        <f>AN$6*'Sample Prep Variables'!$F8/1000/'Sample Prep Variables'!$C8</f>
        <v>0.2</v>
      </c>
      <c r="AO10" s="14">
        <f>AO$6*'Sample Prep Variables'!$F8/1000/'Sample Prep Variables'!$C8</f>
        <v>0.1</v>
      </c>
      <c r="AP10" s="14">
        <f>AP$6*'Sample Prep Variables'!$F8/1000/'Sample Prep Variables'!$C8</f>
        <v>0.1</v>
      </c>
      <c r="AQ10" s="14">
        <f>AQ$6*'Sample Prep Variables'!$F8/1000/'Sample Prep Variables'!$C8</f>
        <v>0.1</v>
      </c>
      <c r="AR10" s="14">
        <f>AR$6*'Sample Prep Variables'!$F8/1000/'Sample Prep Variables'!$C8</f>
        <v>0.2</v>
      </c>
      <c r="AS10" s="14">
        <f>AS$6*'Sample Prep Variables'!$F8/1000/'Sample Prep Variables'!$C8</f>
        <v>0.1</v>
      </c>
      <c r="AT10" s="14">
        <f>AT$6*'Sample Prep Variables'!$F8/1000/'Sample Prep Variables'!$C8</f>
        <v>0.1</v>
      </c>
      <c r="AU10" s="14">
        <f>AU$6*'Sample Prep Variables'!$F8/1000/'Sample Prep Variables'!$C8</f>
        <v>0.5</v>
      </c>
      <c r="AV10" s="14">
        <f>AV$6*'Sample Prep Variables'!$F8/1000/'Sample Prep Variables'!$C8</f>
        <v>0.1</v>
      </c>
      <c r="AW10" s="14">
        <f>AW$6*'Sample Prep Variables'!$F8/1000/'Sample Prep Variables'!$C8</f>
        <v>0.1</v>
      </c>
      <c r="AX10" s="14">
        <f>AX$6*'Sample Prep Variables'!$F8/1000/'Sample Prep Variables'!$C8</f>
        <v>0.1</v>
      </c>
      <c r="AY10" s="14">
        <f>AY$6*'Sample Prep Variables'!$F8/1000/'Sample Prep Variables'!$C8</f>
        <v>0.2</v>
      </c>
      <c r="AZ10" s="14">
        <f>AZ$6*'Sample Prep Variables'!$F8/1000/'Sample Prep Variables'!$C8</f>
        <v>0.2</v>
      </c>
      <c r="BA10" s="14">
        <f>BA$6*'Sample Prep Variables'!$F8/1000/'Sample Prep Variables'!$C8</f>
        <v>0.1</v>
      </c>
      <c r="BB10" s="14">
        <f>BB$6*'Sample Prep Variables'!$F8/1000/'Sample Prep Variables'!$C8</f>
        <v>0.1</v>
      </c>
      <c r="BC10" s="14">
        <f>BC$6*'Sample Prep Variables'!$F8/1000/'Sample Prep Variables'!$C8</f>
        <v>0.1</v>
      </c>
      <c r="BE10" s="14">
        <f>BE$6*'Sample Prep Variables'!$F8/1000/'Sample Prep Variables'!$C8</f>
        <v>10</v>
      </c>
      <c r="BF10" s="14">
        <f>BF$6*'Sample Prep Variables'!$F8/1000/'Sample Prep Variables'!$C8</f>
        <v>10</v>
      </c>
      <c r="BG10" s="14">
        <f>BG$6*'Sample Prep Variables'!$F8/1000/'Sample Prep Variables'!$C8</f>
        <v>10</v>
      </c>
      <c r="BH10" s="14">
        <f>BH$6*'Sample Prep Variables'!$F8/1000/'Sample Prep Variables'!$C8</f>
        <v>10</v>
      </c>
      <c r="BI10" s="14">
        <f>BI$6*'Sample Prep Variables'!$F8/1000/'Sample Prep Variables'!$C8</f>
        <v>10</v>
      </c>
      <c r="BJ10" s="14">
        <f>BJ$6*'Sample Prep Variables'!$F8/1000/'Sample Prep Variables'!$C8</f>
        <v>10</v>
      </c>
      <c r="BK10" s="14">
        <f>BK$6*'Sample Prep Variables'!$F8/1000/'Sample Prep Variables'!$C8</f>
        <v>10</v>
      </c>
      <c r="BL10" s="14">
        <f>BL$6*'Sample Prep Variables'!$F8/1000/'Sample Prep Variables'!$C8</f>
        <v>10</v>
      </c>
      <c r="BM10" s="14">
        <f>BM$6*'Sample Prep Variables'!$F8/1000/'Sample Prep Variables'!$C8</f>
        <v>10</v>
      </c>
      <c r="BN10" s="14">
        <f>BN$6*'Sample Prep Variables'!$F8/1000/'Sample Prep Variables'!$C8</f>
        <v>10</v>
      </c>
      <c r="BO10" s="14">
        <f>BO$6*'Sample Prep Variables'!$F8/1000/'Sample Prep Variables'!$C8</f>
        <v>10</v>
      </c>
      <c r="BP10" s="14">
        <f>BP$6*'Sample Prep Variables'!$F8/1000/'Sample Prep Variables'!$C8</f>
        <v>10</v>
      </c>
      <c r="BQ10" s="14">
        <f>BQ$6*'Sample Prep Variables'!$F8/1000/'Sample Prep Variables'!$C8</f>
        <v>10</v>
      </c>
      <c r="BR10" s="14">
        <f>BR$6*'Sample Prep Variables'!$F8/1000/'Sample Prep Variables'!$C8</f>
        <v>10</v>
      </c>
      <c r="BS10" s="14">
        <f>BS$6*'Sample Prep Variables'!$F8/1000/'Sample Prep Variables'!$C8</f>
        <v>10</v>
      </c>
      <c r="BT10" s="14">
        <f>BT$6*'Sample Prep Variables'!$F8/1000/'Sample Prep Variables'!$C8</f>
        <v>10</v>
      </c>
      <c r="BU10" s="14">
        <f>BU$6*'Sample Prep Variables'!$F8/1000/'Sample Prep Variables'!$C8</f>
        <v>10</v>
      </c>
      <c r="BV10" s="14">
        <f>BV$6*'Sample Prep Variables'!$F8/1000/'Sample Prep Variables'!$C8</f>
        <v>10</v>
      </c>
      <c r="BW10" s="14">
        <f>BW$6*'Sample Prep Variables'!$F8/1000/'Sample Prep Variables'!$C8</f>
        <v>10</v>
      </c>
      <c r="BX10" s="14">
        <f>BX$6*'Sample Prep Variables'!$F8/1000/'Sample Prep Variables'!$C8</f>
        <v>10</v>
      </c>
      <c r="BY10" s="14">
        <f>BY$6*'Sample Prep Variables'!$F8/1000/'Sample Prep Variables'!$C8</f>
        <v>5</v>
      </c>
      <c r="BZ10" s="14">
        <f>BZ$6*'Sample Prep Variables'!$F8/1000/'Sample Prep Variables'!$C8</f>
        <v>10</v>
      </c>
      <c r="CA10" s="14">
        <f>CA$6*'Sample Prep Variables'!$F8/1000/'Sample Prep Variables'!$C8</f>
        <v>10</v>
      </c>
      <c r="CB10" s="14">
        <f>CB$6*'Sample Prep Variables'!$F8/1000/'Sample Prep Variables'!$C8</f>
        <v>10</v>
      </c>
      <c r="CC10" s="14">
        <f>CC$6*'Sample Prep Variables'!$F8/1000/'Sample Prep Variables'!$C8</f>
        <v>10</v>
      </c>
      <c r="CD10" s="14">
        <f>CD$6*'Sample Prep Variables'!$F8/1000/'Sample Prep Variables'!$C8</f>
        <v>10</v>
      </c>
      <c r="CE10" s="14">
        <f>CE$6*'Sample Prep Variables'!$F8/1000/'Sample Prep Variables'!$C8</f>
        <v>10</v>
      </c>
      <c r="CF10" s="14">
        <f>CF$6*'Sample Prep Variables'!$F8/1000/'Sample Prep Variables'!$C8</f>
        <v>10</v>
      </c>
      <c r="CG10" s="14">
        <f>CG$6*'Sample Prep Variables'!$F8/1000/'Sample Prep Variables'!$C8</f>
        <v>10</v>
      </c>
      <c r="CH10" s="14">
        <f>CH$6*'Sample Prep Variables'!$F8/1000/'Sample Prep Variables'!$C8</f>
        <v>10</v>
      </c>
      <c r="CI10" s="14">
        <f>CI$6*'Sample Prep Variables'!$F8/1000/'Sample Prep Variables'!$C8</f>
        <v>10</v>
      </c>
      <c r="CJ10" s="14">
        <f>CJ$6*'Sample Prep Variables'!$F8/1000/'Sample Prep Variables'!$C8</f>
        <v>10</v>
      </c>
      <c r="CK10" s="14">
        <f>CK$6*'Sample Prep Variables'!$F8/1000/'Sample Prep Variables'!$C8</f>
        <v>10</v>
      </c>
      <c r="CL10" s="14">
        <f>CL$6*'Sample Prep Variables'!$F8/1000/'Sample Prep Variables'!$C8</f>
        <v>10</v>
      </c>
      <c r="CM10" s="14">
        <f>CM$6*'Sample Prep Variables'!$F8/1000/'Sample Prep Variables'!$C8</f>
        <v>10</v>
      </c>
      <c r="CN10" s="14">
        <f>CN$6*'Sample Prep Variables'!$F8/1000/'Sample Prep Variables'!$C8</f>
        <v>10</v>
      </c>
      <c r="CO10" s="14">
        <f>CO$6*'Sample Prep Variables'!$F8/1000/'Sample Prep Variables'!$C8</f>
        <v>10</v>
      </c>
      <c r="CP10" s="14">
        <f>CP$6*'Sample Prep Variables'!$F8/1000/'Sample Prep Variables'!$C8</f>
        <v>10</v>
      </c>
      <c r="CQ10" s="14">
        <f>CQ$6*'Sample Prep Variables'!$F8/1000/'Sample Prep Variables'!$C8</f>
        <v>10</v>
      </c>
      <c r="CR10" s="14">
        <f>CR$6*'Sample Prep Variables'!$F8/1000/'Sample Prep Variables'!$C8</f>
        <v>10</v>
      </c>
      <c r="CS10" s="14">
        <f>CS$6*'Sample Prep Variables'!$F8/1000/'Sample Prep Variables'!$C8</f>
        <v>10</v>
      </c>
      <c r="CT10" s="14">
        <f>CT$6*'Sample Prep Variables'!$F8/1000/'Sample Prep Variables'!$C8</f>
        <v>10</v>
      </c>
      <c r="CU10" s="14">
        <f>CU$6*'Sample Prep Variables'!$F8/1000/'Sample Prep Variables'!$C8</f>
        <v>10</v>
      </c>
      <c r="CV10" s="14">
        <f>CV$6*'Sample Prep Variables'!$F8/1000/'Sample Prep Variables'!$C8</f>
        <v>10</v>
      </c>
      <c r="CW10" s="14">
        <f>CW$6*'Sample Prep Variables'!$F8/1000/'Sample Prep Variables'!$C8</f>
        <v>10</v>
      </c>
      <c r="CX10" s="14">
        <f>CX$6*'Sample Prep Variables'!$F8/1000/'Sample Prep Variables'!$C8</f>
        <v>10</v>
      </c>
      <c r="CY10" s="14">
        <f>CY$6*'Sample Prep Variables'!$F8/1000/'Sample Prep Variables'!$C8</f>
        <v>10</v>
      </c>
      <c r="CZ10" s="14">
        <f>CZ$6*'Sample Prep Variables'!$F8/1000/'Sample Prep Variables'!$C8</f>
        <v>10</v>
      </c>
      <c r="DA10" s="14">
        <f>DA$6*'Sample Prep Variables'!$F8/1000/'Sample Prep Variables'!$C8</f>
        <v>10</v>
      </c>
      <c r="DB10" s="14">
        <f>DB$6*'Sample Prep Variables'!$F8/1000/'Sample Prep Variables'!$C8</f>
        <v>10</v>
      </c>
      <c r="DC10" s="14">
        <f>DC$6*'Sample Prep Variables'!$F8/1000/'Sample Prep Variables'!$C8</f>
        <v>10</v>
      </c>
      <c r="DD10" s="14">
        <f>DD$6*'Sample Prep Variables'!$F8/1000/'Sample Prep Variables'!$C8</f>
        <v>10</v>
      </c>
      <c r="DE10" s="14">
        <f>DE$6*'Sample Prep Variables'!$F8/1000/'Sample Prep Variables'!$C8</f>
        <v>10</v>
      </c>
    </row>
    <row r="11" spans="1:109" x14ac:dyDescent="0.25">
      <c r="A11">
        <f>'Instrument Data'!A9</f>
        <v>0</v>
      </c>
      <c r="B11">
        <f>'Instrument Data'!B9</f>
        <v>0</v>
      </c>
      <c r="C11" s="14">
        <f>C$6*'Sample Prep Variables'!$F9/1000/'Sample Prep Variables'!$C9</f>
        <v>0.25</v>
      </c>
      <c r="D11" s="14">
        <f>D$6*'Sample Prep Variables'!$F9/1000/'Sample Prep Variables'!$C9</f>
        <v>0.2</v>
      </c>
      <c r="E11" s="14">
        <f>E$6*'Sample Prep Variables'!$F9/1000/'Sample Prep Variables'!$C9</f>
        <v>1</v>
      </c>
      <c r="F11" s="14">
        <f>F$6*'Sample Prep Variables'!$F9/1000/'Sample Prep Variables'!$C9</f>
        <v>0.1</v>
      </c>
      <c r="G11" s="14">
        <f>G$6*'Sample Prep Variables'!$F9/1000/'Sample Prep Variables'!$C9</f>
        <v>0.2</v>
      </c>
      <c r="H11" s="14">
        <f>H$6*'Sample Prep Variables'!$F9/1000/'Sample Prep Variables'!$C9</f>
        <v>0.1</v>
      </c>
      <c r="I11" s="14">
        <f>I$6*'Sample Prep Variables'!$F9/1000/'Sample Prep Variables'!$C9</f>
        <v>0.1</v>
      </c>
      <c r="J11" s="14">
        <f>J$6*'Sample Prep Variables'!$F9/1000/'Sample Prep Variables'!$C9</f>
        <v>0.1</v>
      </c>
      <c r="K11" s="14">
        <f>K$6*'Sample Prep Variables'!$F9/1000/'Sample Prep Variables'!$C9</f>
        <v>0.2</v>
      </c>
      <c r="L11" s="14">
        <f>L$6*'Sample Prep Variables'!$F9/1000/'Sample Prep Variables'!$C9</f>
        <v>0.1</v>
      </c>
      <c r="M11" s="14">
        <f>M$6*'Sample Prep Variables'!$F9/1000/'Sample Prep Variables'!$C9</f>
        <v>0.1</v>
      </c>
      <c r="N11" s="14">
        <f>N$6*'Sample Prep Variables'!$F9/1000/'Sample Prep Variables'!$C9</f>
        <v>0.1</v>
      </c>
      <c r="O11" s="14">
        <f>O$6*'Sample Prep Variables'!$F9/1000/'Sample Prep Variables'!$C9</f>
        <v>0.1</v>
      </c>
      <c r="P11" s="14">
        <f>P$6*'Sample Prep Variables'!$F9/1000/'Sample Prep Variables'!$C9</f>
        <v>0.1</v>
      </c>
      <c r="Q11" s="14">
        <f>Q$6*'Sample Prep Variables'!$F9/1000/'Sample Prep Variables'!$C9</f>
        <v>0.5</v>
      </c>
      <c r="R11" s="14">
        <f>R$6*'Sample Prep Variables'!$F9/1000/'Sample Prep Variables'!$C9</f>
        <v>0.5</v>
      </c>
      <c r="S11" s="14">
        <f>S$6*'Sample Prep Variables'!$F9/1000/'Sample Prep Variables'!$C9</f>
        <v>0.1</v>
      </c>
      <c r="T11" s="14">
        <f>T$6*'Sample Prep Variables'!$F9/1000/'Sample Prep Variables'!$C9</f>
        <v>0.1</v>
      </c>
      <c r="U11" s="14">
        <f>U$6*'Sample Prep Variables'!$F9/1000/'Sample Prep Variables'!$C9</f>
        <v>0.1</v>
      </c>
      <c r="V11" s="14">
        <f>V$6*'Sample Prep Variables'!$F9/1000/'Sample Prep Variables'!$C9</f>
        <v>0.2</v>
      </c>
      <c r="W11" s="14">
        <f>W$6*'Sample Prep Variables'!$F9/1000/'Sample Prep Variables'!$C9</f>
        <v>0.1</v>
      </c>
      <c r="X11" s="14">
        <f>X$6*'Sample Prep Variables'!$F9/1000/'Sample Prep Variables'!$C9</f>
        <v>0.1</v>
      </c>
      <c r="Y11" s="14">
        <f>Y$6*'Sample Prep Variables'!$F9/1000/'Sample Prep Variables'!$C9</f>
        <v>0.2</v>
      </c>
      <c r="Z11" s="14">
        <f>Z$6*'Sample Prep Variables'!$F9/1000/'Sample Prep Variables'!$C9</f>
        <v>0.2</v>
      </c>
      <c r="AA11" s="14">
        <f>AA$6*'Sample Prep Variables'!$F9/1000/'Sample Prep Variables'!$C9</f>
        <v>0.5</v>
      </c>
      <c r="AB11" s="14">
        <f>AB$6*'Sample Prep Variables'!$F9/1000/'Sample Prep Variables'!$C9</f>
        <v>0.2</v>
      </c>
      <c r="AC11" s="14">
        <f>AC$6*'Sample Prep Variables'!$F9/1000/'Sample Prep Variables'!$C9</f>
        <v>0.5</v>
      </c>
      <c r="AD11" s="14">
        <f>AD$6*'Sample Prep Variables'!$F9/1000/'Sample Prep Variables'!$C9</f>
        <v>0.1</v>
      </c>
      <c r="AE11" s="14">
        <f>AE$6*'Sample Prep Variables'!$F9/1000/'Sample Prep Variables'!$C9</f>
        <v>0.2</v>
      </c>
      <c r="AF11" s="14">
        <f>AF$6*'Sample Prep Variables'!$F9/1000/'Sample Prep Variables'!$C9</f>
        <v>0.2</v>
      </c>
      <c r="AG11" s="14">
        <f>AG$6*'Sample Prep Variables'!$F9/1000/'Sample Prep Variables'!$C9</f>
        <v>0.1</v>
      </c>
      <c r="AH11" s="14">
        <f>AH$6*'Sample Prep Variables'!$F9/1000/'Sample Prep Variables'!$C9</f>
        <v>0.1</v>
      </c>
      <c r="AI11" s="14">
        <f>AI$6*'Sample Prep Variables'!$F9/1000/'Sample Prep Variables'!$C9</f>
        <v>0.1</v>
      </c>
      <c r="AJ11" s="14">
        <f>AJ$6*'Sample Prep Variables'!$F9/1000/'Sample Prep Variables'!$C9</f>
        <v>0.2</v>
      </c>
      <c r="AK11" s="14">
        <f>AK$6*'Sample Prep Variables'!$F9/1000/'Sample Prep Variables'!$C9</f>
        <v>0.1</v>
      </c>
      <c r="AL11" s="14">
        <f>AL$6*'Sample Prep Variables'!$F9/1000/'Sample Prep Variables'!$C9</f>
        <v>0.25</v>
      </c>
      <c r="AM11" s="14">
        <f>AM$6*'Sample Prep Variables'!$F9/1000/'Sample Prep Variables'!$C9</f>
        <v>0.5</v>
      </c>
      <c r="AN11" s="14">
        <f>AN$6*'Sample Prep Variables'!$F9/1000/'Sample Prep Variables'!$C9</f>
        <v>0.2</v>
      </c>
      <c r="AO11" s="14">
        <f>AO$6*'Sample Prep Variables'!$F9/1000/'Sample Prep Variables'!$C9</f>
        <v>0.1</v>
      </c>
      <c r="AP11" s="14">
        <f>AP$6*'Sample Prep Variables'!$F9/1000/'Sample Prep Variables'!$C9</f>
        <v>0.1</v>
      </c>
      <c r="AQ11" s="14">
        <f>AQ$6*'Sample Prep Variables'!$F9/1000/'Sample Prep Variables'!$C9</f>
        <v>0.1</v>
      </c>
      <c r="AR11" s="14">
        <f>AR$6*'Sample Prep Variables'!$F9/1000/'Sample Prep Variables'!$C9</f>
        <v>0.2</v>
      </c>
      <c r="AS11" s="14">
        <f>AS$6*'Sample Prep Variables'!$F9/1000/'Sample Prep Variables'!$C9</f>
        <v>0.1</v>
      </c>
      <c r="AT11" s="14">
        <f>AT$6*'Sample Prep Variables'!$F9/1000/'Sample Prep Variables'!$C9</f>
        <v>0.1</v>
      </c>
      <c r="AU11" s="14">
        <f>AU$6*'Sample Prep Variables'!$F9/1000/'Sample Prep Variables'!$C9</f>
        <v>0.5</v>
      </c>
      <c r="AV11" s="14">
        <f>AV$6*'Sample Prep Variables'!$F9/1000/'Sample Prep Variables'!$C9</f>
        <v>0.1</v>
      </c>
      <c r="AW11" s="14">
        <f>AW$6*'Sample Prep Variables'!$F9/1000/'Sample Prep Variables'!$C9</f>
        <v>0.1</v>
      </c>
      <c r="AX11" s="14">
        <f>AX$6*'Sample Prep Variables'!$F9/1000/'Sample Prep Variables'!$C9</f>
        <v>0.1</v>
      </c>
      <c r="AY11" s="14">
        <f>AY$6*'Sample Prep Variables'!$F9/1000/'Sample Prep Variables'!$C9</f>
        <v>0.2</v>
      </c>
      <c r="AZ11" s="14">
        <f>AZ$6*'Sample Prep Variables'!$F9/1000/'Sample Prep Variables'!$C9</f>
        <v>0.2</v>
      </c>
      <c r="BA11" s="14">
        <f>BA$6*'Sample Prep Variables'!$F9/1000/'Sample Prep Variables'!$C9</f>
        <v>0.1</v>
      </c>
      <c r="BB11" s="14">
        <f>BB$6*'Sample Prep Variables'!$F9/1000/'Sample Prep Variables'!$C9</f>
        <v>0.1</v>
      </c>
      <c r="BC11" s="14">
        <f>BC$6*'Sample Prep Variables'!$F9/1000/'Sample Prep Variables'!$C9</f>
        <v>0.1</v>
      </c>
      <c r="BE11" s="14">
        <f>BE$6*'Sample Prep Variables'!$F9/1000/'Sample Prep Variables'!$C9</f>
        <v>10</v>
      </c>
      <c r="BF11" s="14">
        <f>BF$6*'Sample Prep Variables'!$F9/1000/'Sample Prep Variables'!$C9</f>
        <v>10</v>
      </c>
      <c r="BG11" s="14">
        <f>BG$6*'Sample Prep Variables'!$F9/1000/'Sample Prep Variables'!$C9</f>
        <v>10</v>
      </c>
      <c r="BH11" s="14">
        <f>BH$6*'Sample Prep Variables'!$F9/1000/'Sample Prep Variables'!$C9</f>
        <v>10</v>
      </c>
      <c r="BI11" s="14">
        <f>BI$6*'Sample Prep Variables'!$F9/1000/'Sample Prep Variables'!$C9</f>
        <v>10</v>
      </c>
      <c r="BJ11" s="14">
        <f>BJ$6*'Sample Prep Variables'!$F9/1000/'Sample Prep Variables'!$C9</f>
        <v>10</v>
      </c>
      <c r="BK11" s="14">
        <f>BK$6*'Sample Prep Variables'!$F9/1000/'Sample Prep Variables'!$C9</f>
        <v>10</v>
      </c>
      <c r="BL11" s="14">
        <f>BL$6*'Sample Prep Variables'!$F9/1000/'Sample Prep Variables'!$C9</f>
        <v>10</v>
      </c>
      <c r="BM11" s="14">
        <f>BM$6*'Sample Prep Variables'!$F9/1000/'Sample Prep Variables'!$C9</f>
        <v>10</v>
      </c>
      <c r="BN11" s="14">
        <f>BN$6*'Sample Prep Variables'!$F9/1000/'Sample Prep Variables'!$C9</f>
        <v>10</v>
      </c>
      <c r="BO11" s="14">
        <f>BO$6*'Sample Prep Variables'!$F9/1000/'Sample Prep Variables'!$C9</f>
        <v>10</v>
      </c>
      <c r="BP11" s="14">
        <f>BP$6*'Sample Prep Variables'!$F9/1000/'Sample Prep Variables'!$C9</f>
        <v>10</v>
      </c>
      <c r="BQ11" s="14">
        <f>BQ$6*'Sample Prep Variables'!$F9/1000/'Sample Prep Variables'!$C9</f>
        <v>10</v>
      </c>
      <c r="BR11" s="14">
        <f>BR$6*'Sample Prep Variables'!$F9/1000/'Sample Prep Variables'!$C9</f>
        <v>10</v>
      </c>
      <c r="BS11" s="14">
        <f>BS$6*'Sample Prep Variables'!$F9/1000/'Sample Prep Variables'!$C9</f>
        <v>10</v>
      </c>
      <c r="BT11" s="14">
        <f>BT$6*'Sample Prep Variables'!$F9/1000/'Sample Prep Variables'!$C9</f>
        <v>10</v>
      </c>
      <c r="BU11" s="14">
        <f>BU$6*'Sample Prep Variables'!$F9/1000/'Sample Prep Variables'!$C9</f>
        <v>10</v>
      </c>
      <c r="BV11" s="14">
        <f>BV$6*'Sample Prep Variables'!$F9/1000/'Sample Prep Variables'!$C9</f>
        <v>10</v>
      </c>
      <c r="BW11" s="14">
        <f>BW$6*'Sample Prep Variables'!$F9/1000/'Sample Prep Variables'!$C9</f>
        <v>10</v>
      </c>
      <c r="BX11" s="14">
        <f>BX$6*'Sample Prep Variables'!$F9/1000/'Sample Prep Variables'!$C9</f>
        <v>10</v>
      </c>
      <c r="BY11" s="14">
        <f>BY$6*'Sample Prep Variables'!$F9/1000/'Sample Prep Variables'!$C9</f>
        <v>5</v>
      </c>
      <c r="BZ11" s="14">
        <f>BZ$6*'Sample Prep Variables'!$F9/1000/'Sample Prep Variables'!$C9</f>
        <v>10</v>
      </c>
      <c r="CA11" s="14">
        <f>CA$6*'Sample Prep Variables'!$F9/1000/'Sample Prep Variables'!$C9</f>
        <v>10</v>
      </c>
      <c r="CB11" s="14">
        <f>CB$6*'Sample Prep Variables'!$F9/1000/'Sample Prep Variables'!$C9</f>
        <v>10</v>
      </c>
      <c r="CC11" s="14">
        <f>CC$6*'Sample Prep Variables'!$F9/1000/'Sample Prep Variables'!$C9</f>
        <v>10</v>
      </c>
      <c r="CD11" s="14">
        <f>CD$6*'Sample Prep Variables'!$F9/1000/'Sample Prep Variables'!$C9</f>
        <v>10</v>
      </c>
      <c r="CE11" s="14">
        <f>CE$6*'Sample Prep Variables'!$F9/1000/'Sample Prep Variables'!$C9</f>
        <v>10</v>
      </c>
      <c r="CF11" s="14">
        <f>CF$6*'Sample Prep Variables'!$F9/1000/'Sample Prep Variables'!$C9</f>
        <v>10</v>
      </c>
      <c r="CG11" s="14">
        <f>CG$6*'Sample Prep Variables'!$F9/1000/'Sample Prep Variables'!$C9</f>
        <v>10</v>
      </c>
      <c r="CH11" s="14">
        <f>CH$6*'Sample Prep Variables'!$F9/1000/'Sample Prep Variables'!$C9</f>
        <v>10</v>
      </c>
      <c r="CI11" s="14">
        <f>CI$6*'Sample Prep Variables'!$F9/1000/'Sample Prep Variables'!$C9</f>
        <v>10</v>
      </c>
      <c r="CJ11" s="14">
        <f>CJ$6*'Sample Prep Variables'!$F9/1000/'Sample Prep Variables'!$C9</f>
        <v>10</v>
      </c>
      <c r="CK11" s="14">
        <f>CK$6*'Sample Prep Variables'!$F9/1000/'Sample Prep Variables'!$C9</f>
        <v>10</v>
      </c>
      <c r="CL11" s="14">
        <f>CL$6*'Sample Prep Variables'!$F9/1000/'Sample Prep Variables'!$C9</f>
        <v>10</v>
      </c>
      <c r="CM11" s="14">
        <f>CM$6*'Sample Prep Variables'!$F9/1000/'Sample Prep Variables'!$C9</f>
        <v>10</v>
      </c>
      <c r="CN11" s="14">
        <f>CN$6*'Sample Prep Variables'!$F9/1000/'Sample Prep Variables'!$C9</f>
        <v>10</v>
      </c>
      <c r="CO11" s="14">
        <f>CO$6*'Sample Prep Variables'!$F9/1000/'Sample Prep Variables'!$C9</f>
        <v>10</v>
      </c>
      <c r="CP11" s="14">
        <f>CP$6*'Sample Prep Variables'!$F9/1000/'Sample Prep Variables'!$C9</f>
        <v>10</v>
      </c>
      <c r="CQ11" s="14">
        <f>CQ$6*'Sample Prep Variables'!$F9/1000/'Sample Prep Variables'!$C9</f>
        <v>10</v>
      </c>
      <c r="CR11" s="14">
        <f>CR$6*'Sample Prep Variables'!$F9/1000/'Sample Prep Variables'!$C9</f>
        <v>10</v>
      </c>
      <c r="CS11" s="14">
        <f>CS$6*'Sample Prep Variables'!$F9/1000/'Sample Prep Variables'!$C9</f>
        <v>10</v>
      </c>
      <c r="CT11" s="14">
        <f>CT$6*'Sample Prep Variables'!$F9/1000/'Sample Prep Variables'!$C9</f>
        <v>10</v>
      </c>
      <c r="CU11" s="14">
        <f>CU$6*'Sample Prep Variables'!$F9/1000/'Sample Prep Variables'!$C9</f>
        <v>10</v>
      </c>
      <c r="CV11" s="14">
        <f>CV$6*'Sample Prep Variables'!$F9/1000/'Sample Prep Variables'!$C9</f>
        <v>10</v>
      </c>
      <c r="CW11" s="14">
        <f>CW$6*'Sample Prep Variables'!$F9/1000/'Sample Prep Variables'!$C9</f>
        <v>10</v>
      </c>
      <c r="CX11" s="14">
        <f>CX$6*'Sample Prep Variables'!$F9/1000/'Sample Prep Variables'!$C9</f>
        <v>10</v>
      </c>
      <c r="CY11" s="14">
        <f>CY$6*'Sample Prep Variables'!$F9/1000/'Sample Prep Variables'!$C9</f>
        <v>10</v>
      </c>
      <c r="CZ11" s="14">
        <f>CZ$6*'Sample Prep Variables'!$F9/1000/'Sample Prep Variables'!$C9</f>
        <v>10</v>
      </c>
      <c r="DA11" s="14">
        <f>DA$6*'Sample Prep Variables'!$F9/1000/'Sample Prep Variables'!$C9</f>
        <v>10</v>
      </c>
      <c r="DB11" s="14">
        <f>DB$6*'Sample Prep Variables'!$F9/1000/'Sample Prep Variables'!$C9</f>
        <v>10</v>
      </c>
      <c r="DC11" s="14">
        <f>DC$6*'Sample Prep Variables'!$F9/1000/'Sample Prep Variables'!$C9</f>
        <v>10</v>
      </c>
      <c r="DD11" s="14">
        <f>DD$6*'Sample Prep Variables'!$F9/1000/'Sample Prep Variables'!$C9</f>
        <v>10</v>
      </c>
      <c r="DE11" s="14">
        <f>DE$6*'Sample Prep Variables'!$F9/1000/'Sample Prep Variables'!$C9</f>
        <v>10</v>
      </c>
    </row>
    <row r="12" spans="1:109" x14ac:dyDescent="0.25">
      <c r="A12">
        <f>'Instrument Data'!A10</f>
        <v>0</v>
      </c>
      <c r="B12">
        <f>'Instrument Data'!B10</f>
        <v>0</v>
      </c>
      <c r="C12" s="14">
        <f>C$6*'Sample Prep Variables'!$F10/1000/'Sample Prep Variables'!$C10</f>
        <v>0.25</v>
      </c>
      <c r="D12" s="14">
        <f>D$6*'Sample Prep Variables'!$F10/1000/'Sample Prep Variables'!$C10</f>
        <v>0.2</v>
      </c>
      <c r="E12" s="14">
        <f>E$6*'Sample Prep Variables'!$F10/1000/'Sample Prep Variables'!$C10</f>
        <v>1</v>
      </c>
      <c r="F12" s="14">
        <f>F$6*'Sample Prep Variables'!$F10/1000/'Sample Prep Variables'!$C10</f>
        <v>0.1</v>
      </c>
      <c r="G12" s="14">
        <f>G$6*'Sample Prep Variables'!$F10/1000/'Sample Prep Variables'!$C10</f>
        <v>0.2</v>
      </c>
      <c r="H12" s="14">
        <f>H$6*'Sample Prep Variables'!$F10/1000/'Sample Prep Variables'!$C10</f>
        <v>0.1</v>
      </c>
      <c r="I12" s="14">
        <f>I$6*'Sample Prep Variables'!$F10/1000/'Sample Prep Variables'!$C10</f>
        <v>0.1</v>
      </c>
      <c r="J12" s="14">
        <f>J$6*'Sample Prep Variables'!$F10/1000/'Sample Prep Variables'!$C10</f>
        <v>0.1</v>
      </c>
      <c r="K12" s="14">
        <f>K$6*'Sample Prep Variables'!$F10/1000/'Sample Prep Variables'!$C10</f>
        <v>0.2</v>
      </c>
      <c r="L12" s="14">
        <f>L$6*'Sample Prep Variables'!$F10/1000/'Sample Prep Variables'!$C10</f>
        <v>0.1</v>
      </c>
      <c r="M12" s="14">
        <f>M$6*'Sample Prep Variables'!$F10/1000/'Sample Prep Variables'!$C10</f>
        <v>0.1</v>
      </c>
      <c r="N12" s="14">
        <f>N$6*'Sample Prep Variables'!$F10/1000/'Sample Prep Variables'!$C10</f>
        <v>0.1</v>
      </c>
      <c r="O12" s="14">
        <f>O$6*'Sample Prep Variables'!$F10/1000/'Sample Prep Variables'!$C10</f>
        <v>0.1</v>
      </c>
      <c r="P12" s="14">
        <f>P$6*'Sample Prep Variables'!$F10/1000/'Sample Prep Variables'!$C10</f>
        <v>0.1</v>
      </c>
      <c r="Q12" s="14">
        <f>Q$6*'Sample Prep Variables'!$F10/1000/'Sample Prep Variables'!$C10</f>
        <v>0.5</v>
      </c>
      <c r="R12" s="14">
        <f>R$6*'Sample Prep Variables'!$F10/1000/'Sample Prep Variables'!$C10</f>
        <v>0.5</v>
      </c>
      <c r="S12" s="14">
        <f>S$6*'Sample Prep Variables'!$F10/1000/'Sample Prep Variables'!$C10</f>
        <v>0.1</v>
      </c>
      <c r="T12" s="14">
        <f>T$6*'Sample Prep Variables'!$F10/1000/'Sample Prep Variables'!$C10</f>
        <v>0.1</v>
      </c>
      <c r="U12" s="14">
        <f>U$6*'Sample Prep Variables'!$F10/1000/'Sample Prep Variables'!$C10</f>
        <v>0.1</v>
      </c>
      <c r="V12" s="14">
        <f>V$6*'Sample Prep Variables'!$F10/1000/'Sample Prep Variables'!$C10</f>
        <v>0.2</v>
      </c>
      <c r="W12" s="14">
        <f>W$6*'Sample Prep Variables'!$F10/1000/'Sample Prep Variables'!$C10</f>
        <v>0.1</v>
      </c>
      <c r="X12" s="14">
        <f>X$6*'Sample Prep Variables'!$F10/1000/'Sample Prep Variables'!$C10</f>
        <v>0.1</v>
      </c>
      <c r="Y12" s="14">
        <f>Y$6*'Sample Prep Variables'!$F10/1000/'Sample Prep Variables'!$C10</f>
        <v>0.2</v>
      </c>
      <c r="Z12" s="14">
        <f>Z$6*'Sample Prep Variables'!$F10/1000/'Sample Prep Variables'!$C10</f>
        <v>0.2</v>
      </c>
      <c r="AA12" s="14">
        <f>AA$6*'Sample Prep Variables'!$F10/1000/'Sample Prep Variables'!$C10</f>
        <v>0.5</v>
      </c>
      <c r="AB12" s="14">
        <f>AB$6*'Sample Prep Variables'!$F10/1000/'Sample Prep Variables'!$C10</f>
        <v>0.2</v>
      </c>
      <c r="AC12" s="14">
        <f>AC$6*'Sample Prep Variables'!$F10/1000/'Sample Prep Variables'!$C10</f>
        <v>0.5</v>
      </c>
      <c r="AD12" s="14">
        <f>AD$6*'Sample Prep Variables'!$F10/1000/'Sample Prep Variables'!$C10</f>
        <v>0.1</v>
      </c>
      <c r="AE12" s="14">
        <f>AE$6*'Sample Prep Variables'!$F10/1000/'Sample Prep Variables'!$C10</f>
        <v>0.2</v>
      </c>
      <c r="AF12" s="14">
        <f>AF$6*'Sample Prep Variables'!$F10/1000/'Sample Prep Variables'!$C10</f>
        <v>0.2</v>
      </c>
      <c r="AG12" s="14">
        <f>AG$6*'Sample Prep Variables'!$F10/1000/'Sample Prep Variables'!$C10</f>
        <v>0.1</v>
      </c>
      <c r="AH12" s="14">
        <f>AH$6*'Sample Prep Variables'!$F10/1000/'Sample Prep Variables'!$C10</f>
        <v>0.1</v>
      </c>
      <c r="AI12" s="14">
        <f>AI$6*'Sample Prep Variables'!$F10/1000/'Sample Prep Variables'!$C10</f>
        <v>0.1</v>
      </c>
      <c r="AJ12" s="14">
        <f>AJ$6*'Sample Prep Variables'!$F10/1000/'Sample Prep Variables'!$C10</f>
        <v>0.2</v>
      </c>
      <c r="AK12" s="14">
        <f>AK$6*'Sample Prep Variables'!$F10/1000/'Sample Prep Variables'!$C10</f>
        <v>0.1</v>
      </c>
      <c r="AL12" s="14">
        <f>AL$6*'Sample Prep Variables'!$F10/1000/'Sample Prep Variables'!$C10</f>
        <v>0.25</v>
      </c>
      <c r="AM12" s="14">
        <f>AM$6*'Sample Prep Variables'!$F10/1000/'Sample Prep Variables'!$C10</f>
        <v>0.5</v>
      </c>
      <c r="AN12" s="14">
        <f>AN$6*'Sample Prep Variables'!$F10/1000/'Sample Prep Variables'!$C10</f>
        <v>0.2</v>
      </c>
      <c r="AO12" s="14">
        <f>AO$6*'Sample Prep Variables'!$F10/1000/'Sample Prep Variables'!$C10</f>
        <v>0.1</v>
      </c>
      <c r="AP12" s="14">
        <f>AP$6*'Sample Prep Variables'!$F10/1000/'Sample Prep Variables'!$C10</f>
        <v>0.1</v>
      </c>
      <c r="AQ12" s="14">
        <f>AQ$6*'Sample Prep Variables'!$F10/1000/'Sample Prep Variables'!$C10</f>
        <v>0.1</v>
      </c>
      <c r="AR12" s="14">
        <f>AR$6*'Sample Prep Variables'!$F10/1000/'Sample Prep Variables'!$C10</f>
        <v>0.2</v>
      </c>
      <c r="AS12" s="14">
        <f>AS$6*'Sample Prep Variables'!$F10/1000/'Sample Prep Variables'!$C10</f>
        <v>0.1</v>
      </c>
      <c r="AT12" s="14">
        <f>AT$6*'Sample Prep Variables'!$F10/1000/'Sample Prep Variables'!$C10</f>
        <v>0.1</v>
      </c>
      <c r="AU12" s="14">
        <f>AU$6*'Sample Prep Variables'!$F10/1000/'Sample Prep Variables'!$C10</f>
        <v>0.5</v>
      </c>
      <c r="AV12" s="14">
        <f>AV$6*'Sample Prep Variables'!$F10/1000/'Sample Prep Variables'!$C10</f>
        <v>0.1</v>
      </c>
      <c r="AW12" s="14">
        <f>AW$6*'Sample Prep Variables'!$F10/1000/'Sample Prep Variables'!$C10</f>
        <v>0.1</v>
      </c>
      <c r="AX12" s="14">
        <f>AX$6*'Sample Prep Variables'!$F10/1000/'Sample Prep Variables'!$C10</f>
        <v>0.1</v>
      </c>
      <c r="AY12" s="14">
        <f>AY$6*'Sample Prep Variables'!$F10/1000/'Sample Prep Variables'!$C10</f>
        <v>0.2</v>
      </c>
      <c r="AZ12" s="14">
        <f>AZ$6*'Sample Prep Variables'!$F10/1000/'Sample Prep Variables'!$C10</f>
        <v>0.2</v>
      </c>
      <c r="BA12" s="14">
        <f>BA$6*'Sample Prep Variables'!$F10/1000/'Sample Prep Variables'!$C10</f>
        <v>0.1</v>
      </c>
      <c r="BB12" s="14">
        <f>BB$6*'Sample Prep Variables'!$F10/1000/'Sample Prep Variables'!$C10</f>
        <v>0.1</v>
      </c>
      <c r="BC12" s="14">
        <f>BC$6*'Sample Prep Variables'!$F10/1000/'Sample Prep Variables'!$C10</f>
        <v>0.1</v>
      </c>
      <c r="BE12" s="14">
        <f>BE$6*'Sample Prep Variables'!$F10/1000/'Sample Prep Variables'!$C10</f>
        <v>10</v>
      </c>
      <c r="BF12" s="14">
        <f>BF$6*'Sample Prep Variables'!$F10/1000/'Sample Prep Variables'!$C10</f>
        <v>10</v>
      </c>
      <c r="BG12" s="14">
        <f>BG$6*'Sample Prep Variables'!$F10/1000/'Sample Prep Variables'!$C10</f>
        <v>10</v>
      </c>
      <c r="BH12" s="14">
        <f>BH$6*'Sample Prep Variables'!$F10/1000/'Sample Prep Variables'!$C10</f>
        <v>10</v>
      </c>
      <c r="BI12" s="14">
        <f>BI$6*'Sample Prep Variables'!$F10/1000/'Sample Prep Variables'!$C10</f>
        <v>10</v>
      </c>
      <c r="BJ12" s="14">
        <f>BJ$6*'Sample Prep Variables'!$F10/1000/'Sample Prep Variables'!$C10</f>
        <v>10</v>
      </c>
      <c r="BK12" s="14">
        <f>BK$6*'Sample Prep Variables'!$F10/1000/'Sample Prep Variables'!$C10</f>
        <v>10</v>
      </c>
      <c r="BL12" s="14">
        <f>BL$6*'Sample Prep Variables'!$F10/1000/'Sample Prep Variables'!$C10</f>
        <v>10</v>
      </c>
      <c r="BM12" s="14">
        <f>BM$6*'Sample Prep Variables'!$F10/1000/'Sample Prep Variables'!$C10</f>
        <v>10</v>
      </c>
      <c r="BN12" s="14">
        <f>BN$6*'Sample Prep Variables'!$F10/1000/'Sample Prep Variables'!$C10</f>
        <v>10</v>
      </c>
      <c r="BO12" s="14">
        <f>BO$6*'Sample Prep Variables'!$F10/1000/'Sample Prep Variables'!$C10</f>
        <v>10</v>
      </c>
      <c r="BP12" s="14">
        <f>BP$6*'Sample Prep Variables'!$F10/1000/'Sample Prep Variables'!$C10</f>
        <v>10</v>
      </c>
      <c r="BQ12" s="14">
        <f>BQ$6*'Sample Prep Variables'!$F10/1000/'Sample Prep Variables'!$C10</f>
        <v>10</v>
      </c>
      <c r="BR12" s="14">
        <f>BR$6*'Sample Prep Variables'!$F10/1000/'Sample Prep Variables'!$C10</f>
        <v>10</v>
      </c>
      <c r="BS12" s="14">
        <f>BS$6*'Sample Prep Variables'!$F10/1000/'Sample Prep Variables'!$C10</f>
        <v>10</v>
      </c>
      <c r="BT12" s="14">
        <f>BT$6*'Sample Prep Variables'!$F10/1000/'Sample Prep Variables'!$C10</f>
        <v>10</v>
      </c>
      <c r="BU12" s="14">
        <f>BU$6*'Sample Prep Variables'!$F10/1000/'Sample Prep Variables'!$C10</f>
        <v>10</v>
      </c>
      <c r="BV12" s="14">
        <f>BV$6*'Sample Prep Variables'!$F10/1000/'Sample Prep Variables'!$C10</f>
        <v>10</v>
      </c>
      <c r="BW12" s="14">
        <f>BW$6*'Sample Prep Variables'!$F10/1000/'Sample Prep Variables'!$C10</f>
        <v>10</v>
      </c>
      <c r="BX12" s="14">
        <f>BX$6*'Sample Prep Variables'!$F10/1000/'Sample Prep Variables'!$C10</f>
        <v>10</v>
      </c>
      <c r="BY12" s="14">
        <f>BY$6*'Sample Prep Variables'!$F10/1000/'Sample Prep Variables'!$C10</f>
        <v>5</v>
      </c>
      <c r="BZ12" s="14">
        <f>BZ$6*'Sample Prep Variables'!$F10/1000/'Sample Prep Variables'!$C10</f>
        <v>10</v>
      </c>
      <c r="CA12" s="14">
        <f>CA$6*'Sample Prep Variables'!$F10/1000/'Sample Prep Variables'!$C10</f>
        <v>10</v>
      </c>
      <c r="CB12" s="14">
        <f>CB$6*'Sample Prep Variables'!$F10/1000/'Sample Prep Variables'!$C10</f>
        <v>10</v>
      </c>
      <c r="CC12" s="14">
        <f>CC$6*'Sample Prep Variables'!$F10/1000/'Sample Prep Variables'!$C10</f>
        <v>10</v>
      </c>
      <c r="CD12" s="14">
        <f>CD$6*'Sample Prep Variables'!$F10/1000/'Sample Prep Variables'!$C10</f>
        <v>10</v>
      </c>
      <c r="CE12" s="14">
        <f>CE$6*'Sample Prep Variables'!$F10/1000/'Sample Prep Variables'!$C10</f>
        <v>10</v>
      </c>
      <c r="CF12" s="14">
        <f>CF$6*'Sample Prep Variables'!$F10/1000/'Sample Prep Variables'!$C10</f>
        <v>10</v>
      </c>
      <c r="CG12" s="14">
        <f>CG$6*'Sample Prep Variables'!$F10/1000/'Sample Prep Variables'!$C10</f>
        <v>10</v>
      </c>
      <c r="CH12" s="14">
        <f>CH$6*'Sample Prep Variables'!$F10/1000/'Sample Prep Variables'!$C10</f>
        <v>10</v>
      </c>
      <c r="CI12" s="14">
        <f>CI$6*'Sample Prep Variables'!$F10/1000/'Sample Prep Variables'!$C10</f>
        <v>10</v>
      </c>
      <c r="CJ12" s="14">
        <f>CJ$6*'Sample Prep Variables'!$F10/1000/'Sample Prep Variables'!$C10</f>
        <v>10</v>
      </c>
      <c r="CK12" s="14">
        <f>CK$6*'Sample Prep Variables'!$F10/1000/'Sample Prep Variables'!$C10</f>
        <v>10</v>
      </c>
      <c r="CL12" s="14">
        <f>CL$6*'Sample Prep Variables'!$F10/1000/'Sample Prep Variables'!$C10</f>
        <v>10</v>
      </c>
      <c r="CM12" s="14">
        <f>CM$6*'Sample Prep Variables'!$F10/1000/'Sample Prep Variables'!$C10</f>
        <v>10</v>
      </c>
      <c r="CN12" s="14">
        <f>CN$6*'Sample Prep Variables'!$F10/1000/'Sample Prep Variables'!$C10</f>
        <v>10</v>
      </c>
      <c r="CO12" s="14">
        <f>CO$6*'Sample Prep Variables'!$F10/1000/'Sample Prep Variables'!$C10</f>
        <v>10</v>
      </c>
      <c r="CP12" s="14">
        <f>CP$6*'Sample Prep Variables'!$F10/1000/'Sample Prep Variables'!$C10</f>
        <v>10</v>
      </c>
      <c r="CQ12" s="14">
        <f>CQ$6*'Sample Prep Variables'!$F10/1000/'Sample Prep Variables'!$C10</f>
        <v>10</v>
      </c>
      <c r="CR12" s="14">
        <f>CR$6*'Sample Prep Variables'!$F10/1000/'Sample Prep Variables'!$C10</f>
        <v>10</v>
      </c>
      <c r="CS12" s="14">
        <f>CS$6*'Sample Prep Variables'!$F10/1000/'Sample Prep Variables'!$C10</f>
        <v>10</v>
      </c>
      <c r="CT12" s="14">
        <f>CT$6*'Sample Prep Variables'!$F10/1000/'Sample Prep Variables'!$C10</f>
        <v>10</v>
      </c>
      <c r="CU12" s="14">
        <f>CU$6*'Sample Prep Variables'!$F10/1000/'Sample Prep Variables'!$C10</f>
        <v>10</v>
      </c>
      <c r="CV12" s="14">
        <f>CV$6*'Sample Prep Variables'!$F10/1000/'Sample Prep Variables'!$C10</f>
        <v>10</v>
      </c>
      <c r="CW12" s="14">
        <f>CW$6*'Sample Prep Variables'!$F10/1000/'Sample Prep Variables'!$C10</f>
        <v>10</v>
      </c>
      <c r="CX12" s="14">
        <f>CX$6*'Sample Prep Variables'!$F10/1000/'Sample Prep Variables'!$C10</f>
        <v>10</v>
      </c>
      <c r="CY12" s="14">
        <f>CY$6*'Sample Prep Variables'!$F10/1000/'Sample Prep Variables'!$C10</f>
        <v>10</v>
      </c>
      <c r="CZ12" s="14">
        <f>CZ$6*'Sample Prep Variables'!$F10/1000/'Sample Prep Variables'!$C10</f>
        <v>10</v>
      </c>
      <c r="DA12" s="14">
        <f>DA$6*'Sample Prep Variables'!$F10/1000/'Sample Prep Variables'!$C10</f>
        <v>10</v>
      </c>
      <c r="DB12" s="14">
        <f>DB$6*'Sample Prep Variables'!$F10/1000/'Sample Prep Variables'!$C10</f>
        <v>10</v>
      </c>
      <c r="DC12" s="14">
        <f>DC$6*'Sample Prep Variables'!$F10/1000/'Sample Prep Variables'!$C10</f>
        <v>10</v>
      </c>
      <c r="DD12" s="14">
        <f>DD$6*'Sample Prep Variables'!$F10/1000/'Sample Prep Variables'!$C10</f>
        <v>10</v>
      </c>
      <c r="DE12" s="14">
        <f>DE$6*'Sample Prep Variables'!$F10/1000/'Sample Prep Variables'!$C10</f>
        <v>10</v>
      </c>
    </row>
    <row r="13" spans="1:109" x14ac:dyDescent="0.25">
      <c r="A13">
        <f>'Instrument Data'!A11</f>
        <v>0</v>
      </c>
      <c r="B13">
        <f>'Instrument Data'!B11</f>
        <v>0</v>
      </c>
      <c r="C13" s="14">
        <f>C$6*'Sample Prep Variables'!$F11/1000/'Sample Prep Variables'!$C11</f>
        <v>0.25</v>
      </c>
      <c r="D13" s="14">
        <f>D$6*'Sample Prep Variables'!$F11/1000/'Sample Prep Variables'!$C11</f>
        <v>0.2</v>
      </c>
      <c r="E13" s="14">
        <f>E$6*'Sample Prep Variables'!$F11/1000/'Sample Prep Variables'!$C11</f>
        <v>1</v>
      </c>
      <c r="F13" s="14">
        <f>F$6*'Sample Prep Variables'!$F11/1000/'Sample Prep Variables'!$C11</f>
        <v>0.1</v>
      </c>
      <c r="G13" s="14">
        <f>G$6*'Sample Prep Variables'!$F11/1000/'Sample Prep Variables'!$C11</f>
        <v>0.2</v>
      </c>
      <c r="H13" s="14">
        <f>H$6*'Sample Prep Variables'!$F11/1000/'Sample Prep Variables'!$C11</f>
        <v>0.1</v>
      </c>
      <c r="I13" s="14">
        <f>I$6*'Sample Prep Variables'!$F11/1000/'Sample Prep Variables'!$C11</f>
        <v>0.1</v>
      </c>
      <c r="J13" s="14">
        <f>J$6*'Sample Prep Variables'!$F11/1000/'Sample Prep Variables'!$C11</f>
        <v>0.1</v>
      </c>
      <c r="K13" s="14">
        <f>K$6*'Sample Prep Variables'!$F11/1000/'Sample Prep Variables'!$C11</f>
        <v>0.2</v>
      </c>
      <c r="L13" s="14">
        <f>L$6*'Sample Prep Variables'!$F11/1000/'Sample Prep Variables'!$C11</f>
        <v>0.1</v>
      </c>
      <c r="M13" s="14">
        <f>M$6*'Sample Prep Variables'!$F11/1000/'Sample Prep Variables'!$C11</f>
        <v>0.1</v>
      </c>
      <c r="N13" s="14">
        <f>N$6*'Sample Prep Variables'!$F11/1000/'Sample Prep Variables'!$C11</f>
        <v>0.1</v>
      </c>
      <c r="O13" s="14">
        <f>O$6*'Sample Prep Variables'!$F11/1000/'Sample Prep Variables'!$C11</f>
        <v>0.1</v>
      </c>
      <c r="P13" s="14">
        <f>P$6*'Sample Prep Variables'!$F11/1000/'Sample Prep Variables'!$C11</f>
        <v>0.1</v>
      </c>
      <c r="Q13" s="14">
        <f>Q$6*'Sample Prep Variables'!$F11/1000/'Sample Prep Variables'!$C11</f>
        <v>0.5</v>
      </c>
      <c r="R13" s="14">
        <f>R$6*'Sample Prep Variables'!$F11/1000/'Sample Prep Variables'!$C11</f>
        <v>0.5</v>
      </c>
      <c r="S13" s="14">
        <f>S$6*'Sample Prep Variables'!$F11/1000/'Sample Prep Variables'!$C11</f>
        <v>0.1</v>
      </c>
      <c r="T13" s="14">
        <f>T$6*'Sample Prep Variables'!$F11/1000/'Sample Prep Variables'!$C11</f>
        <v>0.1</v>
      </c>
      <c r="U13" s="14">
        <f>U$6*'Sample Prep Variables'!$F11/1000/'Sample Prep Variables'!$C11</f>
        <v>0.1</v>
      </c>
      <c r="V13" s="14">
        <f>V$6*'Sample Prep Variables'!$F11/1000/'Sample Prep Variables'!$C11</f>
        <v>0.2</v>
      </c>
      <c r="W13" s="14">
        <f>W$6*'Sample Prep Variables'!$F11/1000/'Sample Prep Variables'!$C11</f>
        <v>0.1</v>
      </c>
      <c r="X13" s="14">
        <f>X$6*'Sample Prep Variables'!$F11/1000/'Sample Prep Variables'!$C11</f>
        <v>0.1</v>
      </c>
      <c r="Y13" s="14">
        <f>Y$6*'Sample Prep Variables'!$F11/1000/'Sample Prep Variables'!$C11</f>
        <v>0.2</v>
      </c>
      <c r="Z13" s="14">
        <f>Z$6*'Sample Prep Variables'!$F11/1000/'Sample Prep Variables'!$C11</f>
        <v>0.2</v>
      </c>
      <c r="AA13" s="14">
        <f>AA$6*'Sample Prep Variables'!$F11/1000/'Sample Prep Variables'!$C11</f>
        <v>0.5</v>
      </c>
      <c r="AB13" s="14">
        <f>AB$6*'Sample Prep Variables'!$F11/1000/'Sample Prep Variables'!$C11</f>
        <v>0.2</v>
      </c>
      <c r="AC13" s="14">
        <f>AC$6*'Sample Prep Variables'!$F11/1000/'Sample Prep Variables'!$C11</f>
        <v>0.5</v>
      </c>
      <c r="AD13" s="14">
        <f>AD$6*'Sample Prep Variables'!$F11/1000/'Sample Prep Variables'!$C11</f>
        <v>0.1</v>
      </c>
      <c r="AE13" s="14">
        <f>AE$6*'Sample Prep Variables'!$F11/1000/'Sample Prep Variables'!$C11</f>
        <v>0.2</v>
      </c>
      <c r="AF13" s="14">
        <f>AF$6*'Sample Prep Variables'!$F11/1000/'Sample Prep Variables'!$C11</f>
        <v>0.2</v>
      </c>
      <c r="AG13" s="14">
        <f>AG$6*'Sample Prep Variables'!$F11/1000/'Sample Prep Variables'!$C11</f>
        <v>0.1</v>
      </c>
      <c r="AH13" s="14">
        <f>AH$6*'Sample Prep Variables'!$F11/1000/'Sample Prep Variables'!$C11</f>
        <v>0.1</v>
      </c>
      <c r="AI13" s="14">
        <f>AI$6*'Sample Prep Variables'!$F11/1000/'Sample Prep Variables'!$C11</f>
        <v>0.1</v>
      </c>
      <c r="AJ13" s="14">
        <f>AJ$6*'Sample Prep Variables'!$F11/1000/'Sample Prep Variables'!$C11</f>
        <v>0.2</v>
      </c>
      <c r="AK13" s="14">
        <f>AK$6*'Sample Prep Variables'!$F11/1000/'Sample Prep Variables'!$C11</f>
        <v>0.1</v>
      </c>
      <c r="AL13" s="14">
        <f>AL$6*'Sample Prep Variables'!$F11/1000/'Sample Prep Variables'!$C11</f>
        <v>0.25</v>
      </c>
      <c r="AM13" s="14">
        <f>AM$6*'Sample Prep Variables'!$F11/1000/'Sample Prep Variables'!$C11</f>
        <v>0.5</v>
      </c>
      <c r="AN13" s="14">
        <f>AN$6*'Sample Prep Variables'!$F11/1000/'Sample Prep Variables'!$C11</f>
        <v>0.2</v>
      </c>
      <c r="AO13" s="14">
        <f>AO$6*'Sample Prep Variables'!$F11/1000/'Sample Prep Variables'!$C11</f>
        <v>0.1</v>
      </c>
      <c r="AP13" s="14">
        <f>AP$6*'Sample Prep Variables'!$F11/1000/'Sample Prep Variables'!$C11</f>
        <v>0.1</v>
      </c>
      <c r="AQ13" s="14">
        <f>AQ$6*'Sample Prep Variables'!$F11/1000/'Sample Prep Variables'!$C11</f>
        <v>0.1</v>
      </c>
      <c r="AR13" s="14">
        <f>AR$6*'Sample Prep Variables'!$F11/1000/'Sample Prep Variables'!$C11</f>
        <v>0.2</v>
      </c>
      <c r="AS13" s="14">
        <f>AS$6*'Sample Prep Variables'!$F11/1000/'Sample Prep Variables'!$C11</f>
        <v>0.1</v>
      </c>
      <c r="AT13" s="14">
        <f>AT$6*'Sample Prep Variables'!$F11/1000/'Sample Prep Variables'!$C11</f>
        <v>0.1</v>
      </c>
      <c r="AU13" s="14">
        <f>AU$6*'Sample Prep Variables'!$F11/1000/'Sample Prep Variables'!$C11</f>
        <v>0.5</v>
      </c>
      <c r="AV13" s="14">
        <f>AV$6*'Sample Prep Variables'!$F11/1000/'Sample Prep Variables'!$C11</f>
        <v>0.1</v>
      </c>
      <c r="AW13" s="14">
        <f>AW$6*'Sample Prep Variables'!$F11/1000/'Sample Prep Variables'!$C11</f>
        <v>0.1</v>
      </c>
      <c r="AX13" s="14">
        <f>AX$6*'Sample Prep Variables'!$F11/1000/'Sample Prep Variables'!$C11</f>
        <v>0.1</v>
      </c>
      <c r="AY13" s="14">
        <f>AY$6*'Sample Prep Variables'!$F11/1000/'Sample Prep Variables'!$C11</f>
        <v>0.2</v>
      </c>
      <c r="AZ13" s="14">
        <f>AZ$6*'Sample Prep Variables'!$F11/1000/'Sample Prep Variables'!$C11</f>
        <v>0.2</v>
      </c>
      <c r="BA13" s="14">
        <f>BA$6*'Sample Prep Variables'!$F11/1000/'Sample Prep Variables'!$C11</f>
        <v>0.1</v>
      </c>
      <c r="BB13" s="14">
        <f>BB$6*'Sample Prep Variables'!$F11/1000/'Sample Prep Variables'!$C11</f>
        <v>0.1</v>
      </c>
      <c r="BC13" s="14">
        <f>BC$6*'Sample Prep Variables'!$F11/1000/'Sample Prep Variables'!$C11</f>
        <v>0.1</v>
      </c>
      <c r="BE13" s="14">
        <f>BE$6*'Sample Prep Variables'!$F11/1000/'Sample Prep Variables'!$C11</f>
        <v>10</v>
      </c>
      <c r="BF13" s="14">
        <f>BF$6*'Sample Prep Variables'!$F11/1000/'Sample Prep Variables'!$C11</f>
        <v>10</v>
      </c>
      <c r="BG13" s="14">
        <f>BG$6*'Sample Prep Variables'!$F11/1000/'Sample Prep Variables'!$C11</f>
        <v>10</v>
      </c>
      <c r="BH13" s="14">
        <f>BH$6*'Sample Prep Variables'!$F11/1000/'Sample Prep Variables'!$C11</f>
        <v>10</v>
      </c>
      <c r="BI13" s="14">
        <f>BI$6*'Sample Prep Variables'!$F11/1000/'Sample Prep Variables'!$C11</f>
        <v>10</v>
      </c>
      <c r="BJ13" s="14">
        <f>BJ$6*'Sample Prep Variables'!$F11/1000/'Sample Prep Variables'!$C11</f>
        <v>10</v>
      </c>
      <c r="BK13" s="14">
        <f>BK$6*'Sample Prep Variables'!$F11/1000/'Sample Prep Variables'!$C11</f>
        <v>10</v>
      </c>
      <c r="BL13" s="14">
        <f>BL$6*'Sample Prep Variables'!$F11/1000/'Sample Prep Variables'!$C11</f>
        <v>10</v>
      </c>
      <c r="BM13" s="14">
        <f>BM$6*'Sample Prep Variables'!$F11/1000/'Sample Prep Variables'!$C11</f>
        <v>10</v>
      </c>
      <c r="BN13" s="14">
        <f>BN$6*'Sample Prep Variables'!$F11/1000/'Sample Prep Variables'!$C11</f>
        <v>10</v>
      </c>
      <c r="BO13" s="14">
        <f>BO$6*'Sample Prep Variables'!$F11/1000/'Sample Prep Variables'!$C11</f>
        <v>10</v>
      </c>
      <c r="BP13" s="14">
        <f>BP$6*'Sample Prep Variables'!$F11/1000/'Sample Prep Variables'!$C11</f>
        <v>10</v>
      </c>
      <c r="BQ13" s="14">
        <f>BQ$6*'Sample Prep Variables'!$F11/1000/'Sample Prep Variables'!$C11</f>
        <v>10</v>
      </c>
      <c r="BR13" s="14">
        <f>BR$6*'Sample Prep Variables'!$F11/1000/'Sample Prep Variables'!$C11</f>
        <v>10</v>
      </c>
      <c r="BS13" s="14">
        <f>BS$6*'Sample Prep Variables'!$F11/1000/'Sample Prep Variables'!$C11</f>
        <v>10</v>
      </c>
      <c r="BT13" s="14">
        <f>BT$6*'Sample Prep Variables'!$F11/1000/'Sample Prep Variables'!$C11</f>
        <v>10</v>
      </c>
      <c r="BU13" s="14">
        <f>BU$6*'Sample Prep Variables'!$F11/1000/'Sample Prep Variables'!$C11</f>
        <v>10</v>
      </c>
      <c r="BV13" s="14">
        <f>BV$6*'Sample Prep Variables'!$F11/1000/'Sample Prep Variables'!$C11</f>
        <v>10</v>
      </c>
      <c r="BW13" s="14">
        <f>BW$6*'Sample Prep Variables'!$F11/1000/'Sample Prep Variables'!$C11</f>
        <v>10</v>
      </c>
      <c r="BX13" s="14">
        <f>BX$6*'Sample Prep Variables'!$F11/1000/'Sample Prep Variables'!$C11</f>
        <v>10</v>
      </c>
      <c r="BY13" s="14">
        <f>BY$6*'Sample Prep Variables'!$F11/1000/'Sample Prep Variables'!$C11</f>
        <v>5</v>
      </c>
      <c r="BZ13" s="14">
        <f>BZ$6*'Sample Prep Variables'!$F11/1000/'Sample Prep Variables'!$C11</f>
        <v>10</v>
      </c>
      <c r="CA13" s="14">
        <f>CA$6*'Sample Prep Variables'!$F11/1000/'Sample Prep Variables'!$C11</f>
        <v>10</v>
      </c>
      <c r="CB13" s="14">
        <f>CB$6*'Sample Prep Variables'!$F11/1000/'Sample Prep Variables'!$C11</f>
        <v>10</v>
      </c>
      <c r="CC13" s="14">
        <f>CC$6*'Sample Prep Variables'!$F11/1000/'Sample Prep Variables'!$C11</f>
        <v>10</v>
      </c>
      <c r="CD13" s="14">
        <f>CD$6*'Sample Prep Variables'!$F11/1000/'Sample Prep Variables'!$C11</f>
        <v>10</v>
      </c>
      <c r="CE13" s="14">
        <f>CE$6*'Sample Prep Variables'!$F11/1000/'Sample Prep Variables'!$C11</f>
        <v>10</v>
      </c>
      <c r="CF13" s="14">
        <f>CF$6*'Sample Prep Variables'!$F11/1000/'Sample Prep Variables'!$C11</f>
        <v>10</v>
      </c>
      <c r="CG13" s="14">
        <f>CG$6*'Sample Prep Variables'!$F11/1000/'Sample Prep Variables'!$C11</f>
        <v>10</v>
      </c>
      <c r="CH13" s="14">
        <f>CH$6*'Sample Prep Variables'!$F11/1000/'Sample Prep Variables'!$C11</f>
        <v>10</v>
      </c>
      <c r="CI13" s="14">
        <f>CI$6*'Sample Prep Variables'!$F11/1000/'Sample Prep Variables'!$C11</f>
        <v>10</v>
      </c>
      <c r="CJ13" s="14">
        <f>CJ$6*'Sample Prep Variables'!$F11/1000/'Sample Prep Variables'!$C11</f>
        <v>10</v>
      </c>
      <c r="CK13" s="14">
        <f>CK$6*'Sample Prep Variables'!$F11/1000/'Sample Prep Variables'!$C11</f>
        <v>10</v>
      </c>
      <c r="CL13" s="14">
        <f>CL$6*'Sample Prep Variables'!$F11/1000/'Sample Prep Variables'!$C11</f>
        <v>10</v>
      </c>
      <c r="CM13" s="14">
        <f>CM$6*'Sample Prep Variables'!$F11/1000/'Sample Prep Variables'!$C11</f>
        <v>10</v>
      </c>
      <c r="CN13" s="14">
        <f>CN$6*'Sample Prep Variables'!$F11/1000/'Sample Prep Variables'!$C11</f>
        <v>10</v>
      </c>
      <c r="CO13" s="14">
        <f>CO$6*'Sample Prep Variables'!$F11/1000/'Sample Prep Variables'!$C11</f>
        <v>10</v>
      </c>
      <c r="CP13" s="14">
        <f>CP$6*'Sample Prep Variables'!$F11/1000/'Sample Prep Variables'!$C11</f>
        <v>10</v>
      </c>
      <c r="CQ13" s="14">
        <f>CQ$6*'Sample Prep Variables'!$F11/1000/'Sample Prep Variables'!$C11</f>
        <v>10</v>
      </c>
      <c r="CR13" s="14">
        <f>CR$6*'Sample Prep Variables'!$F11/1000/'Sample Prep Variables'!$C11</f>
        <v>10</v>
      </c>
      <c r="CS13" s="14">
        <f>CS$6*'Sample Prep Variables'!$F11/1000/'Sample Prep Variables'!$C11</f>
        <v>10</v>
      </c>
      <c r="CT13" s="14">
        <f>CT$6*'Sample Prep Variables'!$F11/1000/'Sample Prep Variables'!$C11</f>
        <v>10</v>
      </c>
      <c r="CU13" s="14">
        <f>CU$6*'Sample Prep Variables'!$F11/1000/'Sample Prep Variables'!$C11</f>
        <v>10</v>
      </c>
      <c r="CV13" s="14">
        <f>CV$6*'Sample Prep Variables'!$F11/1000/'Sample Prep Variables'!$C11</f>
        <v>10</v>
      </c>
      <c r="CW13" s="14">
        <f>CW$6*'Sample Prep Variables'!$F11/1000/'Sample Prep Variables'!$C11</f>
        <v>10</v>
      </c>
      <c r="CX13" s="14">
        <f>CX$6*'Sample Prep Variables'!$F11/1000/'Sample Prep Variables'!$C11</f>
        <v>10</v>
      </c>
      <c r="CY13" s="14">
        <f>CY$6*'Sample Prep Variables'!$F11/1000/'Sample Prep Variables'!$C11</f>
        <v>10</v>
      </c>
      <c r="CZ13" s="14">
        <f>CZ$6*'Sample Prep Variables'!$F11/1000/'Sample Prep Variables'!$C11</f>
        <v>10</v>
      </c>
      <c r="DA13" s="14">
        <f>DA$6*'Sample Prep Variables'!$F11/1000/'Sample Prep Variables'!$C11</f>
        <v>10</v>
      </c>
      <c r="DB13" s="14">
        <f>DB$6*'Sample Prep Variables'!$F11/1000/'Sample Prep Variables'!$C11</f>
        <v>10</v>
      </c>
      <c r="DC13" s="14">
        <f>DC$6*'Sample Prep Variables'!$F11/1000/'Sample Prep Variables'!$C11</f>
        <v>10</v>
      </c>
      <c r="DD13" s="14">
        <f>DD$6*'Sample Prep Variables'!$F11/1000/'Sample Prep Variables'!$C11</f>
        <v>10</v>
      </c>
      <c r="DE13" s="14">
        <f>DE$6*'Sample Prep Variables'!$F11/1000/'Sample Prep Variables'!$C11</f>
        <v>10</v>
      </c>
    </row>
    <row r="14" spans="1:109" x14ac:dyDescent="0.25">
      <c r="A14">
        <f>'Instrument Data'!A12</f>
        <v>0</v>
      </c>
      <c r="B14">
        <f>'Instrument Data'!B12</f>
        <v>0</v>
      </c>
      <c r="C14" s="14">
        <f>C$6*'Sample Prep Variables'!$F12/1000/'Sample Prep Variables'!$C12</f>
        <v>0.25</v>
      </c>
      <c r="D14" s="14">
        <f>D$6*'Sample Prep Variables'!$F12/1000/'Sample Prep Variables'!$C12</f>
        <v>0.2</v>
      </c>
      <c r="E14" s="14">
        <f>E$6*'Sample Prep Variables'!$F12/1000/'Sample Prep Variables'!$C12</f>
        <v>1</v>
      </c>
      <c r="F14" s="14">
        <f>F$6*'Sample Prep Variables'!$F12/1000/'Sample Prep Variables'!$C12</f>
        <v>0.1</v>
      </c>
      <c r="G14" s="14">
        <f>G$6*'Sample Prep Variables'!$F12/1000/'Sample Prep Variables'!$C12</f>
        <v>0.2</v>
      </c>
      <c r="H14" s="14">
        <f>H$6*'Sample Prep Variables'!$F12/1000/'Sample Prep Variables'!$C12</f>
        <v>0.1</v>
      </c>
      <c r="I14" s="14">
        <f>I$6*'Sample Prep Variables'!$F12/1000/'Sample Prep Variables'!$C12</f>
        <v>0.1</v>
      </c>
      <c r="J14" s="14">
        <f>J$6*'Sample Prep Variables'!$F12/1000/'Sample Prep Variables'!$C12</f>
        <v>0.1</v>
      </c>
      <c r="K14" s="14">
        <f>K$6*'Sample Prep Variables'!$F12/1000/'Sample Prep Variables'!$C12</f>
        <v>0.2</v>
      </c>
      <c r="L14" s="14">
        <f>L$6*'Sample Prep Variables'!$F12/1000/'Sample Prep Variables'!$C12</f>
        <v>0.1</v>
      </c>
      <c r="M14" s="14">
        <f>M$6*'Sample Prep Variables'!$F12/1000/'Sample Prep Variables'!$C12</f>
        <v>0.1</v>
      </c>
      <c r="N14" s="14">
        <f>N$6*'Sample Prep Variables'!$F12/1000/'Sample Prep Variables'!$C12</f>
        <v>0.1</v>
      </c>
      <c r="O14" s="14">
        <f>O$6*'Sample Prep Variables'!$F12/1000/'Sample Prep Variables'!$C12</f>
        <v>0.1</v>
      </c>
      <c r="P14" s="14">
        <f>P$6*'Sample Prep Variables'!$F12/1000/'Sample Prep Variables'!$C12</f>
        <v>0.1</v>
      </c>
      <c r="Q14" s="14">
        <f>Q$6*'Sample Prep Variables'!$F12/1000/'Sample Prep Variables'!$C12</f>
        <v>0.5</v>
      </c>
      <c r="R14" s="14">
        <f>R$6*'Sample Prep Variables'!$F12/1000/'Sample Prep Variables'!$C12</f>
        <v>0.5</v>
      </c>
      <c r="S14" s="14">
        <f>S$6*'Sample Prep Variables'!$F12/1000/'Sample Prep Variables'!$C12</f>
        <v>0.1</v>
      </c>
      <c r="T14" s="14">
        <f>T$6*'Sample Prep Variables'!$F12/1000/'Sample Prep Variables'!$C12</f>
        <v>0.1</v>
      </c>
      <c r="U14" s="14">
        <f>U$6*'Sample Prep Variables'!$F12/1000/'Sample Prep Variables'!$C12</f>
        <v>0.1</v>
      </c>
      <c r="V14" s="14">
        <f>V$6*'Sample Prep Variables'!$F12/1000/'Sample Prep Variables'!$C12</f>
        <v>0.2</v>
      </c>
      <c r="W14" s="14">
        <f>W$6*'Sample Prep Variables'!$F12/1000/'Sample Prep Variables'!$C12</f>
        <v>0.1</v>
      </c>
      <c r="X14" s="14">
        <f>X$6*'Sample Prep Variables'!$F12/1000/'Sample Prep Variables'!$C12</f>
        <v>0.1</v>
      </c>
      <c r="Y14" s="14">
        <f>Y$6*'Sample Prep Variables'!$F12/1000/'Sample Prep Variables'!$C12</f>
        <v>0.2</v>
      </c>
      <c r="Z14" s="14">
        <f>Z$6*'Sample Prep Variables'!$F12/1000/'Sample Prep Variables'!$C12</f>
        <v>0.2</v>
      </c>
      <c r="AA14" s="14">
        <f>AA$6*'Sample Prep Variables'!$F12/1000/'Sample Prep Variables'!$C12</f>
        <v>0.5</v>
      </c>
      <c r="AB14" s="14">
        <f>AB$6*'Sample Prep Variables'!$F12/1000/'Sample Prep Variables'!$C12</f>
        <v>0.2</v>
      </c>
      <c r="AC14" s="14">
        <f>AC$6*'Sample Prep Variables'!$F12/1000/'Sample Prep Variables'!$C12</f>
        <v>0.5</v>
      </c>
      <c r="AD14" s="14">
        <f>AD$6*'Sample Prep Variables'!$F12/1000/'Sample Prep Variables'!$C12</f>
        <v>0.1</v>
      </c>
      <c r="AE14" s="14">
        <f>AE$6*'Sample Prep Variables'!$F12/1000/'Sample Prep Variables'!$C12</f>
        <v>0.2</v>
      </c>
      <c r="AF14" s="14">
        <f>AF$6*'Sample Prep Variables'!$F12/1000/'Sample Prep Variables'!$C12</f>
        <v>0.2</v>
      </c>
      <c r="AG14" s="14">
        <f>AG$6*'Sample Prep Variables'!$F12/1000/'Sample Prep Variables'!$C12</f>
        <v>0.1</v>
      </c>
      <c r="AH14" s="14">
        <f>AH$6*'Sample Prep Variables'!$F12/1000/'Sample Prep Variables'!$C12</f>
        <v>0.1</v>
      </c>
      <c r="AI14" s="14">
        <f>AI$6*'Sample Prep Variables'!$F12/1000/'Sample Prep Variables'!$C12</f>
        <v>0.1</v>
      </c>
      <c r="AJ14" s="14">
        <f>AJ$6*'Sample Prep Variables'!$F12/1000/'Sample Prep Variables'!$C12</f>
        <v>0.2</v>
      </c>
      <c r="AK14" s="14">
        <f>AK$6*'Sample Prep Variables'!$F12/1000/'Sample Prep Variables'!$C12</f>
        <v>0.1</v>
      </c>
      <c r="AL14" s="14">
        <f>AL$6*'Sample Prep Variables'!$F12/1000/'Sample Prep Variables'!$C12</f>
        <v>0.25</v>
      </c>
      <c r="AM14" s="14">
        <f>AM$6*'Sample Prep Variables'!$F12/1000/'Sample Prep Variables'!$C12</f>
        <v>0.5</v>
      </c>
      <c r="AN14" s="14">
        <f>AN$6*'Sample Prep Variables'!$F12/1000/'Sample Prep Variables'!$C12</f>
        <v>0.2</v>
      </c>
      <c r="AO14" s="14">
        <f>AO$6*'Sample Prep Variables'!$F12/1000/'Sample Prep Variables'!$C12</f>
        <v>0.1</v>
      </c>
      <c r="AP14" s="14">
        <f>AP$6*'Sample Prep Variables'!$F12/1000/'Sample Prep Variables'!$C12</f>
        <v>0.1</v>
      </c>
      <c r="AQ14" s="14">
        <f>AQ$6*'Sample Prep Variables'!$F12/1000/'Sample Prep Variables'!$C12</f>
        <v>0.1</v>
      </c>
      <c r="AR14" s="14">
        <f>AR$6*'Sample Prep Variables'!$F12/1000/'Sample Prep Variables'!$C12</f>
        <v>0.2</v>
      </c>
      <c r="AS14" s="14">
        <f>AS$6*'Sample Prep Variables'!$F12/1000/'Sample Prep Variables'!$C12</f>
        <v>0.1</v>
      </c>
      <c r="AT14" s="14">
        <f>AT$6*'Sample Prep Variables'!$F12/1000/'Sample Prep Variables'!$C12</f>
        <v>0.1</v>
      </c>
      <c r="AU14" s="14">
        <f>AU$6*'Sample Prep Variables'!$F12/1000/'Sample Prep Variables'!$C12</f>
        <v>0.5</v>
      </c>
      <c r="AV14" s="14">
        <f>AV$6*'Sample Prep Variables'!$F12/1000/'Sample Prep Variables'!$C12</f>
        <v>0.1</v>
      </c>
      <c r="AW14" s="14">
        <f>AW$6*'Sample Prep Variables'!$F12/1000/'Sample Prep Variables'!$C12</f>
        <v>0.1</v>
      </c>
      <c r="AX14" s="14">
        <f>AX$6*'Sample Prep Variables'!$F12/1000/'Sample Prep Variables'!$C12</f>
        <v>0.1</v>
      </c>
      <c r="AY14" s="14">
        <f>AY$6*'Sample Prep Variables'!$F12/1000/'Sample Prep Variables'!$C12</f>
        <v>0.2</v>
      </c>
      <c r="AZ14" s="14">
        <f>AZ$6*'Sample Prep Variables'!$F12/1000/'Sample Prep Variables'!$C12</f>
        <v>0.2</v>
      </c>
      <c r="BA14" s="14">
        <f>BA$6*'Sample Prep Variables'!$F12/1000/'Sample Prep Variables'!$C12</f>
        <v>0.1</v>
      </c>
      <c r="BB14" s="14">
        <f>BB$6*'Sample Prep Variables'!$F12/1000/'Sample Prep Variables'!$C12</f>
        <v>0.1</v>
      </c>
      <c r="BC14" s="14">
        <f>BC$6*'Sample Prep Variables'!$F12/1000/'Sample Prep Variables'!$C12</f>
        <v>0.1</v>
      </c>
      <c r="BE14" s="14">
        <f>BE$6*'Sample Prep Variables'!$F12/1000/'Sample Prep Variables'!$C12</f>
        <v>10</v>
      </c>
      <c r="BF14" s="14">
        <f>BF$6*'Sample Prep Variables'!$F12/1000/'Sample Prep Variables'!$C12</f>
        <v>10</v>
      </c>
      <c r="BG14" s="14">
        <f>BG$6*'Sample Prep Variables'!$F12/1000/'Sample Prep Variables'!$C12</f>
        <v>10</v>
      </c>
      <c r="BH14" s="14">
        <f>BH$6*'Sample Prep Variables'!$F12/1000/'Sample Prep Variables'!$C12</f>
        <v>10</v>
      </c>
      <c r="BI14" s="14">
        <f>BI$6*'Sample Prep Variables'!$F12/1000/'Sample Prep Variables'!$C12</f>
        <v>10</v>
      </c>
      <c r="BJ14" s="14">
        <f>BJ$6*'Sample Prep Variables'!$F12/1000/'Sample Prep Variables'!$C12</f>
        <v>10</v>
      </c>
      <c r="BK14" s="14">
        <f>BK$6*'Sample Prep Variables'!$F12/1000/'Sample Prep Variables'!$C12</f>
        <v>10</v>
      </c>
      <c r="BL14" s="14">
        <f>BL$6*'Sample Prep Variables'!$F12/1000/'Sample Prep Variables'!$C12</f>
        <v>10</v>
      </c>
      <c r="BM14" s="14">
        <f>BM$6*'Sample Prep Variables'!$F12/1000/'Sample Prep Variables'!$C12</f>
        <v>10</v>
      </c>
      <c r="BN14" s="14">
        <f>BN$6*'Sample Prep Variables'!$F12/1000/'Sample Prep Variables'!$C12</f>
        <v>10</v>
      </c>
      <c r="BO14" s="14">
        <f>BO$6*'Sample Prep Variables'!$F12/1000/'Sample Prep Variables'!$C12</f>
        <v>10</v>
      </c>
      <c r="BP14" s="14">
        <f>BP$6*'Sample Prep Variables'!$F12/1000/'Sample Prep Variables'!$C12</f>
        <v>10</v>
      </c>
      <c r="BQ14" s="14">
        <f>BQ$6*'Sample Prep Variables'!$F12/1000/'Sample Prep Variables'!$C12</f>
        <v>10</v>
      </c>
      <c r="BR14" s="14">
        <f>BR$6*'Sample Prep Variables'!$F12/1000/'Sample Prep Variables'!$C12</f>
        <v>10</v>
      </c>
      <c r="BS14" s="14">
        <f>BS$6*'Sample Prep Variables'!$F12/1000/'Sample Prep Variables'!$C12</f>
        <v>10</v>
      </c>
      <c r="BT14" s="14">
        <f>BT$6*'Sample Prep Variables'!$F12/1000/'Sample Prep Variables'!$C12</f>
        <v>10</v>
      </c>
      <c r="BU14" s="14">
        <f>BU$6*'Sample Prep Variables'!$F12/1000/'Sample Prep Variables'!$C12</f>
        <v>10</v>
      </c>
      <c r="BV14" s="14">
        <f>BV$6*'Sample Prep Variables'!$F12/1000/'Sample Prep Variables'!$C12</f>
        <v>10</v>
      </c>
      <c r="BW14" s="14">
        <f>BW$6*'Sample Prep Variables'!$F12/1000/'Sample Prep Variables'!$C12</f>
        <v>10</v>
      </c>
      <c r="BX14" s="14">
        <f>BX$6*'Sample Prep Variables'!$F12/1000/'Sample Prep Variables'!$C12</f>
        <v>10</v>
      </c>
      <c r="BY14" s="14">
        <f>BY$6*'Sample Prep Variables'!$F12/1000/'Sample Prep Variables'!$C12</f>
        <v>5</v>
      </c>
      <c r="BZ14" s="14">
        <f>BZ$6*'Sample Prep Variables'!$F12/1000/'Sample Prep Variables'!$C12</f>
        <v>10</v>
      </c>
      <c r="CA14" s="14">
        <f>CA$6*'Sample Prep Variables'!$F12/1000/'Sample Prep Variables'!$C12</f>
        <v>10</v>
      </c>
      <c r="CB14" s="14">
        <f>CB$6*'Sample Prep Variables'!$F12/1000/'Sample Prep Variables'!$C12</f>
        <v>10</v>
      </c>
      <c r="CC14" s="14">
        <f>CC$6*'Sample Prep Variables'!$F12/1000/'Sample Prep Variables'!$C12</f>
        <v>10</v>
      </c>
      <c r="CD14" s="14">
        <f>CD$6*'Sample Prep Variables'!$F12/1000/'Sample Prep Variables'!$C12</f>
        <v>10</v>
      </c>
      <c r="CE14" s="14">
        <f>CE$6*'Sample Prep Variables'!$F12/1000/'Sample Prep Variables'!$C12</f>
        <v>10</v>
      </c>
      <c r="CF14" s="14">
        <f>CF$6*'Sample Prep Variables'!$F12/1000/'Sample Prep Variables'!$C12</f>
        <v>10</v>
      </c>
      <c r="CG14" s="14">
        <f>CG$6*'Sample Prep Variables'!$F12/1000/'Sample Prep Variables'!$C12</f>
        <v>10</v>
      </c>
      <c r="CH14" s="14">
        <f>CH$6*'Sample Prep Variables'!$F12/1000/'Sample Prep Variables'!$C12</f>
        <v>10</v>
      </c>
      <c r="CI14" s="14">
        <f>CI$6*'Sample Prep Variables'!$F12/1000/'Sample Prep Variables'!$C12</f>
        <v>10</v>
      </c>
      <c r="CJ14" s="14">
        <f>CJ$6*'Sample Prep Variables'!$F12/1000/'Sample Prep Variables'!$C12</f>
        <v>10</v>
      </c>
      <c r="CK14" s="14">
        <f>CK$6*'Sample Prep Variables'!$F12/1000/'Sample Prep Variables'!$C12</f>
        <v>10</v>
      </c>
      <c r="CL14" s="14">
        <f>CL$6*'Sample Prep Variables'!$F12/1000/'Sample Prep Variables'!$C12</f>
        <v>10</v>
      </c>
      <c r="CM14" s="14">
        <f>CM$6*'Sample Prep Variables'!$F12/1000/'Sample Prep Variables'!$C12</f>
        <v>10</v>
      </c>
      <c r="CN14" s="14">
        <f>CN$6*'Sample Prep Variables'!$F12/1000/'Sample Prep Variables'!$C12</f>
        <v>10</v>
      </c>
      <c r="CO14" s="14">
        <f>CO$6*'Sample Prep Variables'!$F12/1000/'Sample Prep Variables'!$C12</f>
        <v>10</v>
      </c>
      <c r="CP14" s="14">
        <f>CP$6*'Sample Prep Variables'!$F12/1000/'Sample Prep Variables'!$C12</f>
        <v>10</v>
      </c>
      <c r="CQ14" s="14">
        <f>CQ$6*'Sample Prep Variables'!$F12/1000/'Sample Prep Variables'!$C12</f>
        <v>10</v>
      </c>
      <c r="CR14" s="14">
        <f>CR$6*'Sample Prep Variables'!$F12/1000/'Sample Prep Variables'!$C12</f>
        <v>10</v>
      </c>
      <c r="CS14" s="14">
        <f>CS$6*'Sample Prep Variables'!$F12/1000/'Sample Prep Variables'!$C12</f>
        <v>10</v>
      </c>
      <c r="CT14" s="14">
        <f>CT$6*'Sample Prep Variables'!$F12/1000/'Sample Prep Variables'!$C12</f>
        <v>10</v>
      </c>
      <c r="CU14" s="14">
        <f>CU$6*'Sample Prep Variables'!$F12/1000/'Sample Prep Variables'!$C12</f>
        <v>10</v>
      </c>
      <c r="CV14" s="14">
        <f>CV$6*'Sample Prep Variables'!$F12/1000/'Sample Prep Variables'!$C12</f>
        <v>10</v>
      </c>
      <c r="CW14" s="14">
        <f>CW$6*'Sample Prep Variables'!$F12/1000/'Sample Prep Variables'!$C12</f>
        <v>10</v>
      </c>
      <c r="CX14" s="14">
        <f>CX$6*'Sample Prep Variables'!$F12/1000/'Sample Prep Variables'!$C12</f>
        <v>10</v>
      </c>
      <c r="CY14" s="14">
        <f>CY$6*'Sample Prep Variables'!$F12/1000/'Sample Prep Variables'!$C12</f>
        <v>10</v>
      </c>
      <c r="CZ14" s="14">
        <f>CZ$6*'Sample Prep Variables'!$F12/1000/'Sample Prep Variables'!$C12</f>
        <v>10</v>
      </c>
      <c r="DA14" s="14">
        <f>DA$6*'Sample Prep Variables'!$F12/1000/'Sample Prep Variables'!$C12</f>
        <v>10</v>
      </c>
      <c r="DB14" s="14">
        <f>DB$6*'Sample Prep Variables'!$F12/1000/'Sample Prep Variables'!$C12</f>
        <v>10</v>
      </c>
      <c r="DC14" s="14">
        <f>DC$6*'Sample Prep Variables'!$F12/1000/'Sample Prep Variables'!$C12</f>
        <v>10</v>
      </c>
      <c r="DD14" s="14">
        <f>DD$6*'Sample Prep Variables'!$F12/1000/'Sample Prep Variables'!$C12</f>
        <v>10</v>
      </c>
      <c r="DE14" s="14">
        <f>DE$6*'Sample Prep Variables'!$F12/1000/'Sample Prep Variables'!$C12</f>
        <v>10</v>
      </c>
    </row>
    <row r="15" spans="1:109" x14ac:dyDescent="0.25">
      <c r="A15">
        <f>'Instrument Data'!A13</f>
        <v>0</v>
      </c>
      <c r="B15">
        <f>'Instrument Data'!B13</f>
        <v>0</v>
      </c>
      <c r="C15" s="14">
        <f>C$6*'Sample Prep Variables'!$F13/1000/'Sample Prep Variables'!$C13</f>
        <v>0.25</v>
      </c>
      <c r="D15" s="14">
        <f>D$6*'Sample Prep Variables'!$F13/1000/'Sample Prep Variables'!$C13</f>
        <v>0.2</v>
      </c>
      <c r="E15" s="14">
        <f>E$6*'Sample Prep Variables'!$F13/1000/'Sample Prep Variables'!$C13</f>
        <v>1</v>
      </c>
      <c r="F15" s="14">
        <f>F$6*'Sample Prep Variables'!$F13/1000/'Sample Prep Variables'!$C13</f>
        <v>0.1</v>
      </c>
      <c r="G15" s="14">
        <f>G$6*'Sample Prep Variables'!$F13/1000/'Sample Prep Variables'!$C13</f>
        <v>0.2</v>
      </c>
      <c r="H15" s="14">
        <f>H$6*'Sample Prep Variables'!$F13/1000/'Sample Prep Variables'!$C13</f>
        <v>0.1</v>
      </c>
      <c r="I15" s="14">
        <f>I$6*'Sample Prep Variables'!$F13/1000/'Sample Prep Variables'!$C13</f>
        <v>0.1</v>
      </c>
      <c r="J15" s="14">
        <f>J$6*'Sample Prep Variables'!$F13/1000/'Sample Prep Variables'!$C13</f>
        <v>0.1</v>
      </c>
      <c r="K15" s="14">
        <f>K$6*'Sample Prep Variables'!$F13/1000/'Sample Prep Variables'!$C13</f>
        <v>0.2</v>
      </c>
      <c r="L15" s="14">
        <f>L$6*'Sample Prep Variables'!$F13/1000/'Sample Prep Variables'!$C13</f>
        <v>0.1</v>
      </c>
      <c r="M15" s="14">
        <f>M$6*'Sample Prep Variables'!$F13/1000/'Sample Prep Variables'!$C13</f>
        <v>0.1</v>
      </c>
      <c r="N15" s="14">
        <f>N$6*'Sample Prep Variables'!$F13/1000/'Sample Prep Variables'!$C13</f>
        <v>0.1</v>
      </c>
      <c r="O15" s="14">
        <f>O$6*'Sample Prep Variables'!$F13/1000/'Sample Prep Variables'!$C13</f>
        <v>0.1</v>
      </c>
      <c r="P15" s="14">
        <f>P$6*'Sample Prep Variables'!$F13/1000/'Sample Prep Variables'!$C13</f>
        <v>0.1</v>
      </c>
      <c r="Q15" s="14">
        <f>Q$6*'Sample Prep Variables'!$F13/1000/'Sample Prep Variables'!$C13</f>
        <v>0.5</v>
      </c>
      <c r="R15" s="14">
        <f>R$6*'Sample Prep Variables'!$F13/1000/'Sample Prep Variables'!$C13</f>
        <v>0.5</v>
      </c>
      <c r="S15" s="14">
        <f>S$6*'Sample Prep Variables'!$F13/1000/'Sample Prep Variables'!$C13</f>
        <v>0.1</v>
      </c>
      <c r="T15" s="14">
        <f>T$6*'Sample Prep Variables'!$F13/1000/'Sample Prep Variables'!$C13</f>
        <v>0.1</v>
      </c>
      <c r="U15" s="14">
        <f>U$6*'Sample Prep Variables'!$F13/1000/'Sample Prep Variables'!$C13</f>
        <v>0.1</v>
      </c>
      <c r="V15" s="14">
        <f>V$6*'Sample Prep Variables'!$F13/1000/'Sample Prep Variables'!$C13</f>
        <v>0.2</v>
      </c>
      <c r="W15" s="14">
        <f>W$6*'Sample Prep Variables'!$F13/1000/'Sample Prep Variables'!$C13</f>
        <v>0.1</v>
      </c>
      <c r="X15" s="14">
        <f>X$6*'Sample Prep Variables'!$F13/1000/'Sample Prep Variables'!$C13</f>
        <v>0.1</v>
      </c>
      <c r="Y15" s="14">
        <f>Y$6*'Sample Prep Variables'!$F13/1000/'Sample Prep Variables'!$C13</f>
        <v>0.2</v>
      </c>
      <c r="Z15" s="14">
        <f>Z$6*'Sample Prep Variables'!$F13/1000/'Sample Prep Variables'!$C13</f>
        <v>0.2</v>
      </c>
      <c r="AA15" s="14">
        <f>AA$6*'Sample Prep Variables'!$F13/1000/'Sample Prep Variables'!$C13</f>
        <v>0.5</v>
      </c>
      <c r="AB15" s="14">
        <f>AB$6*'Sample Prep Variables'!$F13/1000/'Sample Prep Variables'!$C13</f>
        <v>0.2</v>
      </c>
      <c r="AC15" s="14">
        <f>AC$6*'Sample Prep Variables'!$F13/1000/'Sample Prep Variables'!$C13</f>
        <v>0.5</v>
      </c>
      <c r="AD15" s="14">
        <f>AD$6*'Sample Prep Variables'!$F13/1000/'Sample Prep Variables'!$C13</f>
        <v>0.1</v>
      </c>
      <c r="AE15" s="14">
        <f>AE$6*'Sample Prep Variables'!$F13/1000/'Sample Prep Variables'!$C13</f>
        <v>0.2</v>
      </c>
      <c r="AF15" s="14">
        <f>AF$6*'Sample Prep Variables'!$F13/1000/'Sample Prep Variables'!$C13</f>
        <v>0.2</v>
      </c>
      <c r="AG15" s="14">
        <f>AG$6*'Sample Prep Variables'!$F13/1000/'Sample Prep Variables'!$C13</f>
        <v>0.1</v>
      </c>
      <c r="AH15" s="14">
        <f>AH$6*'Sample Prep Variables'!$F13/1000/'Sample Prep Variables'!$C13</f>
        <v>0.1</v>
      </c>
      <c r="AI15" s="14">
        <f>AI$6*'Sample Prep Variables'!$F13/1000/'Sample Prep Variables'!$C13</f>
        <v>0.1</v>
      </c>
      <c r="AJ15" s="14">
        <f>AJ$6*'Sample Prep Variables'!$F13/1000/'Sample Prep Variables'!$C13</f>
        <v>0.2</v>
      </c>
      <c r="AK15" s="14">
        <f>AK$6*'Sample Prep Variables'!$F13/1000/'Sample Prep Variables'!$C13</f>
        <v>0.1</v>
      </c>
      <c r="AL15" s="14">
        <f>AL$6*'Sample Prep Variables'!$F13/1000/'Sample Prep Variables'!$C13</f>
        <v>0.25</v>
      </c>
      <c r="AM15" s="14">
        <f>AM$6*'Sample Prep Variables'!$F13/1000/'Sample Prep Variables'!$C13</f>
        <v>0.5</v>
      </c>
      <c r="AN15" s="14">
        <f>AN$6*'Sample Prep Variables'!$F13/1000/'Sample Prep Variables'!$C13</f>
        <v>0.2</v>
      </c>
      <c r="AO15" s="14">
        <f>AO$6*'Sample Prep Variables'!$F13/1000/'Sample Prep Variables'!$C13</f>
        <v>0.1</v>
      </c>
      <c r="AP15" s="14">
        <f>AP$6*'Sample Prep Variables'!$F13/1000/'Sample Prep Variables'!$C13</f>
        <v>0.1</v>
      </c>
      <c r="AQ15" s="14">
        <f>AQ$6*'Sample Prep Variables'!$F13/1000/'Sample Prep Variables'!$C13</f>
        <v>0.1</v>
      </c>
      <c r="AR15" s="14">
        <f>AR$6*'Sample Prep Variables'!$F13/1000/'Sample Prep Variables'!$C13</f>
        <v>0.2</v>
      </c>
      <c r="AS15" s="14">
        <f>AS$6*'Sample Prep Variables'!$F13/1000/'Sample Prep Variables'!$C13</f>
        <v>0.1</v>
      </c>
      <c r="AT15" s="14">
        <f>AT$6*'Sample Prep Variables'!$F13/1000/'Sample Prep Variables'!$C13</f>
        <v>0.1</v>
      </c>
      <c r="AU15" s="14">
        <f>AU$6*'Sample Prep Variables'!$F13/1000/'Sample Prep Variables'!$C13</f>
        <v>0.5</v>
      </c>
      <c r="AV15" s="14">
        <f>AV$6*'Sample Prep Variables'!$F13/1000/'Sample Prep Variables'!$C13</f>
        <v>0.1</v>
      </c>
      <c r="AW15" s="14">
        <f>AW$6*'Sample Prep Variables'!$F13/1000/'Sample Prep Variables'!$C13</f>
        <v>0.1</v>
      </c>
      <c r="AX15" s="14">
        <f>AX$6*'Sample Prep Variables'!$F13/1000/'Sample Prep Variables'!$C13</f>
        <v>0.1</v>
      </c>
      <c r="AY15" s="14">
        <f>AY$6*'Sample Prep Variables'!$F13/1000/'Sample Prep Variables'!$C13</f>
        <v>0.2</v>
      </c>
      <c r="AZ15" s="14">
        <f>AZ$6*'Sample Prep Variables'!$F13/1000/'Sample Prep Variables'!$C13</f>
        <v>0.2</v>
      </c>
      <c r="BA15" s="14">
        <f>BA$6*'Sample Prep Variables'!$F13/1000/'Sample Prep Variables'!$C13</f>
        <v>0.1</v>
      </c>
      <c r="BB15" s="14">
        <f>BB$6*'Sample Prep Variables'!$F13/1000/'Sample Prep Variables'!$C13</f>
        <v>0.1</v>
      </c>
      <c r="BC15" s="14">
        <f>BC$6*'Sample Prep Variables'!$F13/1000/'Sample Prep Variables'!$C13</f>
        <v>0.1</v>
      </c>
      <c r="BE15" s="14">
        <f>BE$6*'Sample Prep Variables'!$F13/1000/'Sample Prep Variables'!$C13</f>
        <v>10</v>
      </c>
      <c r="BF15" s="14">
        <f>BF$6*'Sample Prep Variables'!$F13/1000/'Sample Prep Variables'!$C13</f>
        <v>10</v>
      </c>
      <c r="BG15" s="14">
        <f>BG$6*'Sample Prep Variables'!$F13/1000/'Sample Prep Variables'!$C13</f>
        <v>10</v>
      </c>
      <c r="BH15" s="14">
        <f>BH$6*'Sample Prep Variables'!$F13/1000/'Sample Prep Variables'!$C13</f>
        <v>10</v>
      </c>
      <c r="BI15" s="14">
        <f>BI$6*'Sample Prep Variables'!$F13/1000/'Sample Prep Variables'!$C13</f>
        <v>10</v>
      </c>
      <c r="BJ15" s="14">
        <f>BJ$6*'Sample Prep Variables'!$F13/1000/'Sample Prep Variables'!$C13</f>
        <v>10</v>
      </c>
      <c r="BK15" s="14">
        <f>BK$6*'Sample Prep Variables'!$F13/1000/'Sample Prep Variables'!$C13</f>
        <v>10</v>
      </c>
      <c r="BL15" s="14">
        <f>BL$6*'Sample Prep Variables'!$F13/1000/'Sample Prep Variables'!$C13</f>
        <v>10</v>
      </c>
      <c r="BM15" s="14">
        <f>BM$6*'Sample Prep Variables'!$F13/1000/'Sample Prep Variables'!$C13</f>
        <v>10</v>
      </c>
      <c r="BN15" s="14">
        <f>BN$6*'Sample Prep Variables'!$F13/1000/'Sample Prep Variables'!$C13</f>
        <v>10</v>
      </c>
      <c r="BO15" s="14">
        <f>BO$6*'Sample Prep Variables'!$F13/1000/'Sample Prep Variables'!$C13</f>
        <v>10</v>
      </c>
      <c r="BP15" s="14">
        <f>BP$6*'Sample Prep Variables'!$F13/1000/'Sample Prep Variables'!$C13</f>
        <v>10</v>
      </c>
      <c r="BQ15" s="14">
        <f>BQ$6*'Sample Prep Variables'!$F13/1000/'Sample Prep Variables'!$C13</f>
        <v>10</v>
      </c>
      <c r="BR15" s="14">
        <f>BR$6*'Sample Prep Variables'!$F13/1000/'Sample Prep Variables'!$C13</f>
        <v>10</v>
      </c>
      <c r="BS15" s="14">
        <f>BS$6*'Sample Prep Variables'!$F13/1000/'Sample Prep Variables'!$C13</f>
        <v>10</v>
      </c>
      <c r="BT15" s="14">
        <f>BT$6*'Sample Prep Variables'!$F13/1000/'Sample Prep Variables'!$C13</f>
        <v>10</v>
      </c>
      <c r="BU15" s="14">
        <f>BU$6*'Sample Prep Variables'!$F13/1000/'Sample Prep Variables'!$C13</f>
        <v>10</v>
      </c>
      <c r="BV15" s="14">
        <f>BV$6*'Sample Prep Variables'!$F13/1000/'Sample Prep Variables'!$C13</f>
        <v>10</v>
      </c>
      <c r="BW15" s="14">
        <f>BW$6*'Sample Prep Variables'!$F13/1000/'Sample Prep Variables'!$C13</f>
        <v>10</v>
      </c>
      <c r="BX15" s="14">
        <f>BX$6*'Sample Prep Variables'!$F13/1000/'Sample Prep Variables'!$C13</f>
        <v>10</v>
      </c>
      <c r="BY15" s="14">
        <f>BY$6*'Sample Prep Variables'!$F13/1000/'Sample Prep Variables'!$C13</f>
        <v>5</v>
      </c>
      <c r="BZ15" s="14">
        <f>BZ$6*'Sample Prep Variables'!$F13/1000/'Sample Prep Variables'!$C13</f>
        <v>10</v>
      </c>
      <c r="CA15" s="14">
        <f>CA$6*'Sample Prep Variables'!$F13/1000/'Sample Prep Variables'!$C13</f>
        <v>10</v>
      </c>
      <c r="CB15" s="14">
        <f>CB$6*'Sample Prep Variables'!$F13/1000/'Sample Prep Variables'!$C13</f>
        <v>10</v>
      </c>
      <c r="CC15" s="14">
        <f>CC$6*'Sample Prep Variables'!$F13/1000/'Sample Prep Variables'!$C13</f>
        <v>10</v>
      </c>
      <c r="CD15" s="14">
        <f>CD$6*'Sample Prep Variables'!$F13/1000/'Sample Prep Variables'!$C13</f>
        <v>10</v>
      </c>
      <c r="CE15" s="14">
        <f>CE$6*'Sample Prep Variables'!$F13/1000/'Sample Prep Variables'!$C13</f>
        <v>10</v>
      </c>
      <c r="CF15" s="14">
        <f>CF$6*'Sample Prep Variables'!$F13/1000/'Sample Prep Variables'!$C13</f>
        <v>10</v>
      </c>
      <c r="CG15" s="14">
        <f>CG$6*'Sample Prep Variables'!$F13/1000/'Sample Prep Variables'!$C13</f>
        <v>10</v>
      </c>
      <c r="CH15" s="14">
        <f>CH$6*'Sample Prep Variables'!$F13/1000/'Sample Prep Variables'!$C13</f>
        <v>10</v>
      </c>
      <c r="CI15" s="14">
        <f>CI$6*'Sample Prep Variables'!$F13/1000/'Sample Prep Variables'!$C13</f>
        <v>10</v>
      </c>
      <c r="CJ15" s="14">
        <f>CJ$6*'Sample Prep Variables'!$F13/1000/'Sample Prep Variables'!$C13</f>
        <v>10</v>
      </c>
      <c r="CK15" s="14">
        <f>CK$6*'Sample Prep Variables'!$F13/1000/'Sample Prep Variables'!$C13</f>
        <v>10</v>
      </c>
      <c r="CL15" s="14">
        <f>CL$6*'Sample Prep Variables'!$F13/1000/'Sample Prep Variables'!$C13</f>
        <v>10</v>
      </c>
      <c r="CM15" s="14">
        <f>CM$6*'Sample Prep Variables'!$F13/1000/'Sample Prep Variables'!$C13</f>
        <v>10</v>
      </c>
      <c r="CN15" s="14">
        <f>CN$6*'Sample Prep Variables'!$F13/1000/'Sample Prep Variables'!$C13</f>
        <v>10</v>
      </c>
      <c r="CO15" s="14">
        <f>CO$6*'Sample Prep Variables'!$F13/1000/'Sample Prep Variables'!$C13</f>
        <v>10</v>
      </c>
      <c r="CP15" s="14">
        <f>CP$6*'Sample Prep Variables'!$F13/1000/'Sample Prep Variables'!$C13</f>
        <v>10</v>
      </c>
      <c r="CQ15" s="14">
        <f>CQ$6*'Sample Prep Variables'!$F13/1000/'Sample Prep Variables'!$C13</f>
        <v>10</v>
      </c>
      <c r="CR15" s="14">
        <f>CR$6*'Sample Prep Variables'!$F13/1000/'Sample Prep Variables'!$C13</f>
        <v>10</v>
      </c>
      <c r="CS15" s="14">
        <f>CS$6*'Sample Prep Variables'!$F13/1000/'Sample Prep Variables'!$C13</f>
        <v>10</v>
      </c>
      <c r="CT15" s="14">
        <f>CT$6*'Sample Prep Variables'!$F13/1000/'Sample Prep Variables'!$C13</f>
        <v>10</v>
      </c>
      <c r="CU15" s="14">
        <f>CU$6*'Sample Prep Variables'!$F13/1000/'Sample Prep Variables'!$C13</f>
        <v>10</v>
      </c>
      <c r="CV15" s="14">
        <f>CV$6*'Sample Prep Variables'!$F13/1000/'Sample Prep Variables'!$C13</f>
        <v>10</v>
      </c>
      <c r="CW15" s="14">
        <f>CW$6*'Sample Prep Variables'!$F13/1000/'Sample Prep Variables'!$C13</f>
        <v>10</v>
      </c>
      <c r="CX15" s="14">
        <f>CX$6*'Sample Prep Variables'!$F13/1000/'Sample Prep Variables'!$C13</f>
        <v>10</v>
      </c>
      <c r="CY15" s="14">
        <f>CY$6*'Sample Prep Variables'!$F13/1000/'Sample Prep Variables'!$C13</f>
        <v>10</v>
      </c>
      <c r="CZ15" s="14">
        <f>CZ$6*'Sample Prep Variables'!$F13/1000/'Sample Prep Variables'!$C13</f>
        <v>10</v>
      </c>
      <c r="DA15" s="14">
        <f>DA$6*'Sample Prep Variables'!$F13/1000/'Sample Prep Variables'!$C13</f>
        <v>10</v>
      </c>
      <c r="DB15" s="14">
        <f>DB$6*'Sample Prep Variables'!$F13/1000/'Sample Prep Variables'!$C13</f>
        <v>10</v>
      </c>
      <c r="DC15" s="14">
        <f>DC$6*'Sample Prep Variables'!$F13/1000/'Sample Prep Variables'!$C13</f>
        <v>10</v>
      </c>
      <c r="DD15" s="14">
        <f>DD$6*'Sample Prep Variables'!$F13/1000/'Sample Prep Variables'!$C13</f>
        <v>10</v>
      </c>
      <c r="DE15" s="14">
        <f>DE$6*'Sample Prep Variables'!$F13/1000/'Sample Prep Variables'!$C13</f>
        <v>10</v>
      </c>
    </row>
    <row r="16" spans="1:109" x14ac:dyDescent="0.25">
      <c r="A16">
        <f>'Instrument Data'!A14</f>
        <v>0</v>
      </c>
      <c r="B16">
        <f>'Instrument Data'!B14</f>
        <v>0</v>
      </c>
      <c r="C16" s="14">
        <f>C$6*'Sample Prep Variables'!$F14/1000/'Sample Prep Variables'!$C14</f>
        <v>0.25</v>
      </c>
      <c r="D16" s="14">
        <f>D$6*'Sample Prep Variables'!$F14/1000/'Sample Prep Variables'!$C14</f>
        <v>0.2</v>
      </c>
      <c r="E16" s="14">
        <f>E$6*'Sample Prep Variables'!$F14/1000/'Sample Prep Variables'!$C14</f>
        <v>1</v>
      </c>
      <c r="F16" s="14">
        <f>F$6*'Sample Prep Variables'!$F14/1000/'Sample Prep Variables'!$C14</f>
        <v>0.1</v>
      </c>
      <c r="G16" s="14">
        <f>G$6*'Sample Prep Variables'!$F14/1000/'Sample Prep Variables'!$C14</f>
        <v>0.2</v>
      </c>
      <c r="H16" s="14">
        <f>H$6*'Sample Prep Variables'!$F14/1000/'Sample Prep Variables'!$C14</f>
        <v>0.1</v>
      </c>
      <c r="I16" s="14">
        <f>I$6*'Sample Prep Variables'!$F14/1000/'Sample Prep Variables'!$C14</f>
        <v>0.1</v>
      </c>
      <c r="J16" s="14">
        <f>J$6*'Sample Prep Variables'!$F14/1000/'Sample Prep Variables'!$C14</f>
        <v>0.1</v>
      </c>
      <c r="K16" s="14">
        <f>K$6*'Sample Prep Variables'!$F14/1000/'Sample Prep Variables'!$C14</f>
        <v>0.2</v>
      </c>
      <c r="L16" s="14">
        <f>L$6*'Sample Prep Variables'!$F14/1000/'Sample Prep Variables'!$C14</f>
        <v>0.1</v>
      </c>
      <c r="M16" s="14">
        <f>M$6*'Sample Prep Variables'!$F14/1000/'Sample Prep Variables'!$C14</f>
        <v>0.1</v>
      </c>
      <c r="N16" s="14">
        <f>N$6*'Sample Prep Variables'!$F14/1000/'Sample Prep Variables'!$C14</f>
        <v>0.1</v>
      </c>
      <c r="O16" s="14">
        <f>O$6*'Sample Prep Variables'!$F14/1000/'Sample Prep Variables'!$C14</f>
        <v>0.1</v>
      </c>
      <c r="P16" s="14">
        <f>P$6*'Sample Prep Variables'!$F14/1000/'Sample Prep Variables'!$C14</f>
        <v>0.1</v>
      </c>
      <c r="Q16" s="14">
        <f>Q$6*'Sample Prep Variables'!$F14/1000/'Sample Prep Variables'!$C14</f>
        <v>0.5</v>
      </c>
      <c r="R16" s="14">
        <f>R$6*'Sample Prep Variables'!$F14/1000/'Sample Prep Variables'!$C14</f>
        <v>0.5</v>
      </c>
      <c r="S16" s="14">
        <f>S$6*'Sample Prep Variables'!$F14/1000/'Sample Prep Variables'!$C14</f>
        <v>0.1</v>
      </c>
      <c r="T16" s="14">
        <f>T$6*'Sample Prep Variables'!$F14/1000/'Sample Prep Variables'!$C14</f>
        <v>0.1</v>
      </c>
      <c r="U16" s="14">
        <f>U$6*'Sample Prep Variables'!$F14/1000/'Sample Prep Variables'!$C14</f>
        <v>0.1</v>
      </c>
      <c r="V16" s="14">
        <f>V$6*'Sample Prep Variables'!$F14/1000/'Sample Prep Variables'!$C14</f>
        <v>0.2</v>
      </c>
      <c r="W16" s="14">
        <f>W$6*'Sample Prep Variables'!$F14/1000/'Sample Prep Variables'!$C14</f>
        <v>0.1</v>
      </c>
      <c r="X16" s="14">
        <f>X$6*'Sample Prep Variables'!$F14/1000/'Sample Prep Variables'!$C14</f>
        <v>0.1</v>
      </c>
      <c r="Y16" s="14">
        <f>Y$6*'Sample Prep Variables'!$F14/1000/'Sample Prep Variables'!$C14</f>
        <v>0.2</v>
      </c>
      <c r="Z16" s="14">
        <f>Z$6*'Sample Prep Variables'!$F14/1000/'Sample Prep Variables'!$C14</f>
        <v>0.2</v>
      </c>
      <c r="AA16" s="14">
        <f>AA$6*'Sample Prep Variables'!$F14/1000/'Sample Prep Variables'!$C14</f>
        <v>0.5</v>
      </c>
      <c r="AB16" s="14">
        <f>AB$6*'Sample Prep Variables'!$F14/1000/'Sample Prep Variables'!$C14</f>
        <v>0.2</v>
      </c>
      <c r="AC16" s="14">
        <f>AC$6*'Sample Prep Variables'!$F14/1000/'Sample Prep Variables'!$C14</f>
        <v>0.5</v>
      </c>
      <c r="AD16" s="14">
        <f>AD$6*'Sample Prep Variables'!$F14/1000/'Sample Prep Variables'!$C14</f>
        <v>0.1</v>
      </c>
      <c r="AE16" s="14">
        <f>AE$6*'Sample Prep Variables'!$F14/1000/'Sample Prep Variables'!$C14</f>
        <v>0.2</v>
      </c>
      <c r="AF16" s="14">
        <f>AF$6*'Sample Prep Variables'!$F14/1000/'Sample Prep Variables'!$C14</f>
        <v>0.2</v>
      </c>
      <c r="AG16" s="14">
        <f>AG$6*'Sample Prep Variables'!$F14/1000/'Sample Prep Variables'!$C14</f>
        <v>0.1</v>
      </c>
      <c r="AH16" s="14">
        <f>AH$6*'Sample Prep Variables'!$F14/1000/'Sample Prep Variables'!$C14</f>
        <v>0.1</v>
      </c>
      <c r="AI16" s="14">
        <f>AI$6*'Sample Prep Variables'!$F14/1000/'Sample Prep Variables'!$C14</f>
        <v>0.1</v>
      </c>
      <c r="AJ16" s="14">
        <f>AJ$6*'Sample Prep Variables'!$F14/1000/'Sample Prep Variables'!$C14</f>
        <v>0.2</v>
      </c>
      <c r="AK16" s="14">
        <f>AK$6*'Sample Prep Variables'!$F14/1000/'Sample Prep Variables'!$C14</f>
        <v>0.1</v>
      </c>
      <c r="AL16" s="14">
        <f>AL$6*'Sample Prep Variables'!$F14/1000/'Sample Prep Variables'!$C14</f>
        <v>0.25</v>
      </c>
      <c r="AM16" s="14">
        <f>AM$6*'Sample Prep Variables'!$F14/1000/'Sample Prep Variables'!$C14</f>
        <v>0.5</v>
      </c>
      <c r="AN16" s="14">
        <f>AN$6*'Sample Prep Variables'!$F14/1000/'Sample Prep Variables'!$C14</f>
        <v>0.2</v>
      </c>
      <c r="AO16" s="14">
        <f>AO$6*'Sample Prep Variables'!$F14/1000/'Sample Prep Variables'!$C14</f>
        <v>0.1</v>
      </c>
      <c r="AP16" s="14">
        <f>AP$6*'Sample Prep Variables'!$F14/1000/'Sample Prep Variables'!$C14</f>
        <v>0.1</v>
      </c>
      <c r="AQ16" s="14">
        <f>AQ$6*'Sample Prep Variables'!$F14/1000/'Sample Prep Variables'!$C14</f>
        <v>0.1</v>
      </c>
      <c r="AR16" s="14">
        <f>AR$6*'Sample Prep Variables'!$F14/1000/'Sample Prep Variables'!$C14</f>
        <v>0.2</v>
      </c>
      <c r="AS16" s="14">
        <f>AS$6*'Sample Prep Variables'!$F14/1000/'Sample Prep Variables'!$C14</f>
        <v>0.1</v>
      </c>
      <c r="AT16" s="14">
        <f>AT$6*'Sample Prep Variables'!$F14/1000/'Sample Prep Variables'!$C14</f>
        <v>0.1</v>
      </c>
      <c r="AU16" s="14">
        <f>AU$6*'Sample Prep Variables'!$F14/1000/'Sample Prep Variables'!$C14</f>
        <v>0.5</v>
      </c>
      <c r="AV16" s="14">
        <f>AV$6*'Sample Prep Variables'!$F14/1000/'Sample Prep Variables'!$C14</f>
        <v>0.1</v>
      </c>
      <c r="AW16" s="14">
        <f>AW$6*'Sample Prep Variables'!$F14/1000/'Sample Prep Variables'!$C14</f>
        <v>0.1</v>
      </c>
      <c r="AX16" s="14">
        <f>AX$6*'Sample Prep Variables'!$F14/1000/'Sample Prep Variables'!$C14</f>
        <v>0.1</v>
      </c>
      <c r="AY16" s="14">
        <f>AY$6*'Sample Prep Variables'!$F14/1000/'Sample Prep Variables'!$C14</f>
        <v>0.2</v>
      </c>
      <c r="AZ16" s="14">
        <f>AZ$6*'Sample Prep Variables'!$F14/1000/'Sample Prep Variables'!$C14</f>
        <v>0.2</v>
      </c>
      <c r="BA16" s="14">
        <f>BA$6*'Sample Prep Variables'!$F14/1000/'Sample Prep Variables'!$C14</f>
        <v>0.1</v>
      </c>
      <c r="BB16" s="14">
        <f>BB$6*'Sample Prep Variables'!$F14/1000/'Sample Prep Variables'!$C14</f>
        <v>0.1</v>
      </c>
      <c r="BC16" s="14">
        <f>BC$6*'Sample Prep Variables'!$F14/1000/'Sample Prep Variables'!$C14</f>
        <v>0.1</v>
      </c>
      <c r="BE16" s="14">
        <f>BE$6*'Sample Prep Variables'!$F14/1000/'Sample Prep Variables'!$C14</f>
        <v>10</v>
      </c>
      <c r="BF16" s="14">
        <f>BF$6*'Sample Prep Variables'!$F14/1000/'Sample Prep Variables'!$C14</f>
        <v>10</v>
      </c>
      <c r="BG16" s="14">
        <f>BG$6*'Sample Prep Variables'!$F14/1000/'Sample Prep Variables'!$C14</f>
        <v>10</v>
      </c>
      <c r="BH16" s="14">
        <f>BH$6*'Sample Prep Variables'!$F14/1000/'Sample Prep Variables'!$C14</f>
        <v>10</v>
      </c>
      <c r="BI16" s="14">
        <f>BI$6*'Sample Prep Variables'!$F14/1000/'Sample Prep Variables'!$C14</f>
        <v>10</v>
      </c>
      <c r="BJ16" s="14">
        <f>BJ$6*'Sample Prep Variables'!$F14/1000/'Sample Prep Variables'!$C14</f>
        <v>10</v>
      </c>
      <c r="BK16" s="14">
        <f>BK$6*'Sample Prep Variables'!$F14/1000/'Sample Prep Variables'!$C14</f>
        <v>10</v>
      </c>
      <c r="BL16" s="14">
        <f>BL$6*'Sample Prep Variables'!$F14/1000/'Sample Prep Variables'!$C14</f>
        <v>10</v>
      </c>
      <c r="BM16" s="14">
        <f>BM$6*'Sample Prep Variables'!$F14/1000/'Sample Prep Variables'!$C14</f>
        <v>10</v>
      </c>
      <c r="BN16" s="14">
        <f>BN$6*'Sample Prep Variables'!$F14/1000/'Sample Prep Variables'!$C14</f>
        <v>10</v>
      </c>
      <c r="BO16" s="14">
        <f>BO$6*'Sample Prep Variables'!$F14/1000/'Sample Prep Variables'!$C14</f>
        <v>10</v>
      </c>
      <c r="BP16" s="14">
        <f>BP$6*'Sample Prep Variables'!$F14/1000/'Sample Prep Variables'!$C14</f>
        <v>10</v>
      </c>
      <c r="BQ16" s="14">
        <f>BQ$6*'Sample Prep Variables'!$F14/1000/'Sample Prep Variables'!$C14</f>
        <v>10</v>
      </c>
      <c r="BR16" s="14">
        <f>BR$6*'Sample Prep Variables'!$F14/1000/'Sample Prep Variables'!$C14</f>
        <v>10</v>
      </c>
      <c r="BS16" s="14">
        <f>BS$6*'Sample Prep Variables'!$F14/1000/'Sample Prep Variables'!$C14</f>
        <v>10</v>
      </c>
      <c r="BT16" s="14">
        <f>BT$6*'Sample Prep Variables'!$F14/1000/'Sample Prep Variables'!$C14</f>
        <v>10</v>
      </c>
      <c r="BU16" s="14">
        <f>BU$6*'Sample Prep Variables'!$F14/1000/'Sample Prep Variables'!$C14</f>
        <v>10</v>
      </c>
      <c r="BV16" s="14">
        <f>BV$6*'Sample Prep Variables'!$F14/1000/'Sample Prep Variables'!$C14</f>
        <v>10</v>
      </c>
      <c r="BW16" s="14">
        <f>BW$6*'Sample Prep Variables'!$F14/1000/'Sample Prep Variables'!$C14</f>
        <v>10</v>
      </c>
      <c r="BX16" s="14">
        <f>BX$6*'Sample Prep Variables'!$F14/1000/'Sample Prep Variables'!$C14</f>
        <v>10</v>
      </c>
      <c r="BY16" s="14">
        <f>BY$6*'Sample Prep Variables'!$F14/1000/'Sample Prep Variables'!$C14</f>
        <v>5</v>
      </c>
      <c r="BZ16" s="14">
        <f>BZ$6*'Sample Prep Variables'!$F14/1000/'Sample Prep Variables'!$C14</f>
        <v>10</v>
      </c>
      <c r="CA16" s="14">
        <f>CA$6*'Sample Prep Variables'!$F14/1000/'Sample Prep Variables'!$C14</f>
        <v>10</v>
      </c>
      <c r="CB16" s="14">
        <f>CB$6*'Sample Prep Variables'!$F14/1000/'Sample Prep Variables'!$C14</f>
        <v>10</v>
      </c>
      <c r="CC16" s="14">
        <f>CC$6*'Sample Prep Variables'!$F14/1000/'Sample Prep Variables'!$C14</f>
        <v>10</v>
      </c>
      <c r="CD16" s="14">
        <f>CD$6*'Sample Prep Variables'!$F14/1000/'Sample Prep Variables'!$C14</f>
        <v>10</v>
      </c>
      <c r="CE16" s="14">
        <f>CE$6*'Sample Prep Variables'!$F14/1000/'Sample Prep Variables'!$C14</f>
        <v>10</v>
      </c>
      <c r="CF16" s="14">
        <f>CF$6*'Sample Prep Variables'!$F14/1000/'Sample Prep Variables'!$C14</f>
        <v>10</v>
      </c>
      <c r="CG16" s="14">
        <f>CG$6*'Sample Prep Variables'!$F14/1000/'Sample Prep Variables'!$C14</f>
        <v>10</v>
      </c>
      <c r="CH16" s="14">
        <f>CH$6*'Sample Prep Variables'!$F14/1000/'Sample Prep Variables'!$C14</f>
        <v>10</v>
      </c>
      <c r="CI16" s="14">
        <f>CI$6*'Sample Prep Variables'!$F14/1000/'Sample Prep Variables'!$C14</f>
        <v>10</v>
      </c>
      <c r="CJ16" s="14">
        <f>CJ$6*'Sample Prep Variables'!$F14/1000/'Sample Prep Variables'!$C14</f>
        <v>10</v>
      </c>
      <c r="CK16" s="14">
        <f>CK$6*'Sample Prep Variables'!$F14/1000/'Sample Prep Variables'!$C14</f>
        <v>10</v>
      </c>
      <c r="CL16" s="14">
        <f>CL$6*'Sample Prep Variables'!$F14/1000/'Sample Prep Variables'!$C14</f>
        <v>10</v>
      </c>
      <c r="CM16" s="14">
        <f>CM$6*'Sample Prep Variables'!$F14/1000/'Sample Prep Variables'!$C14</f>
        <v>10</v>
      </c>
      <c r="CN16" s="14">
        <f>CN$6*'Sample Prep Variables'!$F14/1000/'Sample Prep Variables'!$C14</f>
        <v>10</v>
      </c>
      <c r="CO16" s="14">
        <f>CO$6*'Sample Prep Variables'!$F14/1000/'Sample Prep Variables'!$C14</f>
        <v>10</v>
      </c>
      <c r="CP16" s="14">
        <f>CP$6*'Sample Prep Variables'!$F14/1000/'Sample Prep Variables'!$C14</f>
        <v>10</v>
      </c>
      <c r="CQ16" s="14">
        <f>CQ$6*'Sample Prep Variables'!$F14/1000/'Sample Prep Variables'!$C14</f>
        <v>10</v>
      </c>
      <c r="CR16" s="14">
        <f>CR$6*'Sample Prep Variables'!$F14/1000/'Sample Prep Variables'!$C14</f>
        <v>10</v>
      </c>
      <c r="CS16" s="14">
        <f>CS$6*'Sample Prep Variables'!$F14/1000/'Sample Prep Variables'!$C14</f>
        <v>10</v>
      </c>
      <c r="CT16" s="14">
        <f>CT$6*'Sample Prep Variables'!$F14/1000/'Sample Prep Variables'!$C14</f>
        <v>10</v>
      </c>
      <c r="CU16" s="14">
        <f>CU$6*'Sample Prep Variables'!$F14/1000/'Sample Prep Variables'!$C14</f>
        <v>10</v>
      </c>
      <c r="CV16" s="14">
        <f>CV$6*'Sample Prep Variables'!$F14/1000/'Sample Prep Variables'!$C14</f>
        <v>10</v>
      </c>
      <c r="CW16" s="14">
        <f>CW$6*'Sample Prep Variables'!$F14/1000/'Sample Prep Variables'!$C14</f>
        <v>10</v>
      </c>
      <c r="CX16" s="14">
        <f>CX$6*'Sample Prep Variables'!$F14/1000/'Sample Prep Variables'!$C14</f>
        <v>10</v>
      </c>
      <c r="CY16" s="14">
        <f>CY$6*'Sample Prep Variables'!$F14/1000/'Sample Prep Variables'!$C14</f>
        <v>10</v>
      </c>
      <c r="CZ16" s="14">
        <f>CZ$6*'Sample Prep Variables'!$F14/1000/'Sample Prep Variables'!$C14</f>
        <v>10</v>
      </c>
      <c r="DA16" s="14">
        <f>DA$6*'Sample Prep Variables'!$F14/1000/'Sample Prep Variables'!$C14</f>
        <v>10</v>
      </c>
      <c r="DB16" s="14">
        <f>DB$6*'Sample Prep Variables'!$F14/1000/'Sample Prep Variables'!$C14</f>
        <v>10</v>
      </c>
      <c r="DC16" s="14">
        <f>DC$6*'Sample Prep Variables'!$F14/1000/'Sample Prep Variables'!$C14</f>
        <v>10</v>
      </c>
      <c r="DD16" s="14">
        <f>DD$6*'Sample Prep Variables'!$F14/1000/'Sample Prep Variables'!$C14</f>
        <v>10</v>
      </c>
      <c r="DE16" s="14">
        <f>DE$6*'Sample Prep Variables'!$F14/1000/'Sample Prep Variables'!$C14</f>
        <v>10</v>
      </c>
    </row>
    <row r="17" spans="1:109" x14ac:dyDescent="0.25">
      <c r="A17">
        <f>'Instrument Data'!A15</f>
        <v>0</v>
      </c>
      <c r="B17">
        <f>'Instrument Data'!B15</f>
        <v>0</v>
      </c>
      <c r="C17" s="14">
        <f>C$6*'Sample Prep Variables'!$F15/1000/'Sample Prep Variables'!$C15</f>
        <v>0.25</v>
      </c>
      <c r="D17" s="14">
        <f>D$6*'Sample Prep Variables'!$F15/1000/'Sample Prep Variables'!$C15</f>
        <v>0.2</v>
      </c>
      <c r="E17" s="14">
        <f>E$6*'Sample Prep Variables'!$F15/1000/'Sample Prep Variables'!$C15</f>
        <v>1</v>
      </c>
      <c r="F17" s="14">
        <f>F$6*'Sample Prep Variables'!$F15/1000/'Sample Prep Variables'!$C15</f>
        <v>0.1</v>
      </c>
      <c r="G17" s="14">
        <f>G$6*'Sample Prep Variables'!$F15/1000/'Sample Prep Variables'!$C15</f>
        <v>0.2</v>
      </c>
      <c r="H17" s="14">
        <f>H$6*'Sample Prep Variables'!$F15/1000/'Sample Prep Variables'!$C15</f>
        <v>0.1</v>
      </c>
      <c r="I17" s="14">
        <f>I$6*'Sample Prep Variables'!$F15/1000/'Sample Prep Variables'!$C15</f>
        <v>0.1</v>
      </c>
      <c r="J17" s="14">
        <f>J$6*'Sample Prep Variables'!$F15/1000/'Sample Prep Variables'!$C15</f>
        <v>0.1</v>
      </c>
      <c r="K17" s="14">
        <f>K$6*'Sample Prep Variables'!$F15/1000/'Sample Prep Variables'!$C15</f>
        <v>0.2</v>
      </c>
      <c r="L17" s="14">
        <f>L$6*'Sample Prep Variables'!$F15/1000/'Sample Prep Variables'!$C15</f>
        <v>0.1</v>
      </c>
      <c r="M17" s="14">
        <f>M$6*'Sample Prep Variables'!$F15/1000/'Sample Prep Variables'!$C15</f>
        <v>0.1</v>
      </c>
      <c r="N17" s="14">
        <f>N$6*'Sample Prep Variables'!$F15/1000/'Sample Prep Variables'!$C15</f>
        <v>0.1</v>
      </c>
      <c r="O17" s="14">
        <f>O$6*'Sample Prep Variables'!$F15/1000/'Sample Prep Variables'!$C15</f>
        <v>0.1</v>
      </c>
      <c r="P17" s="14">
        <f>P$6*'Sample Prep Variables'!$F15/1000/'Sample Prep Variables'!$C15</f>
        <v>0.1</v>
      </c>
      <c r="Q17" s="14">
        <f>Q$6*'Sample Prep Variables'!$F15/1000/'Sample Prep Variables'!$C15</f>
        <v>0.5</v>
      </c>
      <c r="R17" s="14">
        <f>R$6*'Sample Prep Variables'!$F15/1000/'Sample Prep Variables'!$C15</f>
        <v>0.5</v>
      </c>
      <c r="S17" s="14">
        <f>S$6*'Sample Prep Variables'!$F15/1000/'Sample Prep Variables'!$C15</f>
        <v>0.1</v>
      </c>
      <c r="T17" s="14">
        <f>T$6*'Sample Prep Variables'!$F15/1000/'Sample Prep Variables'!$C15</f>
        <v>0.1</v>
      </c>
      <c r="U17" s="14">
        <f>U$6*'Sample Prep Variables'!$F15/1000/'Sample Prep Variables'!$C15</f>
        <v>0.1</v>
      </c>
      <c r="V17" s="14">
        <f>V$6*'Sample Prep Variables'!$F15/1000/'Sample Prep Variables'!$C15</f>
        <v>0.2</v>
      </c>
      <c r="W17" s="14">
        <f>W$6*'Sample Prep Variables'!$F15/1000/'Sample Prep Variables'!$C15</f>
        <v>0.1</v>
      </c>
      <c r="X17" s="14">
        <f>X$6*'Sample Prep Variables'!$F15/1000/'Sample Prep Variables'!$C15</f>
        <v>0.1</v>
      </c>
      <c r="Y17" s="14">
        <f>Y$6*'Sample Prep Variables'!$F15/1000/'Sample Prep Variables'!$C15</f>
        <v>0.2</v>
      </c>
      <c r="Z17" s="14">
        <f>Z$6*'Sample Prep Variables'!$F15/1000/'Sample Prep Variables'!$C15</f>
        <v>0.2</v>
      </c>
      <c r="AA17" s="14">
        <f>AA$6*'Sample Prep Variables'!$F15/1000/'Sample Prep Variables'!$C15</f>
        <v>0.5</v>
      </c>
      <c r="AB17" s="14">
        <f>AB$6*'Sample Prep Variables'!$F15/1000/'Sample Prep Variables'!$C15</f>
        <v>0.2</v>
      </c>
      <c r="AC17" s="14">
        <f>AC$6*'Sample Prep Variables'!$F15/1000/'Sample Prep Variables'!$C15</f>
        <v>0.5</v>
      </c>
      <c r="AD17" s="14">
        <f>AD$6*'Sample Prep Variables'!$F15/1000/'Sample Prep Variables'!$C15</f>
        <v>0.1</v>
      </c>
      <c r="AE17" s="14">
        <f>AE$6*'Sample Prep Variables'!$F15/1000/'Sample Prep Variables'!$C15</f>
        <v>0.2</v>
      </c>
      <c r="AF17" s="14">
        <f>AF$6*'Sample Prep Variables'!$F15/1000/'Sample Prep Variables'!$C15</f>
        <v>0.2</v>
      </c>
      <c r="AG17" s="14">
        <f>AG$6*'Sample Prep Variables'!$F15/1000/'Sample Prep Variables'!$C15</f>
        <v>0.1</v>
      </c>
      <c r="AH17" s="14">
        <f>AH$6*'Sample Prep Variables'!$F15/1000/'Sample Prep Variables'!$C15</f>
        <v>0.1</v>
      </c>
      <c r="AI17" s="14">
        <f>AI$6*'Sample Prep Variables'!$F15/1000/'Sample Prep Variables'!$C15</f>
        <v>0.1</v>
      </c>
      <c r="AJ17" s="14">
        <f>AJ$6*'Sample Prep Variables'!$F15/1000/'Sample Prep Variables'!$C15</f>
        <v>0.2</v>
      </c>
      <c r="AK17" s="14">
        <f>AK$6*'Sample Prep Variables'!$F15/1000/'Sample Prep Variables'!$C15</f>
        <v>0.1</v>
      </c>
      <c r="AL17" s="14">
        <f>AL$6*'Sample Prep Variables'!$F15/1000/'Sample Prep Variables'!$C15</f>
        <v>0.25</v>
      </c>
      <c r="AM17" s="14">
        <f>AM$6*'Sample Prep Variables'!$F15/1000/'Sample Prep Variables'!$C15</f>
        <v>0.5</v>
      </c>
      <c r="AN17" s="14">
        <f>AN$6*'Sample Prep Variables'!$F15/1000/'Sample Prep Variables'!$C15</f>
        <v>0.2</v>
      </c>
      <c r="AO17" s="14">
        <f>AO$6*'Sample Prep Variables'!$F15/1000/'Sample Prep Variables'!$C15</f>
        <v>0.1</v>
      </c>
      <c r="AP17" s="14">
        <f>AP$6*'Sample Prep Variables'!$F15/1000/'Sample Prep Variables'!$C15</f>
        <v>0.1</v>
      </c>
      <c r="AQ17" s="14">
        <f>AQ$6*'Sample Prep Variables'!$F15/1000/'Sample Prep Variables'!$C15</f>
        <v>0.1</v>
      </c>
      <c r="AR17" s="14">
        <f>AR$6*'Sample Prep Variables'!$F15/1000/'Sample Prep Variables'!$C15</f>
        <v>0.2</v>
      </c>
      <c r="AS17" s="14">
        <f>AS$6*'Sample Prep Variables'!$F15/1000/'Sample Prep Variables'!$C15</f>
        <v>0.1</v>
      </c>
      <c r="AT17" s="14">
        <f>AT$6*'Sample Prep Variables'!$F15/1000/'Sample Prep Variables'!$C15</f>
        <v>0.1</v>
      </c>
      <c r="AU17" s="14">
        <f>AU$6*'Sample Prep Variables'!$F15/1000/'Sample Prep Variables'!$C15</f>
        <v>0.5</v>
      </c>
      <c r="AV17" s="14">
        <f>AV$6*'Sample Prep Variables'!$F15/1000/'Sample Prep Variables'!$C15</f>
        <v>0.1</v>
      </c>
      <c r="AW17" s="14">
        <f>AW$6*'Sample Prep Variables'!$F15/1000/'Sample Prep Variables'!$C15</f>
        <v>0.1</v>
      </c>
      <c r="AX17" s="14">
        <f>AX$6*'Sample Prep Variables'!$F15/1000/'Sample Prep Variables'!$C15</f>
        <v>0.1</v>
      </c>
      <c r="AY17" s="14">
        <f>AY$6*'Sample Prep Variables'!$F15/1000/'Sample Prep Variables'!$C15</f>
        <v>0.2</v>
      </c>
      <c r="AZ17" s="14">
        <f>AZ$6*'Sample Prep Variables'!$F15/1000/'Sample Prep Variables'!$C15</f>
        <v>0.2</v>
      </c>
      <c r="BA17" s="14">
        <f>BA$6*'Sample Prep Variables'!$F15/1000/'Sample Prep Variables'!$C15</f>
        <v>0.1</v>
      </c>
      <c r="BB17" s="14">
        <f>BB$6*'Sample Prep Variables'!$F15/1000/'Sample Prep Variables'!$C15</f>
        <v>0.1</v>
      </c>
      <c r="BC17" s="14">
        <f>BC$6*'Sample Prep Variables'!$F15/1000/'Sample Prep Variables'!$C15</f>
        <v>0.1</v>
      </c>
      <c r="BE17" s="14">
        <f>BE$6*'Sample Prep Variables'!$F15/1000/'Sample Prep Variables'!$C15</f>
        <v>10</v>
      </c>
      <c r="BF17" s="14">
        <f>BF$6*'Sample Prep Variables'!$F15/1000/'Sample Prep Variables'!$C15</f>
        <v>10</v>
      </c>
      <c r="BG17" s="14">
        <f>BG$6*'Sample Prep Variables'!$F15/1000/'Sample Prep Variables'!$C15</f>
        <v>10</v>
      </c>
      <c r="BH17" s="14">
        <f>BH$6*'Sample Prep Variables'!$F15/1000/'Sample Prep Variables'!$C15</f>
        <v>10</v>
      </c>
      <c r="BI17" s="14">
        <f>BI$6*'Sample Prep Variables'!$F15/1000/'Sample Prep Variables'!$C15</f>
        <v>10</v>
      </c>
      <c r="BJ17" s="14">
        <f>BJ$6*'Sample Prep Variables'!$F15/1000/'Sample Prep Variables'!$C15</f>
        <v>10</v>
      </c>
      <c r="BK17" s="14">
        <f>BK$6*'Sample Prep Variables'!$F15/1000/'Sample Prep Variables'!$C15</f>
        <v>10</v>
      </c>
      <c r="BL17" s="14">
        <f>BL$6*'Sample Prep Variables'!$F15/1000/'Sample Prep Variables'!$C15</f>
        <v>10</v>
      </c>
      <c r="BM17" s="14">
        <f>BM$6*'Sample Prep Variables'!$F15/1000/'Sample Prep Variables'!$C15</f>
        <v>10</v>
      </c>
      <c r="BN17" s="14">
        <f>BN$6*'Sample Prep Variables'!$F15/1000/'Sample Prep Variables'!$C15</f>
        <v>10</v>
      </c>
      <c r="BO17" s="14">
        <f>BO$6*'Sample Prep Variables'!$F15/1000/'Sample Prep Variables'!$C15</f>
        <v>10</v>
      </c>
      <c r="BP17" s="14">
        <f>BP$6*'Sample Prep Variables'!$F15/1000/'Sample Prep Variables'!$C15</f>
        <v>10</v>
      </c>
      <c r="BQ17" s="14">
        <f>BQ$6*'Sample Prep Variables'!$F15/1000/'Sample Prep Variables'!$C15</f>
        <v>10</v>
      </c>
      <c r="BR17" s="14">
        <f>BR$6*'Sample Prep Variables'!$F15/1000/'Sample Prep Variables'!$C15</f>
        <v>10</v>
      </c>
      <c r="BS17" s="14">
        <f>BS$6*'Sample Prep Variables'!$F15/1000/'Sample Prep Variables'!$C15</f>
        <v>10</v>
      </c>
      <c r="BT17" s="14">
        <f>BT$6*'Sample Prep Variables'!$F15/1000/'Sample Prep Variables'!$C15</f>
        <v>10</v>
      </c>
      <c r="BU17" s="14">
        <f>BU$6*'Sample Prep Variables'!$F15/1000/'Sample Prep Variables'!$C15</f>
        <v>10</v>
      </c>
      <c r="BV17" s="14">
        <f>BV$6*'Sample Prep Variables'!$F15/1000/'Sample Prep Variables'!$C15</f>
        <v>10</v>
      </c>
      <c r="BW17" s="14">
        <f>BW$6*'Sample Prep Variables'!$F15/1000/'Sample Prep Variables'!$C15</f>
        <v>10</v>
      </c>
      <c r="BX17" s="14">
        <f>BX$6*'Sample Prep Variables'!$F15/1000/'Sample Prep Variables'!$C15</f>
        <v>10</v>
      </c>
      <c r="BY17" s="14">
        <f>BY$6*'Sample Prep Variables'!$F15/1000/'Sample Prep Variables'!$C15</f>
        <v>5</v>
      </c>
      <c r="BZ17" s="14">
        <f>BZ$6*'Sample Prep Variables'!$F15/1000/'Sample Prep Variables'!$C15</f>
        <v>10</v>
      </c>
      <c r="CA17" s="14">
        <f>CA$6*'Sample Prep Variables'!$F15/1000/'Sample Prep Variables'!$C15</f>
        <v>10</v>
      </c>
      <c r="CB17" s="14">
        <f>CB$6*'Sample Prep Variables'!$F15/1000/'Sample Prep Variables'!$C15</f>
        <v>10</v>
      </c>
      <c r="CC17" s="14">
        <f>CC$6*'Sample Prep Variables'!$F15/1000/'Sample Prep Variables'!$C15</f>
        <v>10</v>
      </c>
      <c r="CD17" s="14">
        <f>CD$6*'Sample Prep Variables'!$F15/1000/'Sample Prep Variables'!$C15</f>
        <v>10</v>
      </c>
      <c r="CE17" s="14">
        <f>CE$6*'Sample Prep Variables'!$F15/1000/'Sample Prep Variables'!$C15</f>
        <v>10</v>
      </c>
      <c r="CF17" s="14">
        <f>CF$6*'Sample Prep Variables'!$F15/1000/'Sample Prep Variables'!$C15</f>
        <v>10</v>
      </c>
      <c r="CG17" s="14">
        <f>CG$6*'Sample Prep Variables'!$F15/1000/'Sample Prep Variables'!$C15</f>
        <v>10</v>
      </c>
      <c r="CH17" s="14">
        <f>CH$6*'Sample Prep Variables'!$F15/1000/'Sample Prep Variables'!$C15</f>
        <v>10</v>
      </c>
      <c r="CI17" s="14">
        <f>CI$6*'Sample Prep Variables'!$F15/1000/'Sample Prep Variables'!$C15</f>
        <v>10</v>
      </c>
      <c r="CJ17" s="14">
        <f>CJ$6*'Sample Prep Variables'!$F15/1000/'Sample Prep Variables'!$C15</f>
        <v>10</v>
      </c>
      <c r="CK17" s="14">
        <f>CK$6*'Sample Prep Variables'!$F15/1000/'Sample Prep Variables'!$C15</f>
        <v>10</v>
      </c>
      <c r="CL17" s="14">
        <f>CL$6*'Sample Prep Variables'!$F15/1000/'Sample Prep Variables'!$C15</f>
        <v>10</v>
      </c>
      <c r="CM17" s="14">
        <f>CM$6*'Sample Prep Variables'!$F15/1000/'Sample Prep Variables'!$C15</f>
        <v>10</v>
      </c>
      <c r="CN17" s="14">
        <f>CN$6*'Sample Prep Variables'!$F15/1000/'Sample Prep Variables'!$C15</f>
        <v>10</v>
      </c>
      <c r="CO17" s="14">
        <f>CO$6*'Sample Prep Variables'!$F15/1000/'Sample Prep Variables'!$C15</f>
        <v>10</v>
      </c>
      <c r="CP17" s="14">
        <f>CP$6*'Sample Prep Variables'!$F15/1000/'Sample Prep Variables'!$C15</f>
        <v>10</v>
      </c>
      <c r="CQ17" s="14">
        <f>CQ$6*'Sample Prep Variables'!$F15/1000/'Sample Prep Variables'!$C15</f>
        <v>10</v>
      </c>
      <c r="CR17" s="14">
        <f>CR$6*'Sample Prep Variables'!$F15/1000/'Sample Prep Variables'!$C15</f>
        <v>10</v>
      </c>
      <c r="CS17" s="14">
        <f>CS$6*'Sample Prep Variables'!$F15/1000/'Sample Prep Variables'!$C15</f>
        <v>10</v>
      </c>
      <c r="CT17" s="14">
        <f>CT$6*'Sample Prep Variables'!$F15/1000/'Sample Prep Variables'!$C15</f>
        <v>10</v>
      </c>
      <c r="CU17" s="14">
        <f>CU$6*'Sample Prep Variables'!$F15/1000/'Sample Prep Variables'!$C15</f>
        <v>10</v>
      </c>
      <c r="CV17" s="14">
        <f>CV$6*'Sample Prep Variables'!$F15/1000/'Sample Prep Variables'!$C15</f>
        <v>10</v>
      </c>
      <c r="CW17" s="14">
        <f>CW$6*'Sample Prep Variables'!$F15/1000/'Sample Prep Variables'!$C15</f>
        <v>10</v>
      </c>
      <c r="CX17" s="14">
        <f>CX$6*'Sample Prep Variables'!$F15/1000/'Sample Prep Variables'!$C15</f>
        <v>10</v>
      </c>
      <c r="CY17" s="14">
        <f>CY$6*'Sample Prep Variables'!$F15/1000/'Sample Prep Variables'!$C15</f>
        <v>10</v>
      </c>
      <c r="CZ17" s="14">
        <f>CZ$6*'Sample Prep Variables'!$F15/1000/'Sample Prep Variables'!$C15</f>
        <v>10</v>
      </c>
      <c r="DA17" s="14">
        <f>DA$6*'Sample Prep Variables'!$F15/1000/'Sample Prep Variables'!$C15</f>
        <v>10</v>
      </c>
      <c r="DB17" s="14">
        <f>DB$6*'Sample Prep Variables'!$F15/1000/'Sample Prep Variables'!$C15</f>
        <v>10</v>
      </c>
      <c r="DC17" s="14">
        <f>DC$6*'Sample Prep Variables'!$F15/1000/'Sample Prep Variables'!$C15</f>
        <v>10</v>
      </c>
      <c r="DD17" s="14">
        <f>DD$6*'Sample Prep Variables'!$F15/1000/'Sample Prep Variables'!$C15</f>
        <v>10</v>
      </c>
      <c r="DE17" s="14">
        <f>DE$6*'Sample Prep Variables'!$F15/1000/'Sample Prep Variables'!$C15</f>
        <v>10</v>
      </c>
    </row>
    <row r="18" spans="1:109" x14ac:dyDescent="0.25">
      <c r="A18">
        <f>'Instrument Data'!A16</f>
        <v>0</v>
      </c>
      <c r="B18">
        <f>'Instrument Data'!B16</f>
        <v>0</v>
      </c>
      <c r="C18" s="14">
        <f>C$6*'Sample Prep Variables'!$F16/1000/'Sample Prep Variables'!$C16</f>
        <v>0.25</v>
      </c>
      <c r="D18" s="14">
        <f>D$6*'Sample Prep Variables'!$F16/1000/'Sample Prep Variables'!$C16</f>
        <v>0.2</v>
      </c>
      <c r="E18" s="14">
        <f>E$6*'Sample Prep Variables'!$F16/1000/'Sample Prep Variables'!$C16</f>
        <v>1</v>
      </c>
      <c r="F18" s="14">
        <f>F$6*'Sample Prep Variables'!$F16/1000/'Sample Prep Variables'!$C16</f>
        <v>0.1</v>
      </c>
      <c r="G18" s="14">
        <f>G$6*'Sample Prep Variables'!$F16/1000/'Sample Prep Variables'!$C16</f>
        <v>0.2</v>
      </c>
      <c r="H18" s="14">
        <f>H$6*'Sample Prep Variables'!$F16/1000/'Sample Prep Variables'!$C16</f>
        <v>0.1</v>
      </c>
      <c r="I18" s="14">
        <f>I$6*'Sample Prep Variables'!$F16/1000/'Sample Prep Variables'!$C16</f>
        <v>0.1</v>
      </c>
      <c r="J18" s="14">
        <f>J$6*'Sample Prep Variables'!$F16/1000/'Sample Prep Variables'!$C16</f>
        <v>0.1</v>
      </c>
      <c r="K18" s="14">
        <f>K$6*'Sample Prep Variables'!$F16/1000/'Sample Prep Variables'!$C16</f>
        <v>0.2</v>
      </c>
      <c r="L18" s="14">
        <f>L$6*'Sample Prep Variables'!$F16/1000/'Sample Prep Variables'!$C16</f>
        <v>0.1</v>
      </c>
      <c r="M18" s="14">
        <f>M$6*'Sample Prep Variables'!$F16/1000/'Sample Prep Variables'!$C16</f>
        <v>0.1</v>
      </c>
      <c r="N18" s="14">
        <f>N$6*'Sample Prep Variables'!$F16/1000/'Sample Prep Variables'!$C16</f>
        <v>0.1</v>
      </c>
      <c r="O18" s="14">
        <f>O$6*'Sample Prep Variables'!$F16/1000/'Sample Prep Variables'!$C16</f>
        <v>0.1</v>
      </c>
      <c r="P18" s="14">
        <f>P$6*'Sample Prep Variables'!$F16/1000/'Sample Prep Variables'!$C16</f>
        <v>0.1</v>
      </c>
      <c r="Q18" s="14">
        <f>Q$6*'Sample Prep Variables'!$F16/1000/'Sample Prep Variables'!$C16</f>
        <v>0.5</v>
      </c>
      <c r="R18" s="14">
        <f>R$6*'Sample Prep Variables'!$F16/1000/'Sample Prep Variables'!$C16</f>
        <v>0.5</v>
      </c>
      <c r="S18" s="14">
        <f>S$6*'Sample Prep Variables'!$F16/1000/'Sample Prep Variables'!$C16</f>
        <v>0.1</v>
      </c>
      <c r="T18" s="14">
        <f>T$6*'Sample Prep Variables'!$F16/1000/'Sample Prep Variables'!$C16</f>
        <v>0.1</v>
      </c>
      <c r="U18" s="14">
        <f>U$6*'Sample Prep Variables'!$F16/1000/'Sample Prep Variables'!$C16</f>
        <v>0.1</v>
      </c>
      <c r="V18" s="14">
        <f>V$6*'Sample Prep Variables'!$F16/1000/'Sample Prep Variables'!$C16</f>
        <v>0.2</v>
      </c>
      <c r="W18" s="14">
        <f>W$6*'Sample Prep Variables'!$F16/1000/'Sample Prep Variables'!$C16</f>
        <v>0.1</v>
      </c>
      <c r="X18" s="14">
        <f>X$6*'Sample Prep Variables'!$F16/1000/'Sample Prep Variables'!$C16</f>
        <v>0.1</v>
      </c>
      <c r="Y18" s="14">
        <f>Y$6*'Sample Prep Variables'!$F16/1000/'Sample Prep Variables'!$C16</f>
        <v>0.2</v>
      </c>
      <c r="Z18" s="14">
        <f>Z$6*'Sample Prep Variables'!$F16/1000/'Sample Prep Variables'!$C16</f>
        <v>0.2</v>
      </c>
      <c r="AA18" s="14">
        <f>AA$6*'Sample Prep Variables'!$F16/1000/'Sample Prep Variables'!$C16</f>
        <v>0.5</v>
      </c>
      <c r="AB18" s="14">
        <f>AB$6*'Sample Prep Variables'!$F16/1000/'Sample Prep Variables'!$C16</f>
        <v>0.2</v>
      </c>
      <c r="AC18" s="14">
        <f>AC$6*'Sample Prep Variables'!$F16/1000/'Sample Prep Variables'!$C16</f>
        <v>0.5</v>
      </c>
      <c r="AD18" s="14">
        <f>AD$6*'Sample Prep Variables'!$F16/1000/'Sample Prep Variables'!$C16</f>
        <v>0.1</v>
      </c>
      <c r="AE18" s="14">
        <f>AE$6*'Sample Prep Variables'!$F16/1000/'Sample Prep Variables'!$C16</f>
        <v>0.2</v>
      </c>
      <c r="AF18" s="14">
        <f>AF$6*'Sample Prep Variables'!$F16/1000/'Sample Prep Variables'!$C16</f>
        <v>0.2</v>
      </c>
      <c r="AG18" s="14">
        <f>AG$6*'Sample Prep Variables'!$F16/1000/'Sample Prep Variables'!$C16</f>
        <v>0.1</v>
      </c>
      <c r="AH18" s="14">
        <f>AH$6*'Sample Prep Variables'!$F16/1000/'Sample Prep Variables'!$C16</f>
        <v>0.1</v>
      </c>
      <c r="AI18" s="14">
        <f>AI$6*'Sample Prep Variables'!$F16/1000/'Sample Prep Variables'!$C16</f>
        <v>0.1</v>
      </c>
      <c r="AJ18" s="14">
        <f>AJ$6*'Sample Prep Variables'!$F16/1000/'Sample Prep Variables'!$C16</f>
        <v>0.2</v>
      </c>
      <c r="AK18" s="14">
        <f>AK$6*'Sample Prep Variables'!$F16/1000/'Sample Prep Variables'!$C16</f>
        <v>0.1</v>
      </c>
      <c r="AL18" s="14">
        <f>AL$6*'Sample Prep Variables'!$F16/1000/'Sample Prep Variables'!$C16</f>
        <v>0.25</v>
      </c>
      <c r="AM18" s="14">
        <f>AM$6*'Sample Prep Variables'!$F16/1000/'Sample Prep Variables'!$C16</f>
        <v>0.5</v>
      </c>
      <c r="AN18" s="14">
        <f>AN$6*'Sample Prep Variables'!$F16/1000/'Sample Prep Variables'!$C16</f>
        <v>0.2</v>
      </c>
      <c r="AO18" s="14">
        <f>AO$6*'Sample Prep Variables'!$F16/1000/'Sample Prep Variables'!$C16</f>
        <v>0.1</v>
      </c>
      <c r="AP18" s="14">
        <f>AP$6*'Sample Prep Variables'!$F16/1000/'Sample Prep Variables'!$C16</f>
        <v>0.1</v>
      </c>
      <c r="AQ18" s="14">
        <f>AQ$6*'Sample Prep Variables'!$F16/1000/'Sample Prep Variables'!$C16</f>
        <v>0.1</v>
      </c>
      <c r="AR18" s="14">
        <f>AR$6*'Sample Prep Variables'!$F16/1000/'Sample Prep Variables'!$C16</f>
        <v>0.2</v>
      </c>
      <c r="AS18" s="14">
        <f>AS$6*'Sample Prep Variables'!$F16/1000/'Sample Prep Variables'!$C16</f>
        <v>0.1</v>
      </c>
      <c r="AT18" s="14">
        <f>AT$6*'Sample Prep Variables'!$F16/1000/'Sample Prep Variables'!$C16</f>
        <v>0.1</v>
      </c>
      <c r="AU18" s="14">
        <f>AU$6*'Sample Prep Variables'!$F16/1000/'Sample Prep Variables'!$C16</f>
        <v>0.5</v>
      </c>
      <c r="AV18" s="14">
        <f>AV$6*'Sample Prep Variables'!$F16/1000/'Sample Prep Variables'!$C16</f>
        <v>0.1</v>
      </c>
      <c r="AW18" s="14">
        <f>AW$6*'Sample Prep Variables'!$F16/1000/'Sample Prep Variables'!$C16</f>
        <v>0.1</v>
      </c>
      <c r="AX18" s="14">
        <f>AX$6*'Sample Prep Variables'!$F16/1000/'Sample Prep Variables'!$C16</f>
        <v>0.1</v>
      </c>
      <c r="AY18" s="14">
        <f>AY$6*'Sample Prep Variables'!$F16/1000/'Sample Prep Variables'!$C16</f>
        <v>0.2</v>
      </c>
      <c r="AZ18" s="14">
        <f>AZ$6*'Sample Prep Variables'!$F16/1000/'Sample Prep Variables'!$C16</f>
        <v>0.2</v>
      </c>
      <c r="BA18" s="14">
        <f>BA$6*'Sample Prep Variables'!$F16/1000/'Sample Prep Variables'!$C16</f>
        <v>0.1</v>
      </c>
      <c r="BB18" s="14">
        <f>BB$6*'Sample Prep Variables'!$F16/1000/'Sample Prep Variables'!$C16</f>
        <v>0.1</v>
      </c>
      <c r="BC18" s="14">
        <f>BC$6*'Sample Prep Variables'!$F16/1000/'Sample Prep Variables'!$C16</f>
        <v>0.1</v>
      </c>
      <c r="BE18" s="14">
        <f>BE$6*'Sample Prep Variables'!$F16/1000/'Sample Prep Variables'!$C16</f>
        <v>10</v>
      </c>
      <c r="BF18" s="14">
        <f>BF$6*'Sample Prep Variables'!$F16/1000/'Sample Prep Variables'!$C16</f>
        <v>10</v>
      </c>
      <c r="BG18" s="14">
        <f>BG$6*'Sample Prep Variables'!$F16/1000/'Sample Prep Variables'!$C16</f>
        <v>10</v>
      </c>
      <c r="BH18" s="14">
        <f>BH$6*'Sample Prep Variables'!$F16/1000/'Sample Prep Variables'!$C16</f>
        <v>10</v>
      </c>
      <c r="BI18" s="14">
        <f>BI$6*'Sample Prep Variables'!$F16/1000/'Sample Prep Variables'!$C16</f>
        <v>10</v>
      </c>
      <c r="BJ18" s="14">
        <f>BJ$6*'Sample Prep Variables'!$F16/1000/'Sample Prep Variables'!$C16</f>
        <v>10</v>
      </c>
      <c r="BK18" s="14">
        <f>BK$6*'Sample Prep Variables'!$F16/1000/'Sample Prep Variables'!$C16</f>
        <v>10</v>
      </c>
      <c r="BL18" s="14">
        <f>BL$6*'Sample Prep Variables'!$F16/1000/'Sample Prep Variables'!$C16</f>
        <v>10</v>
      </c>
      <c r="BM18" s="14">
        <f>BM$6*'Sample Prep Variables'!$F16/1000/'Sample Prep Variables'!$C16</f>
        <v>10</v>
      </c>
      <c r="BN18" s="14">
        <f>BN$6*'Sample Prep Variables'!$F16/1000/'Sample Prep Variables'!$C16</f>
        <v>10</v>
      </c>
      <c r="BO18" s="14">
        <f>BO$6*'Sample Prep Variables'!$F16/1000/'Sample Prep Variables'!$C16</f>
        <v>10</v>
      </c>
      <c r="BP18" s="14">
        <f>BP$6*'Sample Prep Variables'!$F16/1000/'Sample Prep Variables'!$C16</f>
        <v>10</v>
      </c>
      <c r="BQ18" s="14">
        <f>BQ$6*'Sample Prep Variables'!$F16/1000/'Sample Prep Variables'!$C16</f>
        <v>10</v>
      </c>
      <c r="BR18" s="14">
        <f>BR$6*'Sample Prep Variables'!$F16/1000/'Sample Prep Variables'!$C16</f>
        <v>10</v>
      </c>
      <c r="BS18" s="14">
        <f>BS$6*'Sample Prep Variables'!$F16/1000/'Sample Prep Variables'!$C16</f>
        <v>10</v>
      </c>
      <c r="BT18" s="14">
        <f>BT$6*'Sample Prep Variables'!$F16/1000/'Sample Prep Variables'!$C16</f>
        <v>10</v>
      </c>
      <c r="BU18" s="14">
        <f>BU$6*'Sample Prep Variables'!$F16/1000/'Sample Prep Variables'!$C16</f>
        <v>10</v>
      </c>
      <c r="BV18" s="14">
        <f>BV$6*'Sample Prep Variables'!$F16/1000/'Sample Prep Variables'!$C16</f>
        <v>10</v>
      </c>
      <c r="BW18" s="14">
        <f>BW$6*'Sample Prep Variables'!$F16/1000/'Sample Prep Variables'!$C16</f>
        <v>10</v>
      </c>
      <c r="BX18" s="14">
        <f>BX$6*'Sample Prep Variables'!$F16/1000/'Sample Prep Variables'!$C16</f>
        <v>10</v>
      </c>
      <c r="BY18" s="14">
        <f>BY$6*'Sample Prep Variables'!$F16/1000/'Sample Prep Variables'!$C16</f>
        <v>5</v>
      </c>
      <c r="BZ18" s="14">
        <f>BZ$6*'Sample Prep Variables'!$F16/1000/'Sample Prep Variables'!$C16</f>
        <v>10</v>
      </c>
      <c r="CA18" s="14">
        <f>CA$6*'Sample Prep Variables'!$F16/1000/'Sample Prep Variables'!$C16</f>
        <v>10</v>
      </c>
      <c r="CB18" s="14">
        <f>CB$6*'Sample Prep Variables'!$F16/1000/'Sample Prep Variables'!$C16</f>
        <v>10</v>
      </c>
      <c r="CC18" s="14">
        <f>CC$6*'Sample Prep Variables'!$F16/1000/'Sample Prep Variables'!$C16</f>
        <v>10</v>
      </c>
      <c r="CD18" s="14">
        <f>CD$6*'Sample Prep Variables'!$F16/1000/'Sample Prep Variables'!$C16</f>
        <v>10</v>
      </c>
      <c r="CE18" s="14">
        <f>CE$6*'Sample Prep Variables'!$F16/1000/'Sample Prep Variables'!$C16</f>
        <v>10</v>
      </c>
      <c r="CF18" s="14">
        <f>CF$6*'Sample Prep Variables'!$F16/1000/'Sample Prep Variables'!$C16</f>
        <v>10</v>
      </c>
      <c r="CG18" s="14">
        <f>CG$6*'Sample Prep Variables'!$F16/1000/'Sample Prep Variables'!$C16</f>
        <v>10</v>
      </c>
      <c r="CH18" s="14">
        <f>CH$6*'Sample Prep Variables'!$F16/1000/'Sample Prep Variables'!$C16</f>
        <v>10</v>
      </c>
      <c r="CI18" s="14">
        <f>CI$6*'Sample Prep Variables'!$F16/1000/'Sample Prep Variables'!$C16</f>
        <v>10</v>
      </c>
      <c r="CJ18" s="14">
        <f>CJ$6*'Sample Prep Variables'!$F16/1000/'Sample Prep Variables'!$C16</f>
        <v>10</v>
      </c>
      <c r="CK18" s="14">
        <f>CK$6*'Sample Prep Variables'!$F16/1000/'Sample Prep Variables'!$C16</f>
        <v>10</v>
      </c>
      <c r="CL18" s="14">
        <f>CL$6*'Sample Prep Variables'!$F16/1000/'Sample Prep Variables'!$C16</f>
        <v>10</v>
      </c>
      <c r="CM18" s="14">
        <f>CM$6*'Sample Prep Variables'!$F16/1000/'Sample Prep Variables'!$C16</f>
        <v>10</v>
      </c>
      <c r="CN18" s="14">
        <f>CN$6*'Sample Prep Variables'!$F16/1000/'Sample Prep Variables'!$C16</f>
        <v>10</v>
      </c>
      <c r="CO18" s="14">
        <f>CO$6*'Sample Prep Variables'!$F16/1000/'Sample Prep Variables'!$C16</f>
        <v>10</v>
      </c>
      <c r="CP18" s="14">
        <f>CP$6*'Sample Prep Variables'!$F16/1000/'Sample Prep Variables'!$C16</f>
        <v>10</v>
      </c>
      <c r="CQ18" s="14">
        <f>CQ$6*'Sample Prep Variables'!$F16/1000/'Sample Prep Variables'!$C16</f>
        <v>10</v>
      </c>
      <c r="CR18" s="14">
        <f>CR$6*'Sample Prep Variables'!$F16/1000/'Sample Prep Variables'!$C16</f>
        <v>10</v>
      </c>
      <c r="CS18" s="14">
        <f>CS$6*'Sample Prep Variables'!$F16/1000/'Sample Prep Variables'!$C16</f>
        <v>10</v>
      </c>
      <c r="CT18" s="14">
        <f>CT$6*'Sample Prep Variables'!$F16/1000/'Sample Prep Variables'!$C16</f>
        <v>10</v>
      </c>
      <c r="CU18" s="14">
        <f>CU$6*'Sample Prep Variables'!$F16/1000/'Sample Prep Variables'!$C16</f>
        <v>10</v>
      </c>
      <c r="CV18" s="14">
        <f>CV$6*'Sample Prep Variables'!$F16/1000/'Sample Prep Variables'!$C16</f>
        <v>10</v>
      </c>
      <c r="CW18" s="14">
        <f>CW$6*'Sample Prep Variables'!$F16/1000/'Sample Prep Variables'!$C16</f>
        <v>10</v>
      </c>
      <c r="CX18" s="14">
        <f>CX$6*'Sample Prep Variables'!$F16/1000/'Sample Prep Variables'!$C16</f>
        <v>10</v>
      </c>
      <c r="CY18" s="14">
        <f>CY$6*'Sample Prep Variables'!$F16/1000/'Sample Prep Variables'!$C16</f>
        <v>10</v>
      </c>
      <c r="CZ18" s="14">
        <f>CZ$6*'Sample Prep Variables'!$F16/1000/'Sample Prep Variables'!$C16</f>
        <v>10</v>
      </c>
      <c r="DA18" s="14">
        <f>DA$6*'Sample Prep Variables'!$F16/1000/'Sample Prep Variables'!$C16</f>
        <v>10</v>
      </c>
      <c r="DB18" s="14">
        <f>DB$6*'Sample Prep Variables'!$F16/1000/'Sample Prep Variables'!$C16</f>
        <v>10</v>
      </c>
      <c r="DC18" s="14">
        <f>DC$6*'Sample Prep Variables'!$F16/1000/'Sample Prep Variables'!$C16</f>
        <v>10</v>
      </c>
      <c r="DD18" s="14">
        <f>DD$6*'Sample Prep Variables'!$F16/1000/'Sample Prep Variables'!$C16</f>
        <v>10</v>
      </c>
      <c r="DE18" s="14">
        <f>DE$6*'Sample Prep Variables'!$F16/1000/'Sample Prep Variables'!$C16</f>
        <v>10</v>
      </c>
    </row>
    <row r="19" spans="1:109" x14ac:dyDescent="0.25">
      <c r="A19">
        <f>'Instrument Data'!A17</f>
        <v>0</v>
      </c>
      <c r="B19">
        <f>'Instrument Data'!B17</f>
        <v>0</v>
      </c>
      <c r="C19" s="14">
        <f>C$6*'Sample Prep Variables'!$F17/1000/'Sample Prep Variables'!$C17</f>
        <v>0.25</v>
      </c>
      <c r="D19" s="14">
        <f>D$6*'Sample Prep Variables'!$F17/1000/'Sample Prep Variables'!$C17</f>
        <v>0.2</v>
      </c>
      <c r="E19" s="14">
        <f>E$6*'Sample Prep Variables'!$F17/1000/'Sample Prep Variables'!$C17</f>
        <v>1</v>
      </c>
      <c r="F19" s="14">
        <f>F$6*'Sample Prep Variables'!$F17/1000/'Sample Prep Variables'!$C17</f>
        <v>0.1</v>
      </c>
      <c r="G19" s="14">
        <f>G$6*'Sample Prep Variables'!$F17/1000/'Sample Prep Variables'!$C17</f>
        <v>0.2</v>
      </c>
      <c r="H19" s="14">
        <f>H$6*'Sample Prep Variables'!$F17/1000/'Sample Prep Variables'!$C17</f>
        <v>0.1</v>
      </c>
      <c r="I19" s="14">
        <f>I$6*'Sample Prep Variables'!$F17/1000/'Sample Prep Variables'!$C17</f>
        <v>0.1</v>
      </c>
      <c r="J19" s="14">
        <f>J$6*'Sample Prep Variables'!$F17/1000/'Sample Prep Variables'!$C17</f>
        <v>0.1</v>
      </c>
      <c r="K19" s="14">
        <f>K$6*'Sample Prep Variables'!$F17/1000/'Sample Prep Variables'!$C17</f>
        <v>0.2</v>
      </c>
      <c r="L19" s="14">
        <f>L$6*'Sample Prep Variables'!$F17/1000/'Sample Prep Variables'!$C17</f>
        <v>0.1</v>
      </c>
      <c r="M19" s="14">
        <f>M$6*'Sample Prep Variables'!$F17/1000/'Sample Prep Variables'!$C17</f>
        <v>0.1</v>
      </c>
      <c r="N19" s="14">
        <f>N$6*'Sample Prep Variables'!$F17/1000/'Sample Prep Variables'!$C17</f>
        <v>0.1</v>
      </c>
      <c r="O19" s="14">
        <f>O$6*'Sample Prep Variables'!$F17/1000/'Sample Prep Variables'!$C17</f>
        <v>0.1</v>
      </c>
      <c r="P19" s="14">
        <f>P$6*'Sample Prep Variables'!$F17/1000/'Sample Prep Variables'!$C17</f>
        <v>0.1</v>
      </c>
      <c r="Q19" s="14">
        <f>Q$6*'Sample Prep Variables'!$F17/1000/'Sample Prep Variables'!$C17</f>
        <v>0.5</v>
      </c>
      <c r="R19" s="14">
        <f>R$6*'Sample Prep Variables'!$F17/1000/'Sample Prep Variables'!$C17</f>
        <v>0.5</v>
      </c>
      <c r="S19" s="14">
        <f>S$6*'Sample Prep Variables'!$F17/1000/'Sample Prep Variables'!$C17</f>
        <v>0.1</v>
      </c>
      <c r="T19" s="14">
        <f>T$6*'Sample Prep Variables'!$F17/1000/'Sample Prep Variables'!$C17</f>
        <v>0.1</v>
      </c>
      <c r="U19" s="14">
        <f>U$6*'Sample Prep Variables'!$F17/1000/'Sample Prep Variables'!$C17</f>
        <v>0.1</v>
      </c>
      <c r="V19" s="14">
        <f>V$6*'Sample Prep Variables'!$F17/1000/'Sample Prep Variables'!$C17</f>
        <v>0.2</v>
      </c>
      <c r="W19" s="14">
        <f>W$6*'Sample Prep Variables'!$F17/1000/'Sample Prep Variables'!$C17</f>
        <v>0.1</v>
      </c>
      <c r="X19" s="14">
        <f>X$6*'Sample Prep Variables'!$F17/1000/'Sample Prep Variables'!$C17</f>
        <v>0.1</v>
      </c>
      <c r="Y19" s="14">
        <f>Y$6*'Sample Prep Variables'!$F17/1000/'Sample Prep Variables'!$C17</f>
        <v>0.2</v>
      </c>
      <c r="Z19" s="14">
        <f>Z$6*'Sample Prep Variables'!$F17/1000/'Sample Prep Variables'!$C17</f>
        <v>0.2</v>
      </c>
      <c r="AA19" s="14">
        <f>AA$6*'Sample Prep Variables'!$F17/1000/'Sample Prep Variables'!$C17</f>
        <v>0.5</v>
      </c>
      <c r="AB19" s="14">
        <f>AB$6*'Sample Prep Variables'!$F17/1000/'Sample Prep Variables'!$C17</f>
        <v>0.2</v>
      </c>
      <c r="AC19" s="14">
        <f>AC$6*'Sample Prep Variables'!$F17/1000/'Sample Prep Variables'!$C17</f>
        <v>0.5</v>
      </c>
      <c r="AD19" s="14">
        <f>AD$6*'Sample Prep Variables'!$F17/1000/'Sample Prep Variables'!$C17</f>
        <v>0.1</v>
      </c>
      <c r="AE19" s="14">
        <f>AE$6*'Sample Prep Variables'!$F17/1000/'Sample Prep Variables'!$C17</f>
        <v>0.2</v>
      </c>
      <c r="AF19" s="14">
        <f>AF$6*'Sample Prep Variables'!$F17/1000/'Sample Prep Variables'!$C17</f>
        <v>0.2</v>
      </c>
      <c r="AG19" s="14">
        <f>AG$6*'Sample Prep Variables'!$F17/1000/'Sample Prep Variables'!$C17</f>
        <v>0.1</v>
      </c>
      <c r="AH19" s="14">
        <f>AH$6*'Sample Prep Variables'!$F17/1000/'Sample Prep Variables'!$C17</f>
        <v>0.1</v>
      </c>
      <c r="AI19" s="14">
        <f>AI$6*'Sample Prep Variables'!$F17/1000/'Sample Prep Variables'!$C17</f>
        <v>0.1</v>
      </c>
      <c r="AJ19" s="14">
        <f>AJ$6*'Sample Prep Variables'!$F17/1000/'Sample Prep Variables'!$C17</f>
        <v>0.2</v>
      </c>
      <c r="AK19" s="14">
        <f>AK$6*'Sample Prep Variables'!$F17/1000/'Sample Prep Variables'!$C17</f>
        <v>0.1</v>
      </c>
      <c r="AL19" s="14">
        <f>AL$6*'Sample Prep Variables'!$F17/1000/'Sample Prep Variables'!$C17</f>
        <v>0.25</v>
      </c>
      <c r="AM19" s="14">
        <f>AM$6*'Sample Prep Variables'!$F17/1000/'Sample Prep Variables'!$C17</f>
        <v>0.5</v>
      </c>
      <c r="AN19" s="14">
        <f>AN$6*'Sample Prep Variables'!$F17/1000/'Sample Prep Variables'!$C17</f>
        <v>0.2</v>
      </c>
      <c r="AO19" s="14">
        <f>AO$6*'Sample Prep Variables'!$F17/1000/'Sample Prep Variables'!$C17</f>
        <v>0.1</v>
      </c>
      <c r="AP19" s="14">
        <f>AP$6*'Sample Prep Variables'!$F17/1000/'Sample Prep Variables'!$C17</f>
        <v>0.1</v>
      </c>
      <c r="AQ19" s="14">
        <f>AQ$6*'Sample Prep Variables'!$F17/1000/'Sample Prep Variables'!$C17</f>
        <v>0.1</v>
      </c>
      <c r="AR19" s="14">
        <f>AR$6*'Sample Prep Variables'!$F17/1000/'Sample Prep Variables'!$C17</f>
        <v>0.2</v>
      </c>
      <c r="AS19" s="14">
        <f>AS$6*'Sample Prep Variables'!$F17/1000/'Sample Prep Variables'!$C17</f>
        <v>0.1</v>
      </c>
      <c r="AT19" s="14">
        <f>AT$6*'Sample Prep Variables'!$F17/1000/'Sample Prep Variables'!$C17</f>
        <v>0.1</v>
      </c>
      <c r="AU19" s="14">
        <f>AU$6*'Sample Prep Variables'!$F17/1000/'Sample Prep Variables'!$C17</f>
        <v>0.5</v>
      </c>
      <c r="AV19" s="14">
        <f>AV$6*'Sample Prep Variables'!$F17/1000/'Sample Prep Variables'!$C17</f>
        <v>0.1</v>
      </c>
      <c r="AW19" s="14">
        <f>AW$6*'Sample Prep Variables'!$F17/1000/'Sample Prep Variables'!$C17</f>
        <v>0.1</v>
      </c>
      <c r="AX19" s="14">
        <f>AX$6*'Sample Prep Variables'!$F17/1000/'Sample Prep Variables'!$C17</f>
        <v>0.1</v>
      </c>
      <c r="AY19" s="14">
        <f>AY$6*'Sample Prep Variables'!$F17/1000/'Sample Prep Variables'!$C17</f>
        <v>0.2</v>
      </c>
      <c r="AZ19" s="14">
        <f>AZ$6*'Sample Prep Variables'!$F17/1000/'Sample Prep Variables'!$C17</f>
        <v>0.2</v>
      </c>
      <c r="BA19" s="14">
        <f>BA$6*'Sample Prep Variables'!$F17/1000/'Sample Prep Variables'!$C17</f>
        <v>0.1</v>
      </c>
      <c r="BB19" s="14">
        <f>BB$6*'Sample Prep Variables'!$F17/1000/'Sample Prep Variables'!$C17</f>
        <v>0.1</v>
      </c>
      <c r="BC19" s="14">
        <f>BC$6*'Sample Prep Variables'!$F17/1000/'Sample Prep Variables'!$C17</f>
        <v>0.1</v>
      </c>
      <c r="BE19" s="14">
        <f>BE$6*'Sample Prep Variables'!$F17/1000/'Sample Prep Variables'!$C17</f>
        <v>10</v>
      </c>
      <c r="BF19" s="14">
        <f>BF$6*'Sample Prep Variables'!$F17/1000/'Sample Prep Variables'!$C17</f>
        <v>10</v>
      </c>
      <c r="BG19" s="14">
        <f>BG$6*'Sample Prep Variables'!$F17/1000/'Sample Prep Variables'!$C17</f>
        <v>10</v>
      </c>
      <c r="BH19" s="14">
        <f>BH$6*'Sample Prep Variables'!$F17/1000/'Sample Prep Variables'!$C17</f>
        <v>10</v>
      </c>
      <c r="BI19" s="14">
        <f>BI$6*'Sample Prep Variables'!$F17/1000/'Sample Prep Variables'!$C17</f>
        <v>10</v>
      </c>
      <c r="BJ19" s="14">
        <f>BJ$6*'Sample Prep Variables'!$F17/1000/'Sample Prep Variables'!$C17</f>
        <v>10</v>
      </c>
      <c r="BK19" s="14">
        <f>BK$6*'Sample Prep Variables'!$F17/1000/'Sample Prep Variables'!$C17</f>
        <v>10</v>
      </c>
      <c r="BL19" s="14">
        <f>BL$6*'Sample Prep Variables'!$F17/1000/'Sample Prep Variables'!$C17</f>
        <v>10</v>
      </c>
      <c r="BM19" s="14">
        <f>BM$6*'Sample Prep Variables'!$F17/1000/'Sample Prep Variables'!$C17</f>
        <v>10</v>
      </c>
      <c r="BN19" s="14">
        <f>BN$6*'Sample Prep Variables'!$F17/1000/'Sample Prep Variables'!$C17</f>
        <v>10</v>
      </c>
      <c r="BO19" s="14">
        <f>BO$6*'Sample Prep Variables'!$F17/1000/'Sample Prep Variables'!$C17</f>
        <v>10</v>
      </c>
      <c r="BP19" s="14">
        <f>BP$6*'Sample Prep Variables'!$F17/1000/'Sample Prep Variables'!$C17</f>
        <v>10</v>
      </c>
      <c r="BQ19" s="14">
        <f>BQ$6*'Sample Prep Variables'!$F17/1000/'Sample Prep Variables'!$C17</f>
        <v>10</v>
      </c>
      <c r="BR19" s="14">
        <f>BR$6*'Sample Prep Variables'!$F17/1000/'Sample Prep Variables'!$C17</f>
        <v>10</v>
      </c>
      <c r="BS19" s="14">
        <f>BS$6*'Sample Prep Variables'!$F17/1000/'Sample Prep Variables'!$C17</f>
        <v>10</v>
      </c>
      <c r="BT19" s="14">
        <f>BT$6*'Sample Prep Variables'!$F17/1000/'Sample Prep Variables'!$C17</f>
        <v>10</v>
      </c>
      <c r="BU19" s="14">
        <f>BU$6*'Sample Prep Variables'!$F17/1000/'Sample Prep Variables'!$C17</f>
        <v>10</v>
      </c>
      <c r="BV19" s="14">
        <f>BV$6*'Sample Prep Variables'!$F17/1000/'Sample Prep Variables'!$C17</f>
        <v>10</v>
      </c>
      <c r="BW19" s="14">
        <f>BW$6*'Sample Prep Variables'!$F17/1000/'Sample Prep Variables'!$C17</f>
        <v>10</v>
      </c>
      <c r="BX19" s="14">
        <f>BX$6*'Sample Prep Variables'!$F17/1000/'Sample Prep Variables'!$C17</f>
        <v>10</v>
      </c>
      <c r="BY19" s="14">
        <f>BY$6*'Sample Prep Variables'!$F17/1000/'Sample Prep Variables'!$C17</f>
        <v>5</v>
      </c>
      <c r="BZ19" s="14">
        <f>BZ$6*'Sample Prep Variables'!$F17/1000/'Sample Prep Variables'!$C17</f>
        <v>10</v>
      </c>
      <c r="CA19" s="14">
        <f>CA$6*'Sample Prep Variables'!$F17/1000/'Sample Prep Variables'!$C17</f>
        <v>10</v>
      </c>
      <c r="CB19" s="14">
        <f>CB$6*'Sample Prep Variables'!$F17/1000/'Sample Prep Variables'!$C17</f>
        <v>10</v>
      </c>
      <c r="CC19" s="14">
        <f>CC$6*'Sample Prep Variables'!$F17/1000/'Sample Prep Variables'!$C17</f>
        <v>10</v>
      </c>
      <c r="CD19" s="14">
        <f>CD$6*'Sample Prep Variables'!$F17/1000/'Sample Prep Variables'!$C17</f>
        <v>10</v>
      </c>
      <c r="CE19" s="14">
        <f>CE$6*'Sample Prep Variables'!$F17/1000/'Sample Prep Variables'!$C17</f>
        <v>10</v>
      </c>
      <c r="CF19" s="14">
        <f>CF$6*'Sample Prep Variables'!$F17/1000/'Sample Prep Variables'!$C17</f>
        <v>10</v>
      </c>
      <c r="CG19" s="14">
        <f>CG$6*'Sample Prep Variables'!$F17/1000/'Sample Prep Variables'!$C17</f>
        <v>10</v>
      </c>
      <c r="CH19" s="14">
        <f>CH$6*'Sample Prep Variables'!$F17/1000/'Sample Prep Variables'!$C17</f>
        <v>10</v>
      </c>
      <c r="CI19" s="14">
        <f>CI$6*'Sample Prep Variables'!$F17/1000/'Sample Prep Variables'!$C17</f>
        <v>10</v>
      </c>
      <c r="CJ19" s="14">
        <f>CJ$6*'Sample Prep Variables'!$F17/1000/'Sample Prep Variables'!$C17</f>
        <v>10</v>
      </c>
      <c r="CK19" s="14">
        <f>CK$6*'Sample Prep Variables'!$F17/1000/'Sample Prep Variables'!$C17</f>
        <v>10</v>
      </c>
      <c r="CL19" s="14">
        <f>CL$6*'Sample Prep Variables'!$F17/1000/'Sample Prep Variables'!$C17</f>
        <v>10</v>
      </c>
      <c r="CM19" s="14">
        <f>CM$6*'Sample Prep Variables'!$F17/1000/'Sample Prep Variables'!$C17</f>
        <v>10</v>
      </c>
      <c r="CN19" s="14">
        <f>CN$6*'Sample Prep Variables'!$F17/1000/'Sample Prep Variables'!$C17</f>
        <v>10</v>
      </c>
      <c r="CO19" s="14">
        <f>CO$6*'Sample Prep Variables'!$F17/1000/'Sample Prep Variables'!$C17</f>
        <v>10</v>
      </c>
      <c r="CP19" s="14">
        <f>CP$6*'Sample Prep Variables'!$F17/1000/'Sample Prep Variables'!$C17</f>
        <v>10</v>
      </c>
      <c r="CQ19" s="14">
        <f>CQ$6*'Sample Prep Variables'!$F17/1000/'Sample Prep Variables'!$C17</f>
        <v>10</v>
      </c>
      <c r="CR19" s="14">
        <f>CR$6*'Sample Prep Variables'!$F17/1000/'Sample Prep Variables'!$C17</f>
        <v>10</v>
      </c>
      <c r="CS19" s="14">
        <f>CS$6*'Sample Prep Variables'!$F17/1000/'Sample Prep Variables'!$C17</f>
        <v>10</v>
      </c>
      <c r="CT19" s="14">
        <f>CT$6*'Sample Prep Variables'!$F17/1000/'Sample Prep Variables'!$C17</f>
        <v>10</v>
      </c>
      <c r="CU19" s="14">
        <f>CU$6*'Sample Prep Variables'!$F17/1000/'Sample Prep Variables'!$C17</f>
        <v>10</v>
      </c>
      <c r="CV19" s="14">
        <f>CV$6*'Sample Prep Variables'!$F17/1000/'Sample Prep Variables'!$C17</f>
        <v>10</v>
      </c>
      <c r="CW19" s="14">
        <f>CW$6*'Sample Prep Variables'!$F17/1000/'Sample Prep Variables'!$C17</f>
        <v>10</v>
      </c>
      <c r="CX19" s="14">
        <f>CX$6*'Sample Prep Variables'!$F17/1000/'Sample Prep Variables'!$C17</f>
        <v>10</v>
      </c>
      <c r="CY19" s="14">
        <f>CY$6*'Sample Prep Variables'!$F17/1000/'Sample Prep Variables'!$C17</f>
        <v>10</v>
      </c>
      <c r="CZ19" s="14">
        <f>CZ$6*'Sample Prep Variables'!$F17/1000/'Sample Prep Variables'!$C17</f>
        <v>10</v>
      </c>
      <c r="DA19" s="14">
        <f>DA$6*'Sample Prep Variables'!$F17/1000/'Sample Prep Variables'!$C17</f>
        <v>10</v>
      </c>
      <c r="DB19" s="14">
        <f>DB$6*'Sample Prep Variables'!$F17/1000/'Sample Prep Variables'!$C17</f>
        <v>10</v>
      </c>
      <c r="DC19" s="14">
        <f>DC$6*'Sample Prep Variables'!$F17/1000/'Sample Prep Variables'!$C17</f>
        <v>10</v>
      </c>
      <c r="DD19" s="14">
        <f>DD$6*'Sample Prep Variables'!$F17/1000/'Sample Prep Variables'!$C17</f>
        <v>10</v>
      </c>
      <c r="DE19" s="14">
        <f>DE$6*'Sample Prep Variables'!$F17/1000/'Sample Prep Variables'!$C17</f>
        <v>10</v>
      </c>
    </row>
    <row r="20" spans="1:109" x14ac:dyDescent="0.25">
      <c r="A20">
        <f>'Instrument Data'!A18</f>
        <v>0</v>
      </c>
      <c r="B20">
        <f>'Instrument Data'!B18</f>
        <v>0</v>
      </c>
      <c r="C20" s="14">
        <f>C$6*'Sample Prep Variables'!$F18/1000/'Sample Prep Variables'!$C18</f>
        <v>0.25</v>
      </c>
      <c r="D20" s="14">
        <f>D$6*'Sample Prep Variables'!$F18/1000/'Sample Prep Variables'!$C18</f>
        <v>0.2</v>
      </c>
      <c r="E20" s="14">
        <f>E$6*'Sample Prep Variables'!$F18/1000/'Sample Prep Variables'!$C18</f>
        <v>1</v>
      </c>
      <c r="F20" s="14">
        <f>F$6*'Sample Prep Variables'!$F18/1000/'Sample Prep Variables'!$C18</f>
        <v>0.1</v>
      </c>
      <c r="G20" s="14">
        <f>G$6*'Sample Prep Variables'!$F18/1000/'Sample Prep Variables'!$C18</f>
        <v>0.2</v>
      </c>
      <c r="H20" s="14">
        <f>H$6*'Sample Prep Variables'!$F18/1000/'Sample Prep Variables'!$C18</f>
        <v>0.1</v>
      </c>
      <c r="I20" s="14">
        <f>I$6*'Sample Prep Variables'!$F18/1000/'Sample Prep Variables'!$C18</f>
        <v>0.1</v>
      </c>
      <c r="J20" s="14">
        <f>J$6*'Sample Prep Variables'!$F18/1000/'Sample Prep Variables'!$C18</f>
        <v>0.1</v>
      </c>
      <c r="K20" s="14">
        <f>K$6*'Sample Prep Variables'!$F18/1000/'Sample Prep Variables'!$C18</f>
        <v>0.2</v>
      </c>
      <c r="L20" s="14">
        <f>L$6*'Sample Prep Variables'!$F18/1000/'Sample Prep Variables'!$C18</f>
        <v>0.1</v>
      </c>
      <c r="M20" s="14">
        <f>M$6*'Sample Prep Variables'!$F18/1000/'Sample Prep Variables'!$C18</f>
        <v>0.1</v>
      </c>
      <c r="N20" s="14">
        <f>N$6*'Sample Prep Variables'!$F18/1000/'Sample Prep Variables'!$C18</f>
        <v>0.1</v>
      </c>
      <c r="O20" s="14">
        <f>O$6*'Sample Prep Variables'!$F18/1000/'Sample Prep Variables'!$C18</f>
        <v>0.1</v>
      </c>
      <c r="P20" s="14">
        <f>P$6*'Sample Prep Variables'!$F18/1000/'Sample Prep Variables'!$C18</f>
        <v>0.1</v>
      </c>
      <c r="Q20" s="14">
        <f>Q$6*'Sample Prep Variables'!$F18/1000/'Sample Prep Variables'!$C18</f>
        <v>0.5</v>
      </c>
      <c r="R20" s="14">
        <f>R$6*'Sample Prep Variables'!$F18/1000/'Sample Prep Variables'!$C18</f>
        <v>0.5</v>
      </c>
      <c r="S20" s="14">
        <f>S$6*'Sample Prep Variables'!$F18/1000/'Sample Prep Variables'!$C18</f>
        <v>0.1</v>
      </c>
      <c r="T20" s="14">
        <f>T$6*'Sample Prep Variables'!$F18/1000/'Sample Prep Variables'!$C18</f>
        <v>0.1</v>
      </c>
      <c r="U20" s="14">
        <f>U$6*'Sample Prep Variables'!$F18/1000/'Sample Prep Variables'!$C18</f>
        <v>0.1</v>
      </c>
      <c r="V20" s="14">
        <f>V$6*'Sample Prep Variables'!$F18/1000/'Sample Prep Variables'!$C18</f>
        <v>0.2</v>
      </c>
      <c r="W20" s="14">
        <f>W$6*'Sample Prep Variables'!$F18/1000/'Sample Prep Variables'!$C18</f>
        <v>0.1</v>
      </c>
      <c r="X20" s="14">
        <f>X$6*'Sample Prep Variables'!$F18/1000/'Sample Prep Variables'!$C18</f>
        <v>0.1</v>
      </c>
      <c r="Y20" s="14">
        <f>Y$6*'Sample Prep Variables'!$F18/1000/'Sample Prep Variables'!$C18</f>
        <v>0.2</v>
      </c>
      <c r="Z20" s="14">
        <f>Z$6*'Sample Prep Variables'!$F18/1000/'Sample Prep Variables'!$C18</f>
        <v>0.2</v>
      </c>
      <c r="AA20" s="14">
        <f>AA$6*'Sample Prep Variables'!$F18/1000/'Sample Prep Variables'!$C18</f>
        <v>0.5</v>
      </c>
      <c r="AB20" s="14">
        <f>AB$6*'Sample Prep Variables'!$F18/1000/'Sample Prep Variables'!$C18</f>
        <v>0.2</v>
      </c>
      <c r="AC20" s="14">
        <f>AC$6*'Sample Prep Variables'!$F18/1000/'Sample Prep Variables'!$C18</f>
        <v>0.5</v>
      </c>
      <c r="AD20" s="14">
        <f>AD$6*'Sample Prep Variables'!$F18/1000/'Sample Prep Variables'!$C18</f>
        <v>0.1</v>
      </c>
      <c r="AE20" s="14">
        <f>AE$6*'Sample Prep Variables'!$F18/1000/'Sample Prep Variables'!$C18</f>
        <v>0.2</v>
      </c>
      <c r="AF20" s="14">
        <f>AF$6*'Sample Prep Variables'!$F18/1000/'Sample Prep Variables'!$C18</f>
        <v>0.2</v>
      </c>
      <c r="AG20" s="14">
        <f>AG$6*'Sample Prep Variables'!$F18/1000/'Sample Prep Variables'!$C18</f>
        <v>0.1</v>
      </c>
      <c r="AH20" s="14">
        <f>AH$6*'Sample Prep Variables'!$F18/1000/'Sample Prep Variables'!$C18</f>
        <v>0.1</v>
      </c>
      <c r="AI20" s="14">
        <f>AI$6*'Sample Prep Variables'!$F18/1000/'Sample Prep Variables'!$C18</f>
        <v>0.1</v>
      </c>
      <c r="AJ20" s="14">
        <f>AJ$6*'Sample Prep Variables'!$F18/1000/'Sample Prep Variables'!$C18</f>
        <v>0.2</v>
      </c>
      <c r="AK20" s="14">
        <f>AK$6*'Sample Prep Variables'!$F18/1000/'Sample Prep Variables'!$C18</f>
        <v>0.1</v>
      </c>
      <c r="AL20" s="14">
        <f>AL$6*'Sample Prep Variables'!$F18/1000/'Sample Prep Variables'!$C18</f>
        <v>0.25</v>
      </c>
      <c r="AM20" s="14">
        <f>AM$6*'Sample Prep Variables'!$F18/1000/'Sample Prep Variables'!$C18</f>
        <v>0.5</v>
      </c>
      <c r="AN20" s="14">
        <f>AN$6*'Sample Prep Variables'!$F18/1000/'Sample Prep Variables'!$C18</f>
        <v>0.2</v>
      </c>
      <c r="AO20" s="14">
        <f>AO$6*'Sample Prep Variables'!$F18/1000/'Sample Prep Variables'!$C18</f>
        <v>0.1</v>
      </c>
      <c r="AP20" s="14">
        <f>AP$6*'Sample Prep Variables'!$F18/1000/'Sample Prep Variables'!$C18</f>
        <v>0.1</v>
      </c>
      <c r="AQ20" s="14">
        <f>AQ$6*'Sample Prep Variables'!$F18/1000/'Sample Prep Variables'!$C18</f>
        <v>0.1</v>
      </c>
      <c r="AR20" s="14">
        <f>AR$6*'Sample Prep Variables'!$F18/1000/'Sample Prep Variables'!$C18</f>
        <v>0.2</v>
      </c>
      <c r="AS20" s="14">
        <f>AS$6*'Sample Prep Variables'!$F18/1000/'Sample Prep Variables'!$C18</f>
        <v>0.1</v>
      </c>
      <c r="AT20" s="14">
        <f>AT$6*'Sample Prep Variables'!$F18/1000/'Sample Prep Variables'!$C18</f>
        <v>0.1</v>
      </c>
      <c r="AU20" s="14">
        <f>AU$6*'Sample Prep Variables'!$F18/1000/'Sample Prep Variables'!$C18</f>
        <v>0.5</v>
      </c>
      <c r="AV20" s="14">
        <f>AV$6*'Sample Prep Variables'!$F18/1000/'Sample Prep Variables'!$C18</f>
        <v>0.1</v>
      </c>
      <c r="AW20" s="14">
        <f>AW$6*'Sample Prep Variables'!$F18/1000/'Sample Prep Variables'!$C18</f>
        <v>0.1</v>
      </c>
      <c r="AX20" s="14">
        <f>AX$6*'Sample Prep Variables'!$F18/1000/'Sample Prep Variables'!$C18</f>
        <v>0.1</v>
      </c>
      <c r="AY20" s="14">
        <f>AY$6*'Sample Prep Variables'!$F18/1000/'Sample Prep Variables'!$C18</f>
        <v>0.2</v>
      </c>
      <c r="AZ20" s="14">
        <f>AZ$6*'Sample Prep Variables'!$F18/1000/'Sample Prep Variables'!$C18</f>
        <v>0.2</v>
      </c>
      <c r="BA20" s="14">
        <f>BA$6*'Sample Prep Variables'!$F18/1000/'Sample Prep Variables'!$C18</f>
        <v>0.1</v>
      </c>
      <c r="BB20" s="14">
        <f>BB$6*'Sample Prep Variables'!$F18/1000/'Sample Prep Variables'!$C18</f>
        <v>0.1</v>
      </c>
      <c r="BC20" s="14">
        <f>BC$6*'Sample Prep Variables'!$F18/1000/'Sample Prep Variables'!$C18</f>
        <v>0.1</v>
      </c>
      <c r="BE20" s="14">
        <f>BE$6*'Sample Prep Variables'!$F18/1000/'Sample Prep Variables'!$C18</f>
        <v>10</v>
      </c>
      <c r="BF20" s="14">
        <f>BF$6*'Sample Prep Variables'!$F18/1000/'Sample Prep Variables'!$C18</f>
        <v>10</v>
      </c>
      <c r="BG20" s="14">
        <f>BG$6*'Sample Prep Variables'!$F18/1000/'Sample Prep Variables'!$C18</f>
        <v>10</v>
      </c>
      <c r="BH20" s="14">
        <f>BH$6*'Sample Prep Variables'!$F18/1000/'Sample Prep Variables'!$C18</f>
        <v>10</v>
      </c>
      <c r="BI20" s="14">
        <f>BI$6*'Sample Prep Variables'!$F18/1000/'Sample Prep Variables'!$C18</f>
        <v>10</v>
      </c>
      <c r="BJ20" s="14">
        <f>BJ$6*'Sample Prep Variables'!$F18/1000/'Sample Prep Variables'!$C18</f>
        <v>10</v>
      </c>
      <c r="BK20" s="14">
        <f>BK$6*'Sample Prep Variables'!$F18/1000/'Sample Prep Variables'!$C18</f>
        <v>10</v>
      </c>
      <c r="BL20" s="14">
        <f>BL$6*'Sample Prep Variables'!$F18/1000/'Sample Prep Variables'!$C18</f>
        <v>10</v>
      </c>
      <c r="BM20" s="14">
        <f>BM$6*'Sample Prep Variables'!$F18/1000/'Sample Prep Variables'!$C18</f>
        <v>10</v>
      </c>
      <c r="BN20" s="14">
        <f>BN$6*'Sample Prep Variables'!$F18/1000/'Sample Prep Variables'!$C18</f>
        <v>10</v>
      </c>
      <c r="BO20" s="14">
        <f>BO$6*'Sample Prep Variables'!$F18/1000/'Sample Prep Variables'!$C18</f>
        <v>10</v>
      </c>
      <c r="BP20" s="14">
        <f>BP$6*'Sample Prep Variables'!$F18/1000/'Sample Prep Variables'!$C18</f>
        <v>10</v>
      </c>
      <c r="BQ20" s="14">
        <f>BQ$6*'Sample Prep Variables'!$F18/1000/'Sample Prep Variables'!$C18</f>
        <v>10</v>
      </c>
      <c r="BR20" s="14">
        <f>BR$6*'Sample Prep Variables'!$F18/1000/'Sample Prep Variables'!$C18</f>
        <v>10</v>
      </c>
      <c r="BS20" s="14">
        <f>BS$6*'Sample Prep Variables'!$F18/1000/'Sample Prep Variables'!$C18</f>
        <v>10</v>
      </c>
      <c r="BT20" s="14">
        <f>BT$6*'Sample Prep Variables'!$F18/1000/'Sample Prep Variables'!$C18</f>
        <v>10</v>
      </c>
      <c r="BU20" s="14">
        <f>BU$6*'Sample Prep Variables'!$F18/1000/'Sample Prep Variables'!$C18</f>
        <v>10</v>
      </c>
      <c r="BV20" s="14">
        <f>BV$6*'Sample Prep Variables'!$F18/1000/'Sample Prep Variables'!$C18</f>
        <v>10</v>
      </c>
      <c r="BW20" s="14">
        <f>BW$6*'Sample Prep Variables'!$F18/1000/'Sample Prep Variables'!$C18</f>
        <v>10</v>
      </c>
      <c r="BX20" s="14">
        <f>BX$6*'Sample Prep Variables'!$F18/1000/'Sample Prep Variables'!$C18</f>
        <v>10</v>
      </c>
      <c r="BY20" s="14">
        <f>BY$6*'Sample Prep Variables'!$F18/1000/'Sample Prep Variables'!$C18</f>
        <v>5</v>
      </c>
      <c r="BZ20" s="14">
        <f>BZ$6*'Sample Prep Variables'!$F18/1000/'Sample Prep Variables'!$C18</f>
        <v>10</v>
      </c>
      <c r="CA20" s="14">
        <f>CA$6*'Sample Prep Variables'!$F18/1000/'Sample Prep Variables'!$C18</f>
        <v>10</v>
      </c>
      <c r="CB20" s="14">
        <f>CB$6*'Sample Prep Variables'!$F18/1000/'Sample Prep Variables'!$C18</f>
        <v>10</v>
      </c>
      <c r="CC20" s="14">
        <f>CC$6*'Sample Prep Variables'!$F18/1000/'Sample Prep Variables'!$C18</f>
        <v>10</v>
      </c>
      <c r="CD20" s="14">
        <f>CD$6*'Sample Prep Variables'!$F18/1000/'Sample Prep Variables'!$C18</f>
        <v>10</v>
      </c>
      <c r="CE20" s="14">
        <f>CE$6*'Sample Prep Variables'!$F18/1000/'Sample Prep Variables'!$C18</f>
        <v>10</v>
      </c>
      <c r="CF20" s="14">
        <f>CF$6*'Sample Prep Variables'!$F18/1000/'Sample Prep Variables'!$C18</f>
        <v>10</v>
      </c>
      <c r="CG20" s="14">
        <f>CG$6*'Sample Prep Variables'!$F18/1000/'Sample Prep Variables'!$C18</f>
        <v>10</v>
      </c>
      <c r="CH20" s="14">
        <f>CH$6*'Sample Prep Variables'!$F18/1000/'Sample Prep Variables'!$C18</f>
        <v>10</v>
      </c>
      <c r="CI20" s="14">
        <f>CI$6*'Sample Prep Variables'!$F18/1000/'Sample Prep Variables'!$C18</f>
        <v>10</v>
      </c>
      <c r="CJ20" s="14">
        <f>CJ$6*'Sample Prep Variables'!$F18/1000/'Sample Prep Variables'!$C18</f>
        <v>10</v>
      </c>
      <c r="CK20" s="14">
        <f>CK$6*'Sample Prep Variables'!$F18/1000/'Sample Prep Variables'!$C18</f>
        <v>10</v>
      </c>
      <c r="CL20" s="14">
        <f>CL$6*'Sample Prep Variables'!$F18/1000/'Sample Prep Variables'!$C18</f>
        <v>10</v>
      </c>
      <c r="CM20" s="14">
        <f>CM$6*'Sample Prep Variables'!$F18/1000/'Sample Prep Variables'!$C18</f>
        <v>10</v>
      </c>
      <c r="CN20" s="14">
        <f>CN$6*'Sample Prep Variables'!$F18/1000/'Sample Prep Variables'!$C18</f>
        <v>10</v>
      </c>
      <c r="CO20" s="14">
        <f>CO$6*'Sample Prep Variables'!$F18/1000/'Sample Prep Variables'!$C18</f>
        <v>10</v>
      </c>
      <c r="CP20" s="14">
        <f>CP$6*'Sample Prep Variables'!$F18/1000/'Sample Prep Variables'!$C18</f>
        <v>10</v>
      </c>
      <c r="CQ20" s="14">
        <f>CQ$6*'Sample Prep Variables'!$F18/1000/'Sample Prep Variables'!$C18</f>
        <v>10</v>
      </c>
      <c r="CR20" s="14">
        <f>CR$6*'Sample Prep Variables'!$F18/1000/'Sample Prep Variables'!$C18</f>
        <v>10</v>
      </c>
      <c r="CS20" s="14">
        <f>CS$6*'Sample Prep Variables'!$F18/1000/'Sample Prep Variables'!$C18</f>
        <v>10</v>
      </c>
      <c r="CT20" s="14">
        <f>CT$6*'Sample Prep Variables'!$F18/1000/'Sample Prep Variables'!$C18</f>
        <v>10</v>
      </c>
      <c r="CU20" s="14">
        <f>CU$6*'Sample Prep Variables'!$F18/1000/'Sample Prep Variables'!$C18</f>
        <v>10</v>
      </c>
      <c r="CV20" s="14">
        <f>CV$6*'Sample Prep Variables'!$F18/1000/'Sample Prep Variables'!$C18</f>
        <v>10</v>
      </c>
      <c r="CW20" s="14">
        <f>CW$6*'Sample Prep Variables'!$F18/1000/'Sample Prep Variables'!$C18</f>
        <v>10</v>
      </c>
      <c r="CX20" s="14">
        <f>CX$6*'Sample Prep Variables'!$F18/1000/'Sample Prep Variables'!$C18</f>
        <v>10</v>
      </c>
      <c r="CY20" s="14">
        <f>CY$6*'Sample Prep Variables'!$F18/1000/'Sample Prep Variables'!$C18</f>
        <v>10</v>
      </c>
      <c r="CZ20" s="14">
        <f>CZ$6*'Sample Prep Variables'!$F18/1000/'Sample Prep Variables'!$C18</f>
        <v>10</v>
      </c>
      <c r="DA20" s="14">
        <f>DA$6*'Sample Prep Variables'!$F18/1000/'Sample Prep Variables'!$C18</f>
        <v>10</v>
      </c>
      <c r="DB20" s="14">
        <f>DB$6*'Sample Prep Variables'!$F18/1000/'Sample Prep Variables'!$C18</f>
        <v>10</v>
      </c>
      <c r="DC20" s="14">
        <f>DC$6*'Sample Prep Variables'!$F18/1000/'Sample Prep Variables'!$C18</f>
        <v>10</v>
      </c>
      <c r="DD20" s="14">
        <f>DD$6*'Sample Prep Variables'!$F18/1000/'Sample Prep Variables'!$C18</f>
        <v>10</v>
      </c>
      <c r="DE20" s="14">
        <f>DE$6*'Sample Prep Variables'!$F18/1000/'Sample Prep Variables'!$C18</f>
        <v>10</v>
      </c>
    </row>
    <row r="21" spans="1:109" x14ac:dyDescent="0.25">
      <c r="A21">
        <f>'Instrument Data'!A19</f>
        <v>0</v>
      </c>
      <c r="B21">
        <f>'Instrument Data'!B19</f>
        <v>0</v>
      </c>
      <c r="C21" s="14">
        <f>C$6*'Sample Prep Variables'!$F19/1000/'Sample Prep Variables'!$C19</f>
        <v>0.25</v>
      </c>
      <c r="D21" s="14">
        <f>D$6*'Sample Prep Variables'!$F19/1000/'Sample Prep Variables'!$C19</f>
        <v>0.2</v>
      </c>
      <c r="E21" s="14">
        <f>E$6*'Sample Prep Variables'!$F19/1000/'Sample Prep Variables'!$C19</f>
        <v>1</v>
      </c>
      <c r="F21" s="14">
        <f>F$6*'Sample Prep Variables'!$F19/1000/'Sample Prep Variables'!$C19</f>
        <v>0.1</v>
      </c>
      <c r="G21" s="14">
        <f>G$6*'Sample Prep Variables'!$F19/1000/'Sample Prep Variables'!$C19</f>
        <v>0.2</v>
      </c>
      <c r="H21" s="14">
        <f>H$6*'Sample Prep Variables'!$F19/1000/'Sample Prep Variables'!$C19</f>
        <v>0.1</v>
      </c>
      <c r="I21" s="14">
        <f>I$6*'Sample Prep Variables'!$F19/1000/'Sample Prep Variables'!$C19</f>
        <v>0.1</v>
      </c>
      <c r="J21" s="14">
        <f>J$6*'Sample Prep Variables'!$F19/1000/'Sample Prep Variables'!$C19</f>
        <v>0.1</v>
      </c>
      <c r="K21" s="14">
        <f>K$6*'Sample Prep Variables'!$F19/1000/'Sample Prep Variables'!$C19</f>
        <v>0.2</v>
      </c>
      <c r="L21" s="14">
        <f>L$6*'Sample Prep Variables'!$F19/1000/'Sample Prep Variables'!$C19</f>
        <v>0.1</v>
      </c>
      <c r="M21" s="14">
        <f>M$6*'Sample Prep Variables'!$F19/1000/'Sample Prep Variables'!$C19</f>
        <v>0.1</v>
      </c>
      <c r="N21" s="14">
        <f>N$6*'Sample Prep Variables'!$F19/1000/'Sample Prep Variables'!$C19</f>
        <v>0.1</v>
      </c>
      <c r="O21" s="14">
        <f>O$6*'Sample Prep Variables'!$F19/1000/'Sample Prep Variables'!$C19</f>
        <v>0.1</v>
      </c>
      <c r="P21" s="14">
        <f>P$6*'Sample Prep Variables'!$F19/1000/'Sample Prep Variables'!$C19</f>
        <v>0.1</v>
      </c>
      <c r="Q21" s="14">
        <f>Q$6*'Sample Prep Variables'!$F19/1000/'Sample Prep Variables'!$C19</f>
        <v>0.5</v>
      </c>
      <c r="R21" s="14">
        <f>R$6*'Sample Prep Variables'!$F19/1000/'Sample Prep Variables'!$C19</f>
        <v>0.5</v>
      </c>
      <c r="S21" s="14">
        <f>S$6*'Sample Prep Variables'!$F19/1000/'Sample Prep Variables'!$C19</f>
        <v>0.1</v>
      </c>
      <c r="T21" s="14">
        <f>T$6*'Sample Prep Variables'!$F19/1000/'Sample Prep Variables'!$C19</f>
        <v>0.1</v>
      </c>
      <c r="U21" s="14">
        <f>U$6*'Sample Prep Variables'!$F19/1000/'Sample Prep Variables'!$C19</f>
        <v>0.1</v>
      </c>
      <c r="V21" s="14">
        <f>V$6*'Sample Prep Variables'!$F19/1000/'Sample Prep Variables'!$C19</f>
        <v>0.2</v>
      </c>
      <c r="W21" s="14">
        <f>W$6*'Sample Prep Variables'!$F19/1000/'Sample Prep Variables'!$C19</f>
        <v>0.1</v>
      </c>
      <c r="X21" s="14">
        <f>X$6*'Sample Prep Variables'!$F19/1000/'Sample Prep Variables'!$C19</f>
        <v>0.1</v>
      </c>
      <c r="Y21" s="14">
        <f>Y$6*'Sample Prep Variables'!$F19/1000/'Sample Prep Variables'!$C19</f>
        <v>0.2</v>
      </c>
      <c r="Z21" s="14">
        <f>Z$6*'Sample Prep Variables'!$F19/1000/'Sample Prep Variables'!$C19</f>
        <v>0.2</v>
      </c>
      <c r="AA21" s="14">
        <f>AA$6*'Sample Prep Variables'!$F19/1000/'Sample Prep Variables'!$C19</f>
        <v>0.5</v>
      </c>
      <c r="AB21" s="14">
        <f>AB$6*'Sample Prep Variables'!$F19/1000/'Sample Prep Variables'!$C19</f>
        <v>0.2</v>
      </c>
      <c r="AC21" s="14">
        <f>AC$6*'Sample Prep Variables'!$F19/1000/'Sample Prep Variables'!$C19</f>
        <v>0.5</v>
      </c>
      <c r="AD21" s="14">
        <f>AD$6*'Sample Prep Variables'!$F19/1000/'Sample Prep Variables'!$C19</f>
        <v>0.1</v>
      </c>
      <c r="AE21" s="14">
        <f>AE$6*'Sample Prep Variables'!$F19/1000/'Sample Prep Variables'!$C19</f>
        <v>0.2</v>
      </c>
      <c r="AF21" s="14">
        <f>AF$6*'Sample Prep Variables'!$F19/1000/'Sample Prep Variables'!$C19</f>
        <v>0.2</v>
      </c>
      <c r="AG21" s="14">
        <f>AG$6*'Sample Prep Variables'!$F19/1000/'Sample Prep Variables'!$C19</f>
        <v>0.1</v>
      </c>
      <c r="AH21" s="14">
        <f>AH$6*'Sample Prep Variables'!$F19/1000/'Sample Prep Variables'!$C19</f>
        <v>0.1</v>
      </c>
      <c r="AI21" s="14">
        <f>AI$6*'Sample Prep Variables'!$F19/1000/'Sample Prep Variables'!$C19</f>
        <v>0.1</v>
      </c>
      <c r="AJ21" s="14">
        <f>AJ$6*'Sample Prep Variables'!$F19/1000/'Sample Prep Variables'!$C19</f>
        <v>0.2</v>
      </c>
      <c r="AK21" s="14">
        <f>AK$6*'Sample Prep Variables'!$F19/1000/'Sample Prep Variables'!$C19</f>
        <v>0.1</v>
      </c>
      <c r="AL21" s="14">
        <f>AL$6*'Sample Prep Variables'!$F19/1000/'Sample Prep Variables'!$C19</f>
        <v>0.25</v>
      </c>
      <c r="AM21" s="14">
        <f>AM$6*'Sample Prep Variables'!$F19/1000/'Sample Prep Variables'!$C19</f>
        <v>0.5</v>
      </c>
      <c r="AN21" s="14">
        <f>AN$6*'Sample Prep Variables'!$F19/1000/'Sample Prep Variables'!$C19</f>
        <v>0.2</v>
      </c>
      <c r="AO21" s="14">
        <f>AO$6*'Sample Prep Variables'!$F19/1000/'Sample Prep Variables'!$C19</f>
        <v>0.1</v>
      </c>
      <c r="AP21" s="14">
        <f>AP$6*'Sample Prep Variables'!$F19/1000/'Sample Prep Variables'!$C19</f>
        <v>0.1</v>
      </c>
      <c r="AQ21" s="14">
        <f>AQ$6*'Sample Prep Variables'!$F19/1000/'Sample Prep Variables'!$C19</f>
        <v>0.1</v>
      </c>
      <c r="AR21" s="14">
        <f>AR$6*'Sample Prep Variables'!$F19/1000/'Sample Prep Variables'!$C19</f>
        <v>0.2</v>
      </c>
      <c r="AS21" s="14">
        <f>AS$6*'Sample Prep Variables'!$F19/1000/'Sample Prep Variables'!$C19</f>
        <v>0.1</v>
      </c>
      <c r="AT21" s="14">
        <f>AT$6*'Sample Prep Variables'!$F19/1000/'Sample Prep Variables'!$C19</f>
        <v>0.1</v>
      </c>
      <c r="AU21" s="14">
        <f>AU$6*'Sample Prep Variables'!$F19/1000/'Sample Prep Variables'!$C19</f>
        <v>0.5</v>
      </c>
      <c r="AV21" s="14">
        <f>AV$6*'Sample Prep Variables'!$F19/1000/'Sample Prep Variables'!$C19</f>
        <v>0.1</v>
      </c>
      <c r="AW21" s="14">
        <f>AW$6*'Sample Prep Variables'!$F19/1000/'Sample Prep Variables'!$C19</f>
        <v>0.1</v>
      </c>
      <c r="AX21" s="14">
        <f>AX$6*'Sample Prep Variables'!$F19/1000/'Sample Prep Variables'!$C19</f>
        <v>0.1</v>
      </c>
      <c r="AY21" s="14">
        <f>AY$6*'Sample Prep Variables'!$F19/1000/'Sample Prep Variables'!$C19</f>
        <v>0.2</v>
      </c>
      <c r="AZ21" s="14">
        <f>AZ$6*'Sample Prep Variables'!$F19/1000/'Sample Prep Variables'!$C19</f>
        <v>0.2</v>
      </c>
      <c r="BA21" s="14">
        <f>BA$6*'Sample Prep Variables'!$F19/1000/'Sample Prep Variables'!$C19</f>
        <v>0.1</v>
      </c>
      <c r="BB21" s="14">
        <f>BB$6*'Sample Prep Variables'!$F19/1000/'Sample Prep Variables'!$C19</f>
        <v>0.1</v>
      </c>
      <c r="BC21" s="14">
        <f>BC$6*'Sample Prep Variables'!$F19/1000/'Sample Prep Variables'!$C19</f>
        <v>0.1</v>
      </c>
      <c r="BE21" s="14">
        <f>BE$6*'Sample Prep Variables'!$F19/1000/'Sample Prep Variables'!$C19</f>
        <v>10</v>
      </c>
      <c r="BF21" s="14">
        <f>BF$6*'Sample Prep Variables'!$F19/1000/'Sample Prep Variables'!$C19</f>
        <v>10</v>
      </c>
      <c r="BG21" s="14">
        <f>BG$6*'Sample Prep Variables'!$F19/1000/'Sample Prep Variables'!$C19</f>
        <v>10</v>
      </c>
      <c r="BH21" s="14">
        <f>BH$6*'Sample Prep Variables'!$F19/1000/'Sample Prep Variables'!$C19</f>
        <v>10</v>
      </c>
      <c r="BI21" s="14">
        <f>BI$6*'Sample Prep Variables'!$F19/1000/'Sample Prep Variables'!$C19</f>
        <v>10</v>
      </c>
      <c r="BJ21" s="14">
        <f>BJ$6*'Sample Prep Variables'!$F19/1000/'Sample Prep Variables'!$C19</f>
        <v>10</v>
      </c>
      <c r="BK21" s="14">
        <f>BK$6*'Sample Prep Variables'!$F19/1000/'Sample Prep Variables'!$C19</f>
        <v>10</v>
      </c>
      <c r="BL21" s="14">
        <f>BL$6*'Sample Prep Variables'!$F19/1000/'Sample Prep Variables'!$C19</f>
        <v>10</v>
      </c>
      <c r="BM21" s="14">
        <f>BM$6*'Sample Prep Variables'!$F19/1000/'Sample Prep Variables'!$C19</f>
        <v>10</v>
      </c>
      <c r="BN21" s="14">
        <f>BN$6*'Sample Prep Variables'!$F19/1000/'Sample Prep Variables'!$C19</f>
        <v>10</v>
      </c>
      <c r="BO21" s="14">
        <f>BO$6*'Sample Prep Variables'!$F19/1000/'Sample Prep Variables'!$C19</f>
        <v>10</v>
      </c>
      <c r="BP21" s="14">
        <f>BP$6*'Sample Prep Variables'!$F19/1000/'Sample Prep Variables'!$C19</f>
        <v>10</v>
      </c>
      <c r="BQ21" s="14">
        <f>BQ$6*'Sample Prep Variables'!$F19/1000/'Sample Prep Variables'!$C19</f>
        <v>10</v>
      </c>
      <c r="BR21" s="14">
        <f>BR$6*'Sample Prep Variables'!$F19/1000/'Sample Prep Variables'!$C19</f>
        <v>10</v>
      </c>
      <c r="BS21" s="14">
        <f>BS$6*'Sample Prep Variables'!$F19/1000/'Sample Prep Variables'!$C19</f>
        <v>10</v>
      </c>
      <c r="BT21" s="14">
        <f>BT$6*'Sample Prep Variables'!$F19/1000/'Sample Prep Variables'!$C19</f>
        <v>10</v>
      </c>
      <c r="BU21" s="14">
        <f>BU$6*'Sample Prep Variables'!$F19/1000/'Sample Prep Variables'!$C19</f>
        <v>10</v>
      </c>
      <c r="BV21" s="14">
        <f>BV$6*'Sample Prep Variables'!$F19/1000/'Sample Prep Variables'!$C19</f>
        <v>10</v>
      </c>
      <c r="BW21" s="14">
        <f>BW$6*'Sample Prep Variables'!$F19/1000/'Sample Prep Variables'!$C19</f>
        <v>10</v>
      </c>
      <c r="BX21" s="14">
        <f>BX$6*'Sample Prep Variables'!$F19/1000/'Sample Prep Variables'!$C19</f>
        <v>10</v>
      </c>
      <c r="BY21" s="14">
        <f>BY$6*'Sample Prep Variables'!$F19/1000/'Sample Prep Variables'!$C19</f>
        <v>5</v>
      </c>
      <c r="BZ21" s="14">
        <f>BZ$6*'Sample Prep Variables'!$F19/1000/'Sample Prep Variables'!$C19</f>
        <v>10</v>
      </c>
      <c r="CA21" s="14">
        <f>CA$6*'Sample Prep Variables'!$F19/1000/'Sample Prep Variables'!$C19</f>
        <v>10</v>
      </c>
      <c r="CB21" s="14">
        <f>CB$6*'Sample Prep Variables'!$F19/1000/'Sample Prep Variables'!$C19</f>
        <v>10</v>
      </c>
      <c r="CC21" s="14">
        <f>CC$6*'Sample Prep Variables'!$F19/1000/'Sample Prep Variables'!$C19</f>
        <v>10</v>
      </c>
      <c r="CD21" s="14">
        <f>CD$6*'Sample Prep Variables'!$F19/1000/'Sample Prep Variables'!$C19</f>
        <v>10</v>
      </c>
      <c r="CE21" s="14">
        <f>CE$6*'Sample Prep Variables'!$F19/1000/'Sample Prep Variables'!$C19</f>
        <v>10</v>
      </c>
      <c r="CF21" s="14">
        <f>CF$6*'Sample Prep Variables'!$F19/1000/'Sample Prep Variables'!$C19</f>
        <v>10</v>
      </c>
      <c r="CG21" s="14">
        <f>CG$6*'Sample Prep Variables'!$F19/1000/'Sample Prep Variables'!$C19</f>
        <v>10</v>
      </c>
      <c r="CH21" s="14">
        <f>CH$6*'Sample Prep Variables'!$F19/1000/'Sample Prep Variables'!$C19</f>
        <v>10</v>
      </c>
      <c r="CI21" s="14">
        <f>CI$6*'Sample Prep Variables'!$F19/1000/'Sample Prep Variables'!$C19</f>
        <v>10</v>
      </c>
      <c r="CJ21" s="14">
        <f>CJ$6*'Sample Prep Variables'!$F19/1000/'Sample Prep Variables'!$C19</f>
        <v>10</v>
      </c>
      <c r="CK21" s="14">
        <f>CK$6*'Sample Prep Variables'!$F19/1000/'Sample Prep Variables'!$C19</f>
        <v>10</v>
      </c>
      <c r="CL21" s="14">
        <f>CL$6*'Sample Prep Variables'!$F19/1000/'Sample Prep Variables'!$C19</f>
        <v>10</v>
      </c>
      <c r="CM21" s="14">
        <f>CM$6*'Sample Prep Variables'!$F19/1000/'Sample Prep Variables'!$C19</f>
        <v>10</v>
      </c>
      <c r="CN21" s="14">
        <f>CN$6*'Sample Prep Variables'!$F19/1000/'Sample Prep Variables'!$C19</f>
        <v>10</v>
      </c>
      <c r="CO21" s="14">
        <f>CO$6*'Sample Prep Variables'!$F19/1000/'Sample Prep Variables'!$C19</f>
        <v>10</v>
      </c>
      <c r="CP21" s="14">
        <f>CP$6*'Sample Prep Variables'!$F19/1000/'Sample Prep Variables'!$C19</f>
        <v>10</v>
      </c>
      <c r="CQ21" s="14">
        <f>CQ$6*'Sample Prep Variables'!$F19/1000/'Sample Prep Variables'!$C19</f>
        <v>10</v>
      </c>
      <c r="CR21" s="14">
        <f>CR$6*'Sample Prep Variables'!$F19/1000/'Sample Prep Variables'!$C19</f>
        <v>10</v>
      </c>
      <c r="CS21" s="14">
        <f>CS$6*'Sample Prep Variables'!$F19/1000/'Sample Prep Variables'!$C19</f>
        <v>10</v>
      </c>
      <c r="CT21" s="14">
        <f>CT$6*'Sample Prep Variables'!$F19/1000/'Sample Prep Variables'!$C19</f>
        <v>10</v>
      </c>
      <c r="CU21" s="14">
        <f>CU$6*'Sample Prep Variables'!$F19/1000/'Sample Prep Variables'!$C19</f>
        <v>10</v>
      </c>
      <c r="CV21" s="14">
        <f>CV$6*'Sample Prep Variables'!$F19/1000/'Sample Prep Variables'!$C19</f>
        <v>10</v>
      </c>
      <c r="CW21" s="14">
        <f>CW$6*'Sample Prep Variables'!$F19/1000/'Sample Prep Variables'!$C19</f>
        <v>10</v>
      </c>
      <c r="CX21" s="14">
        <f>CX$6*'Sample Prep Variables'!$F19/1000/'Sample Prep Variables'!$C19</f>
        <v>10</v>
      </c>
      <c r="CY21" s="14">
        <f>CY$6*'Sample Prep Variables'!$F19/1000/'Sample Prep Variables'!$C19</f>
        <v>10</v>
      </c>
      <c r="CZ21" s="14">
        <f>CZ$6*'Sample Prep Variables'!$F19/1000/'Sample Prep Variables'!$C19</f>
        <v>10</v>
      </c>
      <c r="DA21" s="14">
        <f>DA$6*'Sample Prep Variables'!$F19/1000/'Sample Prep Variables'!$C19</f>
        <v>10</v>
      </c>
      <c r="DB21" s="14">
        <f>DB$6*'Sample Prep Variables'!$F19/1000/'Sample Prep Variables'!$C19</f>
        <v>10</v>
      </c>
      <c r="DC21" s="14">
        <f>DC$6*'Sample Prep Variables'!$F19/1000/'Sample Prep Variables'!$C19</f>
        <v>10</v>
      </c>
      <c r="DD21" s="14">
        <f>DD$6*'Sample Prep Variables'!$F19/1000/'Sample Prep Variables'!$C19</f>
        <v>10</v>
      </c>
      <c r="DE21" s="14">
        <f>DE$6*'Sample Prep Variables'!$F19/1000/'Sample Prep Variables'!$C19</f>
        <v>10</v>
      </c>
    </row>
    <row r="22" spans="1:109" x14ac:dyDescent="0.25">
      <c r="A22">
        <f>'Instrument Data'!A20</f>
        <v>0</v>
      </c>
      <c r="B22">
        <f>'Instrument Data'!B20</f>
        <v>0</v>
      </c>
      <c r="C22" s="14">
        <f>C$6*'Sample Prep Variables'!$F20/1000/'Sample Prep Variables'!$C20</f>
        <v>0.25</v>
      </c>
      <c r="D22" s="14">
        <f>D$6*'Sample Prep Variables'!$F20/1000/'Sample Prep Variables'!$C20</f>
        <v>0.2</v>
      </c>
      <c r="E22" s="14">
        <f>E$6*'Sample Prep Variables'!$F20/1000/'Sample Prep Variables'!$C20</f>
        <v>1</v>
      </c>
      <c r="F22" s="14">
        <f>F$6*'Sample Prep Variables'!$F20/1000/'Sample Prep Variables'!$C20</f>
        <v>0.1</v>
      </c>
      <c r="G22" s="14">
        <f>G$6*'Sample Prep Variables'!$F20/1000/'Sample Prep Variables'!$C20</f>
        <v>0.2</v>
      </c>
      <c r="H22" s="14">
        <f>H$6*'Sample Prep Variables'!$F20/1000/'Sample Prep Variables'!$C20</f>
        <v>0.1</v>
      </c>
      <c r="I22" s="14">
        <f>I$6*'Sample Prep Variables'!$F20/1000/'Sample Prep Variables'!$C20</f>
        <v>0.1</v>
      </c>
      <c r="J22" s="14">
        <f>J$6*'Sample Prep Variables'!$F20/1000/'Sample Prep Variables'!$C20</f>
        <v>0.1</v>
      </c>
      <c r="K22" s="14">
        <f>K$6*'Sample Prep Variables'!$F20/1000/'Sample Prep Variables'!$C20</f>
        <v>0.2</v>
      </c>
      <c r="L22" s="14">
        <f>L$6*'Sample Prep Variables'!$F20/1000/'Sample Prep Variables'!$C20</f>
        <v>0.1</v>
      </c>
      <c r="M22" s="14">
        <f>M$6*'Sample Prep Variables'!$F20/1000/'Sample Prep Variables'!$C20</f>
        <v>0.1</v>
      </c>
      <c r="N22" s="14">
        <f>N$6*'Sample Prep Variables'!$F20/1000/'Sample Prep Variables'!$C20</f>
        <v>0.1</v>
      </c>
      <c r="O22" s="14">
        <f>O$6*'Sample Prep Variables'!$F20/1000/'Sample Prep Variables'!$C20</f>
        <v>0.1</v>
      </c>
      <c r="P22" s="14">
        <f>P$6*'Sample Prep Variables'!$F20/1000/'Sample Prep Variables'!$C20</f>
        <v>0.1</v>
      </c>
      <c r="Q22" s="14">
        <f>Q$6*'Sample Prep Variables'!$F20/1000/'Sample Prep Variables'!$C20</f>
        <v>0.5</v>
      </c>
      <c r="R22" s="14">
        <f>R$6*'Sample Prep Variables'!$F20/1000/'Sample Prep Variables'!$C20</f>
        <v>0.5</v>
      </c>
      <c r="S22" s="14">
        <f>S$6*'Sample Prep Variables'!$F20/1000/'Sample Prep Variables'!$C20</f>
        <v>0.1</v>
      </c>
      <c r="T22" s="14">
        <f>T$6*'Sample Prep Variables'!$F20/1000/'Sample Prep Variables'!$C20</f>
        <v>0.1</v>
      </c>
      <c r="U22" s="14">
        <f>U$6*'Sample Prep Variables'!$F20/1000/'Sample Prep Variables'!$C20</f>
        <v>0.1</v>
      </c>
      <c r="V22" s="14">
        <f>V$6*'Sample Prep Variables'!$F20/1000/'Sample Prep Variables'!$C20</f>
        <v>0.2</v>
      </c>
      <c r="W22" s="14">
        <f>W$6*'Sample Prep Variables'!$F20/1000/'Sample Prep Variables'!$C20</f>
        <v>0.1</v>
      </c>
      <c r="X22" s="14">
        <f>X$6*'Sample Prep Variables'!$F20/1000/'Sample Prep Variables'!$C20</f>
        <v>0.1</v>
      </c>
      <c r="Y22" s="14">
        <f>Y$6*'Sample Prep Variables'!$F20/1000/'Sample Prep Variables'!$C20</f>
        <v>0.2</v>
      </c>
      <c r="Z22" s="14">
        <f>Z$6*'Sample Prep Variables'!$F20/1000/'Sample Prep Variables'!$C20</f>
        <v>0.2</v>
      </c>
      <c r="AA22" s="14">
        <f>AA$6*'Sample Prep Variables'!$F20/1000/'Sample Prep Variables'!$C20</f>
        <v>0.5</v>
      </c>
      <c r="AB22" s="14">
        <f>AB$6*'Sample Prep Variables'!$F20/1000/'Sample Prep Variables'!$C20</f>
        <v>0.2</v>
      </c>
      <c r="AC22" s="14">
        <f>AC$6*'Sample Prep Variables'!$F20/1000/'Sample Prep Variables'!$C20</f>
        <v>0.5</v>
      </c>
      <c r="AD22" s="14">
        <f>AD$6*'Sample Prep Variables'!$F20/1000/'Sample Prep Variables'!$C20</f>
        <v>0.1</v>
      </c>
      <c r="AE22" s="14">
        <f>AE$6*'Sample Prep Variables'!$F20/1000/'Sample Prep Variables'!$C20</f>
        <v>0.2</v>
      </c>
      <c r="AF22" s="14">
        <f>AF$6*'Sample Prep Variables'!$F20/1000/'Sample Prep Variables'!$C20</f>
        <v>0.2</v>
      </c>
      <c r="AG22" s="14">
        <f>AG$6*'Sample Prep Variables'!$F20/1000/'Sample Prep Variables'!$C20</f>
        <v>0.1</v>
      </c>
      <c r="AH22" s="14">
        <f>AH$6*'Sample Prep Variables'!$F20/1000/'Sample Prep Variables'!$C20</f>
        <v>0.1</v>
      </c>
      <c r="AI22" s="14">
        <f>AI$6*'Sample Prep Variables'!$F20/1000/'Sample Prep Variables'!$C20</f>
        <v>0.1</v>
      </c>
      <c r="AJ22" s="14">
        <f>AJ$6*'Sample Prep Variables'!$F20/1000/'Sample Prep Variables'!$C20</f>
        <v>0.2</v>
      </c>
      <c r="AK22" s="14">
        <f>AK$6*'Sample Prep Variables'!$F20/1000/'Sample Prep Variables'!$C20</f>
        <v>0.1</v>
      </c>
      <c r="AL22" s="14">
        <f>AL$6*'Sample Prep Variables'!$F20/1000/'Sample Prep Variables'!$C20</f>
        <v>0.25</v>
      </c>
      <c r="AM22" s="14">
        <f>AM$6*'Sample Prep Variables'!$F20/1000/'Sample Prep Variables'!$C20</f>
        <v>0.5</v>
      </c>
      <c r="AN22" s="14">
        <f>AN$6*'Sample Prep Variables'!$F20/1000/'Sample Prep Variables'!$C20</f>
        <v>0.2</v>
      </c>
      <c r="AO22" s="14">
        <f>AO$6*'Sample Prep Variables'!$F20/1000/'Sample Prep Variables'!$C20</f>
        <v>0.1</v>
      </c>
      <c r="AP22" s="14">
        <f>AP$6*'Sample Prep Variables'!$F20/1000/'Sample Prep Variables'!$C20</f>
        <v>0.1</v>
      </c>
      <c r="AQ22" s="14">
        <f>AQ$6*'Sample Prep Variables'!$F20/1000/'Sample Prep Variables'!$C20</f>
        <v>0.1</v>
      </c>
      <c r="AR22" s="14">
        <f>AR$6*'Sample Prep Variables'!$F20/1000/'Sample Prep Variables'!$C20</f>
        <v>0.2</v>
      </c>
      <c r="AS22" s="14">
        <f>AS$6*'Sample Prep Variables'!$F20/1000/'Sample Prep Variables'!$C20</f>
        <v>0.1</v>
      </c>
      <c r="AT22" s="14">
        <f>AT$6*'Sample Prep Variables'!$F20/1000/'Sample Prep Variables'!$C20</f>
        <v>0.1</v>
      </c>
      <c r="AU22" s="14">
        <f>AU$6*'Sample Prep Variables'!$F20/1000/'Sample Prep Variables'!$C20</f>
        <v>0.5</v>
      </c>
      <c r="AV22" s="14">
        <f>AV$6*'Sample Prep Variables'!$F20/1000/'Sample Prep Variables'!$C20</f>
        <v>0.1</v>
      </c>
      <c r="AW22" s="14">
        <f>AW$6*'Sample Prep Variables'!$F20/1000/'Sample Prep Variables'!$C20</f>
        <v>0.1</v>
      </c>
      <c r="AX22" s="14">
        <f>AX$6*'Sample Prep Variables'!$F20/1000/'Sample Prep Variables'!$C20</f>
        <v>0.1</v>
      </c>
      <c r="AY22" s="14">
        <f>AY$6*'Sample Prep Variables'!$F20/1000/'Sample Prep Variables'!$C20</f>
        <v>0.2</v>
      </c>
      <c r="AZ22" s="14">
        <f>AZ$6*'Sample Prep Variables'!$F20/1000/'Sample Prep Variables'!$C20</f>
        <v>0.2</v>
      </c>
      <c r="BA22" s="14">
        <f>BA$6*'Sample Prep Variables'!$F20/1000/'Sample Prep Variables'!$C20</f>
        <v>0.1</v>
      </c>
      <c r="BB22" s="14">
        <f>BB$6*'Sample Prep Variables'!$F20/1000/'Sample Prep Variables'!$C20</f>
        <v>0.1</v>
      </c>
      <c r="BC22" s="14">
        <f>BC$6*'Sample Prep Variables'!$F20/1000/'Sample Prep Variables'!$C20</f>
        <v>0.1</v>
      </c>
      <c r="BE22" s="14">
        <f>BE$6*'Sample Prep Variables'!$F20/1000/'Sample Prep Variables'!$C20</f>
        <v>10</v>
      </c>
      <c r="BF22" s="14">
        <f>BF$6*'Sample Prep Variables'!$F20/1000/'Sample Prep Variables'!$C20</f>
        <v>10</v>
      </c>
      <c r="BG22" s="14">
        <f>BG$6*'Sample Prep Variables'!$F20/1000/'Sample Prep Variables'!$C20</f>
        <v>10</v>
      </c>
      <c r="BH22" s="14">
        <f>BH$6*'Sample Prep Variables'!$F20/1000/'Sample Prep Variables'!$C20</f>
        <v>10</v>
      </c>
      <c r="BI22" s="14">
        <f>BI$6*'Sample Prep Variables'!$F20/1000/'Sample Prep Variables'!$C20</f>
        <v>10</v>
      </c>
      <c r="BJ22" s="14">
        <f>BJ$6*'Sample Prep Variables'!$F20/1000/'Sample Prep Variables'!$C20</f>
        <v>10</v>
      </c>
      <c r="BK22" s="14">
        <f>BK$6*'Sample Prep Variables'!$F20/1000/'Sample Prep Variables'!$C20</f>
        <v>10</v>
      </c>
      <c r="BL22" s="14">
        <f>BL$6*'Sample Prep Variables'!$F20/1000/'Sample Prep Variables'!$C20</f>
        <v>10</v>
      </c>
      <c r="BM22" s="14">
        <f>BM$6*'Sample Prep Variables'!$F20/1000/'Sample Prep Variables'!$C20</f>
        <v>10</v>
      </c>
      <c r="BN22" s="14">
        <f>BN$6*'Sample Prep Variables'!$F20/1000/'Sample Prep Variables'!$C20</f>
        <v>10</v>
      </c>
      <c r="BO22" s="14">
        <f>BO$6*'Sample Prep Variables'!$F20/1000/'Sample Prep Variables'!$C20</f>
        <v>10</v>
      </c>
      <c r="BP22" s="14">
        <f>BP$6*'Sample Prep Variables'!$F20/1000/'Sample Prep Variables'!$C20</f>
        <v>10</v>
      </c>
      <c r="BQ22" s="14">
        <f>BQ$6*'Sample Prep Variables'!$F20/1000/'Sample Prep Variables'!$C20</f>
        <v>10</v>
      </c>
      <c r="BR22" s="14">
        <f>BR$6*'Sample Prep Variables'!$F20/1000/'Sample Prep Variables'!$C20</f>
        <v>10</v>
      </c>
      <c r="BS22" s="14">
        <f>BS$6*'Sample Prep Variables'!$F20/1000/'Sample Prep Variables'!$C20</f>
        <v>10</v>
      </c>
      <c r="BT22" s="14">
        <f>BT$6*'Sample Prep Variables'!$F20/1000/'Sample Prep Variables'!$C20</f>
        <v>10</v>
      </c>
      <c r="BU22" s="14">
        <f>BU$6*'Sample Prep Variables'!$F20/1000/'Sample Prep Variables'!$C20</f>
        <v>10</v>
      </c>
      <c r="BV22" s="14">
        <f>BV$6*'Sample Prep Variables'!$F20/1000/'Sample Prep Variables'!$C20</f>
        <v>10</v>
      </c>
      <c r="BW22" s="14">
        <f>BW$6*'Sample Prep Variables'!$F20/1000/'Sample Prep Variables'!$C20</f>
        <v>10</v>
      </c>
      <c r="BX22" s="14">
        <f>BX$6*'Sample Prep Variables'!$F20/1000/'Sample Prep Variables'!$C20</f>
        <v>10</v>
      </c>
      <c r="BY22" s="14">
        <f>BY$6*'Sample Prep Variables'!$F20/1000/'Sample Prep Variables'!$C20</f>
        <v>5</v>
      </c>
      <c r="BZ22" s="14">
        <f>BZ$6*'Sample Prep Variables'!$F20/1000/'Sample Prep Variables'!$C20</f>
        <v>10</v>
      </c>
      <c r="CA22" s="14">
        <f>CA$6*'Sample Prep Variables'!$F20/1000/'Sample Prep Variables'!$C20</f>
        <v>10</v>
      </c>
      <c r="CB22" s="14">
        <f>CB$6*'Sample Prep Variables'!$F20/1000/'Sample Prep Variables'!$C20</f>
        <v>10</v>
      </c>
      <c r="CC22" s="14">
        <f>CC$6*'Sample Prep Variables'!$F20/1000/'Sample Prep Variables'!$C20</f>
        <v>10</v>
      </c>
      <c r="CD22" s="14">
        <f>CD$6*'Sample Prep Variables'!$F20/1000/'Sample Prep Variables'!$C20</f>
        <v>10</v>
      </c>
      <c r="CE22" s="14">
        <f>CE$6*'Sample Prep Variables'!$F20/1000/'Sample Prep Variables'!$C20</f>
        <v>10</v>
      </c>
      <c r="CF22" s="14">
        <f>CF$6*'Sample Prep Variables'!$F20/1000/'Sample Prep Variables'!$C20</f>
        <v>10</v>
      </c>
      <c r="CG22" s="14">
        <f>CG$6*'Sample Prep Variables'!$F20/1000/'Sample Prep Variables'!$C20</f>
        <v>10</v>
      </c>
      <c r="CH22" s="14">
        <f>CH$6*'Sample Prep Variables'!$F20/1000/'Sample Prep Variables'!$C20</f>
        <v>10</v>
      </c>
      <c r="CI22" s="14">
        <f>CI$6*'Sample Prep Variables'!$F20/1000/'Sample Prep Variables'!$C20</f>
        <v>10</v>
      </c>
      <c r="CJ22" s="14">
        <f>CJ$6*'Sample Prep Variables'!$F20/1000/'Sample Prep Variables'!$C20</f>
        <v>10</v>
      </c>
      <c r="CK22" s="14">
        <f>CK$6*'Sample Prep Variables'!$F20/1000/'Sample Prep Variables'!$C20</f>
        <v>10</v>
      </c>
      <c r="CL22" s="14">
        <f>CL$6*'Sample Prep Variables'!$F20/1000/'Sample Prep Variables'!$C20</f>
        <v>10</v>
      </c>
      <c r="CM22" s="14">
        <f>CM$6*'Sample Prep Variables'!$F20/1000/'Sample Prep Variables'!$C20</f>
        <v>10</v>
      </c>
      <c r="CN22" s="14">
        <f>CN$6*'Sample Prep Variables'!$F20/1000/'Sample Prep Variables'!$C20</f>
        <v>10</v>
      </c>
      <c r="CO22" s="14">
        <f>CO$6*'Sample Prep Variables'!$F20/1000/'Sample Prep Variables'!$C20</f>
        <v>10</v>
      </c>
      <c r="CP22" s="14">
        <f>CP$6*'Sample Prep Variables'!$F20/1000/'Sample Prep Variables'!$C20</f>
        <v>10</v>
      </c>
      <c r="CQ22" s="14">
        <f>CQ$6*'Sample Prep Variables'!$F20/1000/'Sample Prep Variables'!$C20</f>
        <v>10</v>
      </c>
      <c r="CR22" s="14">
        <f>CR$6*'Sample Prep Variables'!$F20/1000/'Sample Prep Variables'!$C20</f>
        <v>10</v>
      </c>
      <c r="CS22" s="14">
        <f>CS$6*'Sample Prep Variables'!$F20/1000/'Sample Prep Variables'!$C20</f>
        <v>10</v>
      </c>
      <c r="CT22" s="14">
        <f>CT$6*'Sample Prep Variables'!$F20/1000/'Sample Prep Variables'!$C20</f>
        <v>10</v>
      </c>
      <c r="CU22" s="14">
        <f>CU$6*'Sample Prep Variables'!$F20/1000/'Sample Prep Variables'!$C20</f>
        <v>10</v>
      </c>
      <c r="CV22" s="14">
        <f>CV$6*'Sample Prep Variables'!$F20/1000/'Sample Prep Variables'!$C20</f>
        <v>10</v>
      </c>
      <c r="CW22" s="14">
        <f>CW$6*'Sample Prep Variables'!$F20/1000/'Sample Prep Variables'!$C20</f>
        <v>10</v>
      </c>
      <c r="CX22" s="14">
        <f>CX$6*'Sample Prep Variables'!$F20/1000/'Sample Prep Variables'!$C20</f>
        <v>10</v>
      </c>
      <c r="CY22" s="14">
        <f>CY$6*'Sample Prep Variables'!$F20/1000/'Sample Prep Variables'!$C20</f>
        <v>10</v>
      </c>
      <c r="CZ22" s="14">
        <f>CZ$6*'Sample Prep Variables'!$F20/1000/'Sample Prep Variables'!$C20</f>
        <v>10</v>
      </c>
      <c r="DA22" s="14">
        <f>DA$6*'Sample Prep Variables'!$F20/1000/'Sample Prep Variables'!$C20</f>
        <v>10</v>
      </c>
      <c r="DB22" s="14">
        <f>DB$6*'Sample Prep Variables'!$F20/1000/'Sample Prep Variables'!$C20</f>
        <v>10</v>
      </c>
      <c r="DC22" s="14">
        <f>DC$6*'Sample Prep Variables'!$F20/1000/'Sample Prep Variables'!$C20</f>
        <v>10</v>
      </c>
      <c r="DD22" s="14">
        <f>DD$6*'Sample Prep Variables'!$F20/1000/'Sample Prep Variables'!$C20</f>
        <v>10</v>
      </c>
      <c r="DE22" s="14">
        <f>DE$6*'Sample Prep Variables'!$F20/1000/'Sample Prep Variables'!$C20</f>
        <v>10</v>
      </c>
    </row>
    <row r="23" spans="1:109" x14ac:dyDescent="0.25">
      <c r="A23">
        <f>'Instrument Data'!A21</f>
        <v>0</v>
      </c>
      <c r="B23">
        <f>'Instrument Data'!B21</f>
        <v>0</v>
      </c>
      <c r="C23" s="14">
        <f>C$6*'Sample Prep Variables'!$F21/1000/'Sample Prep Variables'!$C21</f>
        <v>0.25</v>
      </c>
      <c r="D23" s="14">
        <f>D$6*'Sample Prep Variables'!$F21/1000/'Sample Prep Variables'!$C21</f>
        <v>0.2</v>
      </c>
      <c r="E23" s="14">
        <f>E$6*'Sample Prep Variables'!$F21/1000/'Sample Prep Variables'!$C21</f>
        <v>1</v>
      </c>
      <c r="F23" s="14">
        <f>F$6*'Sample Prep Variables'!$F21/1000/'Sample Prep Variables'!$C21</f>
        <v>0.1</v>
      </c>
      <c r="G23" s="14">
        <f>G$6*'Sample Prep Variables'!$F21/1000/'Sample Prep Variables'!$C21</f>
        <v>0.2</v>
      </c>
      <c r="H23" s="14">
        <f>H$6*'Sample Prep Variables'!$F21/1000/'Sample Prep Variables'!$C21</f>
        <v>0.1</v>
      </c>
      <c r="I23" s="14">
        <f>I$6*'Sample Prep Variables'!$F21/1000/'Sample Prep Variables'!$C21</f>
        <v>0.1</v>
      </c>
      <c r="J23" s="14">
        <f>J$6*'Sample Prep Variables'!$F21/1000/'Sample Prep Variables'!$C21</f>
        <v>0.1</v>
      </c>
      <c r="K23" s="14">
        <f>K$6*'Sample Prep Variables'!$F21/1000/'Sample Prep Variables'!$C21</f>
        <v>0.2</v>
      </c>
      <c r="L23" s="14">
        <f>L$6*'Sample Prep Variables'!$F21/1000/'Sample Prep Variables'!$C21</f>
        <v>0.1</v>
      </c>
      <c r="M23" s="14">
        <f>M$6*'Sample Prep Variables'!$F21/1000/'Sample Prep Variables'!$C21</f>
        <v>0.1</v>
      </c>
      <c r="N23" s="14">
        <f>N$6*'Sample Prep Variables'!$F21/1000/'Sample Prep Variables'!$C21</f>
        <v>0.1</v>
      </c>
      <c r="O23" s="14">
        <f>O$6*'Sample Prep Variables'!$F21/1000/'Sample Prep Variables'!$C21</f>
        <v>0.1</v>
      </c>
      <c r="P23" s="14">
        <f>P$6*'Sample Prep Variables'!$F21/1000/'Sample Prep Variables'!$C21</f>
        <v>0.1</v>
      </c>
      <c r="Q23" s="14">
        <f>Q$6*'Sample Prep Variables'!$F21/1000/'Sample Prep Variables'!$C21</f>
        <v>0.5</v>
      </c>
      <c r="R23" s="14">
        <f>R$6*'Sample Prep Variables'!$F21/1000/'Sample Prep Variables'!$C21</f>
        <v>0.5</v>
      </c>
      <c r="S23" s="14">
        <f>S$6*'Sample Prep Variables'!$F21/1000/'Sample Prep Variables'!$C21</f>
        <v>0.1</v>
      </c>
      <c r="T23" s="14">
        <f>T$6*'Sample Prep Variables'!$F21/1000/'Sample Prep Variables'!$C21</f>
        <v>0.1</v>
      </c>
      <c r="U23" s="14">
        <f>U$6*'Sample Prep Variables'!$F21/1000/'Sample Prep Variables'!$C21</f>
        <v>0.1</v>
      </c>
      <c r="V23" s="14">
        <f>V$6*'Sample Prep Variables'!$F21/1000/'Sample Prep Variables'!$C21</f>
        <v>0.2</v>
      </c>
      <c r="W23" s="14">
        <f>W$6*'Sample Prep Variables'!$F21/1000/'Sample Prep Variables'!$C21</f>
        <v>0.1</v>
      </c>
      <c r="X23" s="14">
        <f>X$6*'Sample Prep Variables'!$F21/1000/'Sample Prep Variables'!$C21</f>
        <v>0.1</v>
      </c>
      <c r="Y23" s="14">
        <f>Y$6*'Sample Prep Variables'!$F21/1000/'Sample Prep Variables'!$C21</f>
        <v>0.2</v>
      </c>
      <c r="Z23" s="14">
        <f>Z$6*'Sample Prep Variables'!$F21/1000/'Sample Prep Variables'!$C21</f>
        <v>0.2</v>
      </c>
      <c r="AA23" s="14">
        <f>AA$6*'Sample Prep Variables'!$F21/1000/'Sample Prep Variables'!$C21</f>
        <v>0.5</v>
      </c>
      <c r="AB23" s="14">
        <f>AB$6*'Sample Prep Variables'!$F21/1000/'Sample Prep Variables'!$C21</f>
        <v>0.2</v>
      </c>
      <c r="AC23" s="14">
        <f>AC$6*'Sample Prep Variables'!$F21/1000/'Sample Prep Variables'!$C21</f>
        <v>0.5</v>
      </c>
      <c r="AD23" s="14">
        <f>AD$6*'Sample Prep Variables'!$F21/1000/'Sample Prep Variables'!$C21</f>
        <v>0.1</v>
      </c>
      <c r="AE23" s="14">
        <f>AE$6*'Sample Prep Variables'!$F21/1000/'Sample Prep Variables'!$C21</f>
        <v>0.2</v>
      </c>
      <c r="AF23" s="14">
        <f>AF$6*'Sample Prep Variables'!$F21/1000/'Sample Prep Variables'!$C21</f>
        <v>0.2</v>
      </c>
      <c r="AG23" s="14">
        <f>AG$6*'Sample Prep Variables'!$F21/1000/'Sample Prep Variables'!$C21</f>
        <v>0.1</v>
      </c>
      <c r="AH23" s="14">
        <f>AH$6*'Sample Prep Variables'!$F21/1000/'Sample Prep Variables'!$C21</f>
        <v>0.1</v>
      </c>
      <c r="AI23" s="14">
        <f>AI$6*'Sample Prep Variables'!$F21/1000/'Sample Prep Variables'!$C21</f>
        <v>0.1</v>
      </c>
      <c r="AJ23" s="14">
        <f>AJ$6*'Sample Prep Variables'!$F21/1000/'Sample Prep Variables'!$C21</f>
        <v>0.2</v>
      </c>
      <c r="AK23" s="14">
        <f>AK$6*'Sample Prep Variables'!$F21/1000/'Sample Prep Variables'!$C21</f>
        <v>0.1</v>
      </c>
      <c r="AL23" s="14">
        <f>AL$6*'Sample Prep Variables'!$F21/1000/'Sample Prep Variables'!$C21</f>
        <v>0.25</v>
      </c>
      <c r="AM23" s="14">
        <f>AM$6*'Sample Prep Variables'!$F21/1000/'Sample Prep Variables'!$C21</f>
        <v>0.5</v>
      </c>
      <c r="AN23" s="14">
        <f>AN$6*'Sample Prep Variables'!$F21/1000/'Sample Prep Variables'!$C21</f>
        <v>0.2</v>
      </c>
      <c r="AO23" s="14">
        <f>AO$6*'Sample Prep Variables'!$F21/1000/'Sample Prep Variables'!$C21</f>
        <v>0.1</v>
      </c>
      <c r="AP23" s="14">
        <f>AP$6*'Sample Prep Variables'!$F21/1000/'Sample Prep Variables'!$C21</f>
        <v>0.1</v>
      </c>
      <c r="AQ23" s="14">
        <f>AQ$6*'Sample Prep Variables'!$F21/1000/'Sample Prep Variables'!$C21</f>
        <v>0.1</v>
      </c>
      <c r="AR23" s="14">
        <f>AR$6*'Sample Prep Variables'!$F21/1000/'Sample Prep Variables'!$C21</f>
        <v>0.2</v>
      </c>
      <c r="AS23" s="14">
        <f>AS$6*'Sample Prep Variables'!$F21/1000/'Sample Prep Variables'!$C21</f>
        <v>0.1</v>
      </c>
      <c r="AT23" s="14">
        <f>AT$6*'Sample Prep Variables'!$F21/1000/'Sample Prep Variables'!$C21</f>
        <v>0.1</v>
      </c>
      <c r="AU23" s="14">
        <f>AU$6*'Sample Prep Variables'!$F21/1000/'Sample Prep Variables'!$C21</f>
        <v>0.5</v>
      </c>
      <c r="AV23" s="14">
        <f>AV$6*'Sample Prep Variables'!$F21/1000/'Sample Prep Variables'!$C21</f>
        <v>0.1</v>
      </c>
      <c r="AW23" s="14">
        <f>AW$6*'Sample Prep Variables'!$F21/1000/'Sample Prep Variables'!$C21</f>
        <v>0.1</v>
      </c>
      <c r="AX23" s="14">
        <f>AX$6*'Sample Prep Variables'!$F21/1000/'Sample Prep Variables'!$C21</f>
        <v>0.1</v>
      </c>
      <c r="AY23" s="14">
        <f>AY$6*'Sample Prep Variables'!$F21/1000/'Sample Prep Variables'!$C21</f>
        <v>0.2</v>
      </c>
      <c r="AZ23" s="14">
        <f>AZ$6*'Sample Prep Variables'!$F21/1000/'Sample Prep Variables'!$C21</f>
        <v>0.2</v>
      </c>
      <c r="BA23" s="14">
        <f>BA$6*'Sample Prep Variables'!$F21/1000/'Sample Prep Variables'!$C21</f>
        <v>0.1</v>
      </c>
      <c r="BB23" s="14">
        <f>BB$6*'Sample Prep Variables'!$F21/1000/'Sample Prep Variables'!$C21</f>
        <v>0.1</v>
      </c>
      <c r="BC23" s="14">
        <f>BC$6*'Sample Prep Variables'!$F21/1000/'Sample Prep Variables'!$C21</f>
        <v>0.1</v>
      </c>
      <c r="BE23" s="14">
        <f>BE$6*'Sample Prep Variables'!$F21/1000/'Sample Prep Variables'!$C21</f>
        <v>10</v>
      </c>
      <c r="BF23" s="14">
        <f>BF$6*'Sample Prep Variables'!$F21/1000/'Sample Prep Variables'!$C21</f>
        <v>10</v>
      </c>
      <c r="BG23" s="14">
        <f>BG$6*'Sample Prep Variables'!$F21/1000/'Sample Prep Variables'!$C21</f>
        <v>10</v>
      </c>
      <c r="BH23" s="14">
        <f>BH$6*'Sample Prep Variables'!$F21/1000/'Sample Prep Variables'!$C21</f>
        <v>10</v>
      </c>
      <c r="BI23" s="14">
        <f>BI$6*'Sample Prep Variables'!$F21/1000/'Sample Prep Variables'!$C21</f>
        <v>10</v>
      </c>
      <c r="BJ23" s="14">
        <f>BJ$6*'Sample Prep Variables'!$F21/1000/'Sample Prep Variables'!$C21</f>
        <v>10</v>
      </c>
      <c r="BK23" s="14">
        <f>BK$6*'Sample Prep Variables'!$F21/1000/'Sample Prep Variables'!$C21</f>
        <v>10</v>
      </c>
      <c r="BL23" s="14">
        <f>BL$6*'Sample Prep Variables'!$F21/1000/'Sample Prep Variables'!$C21</f>
        <v>10</v>
      </c>
      <c r="BM23" s="14">
        <f>BM$6*'Sample Prep Variables'!$F21/1000/'Sample Prep Variables'!$C21</f>
        <v>10</v>
      </c>
      <c r="BN23" s="14">
        <f>BN$6*'Sample Prep Variables'!$F21/1000/'Sample Prep Variables'!$C21</f>
        <v>10</v>
      </c>
      <c r="BO23" s="14">
        <f>BO$6*'Sample Prep Variables'!$F21/1000/'Sample Prep Variables'!$C21</f>
        <v>10</v>
      </c>
      <c r="BP23" s="14">
        <f>BP$6*'Sample Prep Variables'!$F21/1000/'Sample Prep Variables'!$C21</f>
        <v>10</v>
      </c>
      <c r="BQ23" s="14">
        <f>BQ$6*'Sample Prep Variables'!$F21/1000/'Sample Prep Variables'!$C21</f>
        <v>10</v>
      </c>
      <c r="BR23" s="14">
        <f>BR$6*'Sample Prep Variables'!$F21/1000/'Sample Prep Variables'!$C21</f>
        <v>10</v>
      </c>
      <c r="BS23" s="14">
        <f>BS$6*'Sample Prep Variables'!$F21/1000/'Sample Prep Variables'!$C21</f>
        <v>10</v>
      </c>
      <c r="BT23" s="14">
        <f>BT$6*'Sample Prep Variables'!$F21/1000/'Sample Prep Variables'!$C21</f>
        <v>10</v>
      </c>
      <c r="BU23" s="14">
        <f>BU$6*'Sample Prep Variables'!$F21/1000/'Sample Prep Variables'!$C21</f>
        <v>10</v>
      </c>
      <c r="BV23" s="14">
        <f>BV$6*'Sample Prep Variables'!$F21/1000/'Sample Prep Variables'!$C21</f>
        <v>10</v>
      </c>
      <c r="BW23" s="14">
        <f>BW$6*'Sample Prep Variables'!$F21/1000/'Sample Prep Variables'!$C21</f>
        <v>10</v>
      </c>
      <c r="BX23" s="14">
        <f>BX$6*'Sample Prep Variables'!$F21/1000/'Sample Prep Variables'!$C21</f>
        <v>10</v>
      </c>
      <c r="BY23" s="14">
        <f>BY$6*'Sample Prep Variables'!$F21/1000/'Sample Prep Variables'!$C21</f>
        <v>5</v>
      </c>
      <c r="BZ23" s="14">
        <f>BZ$6*'Sample Prep Variables'!$F21/1000/'Sample Prep Variables'!$C21</f>
        <v>10</v>
      </c>
      <c r="CA23" s="14">
        <f>CA$6*'Sample Prep Variables'!$F21/1000/'Sample Prep Variables'!$C21</f>
        <v>10</v>
      </c>
      <c r="CB23" s="14">
        <f>CB$6*'Sample Prep Variables'!$F21/1000/'Sample Prep Variables'!$C21</f>
        <v>10</v>
      </c>
      <c r="CC23" s="14">
        <f>CC$6*'Sample Prep Variables'!$F21/1000/'Sample Prep Variables'!$C21</f>
        <v>10</v>
      </c>
      <c r="CD23" s="14">
        <f>CD$6*'Sample Prep Variables'!$F21/1000/'Sample Prep Variables'!$C21</f>
        <v>10</v>
      </c>
      <c r="CE23" s="14">
        <f>CE$6*'Sample Prep Variables'!$F21/1000/'Sample Prep Variables'!$C21</f>
        <v>10</v>
      </c>
      <c r="CF23" s="14">
        <f>CF$6*'Sample Prep Variables'!$F21/1000/'Sample Prep Variables'!$C21</f>
        <v>10</v>
      </c>
      <c r="CG23" s="14">
        <f>CG$6*'Sample Prep Variables'!$F21/1000/'Sample Prep Variables'!$C21</f>
        <v>10</v>
      </c>
      <c r="CH23" s="14">
        <f>CH$6*'Sample Prep Variables'!$F21/1000/'Sample Prep Variables'!$C21</f>
        <v>10</v>
      </c>
      <c r="CI23" s="14">
        <f>CI$6*'Sample Prep Variables'!$F21/1000/'Sample Prep Variables'!$C21</f>
        <v>10</v>
      </c>
      <c r="CJ23" s="14">
        <f>CJ$6*'Sample Prep Variables'!$F21/1000/'Sample Prep Variables'!$C21</f>
        <v>10</v>
      </c>
      <c r="CK23" s="14">
        <f>CK$6*'Sample Prep Variables'!$F21/1000/'Sample Prep Variables'!$C21</f>
        <v>10</v>
      </c>
      <c r="CL23" s="14">
        <f>CL$6*'Sample Prep Variables'!$F21/1000/'Sample Prep Variables'!$C21</f>
        <v>10</v>
      </c>
      <c r="CM23" s="14">
        <f>CM$6*'Sample Prep Variables'!$F21/1000/'Sample Prep Variables'!$C21</f>
        <v>10</v>
      </c>
      <c r="CN23" s="14">
        <f>CN$6*'Sample Prep Variables'!$F21/1000/'Sample Prep Variables'!$C21</f>
        <v>10</v>
      </c>
      <c r="CO23" s="14">
        <f>CO$6*'Sample Prep Variables'!$F21/1000/'Sample Prep Variables'!$C21</f>
        <v>10</v>
      </c>
      <c r="CP23" s="14">
        <f>CP$6*'Sample Prep Variables'!$F21/1000/'Sample Prep Variables'!$C21</f>
        <v>10</v>
      </c>
      <c r="CQ23" s="14">
        <f>CQ$6*'Sample Prep Variables'!$F21/1000/'Sample Prep Variables'!$C21</f>
        <v>10</v>
      </c>
      <c r="CR23" s="14">
        <f>CR$6*'Sample Prep Variables'!$F21/1000/'Sample Prep Variables'!$C21</f>
        <v>10</v>
      </c>
      <c r="CS23" s="14">
        <f>CS$6*'Sample Prep Variables'!$F21/1000/'Sample Prep Variables'!$C21</f>
        <v>10</v>
      </c>
      <c r="CT23" s="14">
        <f>CT$6*'Sample Prep Variables'!$F21/1000/'Sample Prep Variables'!$C21</f>
        <v>10</v>
      </c>
      <c r="CU23" s="14">
        <f>CU$6*'Sample Prep Variables'!$F21/1000/'Sample Prep Variables'!$C21</f>
        <v>10</v>
      </c>
      <c r="CV23" s="14">
        <f>CV$6*'Sample Prep Variables'!$F21/1000/'Sample Prep Variables'!$C21</f>
        <v>10</v>
      </c>
      <c r="CW23" s="14">
        <f>CW$6*'Sample Prep Variables'!$F21/1000/'Sample Prep Variables'!$C21</f>
        <v>10</v>
      </c>
      <c r="CX23" s="14">
        <f>CX$6*'Sample Prep Variables'!$F21/1000/'Sample Prep Variables'!$C21</f>
        <v>10</v>
      </c>
      <c r="CY23" s="14">
        <f>CY$6*'Sample Prep Variables'!$F21/1000/'Sample Prep Variables'!$C21</f>
        <v>10</v>
      </c>
      <c r="CZ23" s="14">
        <f>CZ$6*'Sample Prep Variables'!$F21/1000/'Sample Prep Variables'!$C21</f>
        <v>10</v>
      </c>
      <c r="DA23" s="14">
        <f>DA$6*'Sample Prep Variables'!$F21/1000/'Sample Prep Variables'!$C21</f>
        <v>10</v>
      </c>
      <c r="DB23" s="14">
        <f>DB$6*'Sample Prep Variables'!$F21/1000/'Sample Prep Variables'!$C21</f>
        <v>10</v>
      </c>
      <c r="DC23" s="14">
        <f>DC$6*'Sample Prep Variables'!$F21/1000/'Sample Prep Variables'!$C21</f>
        <v>10</v>
      </c>
      <c r="DD23" s="14">
        <f>DD$6*'Sample Prep Variables'!$F21/1000/'Sample Prep Variables'!$C21</f>
        <v>10</v>
      </c>
      <c r="DE23" s="14">
        <f>DE$6*'Sample Prep Variables'!$F21/1000/'Sample Prep Variables'!$C21</f>
        <v>10</v>
      </c>
    </row>
    <row r="24" spans="1:109" x14ac:dyDescent="0.25">
      <c r="A24">
        <f>'Instrument Data'!A22</f>
        <v>0</v>
      </c>
      <c r="B24">
        <f>'Instrument Data'!B22</f>
        <v>0</v>
      </c>
      <c r="C24" s="14">
        <f>C$6*'Sample Prep Variables'!$F22/1000/'Sample Prep Variables'!$C22</f>
        <v>0.25</v>
      </c>
      <c r="D24" s="14">
        <f>D$6*'Sample Prep Variables'!$F22/1000/'Sample Prep Variables'!$C22</f>
        <v>0.2</v>
      </c>
      <c r="E24" s="14">
        <f>E$6*'Sample Prep Variables'!$F22/1000/'Sample Prep Variables'!$C22</f>
        <v>1</v>
      </c>
      <c r="F24" s="14">
        <f>F$6*'Sample Prep Variables'!$F22/1000/'Sample Prep Variables'!$C22</f>
        <v>0.1</v>
      </c>
      <c r="G24" s="14">
        <f>G$6*'Sample Prep Variables'!$F22/1000/'Sample Prep Variables'!$C22</f>
        <v>0.2</v>
      </c>
      <c r="H24" s="14">
        <f>H$6*'Sample Prep Variables'!$F22/1000/'Sample Prep Variables'!$C22</f>
        <v>0.1</v>
      </c>
      <c r="I24" s="14">
        <f>I$6*'Sample Prep Variables'!$F22/1000/'Sample Prep Variables'!$C22</f>
        <v>0.1</v>
      </c>
      <c r="J24" s="14">
        <f>J$6*'Sample Prep Variables'!$F22/1000/'Sample Prep Variables'!$C22</f>
        <v>0.1</v>
      </c>
      <c r="K24" s="14">
        <f>K$6*'Sample Prep Variables'!$F22/1000/'Sample Prep Variables'!$C22</f>
        <v>0.2</v>
      </c>
      <c r="L24" s="14">
        <f>L$6*'Sample Prep Variables'!$F22/1000/'Sample Prep Variables'!$C22</f>
        <v>0.1</v>
      </c>
      <c r="M24" s="14">
        <f>M$6*'Sample Prep Variables'!$F22/1000/'Sample Prep Variables'!$C22</f>
        <v>0.1</v>
      </c>
      <c r="N24" s="14">
        <f>N$6*'Sample Prep Variables'!$F22/1000/'Sample Prep Variables'!$C22</f>
        <v>0.1</v>
      </c>
      <c r="O24" s="14">
        <f>O$6*'Sample Prep Variables'!$F22/1000/'Sample Prep Variables'!$C22</f>
        <v>0.1</v>
      </c>
      <c r="P24" s="14">
        <f>P$6*'Sample Prep Variables'!$F22/1000/'Sample Prep Variables'!$C22</f>
        <v>0.1</v>
      </c>
      <c r="Q24" s="14">
        <f>Q$6*'Sample Prep Variables'!$F22/1000/'Sample Prep Variables'!$C22</f>
        <v>0.5</v>
      </c>
      <c r="R24" s="14">
        <f>R$6*'Sample Prep Variables'!$F22/1000/'Sample Prep Variables'!$C22</f>
        <v>0.5</v>
      </c>
      <c r="S24" s="14">
        <f>S$6*'Sample Prep Variables'!$F22/1000/'Sample Prep Variables'!$C22</f>
        <v>0.1</v>
      </c>
      <c r="T24" s="14">
        <f>T$6*'Sample Prep Variables'!$F22/1000/'Sample Prep Variables'!$C22</f>
        <v>0.1</v>
      </c>
      <c r="U24" s="14">
        <f>U$6*'Sample Prep Variables'!$F22/1000/'Sample Prep Variables'!$C22</f>
        <v>0.1</v>
      </c>
      <c r="V24" s="14">
        <f>V$6*'Sample Prep Variables'!$F22/1000/'Sample Prep Variables'!$C22</f>
        <v>0.2</v>
      </c>
      <c r="W24" s="14">
        <f>W$6*'Sample Prep Variables'!$F22/1000/'Sample Prep Variables'!$C22</f>
        <v>0.1</v>
      </c>
      <c r="X24" s="14">
        <f>X$6*'Sample Prep Variables'!$F22/1000/'Sample Prep Variables'!$C22</f>
        <v>0.1</v>
      </c>
      <c r="Y24" s="14">
        <f>Y$6*'Sample Prep Variables'!$F22/1000/'Sample Prep Variables'!$C22</f>
        <v>0.2</v>
      </c>
      <c r="Z24" s="14">
        <f>Z$6*'Sample Prep Variables'!$F22/1000/'Sample Prep Variables'!$C22</f>
        <v>0.2</v>
      </c>
      <c r="AA24" s="14">
        <f>AA$6*'Sample Prep Variables'!$F22/1000/'Sample Prep Variables'!$C22</f>
        <v>0.5</v>
      </c>
      <c r="AB24" s="14">
        <f>AB$6*'Sample Prep Variables'!$F22/1000/'Sample Prep Variables'!$C22</f>
        <v>0.2</v>
      </c>
      <c r="AC24" s="14">
        <f>AC$6*'Sample Prep Variables'!$F22/1000/'Sample Prep Variables'!$C22</f>
        <v>0.5</v>
      </c>
      <c r="AD24" s="14">
        <f>AD$6*'Sample Prep Variables'!$F22/1000/'Sample Prep Variables'!$C22</f>
        <v>0.1</v>
      </c>
      <c r="AE24" s="14">
        <f>AE$6*'Sample Prep Variables'!$F22/1000/'Sample Prep Variables'!$C22</f>
        <v>0.2</v>
      </c>
      <c r="AF24" s="14">
        <f>AF$6*'Sample Prep Variables'!$F22/1000/'Sample Prep Variables'!$C22</f>
        <v>0.2</v>
      </c>
      <c r="AG24" s="14">
        <f>AG$6*'Sample Prep Variables'!$F22/1000/'Sample Prep Variables'!$C22</f>
        <v>0.1</v>
      </c>
      <c r="AH24" s="14">
        <f>AH$6*'Sample Prep Variables'!$F22/1000/'Sample Prep Variables'!$C22</f>
        <v>0.1</v>
      </c>
      <c r="AI24" s="14">
        <f>AI$6*'Sample Prep Variables'!$F22/1000/'Sample Prep Variables'!$C22</f>
        <v>0.1</v>
      </c>
      <c r="AJ24" s="14">
        <f>AJ$6*'Sample Prep Variables'!$F22/1000/'Sample Prep Variables'!$C22</f>
        <v>0.2</v>
      </c>
      <c r="AK24" s="14">
        <f>AK$6*'Sample Prep Variables'!$F22/1000/'Sample Prep Variables'!$C22</f>
        <v>0.1</v>
      </c>
      <c r="AL24" s="14">
        <f>AL$6*'Sample Prep Variables'!$F22/1000/'Sample Prep Variables'!$C22</f>
        <v>0.25</v>
      </c>
      <c r="AM24" s="14">
        <f>AM$6*'Sample Prep Variables'!$F22/1000/'Sample Prep Variables'!$C22</f>
        <v>0.5</v>
      </c>
      <c r="AN24" s="14">
        <f>AN$6*'Sample Prep Variables'!$F22/1000/'Sample Prep Variables'!$C22</f>
        <v>0.2</v>
      </c>
      <c r="AO24" s="14">
        <f>AO$6*'Sample Prep Variables'!$F22/1000/'Sample Prep Variables'!$C22</f>
        <v>0.1</v>
      </c>
      <c r="AP24" s="14">
        <f>AP$6*'Sample Prep Variables'!$F22/1000/'Sample Prep Variables'!$C22</f>
        <v>0.1</v>
      </c>
      <c r="AQ24" s="14">
        <f>AQ$6*'Sample Prep Variables'!$F22/1000/'Sample Prep Variables'!$C22</f>
        <v>0.1</v>
      </c>
      <c r="AR24" s="14">
        <f>AR$6*'Sample Prep Variables'!$F22/1000/'Sample Prep Variables'!$C22</f>
        <v>0.2</v>
      </c>
      <c r="AS24" s="14">
        <f>AS$6*'Sample Prep Variables'!$F22/1000/'Sample Prep Variables'!$C22</f>
        <v>0.1</v>
      </c>
      <c r="AT24" s="14">
        <f>AT$6*'Sample Prep Variables'!$F22/1000/'Sample Prep Variables'!$C22</f>
        <v>0.1</v>
      </c>
      <c r="AU24" s="14">
        <f>AU$6*'Sample Prep Variables'!$F22/1000/'Sample Prep Variables'!$C22</f>
        <v>0.5</v>
      </c>
      <c r="AV24" s="14">
        <f>AV$6*'Sample Prep Variables'!$F22/1000/'Sample Prep Variables'!$C22</f>
        <v>0.1</v>
      </c>
      <c r="AW24" s="14">
        <f>AW$6*'Sample Prep Variables'!$F22/1000/'Sample Prep Variables'!$C22</f>
        <v>0.1</v>
      </c>
      <c r="AX24" s="14">
        <f>AX$6*'Sample Prep Variables'!$F22/1000/'Sample Prep Variables'!$C22</f>
        <v>0.1</v>
      </c>
      <c r="AY24" s="14">
        <f>AY$6*'Sample Prep Variables'!$F22/1000/'Sample Prep Variables'!$C22</f>
        <v>0.2</v>
      </c>
      <c r="AZ24" s="14">
        <f>AZ$6*'Sample Prep Variables'!$F22/1000/'Sample Prep Variables'!$C22</f>
        <v>0.2</v>
      </c>
      <c r="BA24" s="14">
        <f>BA$6*'Sample Prep Variables'!$F22/1000/'Sample Prep Variables'!$C22</f>
        <v>0.1</v>
      </c>
      <c r="BB24" s="14">
        <f>BB$6*'Sample Prep Variables'!$F22/1000/'Sample Prep Variables'!$C22</f>
        <v>0.1</v>
      </c>
      <c r="BC24" s="14">
        <f>BC$6*'Sample Prep Variables'!$F22/1000/'Sample Prep Variables'!$C22</f>
        <v>0.1</v>
      </c>
      <c r="BE24" s="14">
        <f>BE$6*'Sample Prep Variables'!$F22/1000/'Sample Prep Variables'!$C22</f>
        <v>10</v>
      </c>
      <c r="BF24" s="14">
        <f>BF$6*'Sample Prep Variables'!$F22/1000/'Sample Prep Variables'!$C22</f>
        <v>10</v>
      </c>
      <c r="BG24" s="14">
        <f>BG$6*'Sample Prep Variables'!$F22/1000/'Sample Prep Variables'!$C22</f>
        <v>10</v>
      </c>
      <c r="BH24" s="14">
        <f>BH$6*'Sample Prep Variables'!$F22/1000/'Sample Prep Variables'!$C22</f>
        <v>10</v>
      </c>
      <c r="BI24" s="14">
        <f>BI$6*'Sample Prep Variables'!$F22/1000/'Sample Prep Variables'!$C22</f>
        <v>10</v>
      </c>
      <c r="BJ24" s="14">
        <f>BJ$6*'Sample Prep Variables'!$F22/1000/'Sample Prep Variables'!$C22</f>
        <v>10</v>
      </c>
      <c r="BK24" s="14">
        <f>BK$6*'Sample Prep Variables'!$F22/1000/'Sample Prep Variables'!$C22</f>
        <v>10</v>
      </c>
      <c r="BL24" s="14">
        <f>BL$6*'Sample Prep Variables'!$F22/1000/'Sample Prep Variables'!$C22</f>
        <v>10</v>
      </c>
      <c r="BM24" s="14">
        <f>BM$6*'Sample Prep Variables'!$F22/1000/'Sample Prep Variables'!$C22</f>
        <v>10</v>
      </c>
      <c r="BN24" s="14">
        <f>BN$6*'Sample Prep Variables'!$F22/1000/'Sample Prep Variables'!$C22</f>
        <v>10</v>
      </c>
      <c r="BO24" s="14">
        <f>BO$6*'Sample Prep Variables'!$F22/1000/'Sample Prep Variables'!$C22</f>
        <v>10</v>
      </c>
      <c r="BP24" s="14">
        <f>BP$6*'Sample Prep Variables'!$F22/1000/'Sample Prep Variables'!$C22</f>
        <v>10</v>
      </c>
      <c r="BQ24" s="14">
        <f>BQ$6*'Sample Prep Variables'!$F22/1000/'Sample Prep Variables'!$C22</f>
        <v>10</v>
      </c>
      <c r="BR24" s="14">
        <f>BR$6*'Sample Prep Variables'!$F22/1000/'Sample Prep Variables'!$C22</f>
        <v>10</v>
      </c>
      <c r="BS24" s="14">
        <f>BS$6*'Sample Prep Variables'!$F22/1000/'Sample Prep Variables'!$C22</f>
        <v>10</v>
      </c>
      <c r="BT24" s="14">
        <f>BT$6*'Sample Prep Variables'!$F22/1000/'Sample Prep Variables'!$C22</f>
        <v>10</v>
      </c>
      <c r="BU24" s="14">
        <f>BU$6*'Sample Prep Variables'!$F22/1000/'Sample Prep Variables'!$C22</f>
        <v>10</v>
      </c>
      <c r="BV24" s="14">
        <f>BV$6*'Sample Prep Variables'!$F22/1000/'Sample Prep Variables'!$C22</f>
        <v>10</v>
      </c>
      <c r="BW24" s="14">
        <f>BW$6*'Sample Prep Variables'!$F22/1000/'Sample Prep Variables'!$C22</f>
        <v>10</v>
      </c>
      <c r="BX24" s="14">
        <f>BX$6*'Sample Prep Variables'!$F22/1000/'Sample Prep Variables'!$C22</f>
        <v>10</v>
      </c>
      <c r="BY24" s="14">
        <f>BY$6*'Sample Prep Variables'!$F22/1000/'Sample Prep Variables'!$C22</f>
        <v>5</v>
      </c>
      <c r="BZ24" s="14">
        <f>BZ$6*'Sample Prep Variables'!$F22/1000/'Sample Prep Variables'!$C22</f>
        <v>10</v>
      </c>
      <c r="CA24" s="14">
        <f>CA$6*'Sample Prep Variables'!$F22/1000/'Sample Prep Variables'!$C22</f>
        <v>10</v>
      </c>
      <c r="CB24" s="14">
        <f>CB$6*'Sample Prep Variables'!$F22/1000/'Sample Prep Variables'!$C22</f>
        <v>10</v>
      </c>
      <c r="CC24" s="14">
        <f>CC$6*'Sample Prep Variables'!$F22/1000/'Sample Prep Variables'!$C22</f>
        <v>10</v>
      </c>
      <c r="CD24" s="14">
        <f>CD$6*'Sample Prep Variables'!$F22/1000/'Sample Prep Variables'!$C22</f>
        <v>10</v>
      </c>
      <c r="CE24" s="14">
        <f>CE$6*'Sample Prep Variables'!$F22/1000/'Sample Prep Variables'!$C22</f>
        <v>10</v>
      </c>
      <c r="CF24" s="14">
        <f>CF$6*'Sample Prep Variables'!$F22/1000/'Sample Prep Variables'!$C22</f>
        <v>10</v>
      </c>
      <c r="CG24" s="14">
        <f>CG$6*'Sample Prep Variables'!$F22/1000/'Sample Prep Variables'!$C22</f>
        <v>10</v>
      </c>
      <c r="CH24" s="14">
        <f>CH$6*'Sample Prep Variables'!$F22/1000/'Sample Prep Variables'!$C22</f>
        <v>10</v>
      </c>
      <c r="CI24" s="14">
        <f>CI$6*'Sample Prep Variables'!$F22/1000/'Sample Prep Variables'!$C22</f>
        <v>10</v>
      </c>
      <c r="CJ24" s="14">
        <f>CJ$6*'Sample Prep Variables'!$F22/1000/'Sample Prep Variables'!$C22</f>
        <v>10</v>
      </c>
      <c r="CK24" s="14">
        <f>CK$6*'Sample Prep Variables'!$F22/1000/'Sample Prep Variables'!$C22</f>
        <v>10</v>
      </c>
      <c r="CL24" s="14">
        <f>CL$6*'Sample Prep Variables'!$F22/1000/'Sample Prep Variables'!$C22</f>
        <v>10</v>
      </c>
      <c r="CM24" s="14">
        <f>CM$6*'Sample Prep Variables'!$F22/1000/'Sample Prep Variables'!$C22</f>
        <v>10</v>
      </c>
      <c r="CN24" s="14">
        <f>CN$6*'Sample Prep Variables'!$F22/1000/'Sample Prep Variables'!$C22</f>
        <v>10</v>
      </c>
      <c r="CO24" s="14">
        <f>CO$6*'Sample Prep Variables'!$F22/1000/'Sample Prep Variables'!$C22</f>
        <v>10</v>
      </c>
      <c r="CP24" s="14">
        <f>CP$6*'Sample Prep Variables'!$F22/1000/'Sample Prep Variables'!$C22</f>
        <v>10</v>
      </c>
      <c r="CQ24" s="14">
        <f>CQ$6*'Sample Prep Variables'!$F22/1000/'Sample Prep Variables'!$C22</f>
        <v>10</v>
      </c>
      <c r="CR24" s="14">
        <f>CR$6*'Sample Prep Variables'!$F22/1000/'Sample Prep Variables'!$C22</f>
        <v>10</v>
      </c>
      <c r="CS24" s="14">
        <f>CS$6*'Sample Prep Variables'!$F22/1000/'Sample Prep Variables'!$C22</f>
        <v>10</v>
      </c>
      <c r="CT24" s="14">
        <f>CT$6*'Sample Prep Variables'!$F22/1000/'Sample Prep Variables'!$C22</f>
        <v>10</v>
      </c>
      <c r="CU24" s="14">
        <f>CU$6*'Sample Prep Variables'!$F22/1000/'Sample Prep Variables'!$C22</f>
        <v>10</v>
      </c>
      <c r="CV24" s="14">
        <f>CV$6*'Sample Prep Variables'!$F22/1000/'Sample Prep Variables'!$C22</f>
        <v>10</v>
      </c>
      <c r="CW24" s="14">
        <f>CW$6*'Sample Prep Variables'!$F22/1000/'Sample Prep Variables'!$C22</f>
        <v>10</v>
      </c>
      <c r="CX24" s="14">
        <f>CX$6*'Sample Prep Variables'!$F22/1000/'Sample Prep Variables'!$C22</f>
        <v>10</v>
      </c>
      <c r="CY24" s="14">
        <f>CY$6*'Sample Prep Variables'!$F22/1000/'Sample Prep Variables'!$C22</f>
        <v>10</v>
      </c>
      <c r="CZ24" s="14">
        <f>CZ$6*'Sample Prep Variables'!$F22/1000/'Sample Prep Variables'!$C22</f>
        <v>10</v>
      </c>
      <c r="DA24" s="14">
        <f>DA$6*'Sample Prep Variables'!$F22/1000/'Sample Prep Variables'!$C22</f>
        <v>10</v>
      </c>
      <c r="DB24" s="14">
        <f>DB$6*'Sample Prep Variables'!$F22/1000/'Sample Prep Variables'!$C22</f>
        <v>10</v>
      </c>
      <c r="DC24" s="14">
        <f>DC$6*'Sample Prep Variables'!$F22/1000/'Sample Prep Variables'!$C22</f>
        <v>10</v>
      </c>
      <c r="DD24" s="14">
        <f>DD$6*'Sample Prep Variables'!$F22/1000/'Sample Prep Variables'!$C22</f>
        <v>10</v>
      </c>
      <c r="DE24" s="14">
        <f>DE$6*'Sample Prep Variables'!$F22/1000/'Sample Prep Variables'!$C22</f>
        <v>10</v>
      </c>
    </row>
    <row r="25" spans="1:109" x14ac:dyDescent="0.25">
      <c r="A25">
        <f>'Instrument Data'!A23</f>
        <v>0</v>
      </c>
      <c r="B25">
        <f>'Instrument Data'!B23</f>
        <v>0</v>
      </c>
      <c r="C25" s="14">
        <f>C$6*'Sample Prep Variables'!$F23/1000/'Sample Prep Variables'!$C23</f>
        <v>0.25</v>
      </c>
      <c r="D25" s="14">
        <f>D$6*'Sample Prep Variables'!$F23/1000/'Sample Prep Variables'!$C23</f>
        <v>0.2</v>
      </c>
      <c r="E25" s="14">
        <f>E$6*'Sample Prep Variables'!$F23/1000/'Sample Prep Variables'!$C23</f>
        <v>1</v>
      </c>
      <c r="F25" s="14">
        <f>F$6*'Sample Prep Variables'!$F23/1000/'Sample Prep Variables'!$C23</f>
        <v>0.1</v>
      </c>
      <c r="G25" s="14">
        <f>G$6*'Sample Prep Variables'!$F23/1000/'Sample Prep Variables'!$C23</f>
        <v>0.2</v>
      </c>
      <c r="H25" s="14">
        <f>H$6*'Sample Prep Variables'!$F23/1000/'Sample Prep Variables'!$C23</f>
        <v>0.1</v>
      </c>
      <c r="I25" s="14">
        <f>I$6*'Sample Prep Variables'!$F23/1000/'Sample Prep Variables'!$C23</f>
        <v>0.1</v>
      </c>
      <c r="J25" s="14">
        <f>J$6*'Sample Prep Variables'!$F23/1000/'Sample Prep Variables'!$C23</f>
        <v>0.1</v>
      </c>
      <c r="K25" s="14">
        <f>K$6*'Sample Prep Variables'!$F23/1000/'Sample Prep Variables'!$C23</f>
        <v>0.2</v>
      </c>
      <c r="L25" s="14">
        <f>L$6*'Sample Prep Variables'!$F23/1000/'Sample Prep Variables'!$C23</f>
        <v>0.1</v>
      </c>
      <c r="M25" s="14">
        <f>M$6*'Sample Prep Variables'!$F23/1000/'Sample Prep Variables'!$C23</f>
        <v>0.1</v>
      </c>
      <c r="N25" s="14">
        <f>N$6*'Sample Prep Variables'!$F23/1000/'Sample Prep Variables'!$C23</f>
        <v>0.1</v>
      </c>
      <c r="O25" s="14">
        <f>O$6*'Sample Prep Variables'!$F23/1000/'Sample Prep Variables'!$C23</f>
        <v>0.1</v>
      </c>
      <c r="P25" s="14">
        <f>P$6*'Sample Prep Variables'!$F23/1000/'Sample Prep Variables'!$C23</f>
        <v>0.1</v>
      </c>
      <c r="Q25" s="14">
        <f>Q$6*'Sample Prep Variables'!$F23/1000/'Sample Prep Variables'!$C23</f>
        <v>0.5</v>
      </c>
      <c r="R25" s="14">
        <f>R$6*'Sample Prep Variables'!$F23/1000/'Sample Prep Variables'!$C23</f>
        <v>0.5</v>
      </c>
      <c r="S25" s="14">
        <f>S$6*'Sample Prep Variables'!$F23/1000/'Sample Prep Variables'!$C23</f>
        <v>0.1</v>
      </c>
      <c r="T25" s="14">
        <f>T$6*'Sample Prep Variables'!$F23/1000/'Sample Prep Variables'!$C23</f>
        <v>0.1</v>
      </c>
      <c r="U25" s="14">
        <f>U$6*'Sample Prep Variables'!$F23/1000/'Sample Prep Variables'!$C23</f>
        <v>0.1</v>
      </c>
      <c r="V25" s="14">
        <f>V$6*'Sample Prep Variables'!$F23/1000/'Sample Prep Variables'!$C23</f>
        <v>0.2</v>
      </c>
      <c r="W25" s="14">
        <f>W$6*'Sample Prep Variables'!$F23/1000/'Sample Prep Variables'!$C23</f>
        <v>0.1</v>
      </c>
      <c r="X25" s="14">
        <f>X$6*'Sample Prep Variables'!$F23/1000/'Sample Prep Variables'!$C23</f>
        <v>0.1</v>
      </c>
      <c r="Y25" s="14">
        <f>Y$6*'Sample Prep Variables'!$F23/1000/'Sample Prep Variables'!$C23</f>
        <v>0.2</v>
      </c>
      <c r="Z25" s="14">
        <f>Z$6*'Sample Prep Variables'!$F23/1000/'Sample Prep Variables'!$C23</f>
        <v>0.2</v>
      </c>
      <c r="AA25" s="14">
        <f>AA$6*'Sample Prep Variables'!$F23/1000/'Sample Prep Variables'!$C23</f>
        <v>0.5</v>
      </c>
      <c r="AB25" s="14">
        <f>AB$6*'Sample Prep Variables'!$F23/1000/'Sample Prep Variables'!$C23</f>
        <v>0.2</v>
      </c>
      <c r="AC25" s="14">
        <f>AC$6*'Sample Prep Variables'!$F23/1000/'Sample Prep Variables'!$C23</f>
        <v>0.5</v>
      </c>
      <c r="AD25" s="14">
        <f>AD$6*'Sample Prep Variables'!$F23/1000/'Sample Prep Variables'!$C23</f>
        <v>0.1</v>
      </c>
      <c r="AE25" s="14">
        <f>AE$6*'Sample Prep Variables'!$F23/1000/'Sample Prep Variables'!$C23</f>
        <v>0.2</v>
      </c>
      <c r="AF25" s="14">
        <f>AF$6*'Sample Prep Variables'!$F23/1000/'Sample Prep Variables'!$C23</f>
        <v>0.2</v>
      </c>
      <c r="AG25" s="14">
        <f>AG$6*'Sample Prep Variables'!$F23/1000/'Sample Prep Variables'!$C23</f>
        <v>0.1</v>
      </c>
      <c r="AH25" s="14">
        <f>AH$6*'Sample Prep Variables'!$F23/1000/'Sample Prep Variables'!$C23</f>
        <v>0.1</v>
      </c>
      <c r="AI25" s="14">
        <f>AI$6*'Sample Prep Variables'!$F23/1000/'Sample Prep Variables'!$C23</f>
        <v>0.1</v>
      </c>
      <c r="AJ25" s="14">
        <f>AJ$6*'Sample Prep Variables'!$F23/1000/'Sample Prep Variables'!$C23</f>
        <v>0.2</v>
      </c>
      <c r="AK25" s="14">
        <f>AK$6*'Sample Prep Variables'!$F23/1000/'Sample Prep Variables'!$C23</f>
        <v>0.1</v>
      </c>
      <c r="AL25" s="14">
        <f>AL$6*'Sample Prep Variables'!$F23/1000/'Sample Prep Variables'!$C23</f>
        <v>0.25</v>
      </c>
      <c r="AM25" s="14">
        <f>AM$6*'Sample Prep Variables'!$F23/1000/'Sample Prep Variables'!$C23</f>
        <v>0.5</v>
      </c>
      <c r="AN25" s="14">
        <f>AN$6*'Sample Prep Variables'!$F23/1000/'Sample Prep Variables'!$C23</f>
        <v>0.2</v>
      </c>
      <c r="AO25" s="14">
        <f>AO$6*'Sample Prep Variables'!$F23/1000/'Sample Prep Variables'!$C23</f>
        <v>0.1</v>
      </c>
      <c r="AP25" s="14">
        <f>AP$6*'Sample Prep Variables'!$F23/1000/'Sample Prep Variables'!$C23</f>
        <v>0.1</v>
      </c>
      <c r="AQ25" s="14">
        <f>AQ$6*'Sample Prep Variables'!$F23/1000/'Sample Prep Variables'!$C23</f>
        <v>0.1</v>
      </c>
      <c r="AR25" s="14">
        <f>AR$6*'Sample Prep Variables'!$F23/1000/'Sample Prep Variables'!$C23</f>
        <v>0.2</v>
      </c>
      <c r="AS25" s="14">
        <f>AS$6*'Sample Prep Variables'!$F23/1000/'Sample Prep Variables'!$C23</f>
        <v>0.1</v>
      </c>
      <c r="AT25" s="14">
        <f>AT$6*'Sample Prep Variables'!$F23/1000/'Sample Prep Variables'!$C23</f>
        <v>0.1</v>
      </c>
      <c r="AU25" s="14">
        <f>AU$6*'Sample Prep Variables'!$F23/1000/'Sample Prep Variables'!$C23</f>
        <v>0.5</v>
      </c>
      <c r="AV25" s="14">
        <f>AV$6*'Sample Prep Variables'!$F23/1000/'Sample Prep Variables'!$C23</f>
        <v>0.1</v>
      </c>
      <c r="AW25" s="14">
        <f>AW$6*'Sample Prep Variables'!$F23/1000/'Sample Prep Variables'!$C23</f>
        <v>0.1</v>
      </c>
      <c r="AX25" s="14">
        <f>AX$6*'Sample Prep Variables'!$F23/1000/'Sample Prep Variables'!$C23</f>
        <v>0.1</v>
      </c>
      <c r="AY25" s="14">
        <f>AY$6*'Sample Prep Variables'!$F23/1000/'Sample Prep Variables'!$C23</f>
        <v>0.2</v>
      </c>
      <c r="AZ25" s="14">
        <f>AZ$6*'Sample Prep Variables'!$F23/1000/'Sample Prep Variables'!$C23</f>
        <v>0.2</v>
      </c>
      <c r="BA25" s="14">
        <f>BA$6*'Sample Prep Variables'!$F23/1000/'Sample Prep Variables'!$C23</f>
        <v>0.1</v>
      </c>
      <c r="BB25" s="14">
        <f>BB$6*'Sample Prep Variables'!$F23/1000/'Sample Prep Variables'!$C23</f>
        <v>0.1</v>
      </c>
      <c r="BC25" s="14">
        <f>BC$6*'Sample Prep Variables'!$F23/1000/'Sample Prep Variables'!$C23</f>
        <v>0.1</v>
      </c>
      <c r="BE25" s="14">
        <f>BE$6*'Sample Prep Variables'!$F23/1000/'Sample Prep Variables'!$C23</f>
        <v>10</v>
      </c>
      <c r="BF25" s="14">
        <f>BF$6*'Sample Prep Variables'!$F23/1000/'Sample Prep Variables'!$C23</f>
        <v>10</v>
      </c>
      <c r="BG25" s="14">
        <f>BG$6*'Sample Prep Variables'!$F23/1000/'Sample Prep Variables'!$C23</f>
        <v>10</v>
      </c>
      <c r="BH25" s="14">
        <f>BH$6*'Sample Prep Variables'!$F23/1000/'Sample Prep Variables'!$C23</f>
        <v>10</v>
      </c>
      <c r="BI25" s="14">
        <f>BI$6*'Sample Prep Variables'!$F23/1000/'Sample Prep Variables'!$C23</f>
        <v>10</v>
      </c>
      <c r="BJ25" s="14">
        <f>BJ$6*'Sample Prep Variables'!$F23/1000/'Sample Prep Variables'!$C23</f>
        <v>10</v>
      </c>
      <c r="BK25" s="14">
        <f>BK$6*'Sample Prep Variables'!$F23/1000/'Sample Prep Variables'!$C23</f>
        <v>10</v>
      </c>
      <c r="BL25" s="14">
        <f>BL$6*'Sample Prep Variables'!$F23/1000/'Sample Prep Variables'!$C23</f>
        <v>10</v>
      </c>
      <c r="BM25" s="14">
        <f>BM$6*'Sample Prep Variables'!$F23/1000/'Sample Prep Variables'!$C23</f>
        <v>10</v>
      </c>
      <c r="BN25" s="14">
        <f>BN$6*'Sample Prep Variables'!$F23/1000/'Sample Prep Variables'!$C23</f>
        <v>10</v>
      </c>
      <c r="BO25" s="14">
        <f>BO$6*'Sample Prep Variables'!$F23/1000/'Sample Prep Variables'!$C23</f>
        <v>10</v>
      </c>
      <c r="BP25" s="14">
        <f>BP$6*'Sample Prep Variables'!$F23/1000/'Sample Prep Variables'!$C23</f>
        <v>10</v>
      </c>
      <c r="BQ25" s="14">
        <f>BQ$6*'Sample Prep Variables'!$F23/1000/'Sample Prep Variables'!$C23</f>
        <v>10</v>
      </c>
      <c r="BR25" s="14">
        <f>BR$6*'Sample Prep Variables'!$F23/1000/'Sample Prep Variables'!$C23</f>
        <v>10</v>
      </c>
      <c r="BS25" s="14">
        <f>BS$6*'Sample Prep Variables'!$F23/1000/'Sample Prep Variables'!$C23</f>
        <v>10</v>
      </c>
      <c r="BT25" s="14">
        <f>BT$6*'Sample Prep Variables'!$F23/1000/'Sample Prep Variables'!$C23</f>
        <v>10</v>
      </c>
      <c r="BU25" s="14">
        <f>BU$6*'Sample Prep Variables'!$F23/1000/'Sample Prep Variables'!$C23</f>
        <v>10</v>
      </c>
      <c r="BV25" s="14">
        <f>BV$6*'Sample Prep Variables'!$F23/1000/'Sample Prep Variables'!$C23</f>
        <v>10</v>
      </c>
      <c r="BW25" s="14">
        <f>BW$6*'Sample Prep Variables'!$F23/1000/'Sample Prep Variables'!$C23</f>
        <v>10</v>
      </c>
      <c r="BX25" s="14">
        <f>BX$6*'Sample Prep Variables'!$F23/1000/'Sample Prep Variables'!$C23</f>
        <v>10</v>
      </c>
      <c r="BY25" s="14">
        <f>BY$6*'Sample Prep Variables'!$F23/1000/'Sample Prep Variables'!$C23</f>
        <v>5</v>
      </c>
      <c r="BZ25" s="14">
        <f>BZ$6*'Sample Prep Variables'!$F23/1000/'Sample Prep Variables'!$C23</f>
        <v>10</v>
      </c>
      <c r="CA25" s="14">
        <f>CA$6*'Sample Prep Variables'!$F23/1000/'Sample Prep Variables'!$C23</f>
        <v>10</v>
      </c>
      <c r="CB25" s="14">
        <f>CB$6*'Sample Prep Variables'!$F23/1000/'Sample Prep Variables'!$C23</f>
        <v>10</v>
      </c>
      <c r="CC25" s="14">
        <f>CC$6*'Sample Prep Variables'!$F23/1000/'Sample Prep Variables'!$C23</f>
        <v>10</v>
      </c>
      <c r="CD25" s="14">
        <f>CD$6*'Sample Prep Variables'!$F23/1000/'Sample Prep Variables'!$C23</f>
        <v>10</v>
      </c>
      <c r="CE25" s="14">
        <f>CE$6*'Sample Prep Variables'!$F23/1000/'Sample Prep Variables'!$C23</f>
        <v>10</v>
      </c>
      <c r="CF25" s="14">
        <f>CF$6*'Sample Prep Variables'!$F23/1000/'Sample Prep Variables'!$C23</f>
        <v>10</v>
      </c>
      <c r="CG25" s="14">
        <f>CG$6*'Sample Prep Variables'!$F23/1000/'Sample Prep Variables'!$C23</f>
        <v>10</v>
      </c>
      <c r="CH25" s="14">
        <f>CH$6*'Sample Prep Variables'!$F23/1000/'Sample Prep Variables'!$C23</f>
        <v>10</v>
      </c>
      <c r="CI25" s="14">
        <f>CI$6*'Sample Prep Variables'!$F23/1000/'Sample Prep Variables'!$C23</f>
        <v>10</v>
      </c>
      <c r="CJ25" s="14">
        <f>CJ$6*'Sample Prep Variables'!$F23/1000/'Sample Prep Variables'!$C23</f>
        <v>10</v>
      </c>
      <c r="CK25" s="14">
        <f>CK$6*'Sample Prep Variables'!$F23/1000/'Sample Prep Variables'!$C23</f>
        <v>10</v>
      </c>
      <c r="CL25" s="14">
        <f>CL$6*'Sample Prep Variables'!$F23/1000/'Sample Prep Variables'!$C23</f>
        <v>10</v>
      </c>
      <c r="CM25" s="14">
        <f>CM$6*'Sample Prep Variables'!$F23/1000/'Sample Prep Variables'!$C23</f>
        <v>10</v>
      </c>
      <c r="CN25" s="14">
        <f>CN$6*'Sample Prep Variables'!$F23/1000/'Sample Prep Variables'!$C23</f>
        <v>10</v>
      </c>
      <c r="CO25" s="14">
        <f>CO$6*'Sample Prep Variables'!$F23/1000/'Sample Prep Variables'!$C23</f>
        <v>10</v>
      </c>
      <c r="CP25" s="14">
        <f>CP$6*'Sample Prep Variables'!$F23/1000/'Sample Prep Variables'!$C23</f>
        <v>10</v>
      </c>
      <c r="CQ25" s="14">
        <f>CQ$6*'Sample Prep Variables'!$F23/1000/'Sample Prep Variables'!$C23</f>
        <v>10</v>
      </c>
      <c r="CR25" s="14">
        <f>CR$6*'Sample Prep Variables'!$F23/1000/'Sample Prep Variables'!$C23</f>
        <v>10</v>
      </c>
      <c r="CS25" s="14">
        <f>CS$6*'Sample Prep Variables'!$F23/1000/'Sample Prep Variables'!$C23</f>
        <v>10</v>
      </c>
      <c r="CT25" s="14">
        <f>CT$6*'Sample Prep Variables'!$F23/1000/'Sample Prep Variables'!$C23</f>
        <v>10</v>
      </c>
      <c r="CU25" s="14">
        <f>CU$6*'Sample Prep Variables'!$F23/1000/'Sample Prep Variables'!$C23</f>
        <v>10</v>
      </c>
      <c r="CV25" s="14">
        <f>CV$6*'Sample Prep Variables'!$F23/1000/'Sample Prep Variables'!$C23</f>
        <v>10</v>
      </c>
      <c r="CW25" s="14">
        <f>CW$6*'Sample Prep Variables'!$F23/1000/'Sample Prep Variables'!$C23</f>
        <v>10</v>
      </c>
      <c r="CX25" s="14">
        <f>CX$6*'Sample Prep Variables'!$F23/1000/'Sample Prep Variables'!$C23</f>
        <v>10</v>
      </c>
      <c r="CY25" s="14">
        <f>CY$6*'Sample Prep Variables'!$F23/1000/'Sample Prep Variables'!$C23</f>
        <v>10</v>
      </c>
      <c r="CZ25" s="14">
        <f>CZ$6*'Sample Prep Variables'!$F23/1000/'Sample Prep Variables'!$C23</f>
        <v>10</v>
      </c>
      <c r="DA25" s="14">
        <f>DA$6*'Sample Prep Variables'!$F23/1000/'Sample Prep Variables'!$C23</f>
        <v>10</v>
      </c>
      <c r="DB25" s="14">
        <f>DB$6*'Sample Prep Variables'!$F23/1000/'Sample Prep Variables'!$C23</f>
        <v>10</v>
      </c>
      <c r="DC25" s="14">
        <f>DC$6*'Sample Prep Variables'!$F23/1000/'Sample Prep Variables'!$C23</f>
        <v>10</v>
      </c>
      <c r="DD25" s="14">
        <f>DD$6*'Sample Prep Variables'!$F23/1000/'Sample Prep Variables'!$C23</f>
        <v>10</v>
      </c>
      <c r="DE25" s="14">
        <f>DE$6*'Sample Prep Variables'!$F23/1000/'Sample Prep Variables'!$C23</f>
        <v>10</v>
      </c>
    </row>
    <row r="26" spans="1:109" x14ac:dyDescent="0.25">
      <c r="A26">
        <f>'Instrument Data'!A24</f>
        <v>0</v>
      </c>
      <c r="B26">
        <f>'Instrument Data'!B24</f>
        <v>0</v>
      </c>
      <c r="C26" s="14">
        <f>C$6*'Sample Prep Variables'!$F24/1000/'Sample Prep Variables'!$C24</f>
        <v>0.25</v>
      </c>
      <c r="D26" s="14">
        <f>D$6*'Sample Prep Variables'!$F24/1000/'Sample Prep Variables'!$C24</f>
        <v>0.2</v>
      </c>
      <c r="E26" s="14">
        <f>E$6*'Sample Prep Variables'!$F24/1000/'Sample Prep Variables'!$C24</f>
        <v>1</v>
      </c>
      <c r="F26" s="14">
        <f>F$6*'Sample Prep Variables'!$F24/1000/'Sample Prep Variables'!$C24</f>
        <v>0.1</v>
      </c>
      <c r="G26" s="14">
        <f>G$6*'Sample Prep Variables'!$F24/1000/'Sample Prep Variables'!$C24</f>
        <v>0.2</v>
      </c>
      <c r="H26" s="14">
        <f>H$6*'Sample Prep Variables'!$F24/1000/'Sample Prep Variables'!$C24</f>
        <v>0.1</v>
      </c>
      <c r="I26" s="14">
        <f>I$6*'Sample Prep Variables'!$F24/1000/'Sample Prep Variables'!$C24</f>
        <v>0.1</v>
      </c>
      <c r="J26" s="14">
        <f>J$6*'Sample Prep Variables'!$F24/1000/'Sample Prep Variables'!$C24</f>
        <v>0.1</v>
      </c>
      <c r="K26" s="14">
        <f>K$6*'Sample Prep Variables'!$F24/1000/'Sample Prep Variables'!$C24</f>
        <v>0.2</v>
      </c>
      <c r="L26" s="14">
        <f>L$6*'Sample Prep Variables'!$F24/1000/'Sample Prep Variables'!$C24</f>
        <v>0.1</v>
      </c>
      <c r="M26" s="14">
        <f>M$6*'Sample Prep Variables'!$F24/1000/'Sample Prep Variables'!$C24</f>
        <v>0.1</v>
      </c>
      <c r="N26" s="14">
        <f>N$6*'Sample Prep Variables'!$F24/1000/'Sample Prep Variables'!$C24</f>
        <v>0.1</v>
      </c>
      <c r="O26" s="14">
        <f>O$6*'Sample Prep Variables'!$F24/1000/'Sample Prep Variables'!$C24</f>
        <v>0.1</v>
      </c>
      <c r="P26" s="14">
        <f>P$6*'Sample Prep Variables'!$F24/1000/'Sample Prep Variables'!$C24</f>
        <v>0.1</v>
      </c>
      <c r="Q26" s="14">
        <f>Q$6*'Sample Prep Variables'!$F24/1000/'Sample Prep Variables'!$C24</f>
        <v>0.5</v>
      </c>
      <c r="R26" s="14">
        <f>R$6*'Sample Prep Variables'!$F24/1000/'Sample Prep Variables'!$C24</f>
        <v>0.5</v>
      </c>
      <c r="S26" s="14">
        <f>S$6*'Sample Prep Variables'!$F24/1000/'Sample Prep Variables'!$C24</f>
        <v>0.1</v>
      </c>
      <c r="T26" s="14">
        <f>T$6*'Sample Prep Variables'!$F24/1000/'Sample Prep Variables'!$C24</f>
        <v>0.1</v>
      </c>
      <c r="U26" s="14">
        <f>U$6*'Sample Prep Variables'!$F24/1000/'Sample Prep Variables'!$C24</f>
        <v>0.1</v>
      </c>
      <c r="V26" s="14">
        <f>V$6*'Sample Prep Variables'!$F24/1000/'Sample Prep Variables'!$C24</f>
        <v>0.2</v>
      </c>
      <c r="W26" s="14">
        <f>W$6*'Sample Prep Variables'!$F24/1000/'Sample Prep Variables'!$C24</f>
        <v>0.1</v>
      </c>
      <c r="X26" s="14">
        <f>X$6*'Sample Prep Variables'!$F24/1000/'Sample Prep Variables'!$C24</f>
        <v>0.1</v>
      </c>
      <c r="Y26" s="14">
        <f>Y$6*'Sample Prep Variables'!$F24/1000/'Sample Prep Variables'!$C24</f>
        <v>0.2</v>
      </c>
      <c r="Z26" s="14">
        <f>Z$6*'Sample Prep Variables'!$F24/1000/'Sample Prep Variables'!$C24</f>
        <v>0.2</v>
      </c>
      <c r="AA26" s="14">
        <f>AA$6*'Sample Prep Variables'!$F24/1000/'Sample Prep Variables'!$C24</f>
        <v>0.5</v>
      </c>
      <c r="AB26" s="14">
        <f>AB$6*'Sample Prep Variables'!$F24/1000/'Sample Prep Variables'!$C24</f>
        <v>0.2</v>
      </c>
      <c r="AC26" s="14">
        <f>AC$6*'Sample Prep Variables'!$F24/1000/'Sample Prep Variables'!$C24</f>
        <v>0.5</v>
      </c>
      <c r="AD26" s="14">
        <f>AD$6*'Sample Prep Variables'!$F24/1000/'Sample Prep Variables'!$C24</f>
        <v>0.1</v>
      </c>
      <c r="AE26" s="14">
        <f>AE$6*'Sample Prep Variables'!$F24/1000/'Sample Prep Variables'!$C24</f>
        <v>0.2</v>
      </c>
      <c r="AF26" s="14">
        <f>AF$6*'Sample Prep Variables'!$F24/1000/'Sample Prep Variables'!$C24</f>
        <v>0.2</v>
      </c>
      <c r="AG26" s="14">
        <f>AG$6*'Sample Prep Variables'!$F24/1000/'Sample Prep Variables'!$C24</f>
        <v>0.1</v>
      </c>
      <c r="AH26" s="14">
        <f>AH$6*'Sample Prep Variables'!$F24/1000/'Sample Prep Variables'!$C24</f>
        <v>0.1</v>
      </c>
      <c r="AI26" s="14">
        <f>AI$6*'Sample Prep Variables'!$F24/1000/'Sample Prep Variables'!$C24</f>
        <v>0.1</v>
      </c>
      <c r="AJ26" s="14">
        <f>AJ$6*'Sample Prep Variables'!$F24/1000/'Sample Prep Variables'!$C24</f>
        <v>0.2</v>
      </c>
      <c r="AK26" s="14">
        <f>AK$6*'Sample Prep Variables'!$F24/1000/'Sample Prep Variables'!$C24</f>
        <v>0.1</v>
      </c>
      <c r="AL26" s="14">
        <f>AL$6*'Sample Prep Variables'!$F24/1000/'Sample Prep Variables'!$C24</f>
        <v>0.25</v>
      </c>
      <c r="AM26" s="14">
        <f>AM$6*'Sample Prep Variables'!$F24/1000/'Sample Prep Variables'!$C24</f>
        <v>0.5</v>
      </c>
      <c r="AN26" s="14">
        <f>AN$6*'Sample Prep Variables'!$F24/1000/'Sample Prep Variables'!$C24</f>
        <v>0.2</v>
      </c>
      <c r="AO26" s="14">
        <f>AO$6*'Sample Prep Variables'!$F24/1000/'Sample Prep Variables'!$C24</f>
        <v>0.1</v>
      </c>
      <c r="AP26" s="14">
        <f>AP$6*'Sample Prep Variables'!$F24/1000/'Sample Prep Variables'!$C24</f>
        <v>0.1</v>
      </c>
      <c r="AQ26" s="14">
        <f>AQ$6*'Sample Prep Variables'!$F24/1000/'Sample Prep Variables'!$C24</f>
        <v>0.1</v>
      </c>
      <c r="AR26" s="14">
        <f>AR$6*'Sample Prep Variables'!$F24/1000/'Sample Prep Variables'!$C24</f>
        <v>0.2</v>
      </c>
      <c r="AS26" s="14">
        <f>AS$6*'Sample Prep Variables'!$F24/1000/'Sample Prep Variables'!$C24</f>
        <v>0.1</v>
      </c>
      <c r="AT26" s="14">
        <f>AT$6*'Sample Prep Variables'!$F24/1000/'Sample Prep Variables'!$C24</f>
        <v>0.1</v>
      </c>
      <c r="AU26" s="14">
        <f>AU$6*'Sample Prep Variables'!$F24/1000/'Sample Prep Variables'!$C24</f>
        <v>0.5</v>
      </c>
      <c r="AV26" s="14">
        <f>AV$6*'Sample Prep Variables'!$F24/1000/'Sample Prep Variables'!$C24</f>
        <v>0.1</v>
      </c>
      <c r="AW26" s="14">
        <f>AW$6*'Sample Prep Variables'!$F24/1000/'Sample Prep Variables'!$C24</f>
        <v>0.1</v>
      </c>
      <c r="AX26" s="14">
        <f>AX$6*'Sample Prep Variables'!$F24/1000/'Sample Prep Variables'!$C24</f>
        <v>0.1</v>
      </c>
      <c r="AY26" s="14">
        <f>AY$6*'Sample Prep Variables'!$F24/1000/'Sample Prep Variables'!$C24</f>
        <v>0.2</v>
      </c>
      <c r="AZ26" s="14">
        <f>AZ$6*'Sample Prep Variables'!$F24/1000/'Sample Prep Variables'!$C24</f>
        <v>0.2</v>
      </c>
      <c r="BA26" s="14">
        <f>BA$6*'Sample Prep Variables'!$F24/1000/'Sample Prep Variables'!$C24</f>
        <v>0.1</v>
      </c>
      <c r="BB26" s="14">
        <f>BB$6*'Sample Prep Variables'!$F24/1000/'Sample Prep Variables'!$C24</f>
        <v>0.1</v>
      </c>
      <c r="BC26" s="14">
        <f>BC$6*'Sample Prep Variables'!$F24/1000/'Sample Prep Variables'!$C24</f>
        <v>0.1</v>
      </c>
      <c r="BE26" s="14">
        <f>BE$6*'Sample Prep Variables'!$F24/1000/'Sample Prep Variables'!$C24</f>
        <v>10</v>
      </c>
      <c r="BF26" s="14">
        <f>BF$6*'Sample Prep Variables'!$F24/1000/'Sample Prep Variables'!$C24</f>
        <v>10</v>
      </c>
      <c r="BG26" s="14">
        <f>BG$6*'Sample Prep Variables'!$F24/1000/'Sample Prep Variables'!$C24</f>
        <v>10</v>
      </c>
      <c r="BH26" s="14">
        <f>BH$6*'Sample Prep Variables'!$F24/1000/'Sample Prep Variables'!$C24</f>
        <v>10</v>
      </c>
      <c r="BI26" s="14">
        <f>BI$6*'Sample Prep Variables'!$F24/1000/'Sample Prep Variables'!$C24</f>
        <v>10</v>
      </c>
      <c r="BJ26" s="14">
        <f>BJ$6*'Sample Prep Variables'!$F24/1000/'Sample Prep Variables'!$C24</f>
        <v>10</v>
      </c>
      <c r="BK26" s="14">
        <f>BK$6*'Sample Prep Variables'!$F24/1000/'Sample Prep Variables'!$C24</f>
        <v>10</v>
      </c>
      <c r="BL26" s="14">
        <f>BL$6*'Sample Prep Variables'!$F24/1000/'Sample Prep Variables'!$C24</f>
        <v>10</v>
      </c>
      <c r="BM26" s="14">
        <f>BM$6*'Sample Prep Variables'!$F24/1000/'Sample Prep Variables'!$C24</f>
        <v>10</v>
      </c>
      <c r="BN26" s="14">
        <f>BN$6*'Sample Prep Variables'!$F24/1000/'Sample Prep Variables'!$C24</f>
        <v>10</v>
      </c>
      <c r="BO26" s="14">
        <f>BO$6*'Sample Prep Variables'!$F24/1000/'Sample Prep Variables'!$C24</f>
        <v>10</v>
      </c>
      <c r="BP26" s="14">
        <f>BP$6*'Sample Prep Variables'!$F24/1000/'Sample Prep Variables'!$C24</f>
        <v>10</v>
      </c>
      <c r="BQ26" s="14">
        <f>BQ$6*'Sample Prep Variables'!$F24/1000/'Sample Prep Variables'!$C24</f>
        <v>10</v>
      </c>
      <c r="BR26" s="14">
        <f>BR$6*'Sample Prep Variables'!$F24/1000/'Sample Prep Variables'!$C24</f>
        <v>10</v>
      </c>
      <c r="BS26" s="14">
        <f>BS$6*'Sample Prep Variables'!$F24/1000/'Sample Prep Variables'!$C24</f>
        <v>10</v>
      </c>
      <c r="BT26" s="14">
        <f>BT$6*'Sample Prep Variables'!$F24/1000/'Sample Prep Variables'!$C24</f>
        <v>10</v>
      </c>
      <c r="BU26" s="14">
        <f>BU$6*'Sample Prep Variables'!$F24/1000/'Sample Prep Variables'!$C24</f>
        <v>10</v>
      </c>
      <c r="BV26" s="14">
        <f>BV$6*'Sample Prep Variables'!$F24/1000/'Sample Prep Variables'!$C24</f>
        <v>10</v>
      </c>
      <c r="BW26" s="14">
        <f>BW$6*'Sample Prep Variables'!$F24/1000/'Sample Prep Variables'!$C24</f>
        <v>10</v>
      </c>
      <c r="BX26" s="14">
        <f>BX$6*'Sample Prep Variables'!$F24/1000/'Sample Prep Variables'!$C24</f>
        <v>10</v>
      </c>
      <c r="BY26" s="14">
        <f>BY$6*'Sample Prep Variables'!$F24/1000/'Sample Prep Variables'!$C24</f>
        <v>5</v>
      </c>
      <c r="BZ26" s="14">
        <f>BZ$6*'Sample Prep Variables'!$F24/1000/'Sample Prep Variables'!$C24</f>
        <v>10</v>
      </c>
      <c r="CA26" s="14">
        <f>CA$6*'Sample Prep Variables'!$F24/1000/'Sample Prep Variables'!$C24</f>
        <v>10</v>
      </c>
      <c r="CB26" s="14">
        <f>CB$6*'Sample Prep Variables'!$F24/1000/'Sample Prep Variables'!$C24</f>
        <v>10</v>
      </c>
      <c r="CC26" s="14">
        <f>CC$6*'Sample Prep Variables'!$F24/1000/'Sample Prep Variables'!$C24</f>
        <v>10</v>
      </c>
      <c r="CD26" s="14">
        <f>CD$6*'Sample Prep Variables'!$F24/1000/'Sample Prep Variables'!$C24</f>
        <v>10</v>
      </c>
      <c r="CE26" s="14">
        <f>CE$6*'Sample Prep Variables'!$F24/1000/'Sample Prep Variables'!$C24</f>
        <v>10</v>
      </c>
      <c r="CF26" s="14">
        <f>CF$6*'Sample Prep Variables'!$F24/1000/'Sample Prep Variables'!$C24</f>
        <v>10</v>
      </c>
      <c r="CG26" s="14">
        <f>CG$6*'Sample Prep Variables'!$F24/1000/'Sample Prep Variables'!$C24</f>
        <v>10</v>
      </c>
      <c r="CH26" s="14">
        <f>CH$6*'Sample Prep Variables'!$F24/1000/'Sample Prep Variables'!$C24</f>
        <v>10</v>
      </c>
      <c r="CI26" s="14">
        <f>CI$6*'Sample Prep Variables'!$F24/1000/'Sample Prep Variables'!$C24</f>
        <v>10</v>
      </c>
      <c r="CJ26" s="14">
        <f>CJ$6*'Sample Prep Variables'!$F24/1000/'Sample Prep Variables'!$C24</f>
        <v>10</v>
      </c>
      <c r="CK26" s="14">
        <f>CK$6*'Sample Prep Variables'!$F24/1000/'Sample Prep Variables'!$C24</f>
        <v>10</v>
      </c>
      <c r="CL26" s="14">
        <f>CL$6*'Sample Prep Variables'!$F24/1000/'Sample Prep Variables'!$C24</f>
        <v>10</v>
      </c>
      <c r="CM26" s="14">
        <f>CM$6*'Sample Prep Variables'!$F24/1000/'Sample Prep Variables'!$C24</f>
        <v>10</v>
      </c>
      <c r="CN26" s="14">
        <f>CN$6*'Sample Prep Variables'!$F24/1000/'Sample Prep Variables'!$C24</f>
        <v>10</v>
      </c>
      <c r="CO26" s="14">
        <f>CO$6*'Sample Prep Variables'!$F24/1000/'Sample Prep Variables'!$C24</f>
        <v>10</v>
      </c>
      <c r="CP26" s="14">
        <f>CP$6*'Sample Prep Variables'!$F24/1000/'Sample Prep Variables'!$C24</f>
        <v>10</v>
      </c>
      <c r="CQ26" s="14">
        <f>CQ$6*'Sample Prep Variables'!$F24/1000/'Sample Prep Variables'!$C24</f>
        <v>10</v>
      </c>
      <c r="CR26" s="14">
        <f>CR$6*'Sample Prep Variables'!$F24/1000/'Sample Prep Variables'!$C24</f>
        <v>10</v>
      </c>
      <c r="CS26" s="14">
        <f>CS$6*'Sample Prep Variables'!$F24/1000/'Sample Prep Variables'!$C24</f>
        <v>10</v>
      </c>
      <c r="CT26" s="14">
        <f>CT$6*'Sample Prep Variables'!$F24/1000/'Sample Prep Variables'!$C24</f>
        <v>10</v>
      </c>
      <c r="CU26" s="14">
        <f>CU$6*'Sample Prep Variables'!$F24/1000/'Sample Prep Variables'!$C24</f>
        <v>10</v>
      </c>
      <c r="CV26" s="14">
        <f>CV$6*'Sample Prep Variables'!$F24/1000/'Sample Prep Variables'!$C24</f>
        <v>10</v>
      </c>
      <c r="CW26" s="14">
        <f>CW$6*'Sample Prep Variables'!$F24/1000/'Sample Prep Variables'!$C24</f>
        <v>10</v>
      </c>
      <c r="CX26" s="14">
        <f>CX$6*'Sample Prep Variables'!$F24/1000/'Sample Prep Variables'!$C24</f>
        <v>10</v>
      </c>
      <c r="CY26" s="14">
        <f>CY$6*'Sample Prep Variables'!$F24/1000/'Sample Prep Variables'!$C24</f>
        <v>10</v>
      </c>
      <c r="CZ26" s="14">
        <f>CZ$6*'Sample Prep Variables'!$F24/1000/'Sample Prep Variables'!$C24</f>
        <v>10</v>
      </c>
      <c r="DA26" s="14">
        <f>DA$6*'Sample Prep Variables'!$F24/1000/'Sample Prep Variables'!$C24</f>
        <v>10</v>
      </c>
      <c r="DB26" s="14">
        <f>DB$6*'Sample Prep Variables'!$F24/1000/'Sample Prep Variables'!$C24</f>
        <v>10</v>
      </c>
      <c r="DC26" s="14">
        <f>DC$6*'Sample Prep Variables'!$F24/1000/'Sample Prep Variables'!$C24</f>
        <v>10</v>
      </c>
      <c r="DD26" s="14">
        <f>DD$6*'Sample Prep Variables'!$F24/1000/'Sample Prep Variables'!$C24</f>
        <v>10</v>
      </c>
      <c r="DE26" s="14">
        <f>DE$6*'Sample Prep Variables'!$F24/1000/'Sample Prep Variables'!$C24</f>
        <v>10</v>
      </c>
    </row>
    <row r="27" spans="1:109" x14ac:dyDescent="0.25">
      <c r="A27">
        <f>'Instrument Data'!A25</f>
        <v>0</v>
      </c>
      <c r="B27">
        <f>'Instrument Data'!B25</f>
        <v>0</v>
      </c>
      <c r="C27" s="14">
        <f>C$6*'Sample Prep Variables'!$F25/1000/'Sample Prep Variables'!$C25</f>
        <v>0.25</v>
      </c>
      <c r="D27" s="14">
        <f>D$6*'Sample Prep Variables'!$F25/1000/'Sample Prep Variables'!$C25</f>
        <v>0.2</v>
      </c>
      <c r="E27" s="14">
        <f>E$6*'Sample Prep Variables'!$F25/1000/'Sample Prep Variables'!$C25</f>
        <v>1</v>
      </c>
      <c r="F27" s="14">
        <f>F$6*'Sample Prep Variables'!$F25/1000/'Sample Prep Variables'!$C25</f>
        <v>0.1</v>
      </c>
      <c r="G27" s="14">
        <f>G$6*'Sample Prep Variables'!$F25/1000/'Sample Prep Variables'!$C25</f>
        <v>0.2</v>
      </c>
      <c r="H27" s="14">
        <f>H$6*'Sample Prep Variables'!$F25/1000/'Sample Prep Variables'!$C25</f>
        <v>0.1</v>
      </c>
      <c r="I27" s="14">
        <f>I$6*'Sample Prep Variables'!$F25/1000/'Sample Prep Variables'!$C25</f>
        <v>0.1</v>
      </c>
      <c r="J27" s="14">
        <f>J$6*'Sample Prep Variables'!$F25/1000/'Sample Prep Variables'!$C25</f>
        <v>0.1</v>
      </c>
      <c r="K27" s="14">
        <f>K$6*'Sample Prep Variables'!$F25/1000/'Sample Prep Variables'!$C25</f>
        <v>0.2</v>
      </c>
      <c r="L27" s="14">
        <f>L$6*'Sample Prep Variables'!$F25/1000/'Sample Prep Variables'!$C25</f>
        <v>0.1</v>
      </c>
      <c r="M27" s="14">
        <f>M$6*'Sample Prep Variables'!$F25/1000/'Sample Prep Variables'!$C25</f>
        <v>0.1</v>
      </c>
      <c r="N27" s="14">
        <f>N$6*'Sample Prep Variables'!$F25/1000/'Sample Prep Variables'!$C25</f>
        <v>0.1</v>
      </c>
      <c r="O27" s="14">
        <f>O$6*'Sample Prep Variables'!$F25/1000/'Sample Prep Variables'!$C25</f>
        <v>0.1</v>
      </c>
      <c r="P27" s="14">
        <f>P$6*'Sample Prep Variables'!$F25/1000/'Sample Prep Variables'!$C25</f>
        <v>0.1</v>
      </c>
      <c r="Q27" s="14">
        <f>Q$6*'Sample Prep Variables'!$F25/1000/'Sample Prep Variables'!$C25</f>
        <v>0.5</v>
      </c>
      <c r="R27" s="14">
        <f>R$6*'Sample Prep Variables'!$F25/1000/'Sample Prep Variables'!$C25</f>
        <v>0.5</v>
      </c>
      <c r="S27" s="14">
        <f>S$6*'Sample Prep Variables'!$F25/1000/'Sample Prep Variables'!$C25</f>
        <v>0.1</v>
      </c>
      <c r="T27" s="14">
        <f>T$6*'Sample Prep Variables'!$F25/1000/'Sample Prep Variables'!$C25</f>
        <v>0.1</v>
      </c>
      <c r="U27" s="14">
        <f>U$6*'Sample Prep Variables'!$F25/1000/'Sample Prep Variables'!$C25</f>
        <v>0.1</v>
      </c>
      <c r="V27" s="14">
        <f>V$6*'Sample Prep Variables'!$F25/1000/'Sample Prep Variables'!$C25</f>
        <v>0.2</v>
      </c>
      <c r="W27" s="14">
        <f>W$6*'Sample Prep Variables'!$F25/1000/'Sample Prep Variables'!$C25</f>
        <v>0.1</v>
      </c>
      <c r="X27" s="14">
        <f>X$6*'Sample Prep Variables'!$F25/1000/'Sample Prep Variables'!$C25</f>
        <v>0.1</v>
      </c>
      <c r="Y27" s="14">
        <f>Y$6*'Sample Prep Variables'!$F25/1000/'Sample Prep Variables'!$C25</f>
        <v>0.2</v>
      </c>
      <c r="Z27" s="14">
        <f>Z$6*'Sample Prep Variables'!$F25/1000/'Sample Prep Variables'!$C25</f>
        <v>0.2</v>
      </c>
      <c r="AA27" s="14">
        <f>AA$6*'Sample Prep Variables'!$F25/1000/'Sample Prep Variables'!$C25</f>
        <v>0.5</v>
      </c>
      <c r="AB27" s="14">
        <f>AB$6*'Sample Prep Variables'!$F25/1000/'Sample Prep Variables'!$C25</f>
        <v>0.2</v>
      </c>
      <c r="AC27" s="14">
        <f>AC$6*'Sample Prep Variables'!$F25/1000/'Sample Prep Variables'!$C25</f>
        <v>0.5</v>
      </c>
      <c r="AD27" s="14">
        <f>AD$6*'Sample Prep Variables'!$F25/1000/'Sample Prep Variables'!$C25</f>
        <v>0.1</v>
      </c>
      <c r="AE27" s="14">
        <f>AE$6*'Sample Prep Variables'!$F25/1000/'Sample Prep Variables'!$C25</f>
        <v>0.2</v>
      </c>
      <c r="AF27" s="14">
        <f>AF$6*'Sample Prep Variables'!$F25/1000/'Sample Prep Variables'!$C25</f>
        <v>0.2</v>
      </c>
      <c r="AG27" s="14">
        <f>AG$6*'Sample Prep Variables'!$F25/1000/'Sample Prep Variables'!$C25</f>
        <v>0.1</v>
      </c>
      <c r="AH27" s="14">
        <f>AH$6*'Sample Prep Variables'!$F25/1000/'Sample Prep Variables'!$C25</f>
        <v>0.1</v>
      </c>
      <c r="AI27" s="14">
        <f>AI$6*'Sample Prep Variables'!$F25/1000/'Sample Prep Variables'!$C25</f>
        <v>0.1</v>
      </c>
      <c r="AJ27" s="14">
        <f>AJ$6*'Sample Prep Variables'!$F25/1000/'Sample Prep Variables'!$C25</f>
        <v>0.2</v>
      </c>
      <c r="AK27" s="14">
        <f>AK$6*'Sample Prep Variables'!$F25/1000/'Sample Prep Variables'!$C25</f>
        <v>0.1</v>
      </c>
      <c r="AL27" s="14">
        <f>AL$6*'Sample Prep Variables'!$F25/1000/'Sample Prep Variables'!$C25</f>
        <v>0.25</v>
      </c>
      <c r="AM27" s="14">
        <f>AM$6*'Sample Prep Variables'!$F25/1000/'Sample Prep Variables'!$C25</f>
        <v>0.5</v>
      </c>
      <c r="AN27" s="14">
        <f>AN$6*'Sample Prep Variables'!$F25/1000/'Sample Prep Variables'!$C25</f>
        <v>0.2</v>
      </c>
      <c r="AO27" s="14">
        <f>AO$6*'Sample Prep Variables'!$F25/1000/'Sample Prep Variables'!$C25</f>
        <v>0.1</v>
      </c>
      <c r="AP27" s="14">
        <f>AP$6*'Sample Prep Variables'!$F25/1000/'Sample Prep Variables'!$C25</f>
        <v>0.1</v>
      </c>
      <c r="AQ27" s="14">
        <f>AQ$6*'Sample Prep Variables'!$F25/1000/'Sample Prep Variables'!$C25</f>
        <v>0.1</v>
      </c>
      <c r="AR27" s="14">
        <f>AR$6*'Sample Prep Variables'!$F25/1000/'Sample Prep Variables'!$C25</f>
        <v>0.2</v>
      </c>
      <c r="AS27" s="14">
        <f>AS$6*'Sample Prep Variables'!$F25/1000/'Sample Prep Variables'!$C25</f>
        <v>0.1</v>
      </c>
      <c r="AT27" s="14">
        <f>AT$6*'Sample Prep Variables'!$F25/1000/'Sample Prep Variables'!$C25</f>
        <v>0.1</v>
      </c>
      <c r="AU27" s="14">
        <f>AU$6*'Sample Prep Variables'!$F25/1000/'Sample Prep Variables'!$C25</f>
        <v>0.5</v>
      </c>
      <c r="AV27" s="14">
        <f>AV$6*'Sample Prep Variables'!$F25/1000/'Sample Prep Variables'!$C25</f>
        <v>0.1</v>
      </c>
      <c r="AW27" s="14">
        <f>AW$6*'Sample Prep Variables'!$F25/1000/'Sample Prep Variables'!$C25</f>
        <v>0.1</v>
      </c>
      <c r="AX27" s="14">
        <f>AX$6*'Sample Prep Variables'!$F25/1000/'Sample Prep Variables'!$C25</f>
        <v>0.1</v>
      </c>
      <c r="AY27" s="14">
        <f>AY$6*'Sample Prep Variables'!$F25/1000/'Sample Prep Variables'!$C25</f>
        <v>0.2</v>
      </c>
      <c r="AZ27" s="14">
        <f>AZ$6*'Sample Prep Variables'!$F25/1000/'Sample Prep Variables'!$C25</f>
        <v>0.2</v>
      </c>
      <c r="BA27" s="14">
        <f>BA$6*'Sample Prep Variables'!$F25/1000/'Sample Prep Variables'!$C25</f>
        <v>0.1</v>
      </c>
      <c r="BB27" s="14">
        <f>BB$6*'Sample Prep Variables'!$F25/1000/'Sample Prep Variables'!$C25</f>
        <v>0.1</v>
      </c>
      <c r="BC27" s="14">
        <f>BC$6*'Sample Prep Variables'!$F25/1000/'Sample Prep Variables'!$C25</f>
        <v>0.1</v>
      </c>
      <c r="BE27" s="14">
        <f>BE$6*'Sample Prep Variables'!$F25/1000/'Sample Prep Variables'!$C25</f>
        <v>10</v>
      </c>
      <c r="BF27" s="14">
        <f>BF$6*'Sample Prep Variables'!$F25/1000/'Sample Prep Variables'!$C25</f>
        <v>10</v>
      </c>
      <c r="BG27" s="14">
        <f>BG$6*'Sample Prep Variables'!$F25/1000/'Sample Prep Variables'!$C25</f>
        <v>10</v>
      </c>
      <c r="BH27" s="14">
        <f>BH$6*'Sample Prep Variables'!$F25/1000/'Sample Prep Variables'!$C25</f>
        <v>10</v>
      </c>
      <c r="BI27" s="14">
        <f>BI$6*'Sample Prep Variables'!$F25/1000/'Sample Prep Variables'!$C25</f>
        <v>10</v>
      </c>
      <c r="BJ27" s="14">
        <f>BJ$6*'Sample Prep Variables'!$F25/1000/'Sample Prep Variables'!$C25</f>
        <v>10</v>
      </c>
      <c r="BK27" s="14">
        <f>BK$6*'Sample Prep Variables'!$F25/1000/'Sample Prep Variables'!$C25</f>
        <v>10</v>
      </c>
      <c r="BL27" s="14">
        <f>BL$6*'Sample Prep Variables'!$F25/1000/'Sample Prep Variables'!$C25</f>
        <v>10</v>
      </c>
      <c r="BM27" s="14">
        <f>BM$6*'Sample Prep Variables'!$F25/1000/'Sample Prep Variables'!$C25</f>
        <v>10</v>
      </c>
      <c r="BN27" s="14">
        <f>BN$6*'Sample Prep Variables'!$F25/1000/'Sample Prep Variables'!$C25</f>
        <v>10</v>
      </c>
      <c r="BO27" s="14">
        <f>BO$6*'Sample Prep Variables'!$F25/1000/'Sample Prep Variables'!$C25</f>
        <v>10</v>
      </c>
      <c r="BP27" s="14">
        <f>BP$6*'Sample Prep Variables'!$F25/1000/'Sample Prep Variables'!$C25</f>
        <v>10</v>
      </c>
      <c r="BQ27" s="14">
        <f>BQ$6*'Sample Prep Variables'!$F25/1000/'Sample Prep Variables'!$C25</f>
        <v>10</v>
      </c>
      <c r="BR27" s="14">
        <f>BR$6*'Sample Prep Variables'!$F25/1000/'Sample Prep Variables'!$C25</f>
        <v>10</v>
      </c>
      <c r="BS27" s="14">
        <f>BS$6*'Sample Prep Variables'!$F25/1000/'Sample Prep Variables'!$C25</f>
        <v>10</v>
      </c>
      <c r="BT27" s="14">
        <f>BT$6*'Sample Prep Variables'!$F25/1000/'Sample Prep Variables'!$C25</f>
        <v>10</v>
      </c>
      <c r="BU27" s="14">
        <f>BU$6*'Sample Prep Variables'!$F25/1000/'Sample Prep Variables'!$C25</f>
        <v>10</v>
      </c>
      <c r="BV27" s="14">
        <f>BV$6*'Sample Prep Variables'!$F25/1000/'Sample Prep Variables'!$C25</f>
        <v>10</v>
      </c>
      <c r="BW27" s="14">
        <f>BW$6*'Sample Prep Variables'!$F25/1000/'Sample Prep Variables'!$C25</f>
        <v>10</v>
      </c>
      <c r="BX27" s="14">
        <f>BX$6*'Sample Prep Variables'!$F25/1000/'Sample Prep Variables'!$C25</f>
        <v>10</v>
      </c>
      <c r="BY27" s="14">
        <f>BY$6*'Sample Prep Variables'!$F25/1000/'Sample Prep Variables'!$C25</f>
        <v>5</v>
      </c>
      <c r="BZ27" s="14">
        <f>BZ$6*'Sample Prep Variables'!$F25/1000/'Sample Prep Variables'!$C25</f>
        <v>10</v>
      </c>
      <c r="CA27" s="14">
        <f>CA$6*'Sample Prep Variables'!$F25/1000/'Sample Prep Variables'!$C25</f>
        <v>10</v>
      </c>
      <c r="CB27" s="14">
        <f>CB$6*'Sample Prep Variables'!$F25/1000/'Sample Prep Variables'!$C25</f>
        <v>10</v>
      </c>
      <c r="CC27" s="14">
        <f>CC$6*'Sample Prep Variables'!$F25/1000/'Sample Prep Variables'!$C25</f>
        <v>10</v>
      </c>
      <c r="CD27" s="14">
        <f>CD$6*'Sample Prep Variables'!$F25/1000/'Sample Prep Variables'!$C25</f>
        <v>10</v>
      </c>
      <c r="CE27" s="14">
        <f>CE$6*'Sample Prep Variables'!$F25/1000/'Sample Prep Variables'!$C25</f>
        <v>10</v>
      </c>
      <c r="CF27" s="14">
        <f>CF$6*'Sample Prep Variables'!$F25/1000/'Sample Prep Variables'!$C25</f>
        <v>10</v>
      </c>
      <c r="CG27" s="14">
        <f>CG$6*'Sample Prep Variables'!$F25/1000/'Sample Prep Variables'!$C25</f>
        <v>10</v>
      </c>
      <c r="CH27" s="14">
        <f>CH$6*'Sample Prep Variables'!$F25/1000/'Sample Prep Variables'!$C25</f>
        <v>10</v>
      </c>
      <c r="CI27" s="14">
        <f>CI$6*'Sample Prep Variables'!$F25/1000/'Sample Prep Variables'!$C25</f>
        <v>10</v>
      </c>
      <c r="CJ27" s="14">
        <f>CJ$6*'Sample Prep Variables'!$F25/1000/'Sample Prep Variables'!$C25</f>
        <v>10</v>
      </c>
      <c r="CK27" s="14">
        <f>CK$6*'Sample Prep Variables'!$F25/1000/'Sample Prep Variables'!$C25</f>
        <v>10</v>
      </c>
      <c r="CL27" s="14">
        <f>CL$6*'Sample Prep Variables'!$F25/1000/'Sample Prep Variables'!$C25</f>
        <v>10</v>
      </c>
      <c r="CM27" s="14">
        <f>CM$6*'Sample Prep Variables'!$F25/1000/'Sample Prep Variables'!$C25</f>
        <v>10</v>
      </c>
      <c r="CN27" s="14">
        <f>CN$6*'Sample Prep Variables'!$F25/1000/'Sample Prep Variables'!$C25</f>
        <v>10</v>
      </c>
      <c r="CO27" s="14">
        <f>CO$6*'Sample Prep Variables'!$F25/1000/'Sample Prep Variables'!$C25</f>
        <v>10</v>
      </c>
      <c r="CP27" s="14">
        <f>CP$6*'Sample Prep Variables'!$F25/1000/'Sample Prep Variables'!$C25</f>
        <v>10</v>
      </c>
      <c r="CQ27" s="14">
        <f>CQ$6*'Sample Prep Variables'!$F25/1000/'Sample Prep Variables'!$C25</f>
        <v>10</v>
      </c>
      <c r="CR27" s="14">
        <f>CR$6*'Sample Prep Variables'!$F25/1000/'Sample Prep Variables'!$C25</f>
        <v>10</v>
      </c>
      <c r="CS27" s="14">
        <f>CS$6*'Sample Prep Variables'!$F25/1000/'Sample Prep Variables'!$C25</f>
        <v>10</v>
      </c>
      <c r="CT27" s="14">
        <f>CT$6*'Sample Prep Variables'!$F25/1000/'Sample Prep Variables'!$C25</f>
        <v>10</v>
      </c>
      <c r="CU27" s="14">
        <f>CU$6*'Sample Prep Variables'!$F25/1000/'Sample Prep Variables'!$C25</f>
        <v>10</v>
      </c>
      <c r="CV27" s="14">
        <f>CV$6*'Sample Prep Variables'!$F25/1000/'Sample Prep Variables'!$C25</f>
        <v>10</v>
      </c>
      <c r="CW27" s="14">
        <f>CW$6*'Sample Prep Variables'!$F25/1000/'Sample Prep Variables'!$C25</f>
        <v>10</v>
      </c>
      <c r="CX27" s="14">
        <f>CX$6*'Sample Prep Variables'!$F25/1000/'Sample Prep Variables'!$C25</f>
        <v>10</v>
      </c>
      <c r="CY27" s="14">
        <f>CY$6*'Sample Prep Variables'!$F25/1000/'Sample Prep Variables'!$C25</f>
        <v>10</v>
      </c>
      <c r="CZ27" s="14">
        <f>CZ$6*'Sample Prep Variables'!$F25/1000/'Sample Prep Variables'!$C25</f>
        <v>10</v>
      </c>
      <c r="DA27" s="14">
        <f>DA$6*'Sample Prep Variables'!$F25/1000/'Sample Prep Variables'!$C25</f>
        <v>10</v>
      </c>
      <c r="DB27" s="14">
        <f>DB$6*'Sample Prep Variables'!$F25/1000/'Sample Prep Variables'!$C25</f>
        <v>10</v>
      </c>
      <c r="DC27" s="14">
        <f>DC$6*'Sample Prep Variables'!$F25/1000/'Sample Prep Variables'!$C25</f>
        <v>10</v>
      </c>
      <c r="DD27" s="14">
        <f>DD$6*'Sample Prep Variables'!$F25/1000/'Sample Prep Variables'!$C25</f>
        <v>10</v>
      </c>
      <c r="DE27" s="14">
        <f>DE$6*'Sample Prep Variables'!$F25/1000/'Sample Prep Variables'!$C25</f>
        <v>10</v>
      </c>
    </row>
    <row r="28" spans="1:109" x14ac:dyDescent="0.25">
      <c r="A28">
        <f>'Instrument Data'!A26</f>
        <v>0</v>
      </c>
      <c r="B28">
        <f>'Instrument Data'!B26</f>
        <v>0</v>
      </c>
      <c r="C28" s="14">
        <f>C$6*'Sample Prep Variables'!$F26/1000/'Sample Prep Variables'!$C26</f>
        <v>0.25</v>
      </c>
      <c r="D28" s="14">
        <f>D$6*'Sample Prep Variables'!$F26/1000/'Sample Prep Variables'!$C26</f>
        <v>0.2</v>
      </c>
      <c r="E28" s="14">
        <f>E$6*'Sample Prep Variables'!$F26/1000/'Sample Prep Variables'!$C26</f>
        <v>1</v>
      </c>
      <c r="F28" s="14">
        <f>F$6*'Sample Prep Variables'!$F26/1000/'Sample Prep Variables'!$C26</f>
        <v>0.1</v>
      </c>
      <c r="G28" s="14">
        <f>G$6*'Sample Prep Variables'!$F26/1000/'Sample Prep Variables'!$C26</f>
        <v>0.2</v>
      </c>
      <c r="H28" s="14">
        <f>H$6*'Sample Prep Variables'!$F26/1000/'Sample Prep Variables'!$C26</f>
        <v>0.1</v>
      </c>
      <c r="I28" s="14">
        <f>I$6*'Sample Prep Variables'!$F26/1000/'Sample Prep Variables'!$C26</f>
        <v>0.1</v>
      </c>
      <c r="J28" s="14">
        <f>J$6*'Sample Prep Variables'!$F26/1000/'Sample Prep Variables'!$C26</f>
        <v>0.1</v>
      </c>
      <c r="K28" s="14">
        <f>K$6*'Sample Prep Variables'!$F26/1000/'Sample Prep Variables'!$C26</f>
        <v>0.2</v>
      </c>
      <c r="L28" s="14">
        <f>L$6*'Sample Prep Variables'!$F26/1000/'Sample Prep Variables'!$C26</f>
        <v>0.1</v>
      </c>
      <c r="M28" s="14">
        <f>M$6*'Sample Prep Variables'!$F26/1000/'Sample Prep Variables'!$C26</f>
        <v>0.1</v>
      </c>
      <c r="N28" s="14">
        <f>N$6*'Sample Prep Variables'!$F26/1000/'Sample Prep Variables'!$C26</f>
        <v>0.1</v>
      </c>
      <c r="O28" s="14">
        <f>O$6*'Sample Prep Variables'!$F26/1000/'Sample Prep Variables'!$C26</f>
        <v>0.1</v>
      </c>
      <c r="P28" s="14">
        <f>P$6*'Sample Prep Variables'!$F26/1000/'Sample Prep Variables'!$C26</f>
        <v>0.1</v>
      </c>
      <c r="Q28" s="14">
        <f>Q$6*'Sample Prep Variables'!$F26/1000/'Sample Prep Variables'!$C26</f>
        <v>0.5</v>
      </c>
      <c r="R28" s="14">
        <f>R$6*'Sample Prep Variables'!$F26/1000/'Sample Prep Variables'!$C26</f>
        <v>0.5</v>
      </c>
      <c r="S28" s="14">
        <f>S$6*'Sample Prep Variables'!$F26/1000/'Sample Prep Variables'!$C26</f>
        <v>0.1</v>
      </c>
      <c r="T28" s="14">
        <f>T$6*'Sample Prep Variables'!$F26/1000/'Sample Prep Variables'!$C26</f>
        <v>0.1</v>
      </c>
      <c r="U28" s="14">
        <f>U$6*'Sample Prep Variables'!$F26/1000/'Sample Prep Variables'!$C26</f>
        <v>0.1</v>
      </c>
      <c r="V28" s="14">
        <f>V$6*'Sample Prep Variables'!$F26/1000/'Sample Prep Variables'!$C26</f>
        <v>0.2</v>
      </c>
      <c r="W28" s="14">
        <f>W$6*'Sample Prep Variables'!$F26/1000/'Sample Prep Variables'!$C26</f>
        <v>0.1</v>
      </c>
      <c r="X28" s="14">
        <f>X$6*'Sample Prep Variables'!$F26/1000/'Sample Prep Variables'!$C26</f>
        <v>0.1</v>
      </c>
      <c r="Y28" s="14">
        <f>Y$6*'Sample Prep Variables'!$F26/1000/'Sample Prep Variables'!$C26</f>
        <v>0.2</v>
      </c>
      <c r="Z28" s="14">
        <f>Z$6*'Sample Prep Variables'!$F26/1000/'Sample Prep Variables'!$C26</f>
        <v>0.2</v>
      </c>
      <c r="AA28" s="14">
        <f>AA$6*'Sample Prep Variables'!$F26/1000/'Sample Prep Variables'!$C26</f>
        <v>0.5</v>
      </c>
      <c r="AB28" s="14">
        <f>AB$6*'Sample Prep Variables'!$F26/1000/'Sample Prep Variables'!$C26</f>
        <v>0.2</v>
      </c>
      <c r="AC28" s="14">
        <f>AC$6*'Sample Prep Variables'!$F26/1000/'Sample Prep Variables'!$C26</f>
        <v>0.5</v>
      </c>
      <c r="AD28" s="14">
        <f>AD$6*'Sample Prep Variables'!$F26/1000/'Sample Prep Variables'!$C26</f>
        <v>0.1</v>
      </c>
      <c r="AE28" s="14">
        <f>AE$6*'Sample Prep Variables'!$F26/1000/'Sample Prep Variables'!$C26</f>
        <v>0.2</v>
      </c>
      <c r="AF28" s="14">
        <f>AF$6*'Sample Prep Variables'!$F26/1000/'Sample Prep Variables'!$C26</f>
        <v>0.2</v>
      </c>
      <c r="AG28" s="14">
        <f>AG$6*'Sample Prep Variables'!$F26/1000/'Sample Prep Variables'!$C26</f>
        <v>0.1</v>
      </c>
      <c r="AH28" s="14">
        <f>AH$6*'Sample Prep Variables'!$F26/1000/'Sample Prep Variables'!$C26</f>
        <v>0.1</v>
      </c>
      <c r="AI28" s="14">
        <f>AI$6*'Sample Prep Variables'!$F26/1000/'Sample Prep Variables'!$C26</f>
        <v>0.1</v>
      </c>
      <c r="AJ28" s="14">
        <f>AJ$6*'Sample Prep Variables'!$F26/1000/'Sample Prep Variables'!$C26</f>
        <v>0.2</v>
      </c>
      <c r="AK28" s="14">
        <f>AK$6*'Sample Prep Variables'!$F26/1000/'Sample Prep Variables'!$C26</f>
        <v>0.1</v>
      </c>
      <c r="AL28" s="14">
        <f>AL$6*'Sample Prep Variables'!$F26/1000/'Sample Prep Variables'!$C26</f>
        <v>0.25</v>
      </c>
      <c r="AM28" s="14">
        <f>AM$6*'Sample Prep Variables'!$F26/1000/'Sample Prep Variables'!$C26</f>
        <v>0.5</v>
      </c>
      <c r="AN28" s="14">
        <f>AN$6*'Sample Prep Variables'!$F26/1000/'Sample Prep Variables'!$C26</f>
        <v>0.2</v>
      </c>
      <c r="AO28" s="14">
        <f>AO$6*'Sample Prep Variables'!$F26/1000/'Sample Prep Variables'!$C26</f>
        <v>0.1</v>
      </c>
      <c r="AP28" s="14">
        <f>AP$6*'Sample Prep Variables'!$F26/1000/'Sample Prep Variables'!$C26</f>
        <v>0.1</v>
      </c>
      <c r="AQ28" s="14">
        <f>AQ$6*'Sample Prep Variables'!$F26/1000/'Sample Prep Variables'!$C26</f>
        <v>0.1</v>
      </c>
      <c r="AR28" s="14">
        <f>AR$6*'Sample Prep Variables'!$F26/1000/'Sample Prep Variables'!$C26</f>
        <v>0.2</v>
      </c>
      <c r="AS28" s="14">
        <f>AS$6*'Sample Prep Variables'!$F26/1000/'Sample Prep Variables'!$C26</f>
        <v>0.1</v>
      </c>
      <c r="AT28" s="14">
        <f>AT$6*'Sample Prep Variables'!$F26/1000/'Sample Prep Variables'!$C26</f>
        <v>0.1</v>
      </c>
      <c r="AU28" s="14">
        <f>AU$6*'Sample Prep Variables'!$F26/1000/'Sample Prep Variables'!$C26</f>
        <v>0.5</v>
      </c>
      <c r="AV28" s="14">
        <f>AV$6*'Sample Prep Variables'!$F26/1000/'Sample Prep Variables'!$C26</f>
        <v>0.1</v>
      </c>
      <c r="AW28" s="14">
        <f>AW$6*'Sample Prep Variables'!$F26/1000/'Sample Prep Variables'!$C26</f>
        <v>0.1</v>
      </c>
      <c r="AX28" s="14">
        <f>AX$6*'Sample Prep Variables'!$F26/1000/'Sample Prep Variables'!$C26</f>
        <v>0.1</v>
      </c>
      <c r="AY28" s="14">
        <f>AY$6*'Sample Prep Variables'!$F26/1000/'Sample Prep Variables'!$C26</f>
        <v>0.2</v>
      </c>
      <c r="AZ28" s="14">
        <f>AZ$6*'Sample Prep Variables'!$F26/1000/'Sample Prep Variables'!$C26</f>
        <v>0.2</v>
      </c>
      <c r="BA28" s="14">
        <f>BA$6*'Sample Prep Variables'!$F26/1000/'Sample Prep Variables'!$C26</f>
        <v>0.1</v>
      </c>
      <c r="BB28" s="14">
        <f>BB$6*'Sample Prep Variables'!$F26/1000/'Sample Prep Variables'!$C26</f>
        <v>0.1</v>
      </c>
      <c r="BC28" s="14">
        <f>BC$6*'Sample Prep Variables'!$F26/1000/'Sample Prep Variables'!$C26</f>
        <v>0.1</v>
      </c>
      <c r="BE28" s="14">
        <f>BE$6*'Sample Prep Variables'!$F26/1000/'Sample Prep Variables'!$C26</f>
        <v>10</v>
      </c>
      <c r="BF28" s="14">
        <f>BF$6*'Sample Prep Variables'!$F26/1000/'Sample Prep Variables'!$C26</f>
        <v>10</v>
      </c>
      <c r="BG28" s="14">
        <f>BG$6*'Sample Prep Variables'!$F26/1000/'Sample Prep Variables'!$C26</f>
        <v>10</v>
      </c>
      <c r="BH28" s="14">
        <f>BH$6*'Sample Prep Variables'!$F26/1000/'Sample Prep Variables'!$C26</f>
        <v>10</v>
      </c>
      <c r="BI28" s="14">
        <f>BI$6*'Sample Prep Variables'!$F26/1000/'Sample Prep Variables'!$C26</f>
        <v>10</v>
      </c>
      <c r="BJ28" s="14">
        <f>BJ$6*'Sample Prep Variables'!$F26/1000/'Sample Prep Variables'!$C26</f>
        <v>10</v>
      </c>
      <c r="BK28" s="14">
        <f>BK$6*'Sample Prep Variables'!$F26/1000/'Sample Prep Variables'!$C26</f>
        <v>10</v>
      </c>
      <c r="BL28" s="14">
        <f>BL$6*'Sample Prep Variables'!$F26/1000/'Sample Prep Variables'!$C26</f>
        <v>10</v>
      </c>
      <c r="BM28" s="14">
        <f>BM$6*'Sample Prep Variables'!$F26/1000/'Sample Prep Variables'!$C26</f>
        <v>10</v>
      </c>
      <c r="BN28" s="14">
        <f>BN$6*'Sample Prep Variables'!$F26/1000/'Sample Prep Variables'!$C26</f>
        <v>10</v>
      </c>
      <c r="BO28" s="14">
        <f>BO$6*'Sample Prep Variables'!$F26/1000/'Sample Prep Variables'!$C26</f>
        <v>10</v>
      </c>
      <c r="BP28" s="14">
        <f>BP$6*'Sample Prep Variables'!$F26/1000/'Sample Prep Variables'!$C26</f>
        <v>10</v>
      </c>
      <c r="BQ28" s="14">
        <f>BQ$6*'Sample Prep Variables'!$F26/1000/'Sample Prep Variables'!$C26</f>
        <v>10</v>
      </c>
      <c r="BR28" s="14">
        <f>BR$6*'Sample Prep Variables'!$F26/1000/'Sample Prep Variables'!$C26</f>
        <v>10</v>
      </c>
      <c r="BS28" s="14">
        <f>BS$6*'Sample Prep Variables'!$F26/1000/'Sample Prep Variables'!$C26</f>
        <v>10</v>
      </c>
      <c r="BT28" s="14">
        <f>BT$6*'Sample Prep Variables'!$F26/1000/'Sample Prep Variables'!$C26</f>
        <v>10</v>
      </c>
      <c r="BU28" s="14">
        <f>BU$6*'Sample Prep Variables'!$F26/1000/'Sample Prep Variables'!$C26</f>
        <v>10</v>
      </c>
      <c r="BV28" s="14">
        <f>BV$6*'Sample Prep Variables'!$F26/1000/'Sample Prep Variables'!$C26</f>
        <v>10</v>
      </c>
      <c r="BW28" s="14">
        <f>BW$6*'Sample Prep Variables'!$F26/1000/'Sample Prep Variables'!$C26</f>
        <v>10</v>
      </c>
      <c r="BX28" s="14">
        <f>BX$6*'Sample Prep Variables'!$F26/1000/'Sample Prep Variables'!$C26</f>
        <v>10</v>
      </c>
      <c r="BY28" s="14">
        <f>BY$6*'Sample Prep Variables'!$F26/1000/'Sample Prep Variables'!$C26</f>
        <v>5</v>
      </c>
      <c r="BZ28" s="14">
        <f>BZ$6*'Sample Prep Variables'!$F26/1000/'Sample Prep Variables'!$C26</f>
        <v>10</v>
      </c>
      <c r="CA28" s="14">
        <f>CA$6*'Sample Prep Variables'!$F26/1000/'Sample Prep Variables'!$C26</f>
        <v>10</v>
      </c>
      <c r="CB28" s="14">
        <f>CB$6*'Sample Prep Variables'!$F26/1000/'Sample Prep Variables'!$C26</f>
        <v>10</v>
      </c>
      <c r="CC28" s="14">
        <f>CC$6*'Sample Prep Variables'!$F26/1000/'Sample Prep Variables'!$C26</f>
        <v>10</v>
      </c>
      <c r="CD28" s="14">
        <f>CD$6*'Sample Prep Variables'!$F26/1000/'Sample Prep Variables'!$C26</f>
        <v>10</v>
      </c>
      <c r="CE28" s="14">
        <f>CE$6*'Sample Prep Variables'!$F26/1000/'Sample Prep Variables'!$C26</f>
        <v>10</v>
      </c>
      <c r="CF28" s="14">
        <f>CF$6*'Sample Prep Variables'!$F26/1000/'Sample Prep Variables'!$C26</f>
        <v>10</v>
      </c>
      <c r="CG28" s="14">
        <f>CG$6*'Sample Prep Variables'!$F26/1000/'Sample Prep Variables'!$C26</f>
        <v>10</v>
      </c>
      <c r="CH28" s="14">
        <f>CH$6*'Sample Prep Variables'!$F26/1000/'Sample Prep Variables'!$C26</f>
        <v>10</v>
      </c>
      <c r="CI28" s="14">
        <f>CI$6*'Sample Prep Variables'!$F26/1000/'Sample Prep Variables'!$C26</f>
        <v>10</v>
      </c>
      <c r="CJ28" s="14">
        <f>CJ$6*'Sample Prep Variables'!$F26/1000/'Sample Prep Variables'!$C26</f>
        <v>10</v>
      </c>
      <c r="CK28" s="14">
        <f>CK$6*'Sample Prep Variables'!$F26/1000/'Sample Prep Variables'!$C26</f>
        <v>10</v>
      </c>
      <c r="CL28" s="14">
        <f>CL$6*'Sample Prep Variables'!$F26/1000/'Sample Prep Variables'!$C26</f>
        <v>10</v>
      </c>
      <c r="CM28" s="14">
        <f>CM$6*'Sample Prep Variables'!$F26/1000/'Sample Prep Variables'!$C26</f>
        <v>10</v>
      </c>
      <c r="CN28" s="14">
        <f>CN$6*'Sample Prep Variables'!$F26/1000/'Sample Prep Variables'!$C26</f>
        <v>10</v>
      </c>
      <c r="CO28" s="14">
        <f>CO$6*'Sample Prep Variables'!$F26/1000/'Sample Prep Variables'!$C26</f>
        <v>10</v>
      </c>
      <c r="CP28" s="14">
        <f>CP$6*'Sample Prep Variables'!$F26/1000/'Sample Prep Variables'!$C26</f>
        <v>10</v>
      </c>
      <c r="CQ28" s="14">
        <f>CQ$6*'Sample Prep Variables'!$F26/1000/'Sample Prep Variables'!$C26</f>
        <v>10</v>
      </c>
      <c r="CR28" s="14">
        <f>CR$6*'Sample Prep Variables'!$F26/1000/'Sample Prep Variables'!$C26</f>
        <v>10</v>
      </c>
      <c r="CS28" s="14">
        <f>CS$6*'Sample Prep Variables'!$F26/1000/'Sample Prep Variables'!$C26</f>
        <v>10</v>
      </c>
      <c r="CT28" s="14">
        <f>CT$6*'Sample Prep Variables'!$F26/1000/'Sample Prep Variables'!$C26</f>
        <v>10</v>
      </c>
      <c r="CU28" s="14">
        <f>CU$6*'Sample Prep Variables'!$F26/1000/'Sample Prep Variables'!$C26</f>
        <v>10</v>
      </c>
      <c r="CV28" s="14">
        <f>CV$6*'Sample Prep Variables'!$F26/1000/'Sample Prep Variables'!$C26</f>
        <v>10</v>
      </c>
      <c r="CW28" s="14">
        <f>CW$6*'Sample Prep Variables'!$F26/1000/'Sample Prep Variables'!$C26</f>
        <v>10</v>
      </c>
      <c r="CX28" s="14">
        <f>CX$6*'Sample Prep Variables'!$F26/1000/'Sample Prep Variables'!$C26</f>
        <v>10</v>
      </c>
      <c r="CY28" s="14">
        <f>CY$6*'Sample Prep Variables'!$F26/1000/'Sample Prep Variables'!$C26</f>
        <v>10</v>
      </c>
      <c r="CZ28" s="14">
        <f>CZ$6*'Sample Prep Variables'!$F26/1000/'Sample Prep Variables'!$C26</f>
        <v>10</v>
      </c>
      <c r="DA28" s="14">
        <f>DA$6*'Sample Prep Variables'!$F26/1000/'Sample Prep Variables'!$C26</f>
        <v>10</v>
      </c>
      <c r="DB28" s="14">
        <f>DB$6*'Sample Prep Variables'!$F26/1000/'Sample Prep Variables'!$C26</f>
        <v>10</v>
      </c>
      <c r="DC28" s="14">
        <f>DC$6*'Sample Prep Variables'!$F26/1000/'Sample Prep Variables'!$C26</f>
        <v>10</v>
      </c>
      <c r="DD28" s="14">
        <f>DD$6*'Sample Prep Variables'!$F26/1000/'Sample Prep Variables'!$C26</f>
        <v>10</v>
      </c>
      <c r="DE28" s="14">
        <f>DE$6*'Sample Prep Variables'!$F26/1000/'Sample Prep Variables'!$C26</f>
        <v>10</v>
      </c>
    </row>
    <row r="29" spans="1:109" x14ac:dyDescent="0.25">
      <c r="A29">
        <f>'Instrument Data'!A27</f>
        <v>0</v>
      </c>
      <c r="B29">
        <f>'Instrument Data'!B27</f>
        <v>0</v>
      </c>
      <c r="C29" s="14">
        <f>C$6*'Sample Prep Variables'!$F27/1000/'Sample Prep Variables'!$C27</f>
        <v>0.25</v>
      </c>
      <c r="D29" s="14">
        <f>D$6*'Sample Prep Variables'!$F27/1000/'Sample Prep Variables'!$C27</f>
        <v>0.2</v>
      </c>
      <c r="E29" s="14">
        <f>E$6*'Sample Prep Variables'!$F27/1000/'Sample Prep Variables'!$C27</f>
        <v>1</v>
      </c>
      <c r="F29" s="14">
        <f>F$6*'Sample Prep Variables'!$F27/1000/'Sample Prep Variables'!$C27</f>
        <v>0.1</v>
      </c>
      <c r="G29" s="14">
        <f>G$6*'Sample Prep Variables'!$F27/1000/'Sample Prep Variables'!$C27</f>
        <v>0.2</v>
      </c>
      <c r="H29" s="14">
        <f>H$6*'Sample Prep Variables'!$F27/1000/'Sample Prep Variables'!$C27</f>
        <v>0.1</v>
      </c>
      <c r="I29" s="14">
        <f>I$6*'Sample Prep Variables'!$F27/1000/'Sample Prep Variables'!$C27</f>
        <v>0.1</v>
      </c>
      <c r="J29" s="14">
        <f>J$6*'Sample Prep Variables'!$F27/1000/'Sample Prep Variables'!$C27</f>
        <v>0.1</v>
      </c>
      <c r="K29" s="14">
        <f>K$6*'Sample Prep Variables'!$F27/1000/'Sample Prep Variables'!$C27</f>
        <v>0.2</v>
      </c>
      <c r="L29" s="14">
        <f>L$6*'Sample Prep Variables'!$F27/1000/'Sample Prep Variables'!$C27</f>
        <v>0.1</v>
      </c>
      <c r="M29" s="14">
        <f>M$6*'Sample Prep Variables'!$F27/1000/'Sample Prep Variables'!$C27</f>
        <v>0.1</v>
      </c>
      <c r="N29" s="14">
        <f>N$6*'Sample Prep Variables'!$F27/1000/'Sample Prep Variables'!$C27</f>
        <v>0.1</v>
      </c>
      <c r="O29" s="14">
        <f>O$6*'Sample Prep Variables'!$F27/1000/'Sample Prep Variables'!$C27</f>
        <v>0.1</v>
      </c>
      <c r="P29" s="14">
        <f>P$6*'Sample Prep Variables'!$F27/1000/'Sample Prep Variables'!$C27</f>
        <v>0.1</v>
      </c>
      <c r="Q29" s="14">
        <f>Q$6*'Sample Prep Variables'!$F27/1000/'Sample Prep Variables'!$C27</f>
        <v>0.5</v>
      </c>
      <c r="R29" s="14">
        <f>R$6*'Sample Prep Variables'!$F27/1000/'Sample Prep Variables'!$C27</f>
        <v>0.5</v>
      </c>
      <c r="S29" s="14">
        <f>S$6*'Sample Prep Variables'!$F27/1000/'Sample Prep Variables'!$C27</f>
        <v>0.1</v>
      </c>
      <c r="T29" s="14">
        <f>T$6*'Sample Prep Variables'!$F27/1000/'Sample Prep Variables'!$C27</f>
        <v>0.1</v>
      </c>
      <c r="U29" s="14">
        <f>U$6*'Sample Prep Variables'!$F27/1000/'Sample Prep Variables'!$C27</f>
        <v>0.1</v>
      </c>
      <c r="V29" s="14">
        <f>V$6*'Sample Prep Variables'!$F27/1000/'Sample Prep Variables'!$C27</f>
        <v>0.2</v>
      </c>
      <c r="W29" s="14">
        <f>W$6*'Sample Prep Variables'!$F27/1000/'Sample Prep Variables'!$C27</f>
        <v>0.1</v>
      </c>
      <c r="X29" s="14">
        <f>X$6*'Sample Prep Variables'!$F27/1000/'Sample Prep Variables'!$C27</f>
        <v>0.1</v>
      </c>
      <c r="Y29" s="14">
        <f>Y$6*'Sample Prep Variables'!$F27/1000/'Sample Prep Variables'!$C27</f>
        <v>0.2</v>
      </c>
      <c r="Z29" s="14">
        <f>Z$6*'Sample Prep Variables'!$F27/1000/'Sample Prep Variables'!$C27</f>
        <v>0.2</v>
      </c>
      <c r="AA29" s="14">
        <f>AA$6*'Sample Prep Variables'!$F27/1000/'Sample Prep Variables'!$C27</f>
        <v>0.5</v>
      </c>
      <c r="AB29" s="14">
        <f>AB$6*'Sample Prep Variables'!$F27/1000/'Sample Prep Variables'!$C27</f>
        <v>0.2</v>
      </c>
      <c r="AC29" s="14">
        <f>AC$6*'Sample Prep Variables'!$F27/1000/'Sample Prep Variables'!$C27</f>
        <v>0.5</v>
      </c>
      <c r="AD29" s="14">
        <f>AD$6*'Sample Prep Variables'!$F27/1000/'Sample Prep Variables'!$C27</f>
        <v>0.1</v>
      </c>
      <c r="AE29" s="14">
        <f>AE$6*'Sample Prep Variables'!$F27/1000/'Sample Prep Variables'!$C27</f>
        <v>0.2</v>
      </c>
      <c r="AF29" s="14">
        <f>AF$6*'Sample Prep Variables'!$F27/1000/'Sample Prep Variables'!$C27</f>
        <v>0.2</v>
      </c>
      <c r="AG29" s="14">
        <f>AG$6*'Sample Prep Variables'!$F27/1000/'Sample Prep Variables'!$C27</f>
        <v>0.1</v>
      </c>
      <c r="AH29" s="14">
        <f>AH$6*'Sample Prep Variables'!$F27/1000/'Sample Prep Variables'!$C27</f>
        <v>0.1</v>
      </c>
      <c r="AI29" s="14">
        <f>AI$6*'Sample Prep Variables'!$F27/1000/'Sample Prep Variables'!$C27</f>
        <v>0.1</v>
      </c>
      <c r="AJ29" s="14">
        <f>AJ$6*'Sample Prep Variables'!$F27/1000/'Sample Prep Variables'!$C27</f>
        <v>0.2</v>
      </c>
      <c r="AK29" s="14">
        <f>AK$6*'Sample Prep Variables'!$F27/1000/'Sample Prep Variables'!$C27</f>
        <v>0.1</v>
      </c>
      <c r="AL29" s="14">
        <f>AL$6*'Sample Prep Variables'!$F27/1000/'Sample Prep Variables'!$C27</f>
        <v>0.25</v>
      </c>
      <c r="AM29" s="14">
        <f>AM$6*'Sample Prep Variables'!$F27/1000/'Sample Prep Variables'!$C27</f>
        <v>0.5</v>
      </c>
      <c r="AN29" s="14">
        <f>AN$6*'Sample Prep Variables'!$F27/1000/'Sample Prep Variables'!$C27</f>
        <v>0.2</v>
      </c>
      <c r="AO29" s="14">
        <f>AO$6*'Sample Prep Variables'!$F27/1000/'Sample Prep Variables'!$C27</f>
        <v>0.1</v>
      </c>
      <c r="AP29" s="14">
        <f>AP$6*'Sample Prep Variables'!$F27/1000/'Sample Prep Variables'!$C27</f>
        <v>0.1</v>
      </c>
      <c r="AQ29" s="14">
        <f>AQ$6*'Sample Prep Variables'!$F27/1000/'Sample Prep Variables'!$C27</f>
        <v>0.1</v>
      </c>
      <c r="AR29" s="14">
        <f>AR$6*'Sample Prep Variables'!$F27/1000/'Sample Prep Variables'!$C27</f>
        <v>0.2</v>
      </c>
      <c r="AS29" s="14">
        <f>AS$6*'Sample Prep Variables'!$F27/1000/'Sample Prep Variables'!$C27</f>
        <v>0.1</v>
      </c>
      <c r="AT29" s="14">
        <f>AT$6*'Sample Prep Variables'!$F27/1000/'Sample Prep Variables'!$C27</f>
        <v>0.1</v>
      </c>
      <c r="AU29" s="14">
        <f>AU$6*'Sample Prep Variables'!$F27/1000/'Sample Prep Variables'!$C27</f>
        <v>0.5</v>
      </c>
      <c r="AV29" s="14">
        <f>AV$6*'Sample Prep Variables'!$F27/1000/'Sample Prep Variables'!$C27</f>
        <v>0.1</v>
      </c>
      <c r="AW29" s="14">
        <f>AW$6*'Sample Prep Variables'!$F27/1000/'Sample Prep Variables'!$C27</f>
        <v>0.1</v>
      </c>
      <c r="AX29" s="14">
        <f>AX$6*'Sample Prep Variables'!$F27/1000/'Sample Prep Variables'!$C27</f>
        <v>0.1</v>
      </c>
      <c r="AY29" s="14">
        <f>AY$6*'Sample Prep Variables'!$F27/1000/'Sample Prep Variables'!$C27</f>
        <v>0.2</v>
      </c>
      <c r="AZ29" s="14">
        <f>AZ$6*'Sample Prep Variables'!$F27/1000/'Sample Prep Variables'!$C27</f>
        <v>0.2</v>
      </c>
      <c r="BA29" s="14">
        <f>BA$6*'Sample Prep Variables'!$F27/1000/'Sample Prep Variables'!$C27</f>
        <v>0.1</v>
      </c>
      <c r="BB29" s="14">
        <f>BB$6*'Sample Prep Variables'!$F27/1000/'Sample Prep Variables'!$C27</f>
        <v>0.1</v>
      </c>
      <c r="BC29" s="14">
        <f>BC$6*'Sample Prep Variables'!$F27/1000/'Sample Prep Variables'!$C27</f>
        <v>0.1</v>
      </c>
      <c r="BE29" s="14">
        <f>BE$6*'Sample Prep Variables'!$F27/1000/'Sample Prep Variables'!$C27</f>
        <v>10</v>
      </c>
      <c r="BF29" s="14">
        <f>BF$6*'Sample Prep Variables'!$F27/1000/'Sample Prep Variables'!$C27</f>
        <v>10</v>
      </c>
      <c r="BG29" s="14">
        <f>BG$6*'Sample Prep Variables'!$F27/1000/'Sample Prep Variables'!$C27</f>
        <v>10</v>
      </c>
      <c r="BH29" s="14">
        <f>BH$6*'Sample Prep Variables'!$F27/1000/'Sample Prep Variables'!$C27</f>
        <v>10</v>
      </c>
      <c r="BI29" s="14">
        <f>BI$6*'Sample Prep Variables'!$F27/1000/'Sample Prep Variables'!$C27</f>
        <v>10</v>
      </c>
      <c r="BJ29" s="14">
        <f>BJ$6*'Sample Prep Variables'!$F27/1000/'Sample Prep Variables'!$C27</f>
        <v>10</v>
      </c>
      <c r="BK29" s="14">
        <f>BK$6*'Sample Prep Variables'!$F27/1000/'Sample Prep Variables'!$C27</f>
        <v>10</v>
      </c>
      <c r="BL29" s="14">
        <f>BL$6*'Sample Prep Variables'!$F27/1000/'Sample Prep Variables'!$C27</f>
        <v>10</v>
      </c>
      <c r="BM29" s="14">
        <f>BM$6*'Sample Prep Variables'!$F27/1000/'Sample Prep Variables'!$C27</f>
        <v>10</v>
      </c>
      <c r="BN29" s="14">
        <f>BN$6*'Sample Prep Variables'!$F27/1000/'Sample Prep Variables'!$C27</f>
        <v>10</v>
      </c>
      <c r="BO29" s="14">
        <f>BO$6*'Sample Prep Variables'!$F27/1000/'Sample Prep Variables'!$C27</f>
        <v>10</v>
      </c>
      <c r="BP29" s="14">
        <f>BP$6*'Sample Prep Variables'!$F27/1000/'Sample Prep Variables'!$C27</f>
        <v>10</v>
      </c>
      <c r="BQ29" s="14">
        <f>BQ$6*'Sample Prep Variables'!$F27/1000/'Sample Prep Variables'!$C27</f>
        <v>10</v>
      </c>
      <c r="BR29" s="14">
        <f>BR$6*'Sample Prep Variables'!$F27/1000/'Sample Prep Variables'!$C27</f>
        <v>10</v>
      </c>
      <c r="BS29" s="14">
        <f>BS$6*'Sample Prep Variables'!$F27/1000/'Sample Prep Variables'!$C27</f>
        <v>10</v>
      </c>
      <c r="BT29" s="14">
        <f>BT$6*'Sample Prep Variables'!$F27/1000/'Sample Prep Variables'!$C27</f>
        <v>10</v>
      </c>
      <c r="BU29" s="14">
        <f>BU$6*'Sample Prep Variables'!$F27/1000/'Sample Prep Variables'!$C27</f>
        <v>10</v>
      </c>
      <c r="BV29" s="14">
        <f>BV$6*'Sample Prep Variables'!$F27/1000/'Sample Prep Variables'!$C27</f>
        <v>10</v>
      </c>
      <c r="BW29" s="14">
        <f>BW$6*'Sample Prep Variables'!$F27/1000/'Sample Prep Variables'!$C27</f>
        <v>10</v>
      </c>
      <c r="BX29" s="14">
        <f>BX$6*'Sample Prep Variables'!$F27/1000/'Sample Prep Variables'!$C27</f>
        <v>10</v>
      </c>
      <c r="BY29" s="14">
        <f>BY$6*'Sample Prep Variables'!$F27/1000/'Sample Prep Variables'!$C27</f>
        <v>5</v>
      </c>
      <c r="BZ29" s="14">
        <f>BZ$6*'Sample Prep Variables'!$F27/1000/'Sample Prep Variables'!$C27</f>
        <v>10</v>
      </c>
      <c r="CA29" s="14">
        <f>CA$6*'Sample Prep Variables'!$F27/1000/'Sample Prep Variables'!$C27</f>
        <v>10</v>
      </c>
      <c r="CB29" s="14">
        <f>CB$6*'Sample Prep Variables'!$F27/1000/'Sample Prep Variables'!$C27</f>
        <v>10</v>
      </c>
      <c r="CC29" s="14">
        <f>CC$6*'Sample Prep Variables'!$F27/1000/'Sample Prep Variables'!$C27</f>
        <v>10</v>
      </c>
      <c r="CD29" s="14">
        <f>CD$6*'Sample Prep Variables'!$F27/1000/'Sample Prep Variables'!$C27</f>
        <v>10</v>
      </c>
      <c r="CE29" s="14">
        <f>CE$6*'Sample Prep Variables'!$F27/1000/'Sample Prep Variables'!$C27</f>
        <v>10</v>
      </c>
      <c r="CF29" s="14">
        <f>CF$6*'Sample Prep Variables'!$F27/1000/'Sample Prep Variables'!$C27</f>
        <v>10</v>
      </c>
      <c r="CG29" s="14">
        <f>CG$6*'Sample Prep Variables'!$F27/1000/'Sample Prep Variables'!$C27</f>
        <v>10</v>
      </c>
      <c r="CH29" s="14">
        <f>CH$6*'Sample Prep Variables'!$F27/1000/'Sample Prep Variables'!$C27</f>
        <v>10</v>
      </c>
      <c r="CI29" s="14">
        <f>CI$6*'Sample Prep Variables'!$F27/1000/'Sample Prep Variables'!$C27</f>
        <v>10</v>
      </c>
      <c r="CJ29" s="14">
        <f>CJ$6*'Sample Prep Variables'!$F27/1000/'Sample Prep Variables'!$C27</f>
        <v>10</v>
      </c>
      <c r="CK29" s="14">
        <f>CK$6*'Sample Prep Variables'!$F27/1000/'Sample Prep Variables'!$C27</f>
        <v>10</v>
      </c>
      <c r="CL29" s="14">
        <f>CL$6*'Sample Prep Variables'!$F27/1000/'Sample Prep Variables'!$C27</f>
        <v>10</v>
      </c>
      <c r="CM29" s="14">
        <f>CM$6*'Sample Prep Variables'!$F27/1000/'Sample Prep Variables'!$C27</f>
        <v>10</v>
      </c>
      <c r="CN29" s="14">
        <f>CN$6*'Sample Prep Variables'!$F27/1000/'Sample Prep Variables'!$C27</f>
        <v>10</v>
      </c>
      <c r="CO29" s="14">
        <f>CO$6*'Sample Prep Variables'!$F27/1000/'Sample Prep Variables'!$C27</f>
        <v>10</v>
      </c>
      <c r="CP29" s="14">
        <f>CP$6*'Sample Prep Variables'!$F27/1000/'Sample Prep Variables'!$C27</f>
        <v>10</v>
      </c>
      <c r="CQ29" s="14">
        <f>CQ$6*'Sample Prep Variables'!$F27/1000/'Sample Prep Variables'!$C27</f>
        <v>10</v>
      </c>
      <c r="CR29" s="14">
        <f>CR$6*'Sample Prep Variables'!$F27/1000/'Sample Prep Variables'!$C27</f>
        <v>10</v>
      </c>
      <c r="CS29" s="14">
        <f>CS$6*'Sample Prep Variables'!$F27/1000/'Sample Prep Variables'!$C27</f>
        <v>10</v>
      </c>
      <c r="CT29" s="14">
        <f>CT$6*'Sample Prep Variables'!$F27/1000/'Sample Prep Variables'!$C27</f>
        <v>10</v>
      </c>
      <c r="CU29" s="14">
        <f>CU$6*'Sample Prep Variables'!$F27/1000/'Sample Prep Variables'!$C27</f>
        <v>10</v>
      </c>
      <c r="CV29" s="14">
        <f>CV$6*'Sample Prep Variables'!$F27/1000/'Sample Prep Variables'!$C27</f>
        <v>10</v>
      </c>
      <c r="CW29" s="14">
        <f>CW$6*'Sample Prep Variables'!$F27/1000/'Sample Prep Variables'!$C27</f>
        <v>10</v>
      </c>
      <c r="CX29" s="14">
        <f>CX$6*'Sample Prep Variables'!$F27/1000/'Sample Prep Variables'!$C27</f>
        <v>10</v>
      </c>
      <c r="CY29" s="14">
        <f>CY$6*'Sample Prep Variables'!$F27/1000/'Sample Prep Variables'!$C27</f>
        <v>10</v>
      </c>
      <c r="CZ29" s="14">
        <f>CZ$6*'Sample Prep Variables'!$F27/1000/'Sample Prep Variables'!$C27</f>
        <v>10</v>
      </c>
      <c r="DA29" s="14">
        <f>DA$6*'Sample Prep Variables'!$F27/1000/'Sample Prep Variables'!$C27</f>
        <v>10</v>
      </c>
      <c r="DB29" s="14">
        <f>DB$6*'Sample Prep Variables'!$F27/1000/'Sample Prep Variables'!$C27</f>
        <v>10</v>
      </c>
      <c r="DC29" s="14">
        <f>DC$6*'Sample Prep Variables'!$F27/1000/'Sample Prep Variables'!$C27</f>
        <v>10</v>
      </c>
      <c r="DD29" s="14">
        <f>DD$6*'Sample Prep Variables'!$F27/1000/'Sample Prep Variables'!$C27</f>
        <v>10</v>
      </c>
      <c r="DE29" s="14">
        <f>DE$6*'Sample Prep Variables'!$F27/1000/'Sample Prep Variables'!$C27</f>
        <v>10</v>
      </c>
    </row>
    <row r="30" spans="1:109" x14ac:dyDescent="0.25">
      <c r="A30">
        <f>'Instrument Data'!A28</f>
        <v>0</v>
      </c>
      <c r="B30">
        <f>'Instrument Data'!B28</f>
        <v>0</v>
      </c>
      <c r="C30" s="14">
        <f>C$6*'Sample Prep Variables'!$F28/1000/'Sample Prep Variables'!$C28</f>
        <v>0.25</v>
      </c>
      <c r="D30" s="14">
        <f>D$6*'Sample Prep Variables'!$F28/1000/'Sample Prep Variables'!$C28</f>
        <v>0.2</v>
      </c>
      <c r="E30" s="14">
        <f>E$6*'Sample Prep Variables'!$F28/1000/'Sample Prep Variables'!$C28</f>
        <v>1</v>
      </c>
      <c r="F30" s="14">
        <f>F$6*'Sample Prep Variables'!$F28/1000/'Sample Prep Variables'!$C28</f>
        <v>0.1</v>
      </c>
      <c r="G30" s="14">
        <f>G$6*'Sample Prep Variables'!$F28/1000/'Sample Prep Variables'!$C28</f>
        <v>0.2</v>
      </c>
      <c r="H30" s="14">
        <f>H$6*'Sample Prep Variables'!$F28/1000/'Sample Prep Variables'!$C28</f>
        <v>0.1</v>
      </c>
      <c r="I30" s="14">
        <f>I$6*'Sample Prep Variables'!$F28/1000/'Sample Prep Variables'!$C28</f>
        <v>0.1</v>
      </c>
      <c r="J30" s="14">
        <f>J$6*'Sample Prep Variables'!$F28/1000/'Sample Prep Variables'!$C28</f>
        <v>0.1</v>
      </c>
      <c r="K30" s="14">
        <f>K$6*'Sample Prep Variables'!$F28/1000/'Sample Prep Variables'!$C28</f>
        <v>0.2</v>
      </c>
      <c r="L30" s="14">
        <f>L$6*'Sample Prep Variables'!$F28/1000/'Sample Prep Variables'!$C28</f>
        <v>0.1</v>
      </c>
      <c r="M30" s="14">
        <f>M$6*'Sample Prep Variables'!$F28/1000/'Sample Prep Variables'!$C28</f>
        <v>0.1</v>
      </c>
      <c r="N30" s="14">
        <f>N$6*'Sample Prep Variables'!$F28/1000/'Sample Prep Variables'!$C28</f>
        <v>0.1</v>
      </c>
      <c r="O30" s="14">
        <f>O$6*'Sample Prep Variables'!$F28/1000/'Sample Prep Variables'!$C28</f>
        <v>0.1</v>
      </c>
      <c r="P30" s="14">
        <f>P$6*'Sample Prep Variables'!$F28/1000/'Sample Prep Variables'!$C28</f>
        <v>0.1</v>
      </c>
      <c r="Q30" s="14">
        <f>Q$6*'Sample Prep Variables'!$F28/1000/'Sample Prep Variables'!$C28</f>
        <v>0.5</v>
      </c>
      <c r="R30" s="14">
        <f>R$6*'Sample Prep Variables'!$F28/1000/'Sample Prep Variables'!$C28</f>
        <v>0.5</v>
      </c>
      <c r="S30" s="14">
        <f>S$6*'Sample Prep Variables'!$F28/1000/'Sample Prep Variables'!$C28</f>
        <v>0.1</v>
      </c>
      <c r="T30" s="14">
        <f>T$6*'Sample Prep Variables'!$F28/1000/'Sample Prep Variables'!$C28</f>
        <v>0.1</v>
      </c>
      <c r="U30" s="14">
        <f>U$6*'Sample Prep Variables'!$F28/1000/'Sample Prep Variables'!$C28</f>
        <v>0.1</v>
      </c>
      <c r="V30" s="14">
        <f>V$6*'Sample Prep Variables'!$F28/1000/'Sample Prep Variables'!$C28</f>
        <v>0.2</v>
      </c>
      <c r="W30" s="14">
        <f>W$6*'Sample Prep Variables'!$F28/1000/'Sample Prep Variables'!$C28</f>
        <v>0.1</v>
      </c>
      <c r="X30" s="14">
        <f>X$6*'Sample Prep Variables'!$F28/1000/'Sample Prep Variables'!$C28</f>
        <v>0.1</v>
      </c>
      <c r="Y30" s="14">
        <f>Y$6*'Sample Prep Variables'!$F28/1000/'Sample Prep Variables'!$C28</f>
        <v>0.2</v>
      </c>
      <c r="Z30" s="14">
        <f>Z$6*'Sample Prep Variables'!$F28/1000/'Sample Prep Variables'!$C28</f>
        <v>0.2</v>
      </c>
      <c r="AA30" s="14">
        <f>AA$6*'Sample Prep Variables'!$F28/1000/'Sample Prep Variables'!$C28</f>
        <v>0.5</v>
      </c>
      <c r="AB30" s="14">
        <f>AB$6*'Sample Prep Variables'!$F28/1000/'Sample Prep Variables'!$C28</f>
        <v>0.2</v>
      </c>
      <c r="AC30" s="14">
        <f>AC$6*'Sample Prep Variables'!$F28/1000/'Sample Prep Variables'!$C28</f>
        <v>0.5</v>
      </c>
      <c r="AD30" s="14">
        <f>AD$6*'Sample Prep Variables'!$F28/1000/'Sample Prep Variables'!$C28</f>
        <v>0.1</v>
      </c>
      <c r="AE30" s="14">
        <f>AE$6*'Sample Prep Variables'!$F28/1000/'Sample Prep Variables'!$C28</f>
        <v>0.2</v>
      </c>
      <c r="AF30" s="14">
        <f>AF$6*'Sample Prep Variables'!$F28/1000/'Sample Prep Variables'!$C28</f>
        <v>0.2</v>
      </c>
      <c r="AG30" s="14">
        <f>AG$6*'Sample Prep Variables'!$F28/1000/'Sample Prep Variables'!$C28</f>
        <v>0.1</v>
      </c>
      <c r="AH30" s="14">
        <f>AH$6*'Sample Prep Variables'!$F28/1000/'Sample Prep Variables'!$C28</f>
        <v>0.1</v>
      </c>
      <c r="AI30" s="14">
        <f>AI$6*'Sample Prep Variables'!$F28/1000/'Sample Prep Variables'!$C28</f>
        <v>0.1</v>
      </c>
      <c r="AJ30" s="14">
        <f>AJ$6*'Sample Prep Variables'!$F28/1000/'Sample Prep Variables'!$C28</f>
        <v>0.2</v>
      </c>
      <c r="AK30" s="14">
        <f>AK$6*'Sample Prep Variables'!$F28/1000/'Sample Prep Variables'!$C28</f>
        <v>0.1</v>
      </c>
      <c r="AL30" s="14">
        <f>AL$6*'Sample Prep Variables'!$F28/1000/'Sample Prep Variables'!$C28</f>
        <v>0.25</v>
      </c>
      <c r="AM30" s="14">
        <f>AM$6*'Sample Prep Variables'!$F28/1000/'Sample Prep Variables'!$C28</f>
        <v>0.5</v>
      </c>
      <c r="AN30" s="14">
        <f>AN$6*'Sample Prep Variables'!$F28/1000/'Sample Prep Variables'!$C28</f>
        <v>0.2</v>
      </c>
      <c r="AO30" s="14">
        <f>AO$6*'Sample Prep Variables'!$F28/1000/'Sample Prep Variables'!$C28</f>
        <v>0.1</v>
      </c>
      <c r="AP30" s="14">
        <f>AP$6*'Sample Prep Variables'!$F28/1000/'Sample Prep Variables'!$C28</f>
        <v>0.1</v>
      </c>
      <c r="AQ30" s="14">
        <f>AQ$6*'Sample Prep Variables'!$F28/1000/'Sample Prep Variables'!$C28</f>
        <v>0.1</v>
      </c>
      <c r="AR30" s="14">
        <f>AR$6*'Sample Prep Variables'!$F28/1000/'Sample Prep Variables'!$C28</f>
        <v>0.2</v>
      </c>
      <c r="AS30" s="14">
        <f>AS$6*'Sample Prep Variables'!$F28/1000/'Sample Prep Variables'!$C28</f>
        <v>0.1</v>
      </c>
      <c r="AT30" s="14">
        <f>AT$6*'Sample Prep Variables'!$F28/1000/'Sample Prep Variables'!$C28</f>
        <v>0.1</v>
      </c>
      <c r="AU30" s="14">
        <f>AU$6*'Sample Prep Variables'!$F28/1000/'Sample Prep Variables'!$C28</f>
        <v>0.5</v>
      </c>
      <c r="AV30" s="14">
        <f>AV$6*'Sample Prep Variables'!$F28/1000/'Sample Prep Variables'!$C28</f>
        <v>0.1</v>
      </c>
      <c r="AW30" s="14">
        <f>AW$6*'Sample Prep Variables'!$F28/1000/'Sample Prep Variables'!$C28</f>
        <v>0.1</v>
      </c>
      <c r="AX30" s="14">
        <f>AX$6*'Sample Prep Variables'!$F28/1000/'Sample Prep Variables'!$C28</f>
        <v>0.1</v>
      </c>
      <c r="AY30" s="14">
        <f>AY$6*'Sample Prep Variables'!$F28/1000/'Sample Prep Variables'!$C28</f>
        <v>0.2</v>
      </c>
      <c r="AZ30" s="14">
        <f>AZ$6*'Sample Prep Variables'!$F28/1000/'Sample Prep Variables'!$C28</f>
        <v>0.2</v>
      </c>
      <c r="BA30" s="14">
        <f>BA$6*'Sample Prep Variables'!$F28/1000/'Sample Prep Variables'!$C28</f>
        <v>0.1</v>
      </c>
      <c r="BB30" s="14">
        <f>BB$6*'Sample Prep Variables'!$F28/1000/'Sample Prep Variables'!$C28</f>
        <v>0.1</v>
      </c>
      <c r="BC30" s="14">
        <f>BC$6*'Sample Prep Variables'!$F28/1000/'Sample Prep Variables'!$C28</f>
        <v>0.1</v>
      </c>
      <c r="BE30" s="14">
        <f>BE$6*'Sample Prep Variables'!$F28/1000/'Sample Prep Variables'!$C28</f>
        <v>10</v>
      </c>
      <c r="BF30" s="14">
        <f>BF$6*'Sample Prep Variables'!$F28/1000/'Sample Prep Variables'!$C28</f>
        <v>10</v>
      </c>
      <c r="BG30" s="14">
        <f>BG$6*'Sample Prep Variables'!$F28/1000/'Sample Prep Variables'!$C28</f>
        <v>10</v>
      </c>
      <c r="BH30" s="14">
        <f>BH$6*'Sample Prep Variables'!$F28/1000/'Sample Prep Variables'!$C28</f>
        <v>10</v>
      </c>
      <c r="BI30" s="14">
        <f>BI$6*'Sample Prep Variables'!$F28/1000/'Sample Prep Variables'!$C28</f>
        <v>10</v>
      </c>
      <c r="BJ30" s="14">
        <f>BJ$6*'Sample Prep Variables'!$F28/1000/'Sample Prep Variables'!$C28</f>
        <v>10</v>
      </c>
      <c r="BK30" s="14">
        <f>BK$6*'Sample Prep Variables'!$F28/1000/'Sample Prep Variables'!$C28</f>
        <v>10</v>
      </c>
      <c r="BL30" s="14">
        <f>BL$6*'Sample Prep Variables'!$F28/1000/'Sample Prep Variables'!$C28</f>
        <v>10</v>
      </c>
      <c r="BM30" s="14">
        <f>BM$6*'Sample Prep Variables'!$F28/1000/'Sample Prep Variables'!$C28</f>
        <v>10</v>
      </c>
      <c r="BN30" s="14">
        <f>BN$6*'Sample Prep Variables'!$F28/1000/'Sample Prep Variables'!$C28</f>
        <v>10</v>
      </c>
      <c r="BO30" s="14">
        <f>BO$6*'Sample Prep Variables'!$F28/1000/'Sample Prep Variables'!$C28</f>
        <v>10</v>
      </c>
      <c r="BP30" s="14">
        <f>BP$6*'Sample Prep Variables'!$F28/1000/'Sample Prep Variables'!$C28</f>
        <v>10</v>
      </c>
      <c r="BQ30" s="14">
        <f>BQ$6*'Sample Prep Variables'!$F28/1000/'Sample Prep Variables'!$C28</f>
        <v>10</v>
      </c>
      <c r="BR30" s="14">
        <f>BR$6*'Sample Prep Variables'!$F28/1000/'Sample Prep Variables'!$C28</f>
        <v>10</v>
      </c>
      <c r="BS30" s="14">
        <f>BS$6*'Sample Prep Variables'!$F28/1000/'Sample Prep Variables'!$C28</f>
        <v>10</v>
      </c>
      <c r="BT30" s="14">
        <f>BT$6*'Sample Prep Variables'!$F28/1000/'Sample Prep Variables'!$C28</f>
        <v>10</v>
      </c>
      <c r="BU30" s="14">
        <f>BU$6*'Sample Prep Variables'!$F28/1000/'Sample Prep Variables'!$C28</f>
        <v>10</v>
      </c>
      <c r="BV30" s="14">
        <f>BV$6*'Sample Prep Variables'!$F28/1000/'Sample Prep Variables'!$C28</f>
        <v>10</v>
      </c>
      <c r="BW30" s="14">
        <f>BW$6*'Sample Prep Variables'!$F28/1000/'Sample Prep Variables'!$C28</f>
        <v>10</v>
      </c>
      <c r="BX30" s="14">
        <f>BX$6*'Sample Prep Variables'!$F28/1000/'Sample Prep Variables'!$C28</f>
        <v>10</v>
      </c>
      <c r="BY30" s="14">
        <f>BY$6*'Sample Prep Variables'!$F28/1000/'Sample Prep Variables'!$C28</f>
        <v>5</v>
      </c>
      <c r="BZ30" s="14">
        <f>BZ$6*'Sample Prep Variables'!$F28/1000/'Sample Prep Variables'!$C28</f>
        <v>10</v>
      </c>
      <c r="CA30" s="14">
        <f>CA$6*'Sample Prep Variables'!$F28/1000/'Sample Prep Variables'!$C28</f>
        <v>10</v>
      </c>
      <c r="CB30" s="14">
        <f>CB$6*'Sample Prep Variables'!$F28/1000/'Sample Prep Variables'!$C28</f>
        <v>10</v>
      </c>
      <c r="CC30" s="14">
        <f>CC$6*'Sample Prep Variables'!$F28/1000/'Sample Prep Variables'!$C28</f>
        <v>10</v>
      </c>
      <c r="CD30" s="14">
        <f>CD$6*'Sample Prep Variables'!$F28/1000/'Sample Prep Variables'!$C28</f>
        <v>10</v>
      </c>
      <c r="CE30" s="14">
        <f>CE$6*'Sample Prep Variables'!$F28/1000/'Sample Prep Variables'!$C28</f>
        <v>10</v>
      </c>
      <c r="CF30" s="14">
        <f>CF$6*'Sample Prep Variables'!$F28/1000/'Sample Prep Variables'!$C28</f>
        <v>10</v>
      </c>
      <c r="CG30" s="14">
        <f>CG$6*'Sample Prep Variables'!$F28/1000/'Sample Prep Variables'!$C28</f>
        <v>10</v>
      </c>
      <c r="CH30" s="14">
        <f>CH$6*'Sample Prep Variables'!$F28/1000/'Sample Prep Variables'!$C28</f>
        <v>10</v>
      </c>
      <c r="CI30" s="14">
        <f>CI$6*'Sample Prep Variables'!$F28/1000/'Sample Prep Variables'!$C28</f>
        <v>10</v>
      </c>
      <c r="CJ30" s="14">
        <f>CJ$6*'Sample Prep Variables'!$F28/1000/'Sample Prep Variables'!$C28</f>
        <v>10</v>
      </c>
      <c r="CK30" s="14">
        <f>CK$6*'Sample Prep Variables'!$F28/1000/'Sample Prep Variables'!$C28</f>
        <v>10</v>
      </c>
      <c r="CL30" s="14">
        <f>CL$6*'Sample Prep Variables'!$F28/1000/'Sample Prep Variables'!$C28</f>
        <v>10</v>
      </c>
      <c r="CM30" s="14">
        <f>CM$6*'Sample Prep Variables'!$F28/1000/'Sample Prep Variables'!$C28</f>
        <v>10</v>
      </c>
      <c r="CN30" s="14">
        <f>CN$6*'Sample Prep Variables'!$F28/1000/'Sample Prep Variables'!$C28</f>
        <v>10</v>
      </c>
      <c r="CO30" s="14">
        <f>CO$6*'Sample Prep Variables'!$F28/1000/'Sample Prep Variables'!$C28</f>
        <v>10</v>
      </c>
      <c r="CP30" s="14">
        <f>CP$6*'Sample Prep Variables'!$F28/1000/'Sample Prep Variables'!$C28</f>
        <v>10</v>
      </c>
      <c r="CQ30" s="14">
        <f>CQ$6*'Sample Prep Variables'!$F28/1000/'Sample Prep Variables'!$C28</f>
        <v>10</v>
      </c>
      <c r="CR30" s="14">
        <f>CR$6*'Sample Prep Variables'!$F28/1000/'Sample Prep Variables'!$C28</f>
        <v>10</v>
      </c>
      <c r="CS30" s="14">
        <f>CS$6*'Sample Prep Variables'!$F28/1000/'Sample Prep Variables'!$C28</f>
        <v>10</v>
      </c>
      <c r="CT30" s="14">
        <f>CT$6*'Sample Prep Variables'!$F28/1000/'Sample Prep Variables'!$C28</f>
        <v>10</v>
      </c>
      <c r="CU30" s="14">
        <f>CU$6*'Sample Prep Variables'!$F28/1000/'Sample Prep Variables'!$C28</f>
        <v>10</v>
      </c>
      <c r="CV30" s="14">
        <f>CV$6*'Sample Prep Variables'!$F28/1000/'Sample Prep Variables'!$C28</f>
        <v>10</v>
      </c>
      <c r="CW30" s="14">
        <f>CW$6*'Sample Prep Variables'!$F28/1000/'Sample Prep Variables'!$C28</f>
        <v>10</v>
      </c>
      <c r="CX30" s="14">
        <f>CX$6*'Sample Prep Variables'!$F28/1000/'Sample Prep Variables'!$C28</f>
        <v>10</v>
      </c>
      <c r="CY30" s="14">
        <f>CY$6*'Sample Prep Variables'!$F28/1000/'Sample Prep Variables'!$C28</f>
        <v>10</v>
      </c>
      <c r="CZ30" s="14">
        <f>CZ$6*'Sample Prep Variables'!$F28/1000/'Sample Prep Variables'!$C28</f>
        <v>10</v>
      </c>
      <c r="DA30" s="14">
        <f>DA$6*'Sample Prep Variables'!$F28/1000/'Sample Prep Variables'!$C28</f>
        <v>10</v>
      </c>
      <c r="DB30" s="14">
        <f>DB$6*'Sample Prep Variables'!$F28/1000/'Sample Prep Variables'!$C28</f>
        <v>10</v>
      </c>
      <c r="DC30" s="14">
        <f>DC$6*'Sample Prep Variables'!$F28/1000/'Sample Prep Variables'!$C28</f>
        <v>10</v>
      </c>
      <c r="DD30" s="14">
        <f>DD$6*'Sample Prep Variables'!$F28/1000/'Sample Prep Variables'!$C28</f>
        <v>10</v>
      </c>
      <c r="DE30" s="14">
        <f>DE$6*'Sample Prep Variables'!$F28/1000/'Sample Prep Variables'!$C28</f>
        <v>10</v>
      </c>
    </row>
    <row r="31" spans="1:109" x14ac:dyDescent="0.25">
      <c r="A31">
        <f>'Instrument Data'!A29</f>
        <v>0</v>
      </c>
      <c r="B31">
        <f>'Instrument Data'!B29</f>
        <v>0</v>
      </c>
      <c r="C31" s="14">
        <f>C$6*'Sample Prep Variables'!$F29/1000/'Sample Prep Variables'!$C29</f>
        <v>0.25</v>
      </c>
      <c r="D31" s="14">
        <f>D$6*'Sample Prep Variables'!$F29/1000/'Sample Prep Variables'!$C29</f>
        <v>0.2</v>
      </c>
      <c r="E31" s="14">
        <f>E$6*'Sample Prep Variables'!$F29/1000/'Sample Prep Variables'!$C29</f>
        <v>1</v>
      </c>
      <c r="F31" s="14">
        <f>F$6*'Sample Prep Variables'!$F29/1000/'Sample Prep Variables'!$C29</f>
        <v>0.1</v>
      </c>
      <c r="G31" s="14">
        <f>G$6*'Sample Prep Variables'!$F29/1000/'Sample Prep Variables'!$C29</f>
        <v>0.2</v>
      </c>
      <c r="H31" s="14">
        <f>H$6*'Sample Prep Variables'!$F29/1000/'Sample Prep Variables'!$C29</f>
        <v>0.1</v>
      </c>
      <c r="I31" s="14">
        <f>I$6*'Sample Prep Variables'!$F29/1000/'Sample Prep Variables'!$C29</f>
        <v>0.1</v>
      </c>
      <c r="J31" s="14">
        <f>J$6*'Sample Prep Variables'!$F29/1000/'Sample Prep Variables'!$C29</f>
        <v>0.1</v>
      </c>
      <c r="K31" s="14">
        <f>K$6*'Sample Prep Variables'!$F29/1000/'Sample Prep Variables'!$C29</f>
        <v>0.2</v>
      </c>
      <c r="L31" s="14">
        <f>L$6*'Sample Prep Variables'!$F29/1000/'Sample Prep Variables'!$C29</f>
        <v>0.1</v>
      </c>
      <c r="M31" s="14">
        <f>M$6*'Sample Prep Variables'!$F29/1000/'Sample Prep Variables'!$C29</f>
        <v>0.1</v>
      </c>
      <c r="N31" s="14">
        <f>N$6*'Sample Prep Variables'!$F29/1000/'Sample Prep Variables'!$C29</f>
        <v>0.1</v>
      </c>
      <c r="O31" s="14">
        <f>O$6*'Sample Prep Variables'!$F29/1000/'Sample Prep Variables'!$C29</f>
        <v>0.1</v>
      </c>
      <c r="P31" s="14">
        <f>P$6*'Sample Prep Variables'!$F29/1000/'Sample Prep Variables'!$C29</f>
        <v>0.1</v>
      </c>
      <c r="Q31" s="14">
        <f>Q$6*'Sample Prep Variables'!$F29/1000/'Sample Prep Variables'!$C29</f>
        <v>0.5</v>
      </c>
      <c r="R31" s="14">
        <f>R$6*'Sample Prep Variables'!$F29/1000/'Sample Prep Variables'!$C29</f>
        <v>0.5</v>
      </c>
      <c r="S31" s="14">
        <f>S$6*'Sample Prep Variables'!$F29/1000/'Sample Prep Variables'!$C29</f>
        <v>0.1</v>
      </c>
      <c r="T31" s="14">
        <f>T$6*'Sample Prep Variables'!$F29/1000/'Sample Prep Variables'!$C29</f>
        <v>0.1</v>
      </c>
      <c r="U31" s="14">
        <f>U$6*'Sample Prep Variables'!$F29/1000/'Sample Prep Variables'!$C29</f>
        <v>0.1</v>
      </c>
      <c r="V31" s="14">
        <f>V$6*'Sample Prep Variables'!$F29/1000/'Sample Prep Variables'!$C29</f>
        <v>0.2</v>
      </c>
      <c r="W31" s="14">
        <f>W$6*'Sample Prep Variables'!$F29/1000/'Sample Prep Variables'!$C29</f>
        <v>0.1</v>
      </c>
      <c r="X31" s="14">
        <f>X$6*'Sample Prep Variables'!$F29/1000/'Sample Prep Variables'!$C29</f>
        <v>0.1</v>
      </c>
      <c r="Y31" s="14">
        <f>Y$6*'Sample Prep Variables'!$F29/1000/'Sample Prep Variables'!$C29</f>
        <v>0.2</v>
      </c>
      <c r="Z31" s="14">
        <f>Z$6*'Sample Prep Variables'!$F29/1000/'Sample Prep Variables'!$C29</f>
        <v>0.2</v>
      </c>
      <c r="AA31" s="14">
        <f>AA$6*'Sample Prep Variables'!$F29/1000/'Sample Prep Variables'!$C29</f>
        <v>0.5</v>
      </c>
      <c r="AB31" s="14">
        <f>AB$6*'Sample Prep Variables'!$F29/1000/'Sample Prep Variables'!$C29</f>
        <v>0.2</v>
      </c>
      <c r="AC31" s="14">
        <f>AC$6*'Sample Prep Variables'!$F29/1000/'Sample Prep Variables'!$C29</f>
        <v>0.5</v>
      </c>
      <c r="AD31" s="14">
        <f>AD$6*'Sample Prep Variables'!$F29/1000/'Sample Prep Variables'!$C29</f>
        <v>0.1</v>
      </c>
      <c r="AE31" s="14">
        <f>AE$6*'Sample Prep Variables'!$F29/1000/'Sample Prep Variables'!$C29</f>
        <v>0.2</v>
      </c>
      <c r="AF31" s="14">
        <f>AF$6*'Sample Prep Variables'!$F29/1000/'Sample Prep Variables'!$C29</f>
        <v>0.2</v>
      </c>
      <c r="AG31" s="14">
        <f>AG$6*'Sample Prep Variables'!$F29/1000/'Sample Prep Variables'!$C29</f>
        <v>0.1</v>
      </c>
      <c r="AH31" s="14">
        <f>AH$6*'Sample Prep Variables'!$F29/1000/'Sample Prep Variables'!$C29</f>
        <v>0.1</v>
      </c>
      <c r="AI31" s="14">
        <f>AI$6*'Sample Prep Variables'!$F29/1000/'Sample Prep Variables'!$C29</f>
        <v>0.1</v>
      </c>
      <c r="AJ31" s="14">
        <f>AJ$6*'Sample Prep Variables'!$F29/1000/'Sample Prep Variables'!$C29</f>
        <v>0.2</v>
      </c>
      <c r="AK31" s="14">
        <f>AK$6*'Sample Prep Variables'!$F29/1000/'Sample Prep Variables'!$C29</f>
        <v>0.1</v>
      </c>
      <c r="AL31" s="14">
        <f>AL$6*'Sample Prep Variables'!$F29/1000/'Sample Prep Variables'!$C29</f>
        <v>0.25</v>
      </c>
      <c r="AM31" s="14">
        <f>AM$6*'Sample Prep Variables'!$F29/1000/'Sample Prep Variables'!$C29</f>
        <v>0.5</v>
      </c>
      <c r="AN31" s="14">
        <f>AN$6*'Sample Prep Variables'!$F29/1000/'Sample Prep Variables'!$C29</f>
        <v>0.2</v>
      </c>
      <c r="AO31" s="14">
        <f>AO$6*'Sample Prep Variables'!$F29/1000/'Sample Prep Variables'!$C29</f>
        <v>0.1</v>
      </c>
      <c r="AP31" s="14">
        <f>AP$6*'Sample Prep Variables'!$F29/1000/'Sample Prep Variables'!$C29</f>
        <v>0.1</v>
      </c>
      <c r="AQ31" s="14">
        <f>AQ$6*'Sample Prep Variables'!$F29/1000/'Sample Prep Variables'!$C29</f>
        <v>0.1</v>
      </c>
      <c r="AR31" s="14">
        <f>AR$6*'Sample Prep Variables'!$F29/1000/'Sample Prep Variables'!$C29</f>
        <v>0.2</v>
      </c>
      <c r="AS31" s="14">
        <f>AS$6*'Sample Prep Variables'!$F29/1000/'Sample Prep Variables'!$C29</f>
        <v>0.1</v>
      </c>
      <c r="AT31" s="14">
        <f>AT$6*'Sample Prep Variables'!$F29/1000/'Sample Prep Variables'!$C29</f>
        <v>0.1</v>
      </c>
      <c r="AU31" s="14">
        <f>AU$6*'Sample Prep Variables'!$F29/1000/'Sample Prep Variables'!$C29</f>
        <v>0.5</v>
      </c>
      <c r="AV31" s="14">
        <f>AV$6*'Sample Prep Variables'!$F29/1000/'Sample Prep Variables'!$C29</f>
        <v>0.1</v>
      </c>
      <c r="AW31" s="14">
        <f>AW$6*'Sample Prep Variables'!$F29/1000/'Sample Prep Variables'!$C29</f>
        <v>0.1</v>
      </c>
      <c r="AX31" s="14">
        <f>AX$6*'Sample Prep Variables'!$F29/1000/'Sample Prep Variables'!$C29</f>
        <v>0.1</v>
      </c>
      <c r="AY31" s="14">
        <f>AY$6*'Sample Prep Variables'!$F29/1000/'Sample Prep Variables'!$C29</f>
        <v>0.2</v>
      </c>
      <c r="AZ31" s="14">
        <f>AZ$6*'Sample Prep Variables'!$F29/1000/'Sample Prep Variables'!$C29</f>
        <v>0.2</v>
      </c>
      <c r="BA31" s="14">
        <f>BA$6*'Sample Prep Variables'!$F29/1000/'Sample Prep Variables'!$C29</f>
        <v>0.1</v>
      </c>
      <c r="BB31" s="14">
        <f>BB$6*'Sample Prep Variables'!$F29/1000/'Sample Prep Variables'!$C29</f>
        <v>0.1</v>
      </c>
      <c r="BC31" s="14">
        <f>BC$6*'Sample Prep Variables'!$F29/1000/'Sample Prep Variables'!$C29</f>
        <v>0.1</v>
      </c>
      <c r="BE31" s="14">
        <f>BE$6*'Sample Prep Variables'!$F29/1000/'Sample Prep Variables'!$C29</f>
        <v>10</v>
      </c>
      <c r="BF31" s="14">
        <f>BF$6*'Sample Prep Variables'!$F29/1000/'Sample Prep Variables'!$C29</f>
        <v>10</v>
      </c>
      <c r="BG31" s="14">
        <f>BG$6*'Sample Prep Variables'!$F29/1000/'Sample Prep Variables'!$C29</f>
        <v>10</v>
      </c>
      <c r="BH31" s="14">
        <f>BH$6*'Sample Prep Variables'!$F29/1000/'Sample Prep Variables'!$C29</f>
        <v>10</v>
      </c>
      <c r="BI31" s="14">
        <f>BI$6*'Sample Prep Variables'!$F29/1000/'Sample Prep Variables'!$C29</f>
        <v>10</v>
      </c>
      <c r="BJ31" s="14">
        <f>BJ$6*'Sample Prep Variables'!$F29/1000/'Sample Prep Variables'!$C29</f>
        <v>10</v>
      </c>
      <c r="BK31" s="14">
        <f>BK$6*'Sample Prep Variables'!$F29/1000/'Sample Prep Variables'!$C29</f>
        <v>10</v>
      </c>
      <c r="BL31" s="14">
        <f>BL$6*'Sample Prep Variables'!$F29/1000/'Sample Prep Variables'!$C29</f>
        <v>10</v>
      </c>
      <c r="BM31" s="14">
        <f>BM$6*'Sample Prep Variables'!$F29/1000/'Sample Prep Variables'!$C29</f>
        <v>10</v>
      </c>
      <c r="BN31" s="14">
        <f>BN$6*'Sample Prep Variables'!$F29/1000/'Sample Prep Variables'!$C29</f>
        <v>10</v>
      </c>
      <c r="BO31" s="14">
        <f>BO$6*'Sample Prep Variables'!$F29/1000/'Sample Prep Variables'!$C29</f>
        <v>10</v>
      </c>
      <c r="BP31" s="14">
        <f>BP$6*'Sample Prep Variables'!$F29/1000/'Sample Prep Variables'!$C29</f>
        <v>10</v>
      </c>
      <c r="BQ31" s="14">
        <f>BQ$6*'Sample Prep Variables'!$F29/1000/'Sample Prep Variables'!$C29</f>
        <v>10</v>
      </c>
      <c r="BR31" s="14">
        <f>BR$6*'Sample Prep Variables'!$F29/1000/'Sample Prep Variables'!$C29</f>
        <v>10</v>
      </c>
      <c r="BS31" s="14">
        <f>BS$6*'Sample Prep Variables'!$F29/1000/'Sample Prep Variables'!$C29</f>
        <v>10</v>
      </c>
      <c r="BT31" s="14">
        <f>BT$6*'Sample Prep Variables'!$F29/1000/'Sample Prep Variables'!$C29</f>
        <v>10</v>
      </c>
      <c r="BU31" s="14">
        <f>BU$6*'Sample Prep Variables'!$F29/1000/'Sample Prep Variables'!$C29</f>
        <v>10</v>
      </c>
      <c r="BV31" s="14">
        <f>BV$6*'Sample Prep Variables'!$F29/1000/'Sample Prep Variables'!$C29</f>
        <v>10</v>
      </c>
      <c r="BW31" s="14">
        <f>BW$6*'Sample Prep Variables'!$F29/1000/'Sample Prep Variables'!$C29</f>
        <v>10</v>
      </c>
      <c r="BX31" s="14">
        <f>BX$6*'Sample Prep Variables'!$F29/1000/'Sample Prep Variables'!$C29</f>
        <v>10</v>
      </c>
      <c r="BY31" s="14">
        <f>BY$6*'Sample Prep Variables'!$F29/1000/'Sample Prep Variables'!$C29</f>
        <v>5</v>
      </c>
      <c r="BZ31" s="14">
        <f>BZ$6*'Sample Prep Variables'!$F29/1000/'Sample Prep Variables'!$C29</f>
        <v>10</v>
      </c>
      <c r="CA31" s="14">
        <f>CA$6*'Sample Prep Variables'!$F29/1000/'Sample Prep Variables'!$C29</f>
        <v>10</v>
      </c>
      <c r="CB31" s="14">
        <f>CB$6*'Sample Prep Variables'!$F29/1000/'Sample Prep Variables'!$C29</f>
        <v>10</v>
      </c>
      <c r="CC31" s="14">
        <f>CC$6*'Sample Prep Variables'!$F29/1000/'Sample Prep Variables'!$C29</f>
        <v>10</v>
      </c>
      <c r="CD31" s="14">
        <f>CD$6*'Sample Prep Variables'!$F29/1000/'Sample Prep Variables'!$C29</f>
        <v>10</v>
      </c>
      <c r="CE31" s="14">
        <f>CE$6*'Sample Prep Variables'!$F29/1000/'Sample Prep Variables'!$C29</f>
        <v>10</v>
      </c>
      <c r="CF31" s="14">
        <f>CF$6*'Sample Prep Variables'!$F29/1000/'Sample Prep Variables'!$C29</f>
        <v>10</v>
      </c>
      <c r="CG31" s="14">
        <f>CG$6*'Sample Prep Variables'!$F29/1000/'Sample Prep Variables'!$C29</f>
        <v>10</v>
      </c>
      <c r="CH31" s="14">
        <f>CH$6*'Sample Prep Variables'!$F29/1000/'Sample Prep Variables'!$C29</f>
        <v>10</v>
      </c>
      <c r="CI31" s="14">
        <f>CI$6*'Sample Prep Variables'!$F29/1000/'Sample Prep Variables'!$C29</f>
        <v>10</v>
      </c>
      <c r="CJ31" s="14">
        <f>CJ$6*'Sample Prep Variables'!$F29/1000/'Sample Prep Variables'!$C29</f>
        <v>10</v>
      </c>
      <c r="CK31" s="14">
        <f>CK$6*'Sample Prep Variables'!$F29/1000/'Sample Prep Variables'!$C29</f>
        <v>10</v>
      </c>
      <c r="CL31" s="14">
        <f>CL$6*'Sample Prep Variables'!$F29/1000/'Sample Prep Variables'!$C29</f>
        <v>10</v>
      </c>
      <c r="CM31" s="14">
        <f>CM$6*'Sample Prep Variables'!$F29/1000/'Sample Prep Variables'!$C29</f>
        <v>10</v>
      </c>
      <c r="CN31" s="14">
        <f>CN$6*'Sample Prep Variables'!$F29/1000/'Sample Prep Variables'!$C29</f>
        <v>10</v>
      </c>
      <c r="CO31" s="14">
        <f>CO$6*'Sample Prep Variables'!$F29/1000/'Sample Prep Variables'!$C29</f>
        <v>10</v>
      </c>
      <c r="CP31" s="14">
        <f>CP$6*'Sample Prep Variables'!$F29/1000/'Sample Prep Variables'!$C29</f>
        <v>10</v>
      </c>
      <c r="CQ31" s="14">
        <f>CQ$6*'Sample Prep Variables'!$F29/1000/'Sample Prep Variables'!$C29</f>
        <v>10</v>
      </c>
      <c r="CR31" s="14">
        <f>CR$6*'Sample Prep Variables'!$F29/1000/'Sample Prep Variables'!$C29</f>
        <v>10</v>
      </c>
      <c r="CS31" s="14">
        <f>CS$6*'Sample Prep Variables'!$F29/1000/'Sample Prep Variables'!$C29</f>
        <v>10</v>
      </c>
      <c r="CT31" s="14">
        <f>CT$6*'Sample Prep Variables'!$F29/1000/'Sample Prep Variables'!$C29</f>
        <v>10</v>
      </c>
      <c r="CU31" s="14">
        <f>CU$6*'Sample Prep Variables'!$F29/1000/'Sample Prep Variables'!$C29</f>
        <v>10</v>
      </c>
      <c r="CV31" s="14">
        <f>CV$6*'Sample Prep Variables'!$F29/1000/'Sample Prep Variables'!$C29</f>
        <v>10</v>
      </c>
      <c r="CW31" s="14">
        <f>CW$6*'Sample Prep Variables'!$F29/1000/'Sample Prep Variables'!$C29</f>
        <v>10</v>
      </c>
      <c r="CX31" s="14">
        <f>CX$6*'Sample Prep Variables'!$F29/1000/'Sample Prep Variables'!$C29</f>
        <v>10</v>
      </c>
      <c r="CY31" s="14">
        <f>CY$6*'Sample Prep Variables'!$F29/1000/'Sample Prep Variables'!$C29</f>
        <v>10</v>
      </c>
      <c r="CZ31" s="14">
        <f>CZ$6*'Sample Prep Variables'!$F29/1000/'Sample Prep Variables'!$C29</f>
        <v>10</v>
      </c>
      <c r="DA31" s="14">
        <f>DA$6*'Sample Prep Variables'!$F29/1000/'Sample Prep Variables'!$C29</f>
        <v>10</v>
      </c>
      <c r="DB31" s="14">
        <f>DB$6*'Sample Prep Variables'!$F29/1000/'Sample Prep Variables'!$C29</f>
        <v>10</v>
      </c>
      <c r="DC31" s="14">
        <f>DC$6*'Sample Prep Variables'!$F29/1000/'Sample Prep Variables'!$C29</f>
        <v>10</v>
      </c>
      <c r="DD31" s="14">
        <f>DD$6*'Sample Prep Variables'!$F29/1000/'Sample Prep Variables'!$C29</f>
        <v>10</v>
      </c>
      <c r="DE31" s="14">
        <f>DE$6*'Sample Prep Variables'!$F29/1000/'Sample Prep Variables'!$C29</f>
        <v>10</v>
      </c>
    </row>
    <row r="32" spans="1:109" x14ac:dyDescent="0.25">
      <c r="A32">
        <f>'Instrument Data'!A30</f>
        <v>0</v>
      </c>
      <c r="B32">
        <f>'Instrument Data'!B30</f>
        <v>0</v>
      </c>
      <c r="C32" s="14">
        <f>C$6*'Sample Prep Variables'!$F30/1000/'Sample Prep Variables'!$C30</f>
        <v>0.25</v>
      </c>
      <c r="D32" s="14">
        <f>D$6*'Sample Prep Variables'!$F30/1000/'Sample Prep Variables'!$C30</f>
        <v>0.2</v>
      </c>
      <c r="E32" s="14">
        <f>E$6*'Sample Prep Variables'!$F30/1000/'Sample Prep Variables'!$C30</f>
        <v>1</v>
      </c>
      <c r="F32" s="14">
        <f>F$6*'Sample Prep Variables'!$F30/1000/'Sample Prep Variables'!$C30</f>
        <v>0.1</v>
      </c>
      <c r="G32" s="14">
        <f>G$6*'Sample Prep Variables'!$F30/1000/'Sample Prep Variables'!$C30</f>
        <v>0.2</v>
      </c>
      <c r="H32" s="14">
        <f>H$6*'Sample Prep Variables'!$F30/1000/'Sample Prep Variables'!$C30</f>
        <v>0.1</v>
      </c>
      <c r="I32" s="14">
        <f>I$6*'Sample Prep Variables'!$F30/1000/'Sample Prep Variables'!$C30</f>
        <v>0.1</v>
      </c>
      <c r="J32" s="14">
        <f>J$6*'Sample Prep Variables'!$F30/1000/'Sample Prep Variables'!$C30</f>
        <v>0.1</v>
      </c>
      <c r="K32" s="14">
        <f>K$6*'Sample Prep Variables'!$F30/1000/'Sample Prep Variables'!$C30</f>
        <v>0.2</v>
      </c>
      <c r="L32" s="14">
        <f>L$6*'Sample Prep Variables'!$F30/1000/'Sample Prep Variables'!$C30</f>
        <v>0.1</v>
      </c>
      <c r="M32" s="14">
        <f>M$6*'Sample Prep Variables'!$F30/1000/'Sample Prep Variables'!$C30</f>
        <v>0.1</v>
      </c>
      <c r="N32" s="14">
        <f>N$6*'Sample Prep Variables'!$F30/1000/'Sample Prep Variables'!$C30</f>
        <v>0.1</v>
      </c>
      <c r="O32" s="14">
        <f>O$6*'Sample Prep Variables'!$F30/1000/'Sample Prep Variables'!$C30</f>
        <v>0.1</v>
      </c>
      <c r="P32" s="14">
        <f>P$6*'Sample Prep Variables'!$F30/1000/'Sample Prep Variables'!$C30</f>
        <v>0.1</v>
      </c>
      <c r="Q32" s="14">
        <f>Q$6*'Sample Prep Variables'!$F30/1000/'Sample Prep Variables'!$C30</f>
        <v>0.5</v>
      </c>
      <c r="R32" s="14">
        <f>R$6*'Sample Prep Variables'!$F30/1000/'Sample Prep Variables'!$C30</f>
        <v>0.5</v>
      </c>
      <c r="S32" s="14">
        <f>S$6*'Sample Prep Variables'!$F30/1000/'Sample Prep Variables'!$C30</f>
        <v>0.1</v>
      </c>
      <c r="T32" s="14">
        <f>T$6*'Sample Prep Variables'!$F30/1000/'Sample Prep Variables'!$C30</f>
        <v>0.1</v>
      </c>
      <c r="U32" s="14">
        <f>U$6*'Sample Prep Variables'!$F30/1000/'Sample Prep Variables'!$C30</f>
        <v>0.1</v>
      </c>
      <c r="V32" s="14">
        <f>V$6*'Sample Prep Variables'!$F30/1000/'Sample Prep Variables'!$C30</f>
        <v>0.2</v>
      </c>
      <c r="W32" s="14">
        <f>W$6*'Sample Prep Variables'!$F30/1000/'Sample Prep Variables'!$C30</f>
        <v>0.1</v>
      </c>
      <c r="X32" s="14">
        <f>X$6*'Sample Prep Variables'!$F30/1000/'Sample Prep Variables'!$C30</f>
        <v>0.1</v>
      </c>
      <c r="Y32" s="14">
        <f>Y$6*'Sample Prep Variables'!$F30/1000/'Sample Prep Variables'!$C30</f>
        <v>0.2</v>
      </c>
      <c r="Z32" s="14">
        <f>Z$6*'Sample Prep Variables'!$F30/1000/'Sample Prep Variables'!$C30</f>
        <v>0.2</v>
      </c>
      <c r="AA32" s="14">
        <f>AA$6*'Sample Prep Variables'!$F30/1000/'Sample Prep Variables'!$C30</f>
        <v>0.5</v>
      </c>
      <c r="AB32" s="14">
        <f>AB$6*'Sample Prep Variables'!$F30/1000/'Sample Prep Variables'!$C30</f>
        <v>0.2</v>
      </c>
      <c r="AC32" s="14">
        <f>AC$6*'Sample Prep Variables'!$F30/1000/'Sample Prep Variables'!$C30</f>
        <v>0.5</v>
      </c>
      <c r="AD32" s="14">
        <f>AD$6*'Sample Prep Variables'!$F30/1000/'Sample Prep Variables'!$C30</f>
        <v>0.1</v>
      </c>
      <c r="AE32" s="14">
        <f>AE$6*'Sample Prep Variables'!$F30/1000/'Sample Prep Variables'!$C30</f>
        <v>0.2</v>
      </c>
      <c r="AF32" s="14">
        <f>AF$6*'Sample Prep Variables'!$F30/1000/'Sample Prep Variables'!$C30</f>
        <v>0.2</v>
      </c>
      <c r="AG32" s="14">
        <f>AG$6*'Sample Prep Variables'!$F30/1000/'Sample Prep Variables'!$C30</f>
        <v>0.1</v>
      </c>
      <c r="AH32" s="14">
        <f>AH$6*'Sample Prep Variables'!$F30/1000/'Sample Prep Variables'!$C30</f>
        <v>0.1</v>
      </c>
      <c r="AI32" s="14">
        <f>AI$6*'Sample Prep Variables'!$F30/1000/'Sample Prep Variables'!$C30</f>
        <v>0.1</v>
      </c>
      <c r="AJ32" s="14">
        <f>AJ$6*'Sample Prep Variables'!$F30/1000/'Sample Prep Variables'!$C30</f>
        <v>0.2</v>
      </c>
      <c r="AK32" s="14">
        <f>AK$6*'Sample Prep Variables'!$F30/1000/'Sample Prep Variables'!$C30</f>
        <v>0.1</v>
      </c>
      <c r="AL32" s="14">
        <f>AL$6*'Sample Prep Variables'!$F30/1000/'Sample Prep Variables'!$C30</f>
        <v>0.25</v>
      </c>
      <c r="AM32" s="14">
        <f>AM$6*'Sample Prep Variables'!$F30/1000/'Sample Prep Variables'!$C30</f>
        <v>0.5</v>
      </c>
      <c r="AN32" s="14">
        <f>AN$6*'Sample Prep Variables'!$F30/1000/'Sample Prep Variables'!$C30</f>
        <v>0.2</v>
      </c>
      <c r="AO32" s="14">
        <f>AO$6*'Sample Prep Variables'!$F30/1000/'Sample Prep Variables'!$C30</f>
        <v>0.1</v>
      </c>
      <c r="AP32" s="14">
        <f>AP$6*'Sample Prep Variables'!$F30/1000/'Sample Prep Variables'!$C30</f>
        <v>0.1</v>
      </c>
      <c r="AQ32" s="14">
        <f>AQ$6*'Sample Prep Variables'!$F30/1000/'Sample Prep Variables'!$C30</f>
        <v>0.1</v>
      </c>
      <c r="AR32" s="14">
        <f>AR$6*'Sample Prep Variables'!$F30/1000/'Sample Prep Variables'!$C30</f>
        <v>0.2</v>
      </c>
      <c r="AS32" s="14">
        <f>AS$6*'Sample Prep Variables'!$F30/1000/'Sample Prep Variables'!$C30</f>
        <v>0.1</v>
      </c>
      <c r="AT32" s="14">
        <f>AT$6*'Sample Prep Variables'!$F30/1000/'Sample Prep Variables'!$C30</f>
        <v>0.1</v>
      </c>
      <c r="AU32" s="14">
        <f>AU$6*'Sample Prep Variables'!$F30/1000/'Sample Prep Variables'!$C30</f>
        <v>0.5</v>
      </c>
      <c r="AV32" s="14">
        <f>AV$6*'Sample Prep Variables'!$F30/1000/'Sample Prep Variables'!$C30</f>
        <v>0.1</v>
      </c>
      <c r="AW32" s="14">
        <f>AW$6*'Sample Prep Variables'!$F30/1000/'Sample Prep Variables'!$C30</f>
        <v>0.1</v>
      </c>
      <c r="AX32" s="14">
        <f>AX$6*'Sample Prep Variables'!$F30/1000/'Sample Prep Variables'!$C30</f>
        <v>0.1</v>
      </c>
      <c r="AY32" s="14">
        <f>AY$6*'Sample Prep Variables'!$F30/1000/'Sample Prep Variables'!$C30</f>
        <v>0.2</v>
      </c>
      <c r="AZ32" s="14">
        <f>AZ$6*'Sample Prep Variables'!$F30/1000/'Sample Prep Variables'!$C30</f>
        <v>0.2</v>
      </c>
      <c r="BA32" s="14">
        <f>BA$6*'Sample Prep Variables'!$F30/1000/'Sample Prep Variables'!$C30</f>
        <v>0.1</v>
      </c>
      <c r="BB32" s="14">
        <f>BB$6*'Sample Prep Variables'!$F30/1000/'Sample Prep Variables'!$C30</f>
        <v>0.1</v>
      </c>
      <c r="BC32" s="14">
        <f>BC$6*'Sample Prep Variables'!$F30/1000/'Sample Prep Variables'!$C30</f>
        <v>0.1</v>
      </c>
      <c r="BE32" s="14">
        <f>BE$6*'Sample Prep Variables'!$F30/1000/'Sample Prep Variables'!$C30</f>
        <v>10</v>
      </c>
      <c r="BF32" s="14">
        <f>BF$6*'Sample Prep Variables'!$F30/1000/'Sample Prep Variables'!$C30</f>
        <v>10</v>
      </c>
      <c r="BG32" s="14">
        <f>BG$6*'Sample Prep Variables'!$F30/1000/'Sample Prep Variables'!$C30</f>
        <v>10</v>
      </c>
      <c r="BH32" s="14">
        <f>BH$6*'Sample Prep Variables'!$F30/1000/'Sample Prep Variables'!$C30</f>
        <v>10</v>
      </c>
      <c r="BI32" s="14">
        <f>BI$6*'Sample Prep Variables'!$F30/1000/'Sample Prep Variables'!$C30</f>
        <v>10</v>
      </c>
      <c r="BJ32" s="14">
        <f>BJ$6*'Sample Prep Variables'!$F30/1000/'Sample Prep Variables'!$C30</f>
        <v>10</v>
      </c>
      <c r="BK32" s="14">
        <f>BK$6*'Sample Prep Variables'!$F30/1000/'Sample Prep Variables'!$C30</f>
        <v>10</v>
      </c>
      <c r="BL32" s="14">
        <f>BL$6*'Sample Prep Variables'!$F30/1000/'Sample Prep Variables'!$C30</f>
        <v>10</v>
      </c>
      <c r="BM32" s="14">
        <f>BM$6*'Sample Prep Variables'!$F30/1000/'Sample Prep Variables'!$C30</f>
        <v>10</v>
      </c>
      <c r="BN32" s="14">
        <f>BN$6*'Sample Prep Variables'!$F30/1000/'Sample Prep Variables'!$C30</f>
        <v>10</v>
      </c>
      <c r="BO32" s="14">
        <f>BO$6*'Sample Prep Variables'!$F30/1000/'Sample Prep Variables'!$C30</f>
        <v>10</v>
      </c>
      <c r="BP32" s="14">
        <f>BP$6*'Sample Prep Variables'!$F30/1000/'Sample Prep Variables'!$C30</f>
        <v>10</v>
      </c>
      <c r="BQ32" s="14">
        <f>BQ$6*'Sample Prep Variables'!$F30/1000/'Sample Prep Variables'!$C30</f>
        <v>10</v>
      </c>
      <c r="BR32" s="14">
        <f>BR$6*'Sample Prep Variables'!$F30/1000/'Sample Prep Variables'!$C30</f>
        <v>10</v>
      </c>
      <c r="BS32" s="14">
        <f>BS$6*'Sample Prep Variables'!$F30/1000/'Sample Prep Variables'!$C30</f>
        <v>10</v>
      </c>
      <c r="BT32" s="14">
        <f>BT$6*'Sample Prep Variables'!$F30/1000/'Sample Prep Variables'!$C30</f>
        <v>10</v>
      </c>
      <c r="BU32" s="14">
        <f>BU$6*'Sample Prep Variables'!$F30/1000/'Sample Prep Variables'!$C30</f>
        <v>10</v>
      </c>
      <c r="BV32" s="14">
        <f>BV$6*'Sample Prep Variables'!$F30/1000/'Sample Prep Variables'!$C30</f>
        <v>10</v>
      </c>
      <c r="BW32" s="14">
        <f>BW$6*'Sample Prep Variables'!$F30/1000/'Sample Prep Variables'!$C30</f>
        <v>10</v>
      </c>
      <c r="BX32" s="14">
        <f>BX$6*'Sample Prep Variables'!$F30/1000/'Sample Prep Variables'!$C30</f>
        <v>10</v>
      </c>
      <c r="BY32" s="14">
        <f>BY$6*'Sample Prep Variables'!$F30/1000/'Sample Prep Variables'!$C30</f>
        <v>5</v>
      </c>
      <c r="BZ32" s="14">
        <f>BZ$6*'Sample Prep Variables'!$F30/1000/'Sample Prep Variables'!$C30</f>
        <v>10</v>
      </c>
      <c r="CA32" s="14">
        <f>CA$6*'Sample Prep Variables'!$F30/1000/'Sample Prep Variables'!$C30</f>
        <v>10</v>
      </c>
      <c r="CB32" s="14">
        <f>CB$6*'Sample Prep Variables'!$F30/1000/'Sample Prep Variables'!$C30</f>
        <v>10</v>
      </c>
      <c r="CC32" s="14">
        <f>CC$6*'Sample Prep Variables'!$F30/1000/'Sample Prep Variables'!$C30</f>
        <v>10</v>
      </c>
      <c r="CD32" s="14">
        <f>CD$6*'Sample Prep Variables'!$F30/1000/'Sample Prep Variables'!$C30</f>
        <v>10</v>
      </c>
      <c r="CE32" s="14">
        <f>CE$6*'Sample Prep Variables'!$F30/1000/'Sample Prep Variables'!$C30</f>
        <v>10</v>
      </c>
      <c r="CF32" s="14">
        <f>CF$6*'Sample Prep Variables'!$F30/1000/'Sample Prep Variables'!$C30</f>
        <v>10</v>
      </c>
      <c r="CG32" s="14">
        <f>CG$6*'Sample Prep Variables'!$F30/1000/'Sample Prep Variables'!$C30</f>
        <v>10</v>
      </c>
      <c r="CH32" s="14">
        <f>CH$6*'Sample Prep Variables'!$F30/1000/'Sample Prep Variables'!$C30</f>
        <v>10</v>
      </c>
      <c r="CI32" s="14">
        <f>CI$6*'Sample Prep Variables'!$F30/1000/'Sample Prep Variables'!$C30</f>
        <v>10</v>
      </c>
      <c r="CJ32" s="14">
        <f>CJ$6*'Sample Prep Variables'!$F30/1000/'Sample Prep Variables'!$C30</f>
        <v>10</v>
      </c>
      <c r="CK32" s="14">
        <f>CK$6*'Sample Prep Variables'!$F30/1000/'Sample Prep Variables'!$C30</f>
        <v>10</v>
      </c>
      <c r="CL32" s="14">
        <f>CL$6*'Sample Prep Variables'!$F30/1000/'Sample Prep Variables'!$C30</f>
        <v>10</v>
      </c>
      <c r="CM32" s="14">
        <f>CM$6*'Sample Prep Variables'!$F30/1000/'Sample Prep Variables'!$C30</f>
        <v>10</v>
      </c>
      <c r="CN32" s="14">
        <f>CN$6*'Sample Prep Variables'!$F30/1000/'Sample Prep Variables'!$C30</f>
        <v>10</v>
      </c>
      <c r="CO32" s="14">
        <f>CO$6*'Sample Prep Variables'!$F30/1000/'Sample Prep Variables'!$C30</f>
        <v>10</v>
      </c>
      <c r="CP32" s="14">
        <f>CP$6*'Sample Prep Variables'!$F30/1000/'Sample Prep Variables'!$C30</f>
        <v>10</v>
      </c>
      <c r="CQ32" s="14">
        <f>CQ$6*'Sample Prep Variables'!$F30/1000/'Sample Prep Variables'!$C30</f>
        <v>10</v>
      </c>
      <c r="CR32" s="14">
        <f>CR$6*'Sample Prep Variables'!$F30/1000/'Sample Prep Variables'!$C30</f>
        <v>10</v>
      </c>
      <c r="CS32" s="14">
        <f>CS$6*'Sample Prep Variables'!$F30/1000/'Sample Prep Variables'!$C30</f>
        <v>10</v>
      </c>
      <c r="CT32" s="14">
        <f>CT$6*'Sample Prep Variables'!$F30/1000/'Sample Prep Variables'!$C30</f>
        <v>10</v>
      </c>
      <c r="CU32" s="14">
        <f>CU$6*'Sample Prep Variables'!$F30/1000/'Sample Prep Variables'!$C30</f>
        <v>10</v>
      </c>
      <c r="CV32" s="14">
        <f>CV$6*'Sample Prep Variables'!$F30/1000/'Sample Prep Variables'!$C30</f>
        <v>10</v>
      </c>
      <c r="CW32" s="14">
        <f>CW$6*'Sample Prep Variables'!$F30/1000/'Sample Prep Variables'!$C30</f>
        <v>10</v>
      </c>
      <c r="CX32" s="14">
        <f>CX$6*'Sample Prep Variables'!$F30/1000/'Sample Prep Variables'!$C30</f>
        <v>10</v>
      </c>
      <c r="CY32" s="14">
        <f>CY$6*'Sample Prep Variables'!$F30/1000/'Sample Prep Variables'!$C30</f>
        <v>10</v>
      </c>
      <c r="CZ32" s="14">
        <f>CZ$6*'Sample Prep Variables'!$F30/1000/'Sample Prep Variables'!$C30</f>
        <v>10</v>
      </c>
      <c r="DA32" s="14">
        <f>DA$6*'Sample Prep Variables'!$F30/1000/'Sample Prep Variables'!$C30</f>
        <v>10</v>
      </c>
      <c r="DB32" s="14">
        <f>DB$6*'Sample Prep Variables'!$F30/1000/'Sample Prep Variables'!$C30</f>
        <v>10</v>
      </c>
      <c r="DC32" s="14">
        <f>DC$6*'Sample Prep Variables'!$F30/1000/'Sample Prep Variables'!$C30</f>
        <v>10</v>
      </c>
      <c r="DD32" s="14">
        <f>DD$6*'Sample Prep Variables'!$F30/1000/'Sample Prep Variables'!$C30</f>
        <v>10</v>
      </c>
      <c r="DE32" s="14">
        <f>DE$6*'Sample Prep Variables'!$F30/1000/'Sample Prep Variables'!$C30</f>
        <v>10</v>
      </c>
    </row>
    <row r="33" spans="1:109" x14ac:dyDescent="0.25">
      <c r="A33">
        <f>'Instrument Data'!A31</f>
        <v>0</v>
      </c>
      <c r="B33">
        <f>'Instrument Data'!B31</f>
        <v>0</v>
      </c>
      <c r="C33" s="14">
        <f>C$6*'Sample Prep Variables'!$F31/1000/'Sample Prep Variables'!$C31</f>
        <v>0.25</v>
      </c>
      <c r="D33" s="14">
        <f>D$6*'Sample Prep Variables'!$F31/1000/'Sample Prep Variables'!$C31</f>
        <v>0.2</v>
      </c>
      <c r="E33" s="14">
        <f>E$6*'Sample Prep Variables'!$F31/1000/'Sample Prep Variables'!$C31</f>
        <v>1</v>
      </c>
      <c r="F33" s="14">
        <f>F$6*'Sample Prep Variables'!$F31/1000/'Sample Prep Variables'!$C31</f>
        <v>0.1</v>
      </c>
      <c r="G33" s="14">
        <f>G$6*'Sample Prep Variables'!$F31/1000/'Sample Prep Variables'!$C31</f>
        <v>0.2</v>
      </c>
      <c r="H33" s="14">
        <f>H$6*'Sample Prep Variables'!$F31/1000/'Sample Prep Variables'!$C31</f>
        <v>0.1</v>
      </c>
      <c r="I33" s="14">
        <f>I$6*'Sample Prep Variables'!$F31/1000/'Sample Prep Variables'!$C31</f>
        <v>0.1</v>
      </c>
      <c r="J33" s="14">
        <f>J$6*'Sample Prep Variables'!$F31/1000/'Sample Prep Variables'!$C31</f>
        <v>0.1</v>
      </c>
      <c r="K33" s="14">
        <f>K$6*'Sample Prep Variables'!$F31/1000/'Sample Prep Variables'!$C31</f>
        <v>0.2</v>
      </c>
      <c r="L33" s="14">
        <f>L$6*'Sample Prep Variables'!$F31/1000/'Sample Prep Variables'!$C31</f>
        <v>0.1</v>
      </c>
      <c r="M33" s="14">
        <f>M$6*'Sample Prep Variables'!$F31/1000/'Sample Prep Variables'!$C31</f>
        <v>0.1</v>
      </c>
      <c r="N33" s="14">
        <f>N$6*'Sample Prep Variables'!$F31/1000/'Sample Prep Variables'!$C31</f>
        <v>0.1</v>
      </c>
      <c r="O33" s="14">
        <f>O$6*'Sample Prep Variables'!$F31/1000/'Sample Prep Variables'!$C31</f>
        <v>0.1</v>
      </c>
      <c r="P33" s="14">
        <f>P$6*'Sample Prep Variables'!$F31/1000/'Sample Prep Variables'!$C31</f>
        <v>0.1</v>
      </c>
      <c r="Q33" s="14">
        <f>Q$6*'Sample Prep Variables'!$F31/1000/'Sample Prep Variables'!$C31</f>
        <v>0.5</v>
      </c>
      <c r="R33" s="14">
        <f>R$6*'Sample Prep Variables'!$F31/1000/'Sample Prep Variables'!$C31</f>
        <v>0.5</v>
      </c>
      <c r="S33" s="14">
        <f>S$6*'Sample Prep Variables'!$F31/1000/'Sample Prep Variables'!$C31</f>
        <v>0.1</v>
      </c>
      <c r="T33" s="14">
        <f>T$6*'Sample Prep Variables'!$F31/1000/'Sample Prep Variables'!$C31</f>
        <v>0.1</v>
      </c>
      <c r="U33" s="14">
        <f>U$6*'Sample Prep Variables'!$F31/1000/'Sample Prep Variables'!$C31</f>
        <v>0.1</v>
      </c>
      <c r="V33" s="14">
        <f>V$6*'Sample Prep Variables'!$F31/1000/'Sample Prep Variables'!$C31</f>
        <v>0.2</v>
      </c>
      <c r="W33" s="14">
        <f>W$6*'Sample Prep Variables'!$F31/1000/'Sample Prep Variables'!$C31</f>
        <v>0.1</v>
      </c>
      <c r="X33" s="14">
        <f>X$6*'Sample Prep Variables'!$F31/1000/'Sample Prep Variables'!$C31</f>
        <v>0.1</v>
      </c>
      <c r="Y33" s="14">
        <f>Y$6*'Sample Prep Variables'!$F31/1000/'Sample Prep Variables'!$C31</f>
        <v>0.2</v>
      </c>
      <c r="Z33" s="14">
        <f>Z$6*'Sample Prep Variables'!$F31/1000/'Sample Prep Variables'!$C31</f>
        <v>0.2</v>
      </c>
      <c r="AA33" s="14">
        <f>AA$6*'Sample Prep Variables'!$F31/1000/'Sample Prep Variables'!$C31</f>
        <v>0.5</v>
      </c>
      <c r="AB33" s="14">
        <f>AB$6*'Sample Prep Variables'!$F31/1000/'Sample Prep Variables'!$C31</f>
        <v>0.2</v>
      </c>
      <c r="AC33" s="14">
        <f>AC$6*'Sample Prep Variables'!$F31/1000/'Sample Prep Variables'!$C31</f>
        <v>0.5</v>
      </c>
      <c r="AD33" s="14">
        <f>AD$6*'Sample Prep Variables'!$F31/1000/'Sample Prep Variables'!$C31</f>
        <v>0.1</v>
      </c>
      <c r="AE33" s="14">
        <f>AE$6*'Sample Prep Variables'!$F31/1000/'Sample Prep Variables'!$C31</f>
        <v>0.2</v>
      </c>
      <c r="AF33" s="14">
        <f>AF$6*'Sample Prep Variables'!$F31/1000/'Sample Prep Variables'!$C31</f>
        <v>0.2</v>
      </c>
      <c r="AG33" s="14">
        <f>AG$6*'Sample Prep Variables'!$F31/1000/'Sample Prep Variables'!$C31</f>
        <v>0.1</v>
      </c>
      <c r="AH33" s="14">
        <f>AH$6*'Sample Prep Variables'!$F31/1000/'Sample Prep Variables'!$C31</f>
        <v>0.1</v>
      </c>
      <c r="AI33" s="14">
        <f>AI$6*'Sample Prep Variables'!$F31/1000/'Sample Prep Variables'!$C31</f>
        <v>0.1</v>
      </c>
      <c r="AJ33" s="14">
        <f>AJ$6*'Sample Prep Variables'!$F31/1000/'Sample Prep Variables'!$C31</f>
        <v>0.2</v>
      </c>
      <c r="AK33" s="14">
        <f>AK$6*'Sample Prep Variables'!$F31/1000/'Sample Prep Variables'!$C31</f>
        <v>0.1</v>
      </c>
      <c r="AL33" s="14">
        <f>AL$6*'Sample Prep Variables'!$F31/1000/'Sample Prep Variables'!$C31</f>
        <v>0.25</v>
      </c>
      <c r="AM33" s="14">
        <f>AM$6*'Sample Prep Variables'!$F31/1000/'Sample Prep Variables'!$C31</f>
        <v>0.5</v>
      </c>
      <c r="AN33" s="14">
        <f>AN$6*'Sample Prep Variables'!$F31/1000/'Sample Prep Variables'!$C31</f>
        <v>0.2</v>
      </c>
      <c r="AO33" s="14">
        <f>AO$6*'Sample Prep Variables'!$F31/1000/'Sample Prep Variables'!$C31</f>
        <v>0.1</v>
      </c>
      <c r="AP33" s="14">
        <f>AP$6*'Sample Prep Variables'!$F31/1000/'Sample Prep Variables'!$C31</f>
        <v>0.1</v>
      </c>
      <c r="AQ33" s="14">
        <f>AQ$6*'Sample Prep Variables'!$F31/1000/'Sample Prep Variables'!$C31</f>
        <v>0.1</v>
      </c>
      <c r="AR33" s="14">
        <f>AR$6*'Sample Prep Variables'!$F31/1000/'Sample Prep Variables'!$C31</f>
        <v>0.2</v>
      </c>
      <c r="AS33" s="14">
        <f>AS$6*'Sample Prep Variables'!$F31/1000/'Sample Prep Variables'!$C31</f>
        <v>0.1</v>
      </c>
      <c r="AT33" s="14">
        <f>AT$6*'Sample Prep Variables'!$F31/1000/'Sample Prep Variables'!$C31</f>
        <v>0.1</v>
      </c>
      <c r="AU33" s="14">
        <f>AU$6*'Sample Prep Variables'!$F31/1000/'Sample Prep Variables'!$C31</f>
        <v>0.5</v>
      </c>
      <c r="AV33" s="14">
        <f>AV$6*'Sample Prep Variables'!$F31/1000/'Sample Prep Variables'!$C31</f>
        <v>0.1</v>
      </c>
      <c r="AW33" s="14">
        <f>AW$6*'Sample Prep Variables'!$F31/1000/'Sample Prep Variables'!$C31</f>
        <v>0.1</v>
      </c>
      <c r="AX33" s="14">
        <f>AX$6*'Sample Prep Variables'!$F31/1000/'Sample Prep Variables'!$C31</f>
        <v>0.1</v>
      </c>
      <c r="AY33" s="14">
        <f>AY$6*'Sample Prep Variables'!$F31/1000/'Sample Prep Variables'!$C31</f>
        <v>0.2</v>
      </c>
      <c r="AZ33" s="14">
        <f>AZ$6*'Sample Prep Variables'!$F31/1000/'Sample Prep Variables'!$C31</f>
        <v>0.2</v>
      </c>
      <c r="BA33" s="14">
        <f>BA$6*'Sample Prep Variables'!$F31/1000/'Sample Prep Variables'!$C31</f>
        <v>0.1</v>
      </c>
      <c r="BB33" s="14">
        <f>BB$6*'Sample Prep Variables'!$F31/1000/'Sample Prep Variables'!$C31</f>
        <v>0.1</v>
      </c>
      <c r="BC33" s="14">
        <f>BC$6*'Sample Prep Variables'!$F31/1000/'Sample Prep Variables'!$C31</f>
        <v>0.1</v>
      </c>
      <c r="BE33" s="14">
        <f>BE$6*'Sample Prep Variables'!$F31/1000/'Sample Prep Variables'!$C31</f>
        <v>10</v>
      </c>
      <c r="BF33" s="14">
        <f>BF$6*'Sample Prep Variables'!$F31/1000/'Sample Prep Variables'!$C31</f>
        <v>10</v>
      </c>
      <c r="BG33" s="14">
        <f>BG$6*'Sample Prep Variables'!$F31/1000/'Sample Prep Variables'!$C31</f>
        <v>10</v>
      </c>
      <c r="BH33" s="14">
        <f>BH$6*'Sample Prep Variables'!$F31/1000/'Sample Prep Variables'!$C31</f>
        <v>10</v>
      </c>
      <c r="BI33" s="14">
        <f>BI$6*'Sample Prep Variables'!$F31/1000/'Sample Prep Variables'!$C31</f>
        <v>10</v>
      </c>
      <c r="BJ33" s="14">
        <f>BJ$6*'Sample Prep Variables'!$F31/1000/'Sample Prep Variables'!$C31</f>
        <v>10</v>
      </c>
      <c r="BK33" s="14">
        <f>BK$6*'Sample Prep Variables'!$F31/1000/'Sample Prep Variables'!$C31</f>
        <v>10</v>
      </c>
      <c r="BL33" s="14">
        <f>BL$6*'Sample Prep Variables'!$F31/1000/'Sample Prep Variables'!$C31</f>
        <v>10</v>
      </c>
      <c r="BM33" s="14">
        <f>BM$6*'Sample Prep Variables'!$F31/1000/'Sample Prep Variables'!$C31</f>
        <v>10</v>
      </c>
      <c r="BN33" s="14">
        <f>BN$6*'Sample Prep Variables'!$F31/1000/'Sample Prep Variables'!$C31</f>
        <v>10</v>
      </c>
      <c r="BO33" s="14">
        <f>BO$6*'Sample Prep Variables'!$F31/1000/'Sample Prep Variables'!$C31</f>
        <v>10</v>
      </c>
      <c r="BP33" s="14">
        <f>BP$6*'Sample Prep Variables'!$F31/1000/'Sample Prep Variables'!$C31</f>
        <v>10</v>
      </c>
      <c r="BQ33" s="14">
        <f>BQ$6*'Sample Prep Variables'!$F31/1000/'Sample Prep Variables'!$C31</f>
        <v>10</v>
      </c>
      <c r="BR33" s="14">
        <f>BR$6*'Sample Prep Variables'!$F31/1000/'Sample Prep Variables'!$C31</f>
        <v>10</v>
      </c>
      <c r="BS33" s="14">
        <f>BS$6*'Sample Prep Variables'!$F31/1000/'Sample Prep Variables'!$C31</f>
        <v>10</v>
      </c>
      <c r="BT33" s="14">
        <f>BT$6*'Sample Prep Variables'!$F31/1000/'Sample Prep Variables'!$C31</f>
        <v>10</v>
      </c>
      <c r="BU33" s="14">
        <f>BU$6*'Sample Prep Variables'!$F31/1000/'Sample Prep Variables'!$C31</f>
        <v>10</v>
      </c>
      <c r="BV33" s="14">
        <f>BV$6*'Sample Prep Variables'!$F31/1000/'Sample Prep Variables'!$C31</f>
        <v>10</v>
      </c>
      <c r="BW33" s="14">
        <f>BW$6*'Sample Prep Variables'!$F31/1000/'Sample Prep Variables'!$C31</f>
        <v>10</v>
      </c>
      <c r="BX33" s="14">
        <f>BX$6*'Sample Prep Variables'!$F31/1000/'Sample Prep Variables'!$C31</f>
        <v>10</v>
      </c>
      <c r="BY33" s="14">
        <f>BY$6*'Sample Prep Variables'!$F31/1000/'Sample Prep Variables'!$C31</f>
        <v>5</v>
      </c>
      <c r="BZ33" s="14">
        <f>BZ$6*'Sample Prep Variables'!$F31/1000/'Sample Prep Variables'!$C31</f>
        <v>10</v>
      </c>
      <c r="CA33" s="14">
        <f>CA$6*'Sample Prep Variables'!$F31/1000/'Sample Prep Variables'!$C31</f>
        <v>10</v>
      </c>
      <c r="CB33" s="14">
        <f>CB$6*'Sample Prep Variables'!$F31/1000/'Sample Prep Variables'!$C31</f>
        <v>10</v>
      </c>
      <c r="CC33" s="14">
        <f>CC$6*'Sample Prep Variables'!$F31/1000/'Sample Prep Variables'!$C31</f>
        <v>10</v>
      </c>
      <c r="CD33" s="14">
        <f>CD$6*'Sample Prep Variables'!$F31/1000/'Sample Prep Variables'!$C31</f>
        <v>10</v>
      </c>
      <c r="CE33" s="14">
        <f>CE$6*'Sample Prep Variables'!$F31/1000/'Sample Prep Variables'!$C31</f>
        <v>10</v>
      </c>
      <c r="CF33" s="14">
        <f>CF$6*'Sample Prep Variables'!$F31/1000/'Sample Prep Variables'!$C31</f>
        <v>10</v>
      </c>
      <c r="CG33" s="14">
        <f>CG$6*'Sample Prep Variables'!$F31/1000/'Sample Prep Variables'!$C31</f>
        <v>10</v>
      </c>
      <c r="CH33" s="14">
        <f>CH$6*'Sample Prep Variables'!$F31/1000/'Sample Prep Variables'!$C31</f>
        <v>10</v>
      </c>
      <c r="CI33" s="14">
        <f>CI$6*'Sample Prep Variables'!$F31/1000/'Sample Prep Variables'!$C31</f>
        <v>10</v>
      </c>
      <c r="CJ33" s="14">
        <f>CJ$6*'Sample Prep Variables'!$F31/1000/'Sample Prep Variables'!$C31</f>
        <v>10</v>
      </c>
      <c r="CK33" s="14">
        <f>CK$6*'Sample Prep Variables'!$F31/1000/'Sample Prep Variables'!$C31</f>
        <v>10</v>
      </c>
      <c r="CL33" s="14">
        <f>CL$6*'Sample Prep Variables'!$F31/1000/'Sample Prep Variables'!$C31</f>
        <v>10</v>
      </c>
      <c r="CM33" s="14">
        <f>CM$6*'Sample Prep Variables'!$F31/1000/'Sample Prep Variables'!$C31</f>
        <v>10</v>
      </c>
      <c r="CN33" s="14">
        <f>CN$6*'Sample Prep Variables'!$F31/1000/'Sample Prep Variables'!$C31</f>
        <v>10</v>
      </c>
      <c r="CO33" s="14">
        <f>CO$6*'Sample Prep Variables'!$F31/1000/'Sample Prep Variables'!$C31</f>
        <v>10</v>
      </c>
      <c r="CP33" s="14">
        <f>CP$6*'Sample Prep Variables'!$F31/1000/'Sample Prep Variables'!$C31</f>
        <v>10</v>
      </c>
      <c r="CQ33" s="14">
        <f>CQ$6*'Sample Prep Variables'!$F31/1000/'Sample Prep Variables'!$C31</f>
        <v>10</v>
      </c>
      <c r="CR33" s="14">
        <f>CR$6*'Sample Prep Variables'!$F31/1000/'Sample Prep Variables'!$C31</f>
        <v>10</v>
      </c>
      <c r="CS33" s="14">
        <f>CS$6*'Sample Prep Variables'!$F31/1000/'Sample Prep Variables'!$C31</f>
        <v>10</v>
      </c>
      <c r="CT33" s="14">
        <f>CT$6*'Sample Prep Variables'!$F31/1000/'Sample Prep Variables'!$C31</f>
        <v>10</v>
      </c>
      <c r="CU33" s="14">
        <f>CU$6*'Sample Prep Variables'!$F31/1000/'Sample Prep Variables'!$C31</f>
        <v>10</v>
      </c>
      <c r="CV33" s="14">
        <f>CV$6*'Sample Prep Variables'!$F31/1000/'Sample Prep Variables'!$C31</f>
        <v>10</v>
      </c>
      <c r="CW33" s="14">
        <f>CW$6*'Sample Prep Variables'!$F31/1000/'Sample Prep Variables'!$C31</f>
        <v>10</v>
      </c>
      <c r="CX33" s="14">
        <f>CX$6*'Sample Prep Variables'!$F31/1000/'Sample Prep Variables'!$C31</f>
        <v>10</v>
      </c>
      <c r="CY33" s="14">
        <f>CY$6*'Sample Prep Variables'!$F31/1000/'Sample Prep Variables'!$C31</f>
        <v>10</v>
      </c>
      <c r="CZ33" s="14">
        <f>CZ$6*'Sample Prep Variables'!$F31/1000/'Sample Prep Variables'!$C31</f>
        <v>10</v>
      </c>
      <c r="DA33" s="14">
        <f>DA$6*'Sample Prep Variables'!$F31/1000/'Sample Prep Variables'!$C31</f>
        <v>10</v>
      </c>
      <c r="DB33" s="14">
        <f>DB$6*'Sample Prep Variables'!$F31/1000/'Sample Prep Variables'!$C31</f>
        <v>10</v>
      </c>
      <c r="DC33" s="14">
        <f>DC$6*'Sample Prep Variables'!$F31/1000/'Sample Prep Variables'!$C31</f>
        <v>10</v>
      </c>
      <c r="DD33" s="14">
        <f>DD$6*'Sample Prep Variables'!$F31/1000/'Sample Prep Variables'!$C31</f>
        <v>10</v>
      </c>
      <c r="DE33" s="14">
        <f>DE$6*'Sample Prep Variables'!$F31/1000/'Sample Prep Variables'!$C31</f>
        <v>10</v>
      </c>
    </row>
    <row r="34" spans="1:109" x14ac:dyDescent="0.25">
      <c r="A34">
        <f>'Instrument Data'!A32</f>
        <v>0</v>
      </c>
      <c r="B34">
        <f>'Instrument Data'!B32</f>
        <v>0</v>
      </c>
      <c r="C34" s="14">
        <f>C$6*'Sample Prep Variables'!$F32/1000/'Sample Prep Variables'!$C32</f>
        <v>0.25</v>
      </c>
      <c r="D34" s="14">
        <f>D$6*'Sample Prep Variables'!$F32/1000/'Sample Prep Variables'!$C32</f>
        <v>0.2</v>
      </c>
      <c r="E34" s="14">
        <f>E$6*'Sample Prep Variables'!$F32/1000/'Sample Prep Variables'!$C32</f>
        <v>1</v>
      </c>
      <c r="F34" s="14">
        <f>F$6*'Sample Prep Variables'!$F32/1000/'Sample Prep Variables'!$C32</f>
        <v>0.1</v>
      </c>
      <c r="G34" s="14">
        <f>G$6*'Sample Prep Variables'!$F32/1000/'Sample Prep Variables'!$C32</f>
        <v>0.2</v>
      </c>
      <c r="H34" s="14">
        <f>H$6*'Sample Prep Variables'!$F32/1000/'Sample Prep Variables'!$C32</f>
        <v>0.1</v>
      </c>
      <c r="I34" s="14">
        <f>I$6*'Sample Prep Variables'!$F32/1000/'Sample Prep Variables'!$C32</f>
        <v>0.1</v>
      </c>
      <c r="J34" s="14">
        <f>J$6*'Sample Prep Variables'!$F32/1000/'Sample Prep Variables'!$C32</f>
        <v>0.1</v>
      </c>
      <c r="K34" s="14">
        <f>K$6*'Sample Prep Variables'!$F32/1000/'Sample Prep Variables'!$C32</f>
        <v>0.2</v>
      </c>
      <c r="L34" s="14">
        <f>L$6*'Sample Prep Variables'!$F32/1000/'Sample Prep Variables'!$C32</f>
        <v>0.1</v>
      </c>
      <c r="M34" s="14">
        <f>M$6*'Sample Prep Variables'!$F32/1000/'Sample Prep Variables'!$C32</f>
        <v>0.1</v>
      </c>
      <c r="N34" s="14">
        <f>N$6*'Sample Prep Variables'!$F32/1000/'Sample Prep Variables'!$C32</f>
        <v>0.1</v>
      </c>
      <c r="O34" s="14">
        <f>O$6*'Sample Prep Variables'!$F32/1000/'Sample Prep Variables'!$C32</f>
        <v>0.1</v>
      </c>
      <c r="P34" s="14">
        <f>P$6*'Sample Prep Variables'!$F32/1000/'Sample Prep Variables'!$C32</f>
        <v>0.1</v>
      </c>
      <c r="Q34" s="14">
        <f>Q$6*'Sample Prep Variables'!$F32/1000/'Sample Prep Variables'!$C32</f>
        <v>0.5</v>
      </c>
      <c r="R34" s="14">
        <f>R$6*'Sample Prep Variables'!$F32/1000/'Sample Prep Variables'!$C32</f>
        <v>0.5</v>
      </c>
      <c r="S34" s="14">
        <f>S$6*'Sample Prep Variables'!$F32/1000/'Sample Prep Variables'!$C32</f>
        <v>0.1</v>
      </c>
      <c r="T34" s="14">
        <f>T$6*'Sample Prep Variables'!$F32/1000/'Sample Prep Variables'!$C32</f>
        <v>0.1</v>
      </c>
      <c r="U34" s="14">
        <f>U$6*'Sample Prep Variables'!$F32/1000/'Sample Prep Variables'!$C32</f>
        <v>0.1</v>
      </c>
      <c r="V34" s="14">
        <f>V$6*'Sample Prep Variables'!$F32/1000/'Sample Prep Variables'!$C32</f>
        <v>0.2</v>
      </c>
      <c r="W34" s="14">
        <f>W$6*'Sample Prep Variables'!$F32/1000/'Sample Prep Variables'!$C32</f>
        <v>0.1</v>
      </c>
      <c r="X34" s="14">
        <f>X$6*'Sample Prep Variables'!$F32/1000/'Sample Prep Variables'!$C32</f>
        <v>0.1</v>
      </c>
      <c r="Y34" s="14">
        <f>Y$6*'Sample Prep Variables'!$F32/1000/'Sample Prep Variables'!$C32</f>
        <v>0.2</v>
      </c>
      <c r="Z34" s="14">
        <f>Z$6*'Sample Prep Variables'!$F32/1000/'Sample Prep Variables'!$C32</f>
        <v>0.2</v>
      </c>
      <c r="AA34" s="14">
        <f>AA$6*'Sample Prep Variables'!$F32/1000/'Sample Prep Variables'!$C32</f>
        <v>0.5</v>
      </c>
      <c r="AB34" s="14">
        <f>AB$6*'Sample Prep Variables'!$F32/1000/'Sample Prep Variables'!$C32</f>
        <v>0.2</v>
      </c>
      <c r="AC34" s="14">
        <f>AC$6*'Sample Prep Variables'!$F32/1000/'Sample Prep Variables'!$C32</f>
        <v>0.5</v>
      </c>
      <c r="AD34" s="14">
        <f>AD$6*'Sample Prep Variables'!$F32/1000/'Sample Prep Variables'!$C32</f>
        <v>0.1</v>
      </c>
      <c r="AE34" s="14">
        <f>AE$6*'Sample Prep Variables'!$F32/1000/'Sample Prep Variables'!$C32</f>
        <v>0.2</v>
      </c>
      <c r="AF34" s="14">
        <f>AF$6*'Sample Prep Variables'!$F32/1000/'Sample Prep Variables'!$C32</f>
        <v>0.2</v>
      </c>
      <c r="AG34" s="14">
        <f>AG$6*'Sample Prep Variables'!$F32/1000/'Sample Prep Variables'!$C32</f>
        <v>0.1</v>
      </c>
      <c r="AH34" s="14">
        <f>AH$6*'Sample Prep Variables'!$F32/1000/'Sample Prep Variables'!$C32</f>
        <v>0.1</v>
      </c>
      <c r="AI34" s="14">
        <f>AI$6*'Sample Prep Variables'!$F32/1000/'Sample Prep Variables'!$C32</f>
        <v>0.1</v>
      </c>
      <c r="AJ34" s="14">
        <f>AJ$6*'Sample Prep Variables'!$F32/1000/'Sample Prep Variables'!$C32</f>
        <v>0.2</v>
      </c>
      <c r="AK34" s="14">
        <f>AK$6*'Sample Prep Variables'!$F32/1000/'Sample Prep Variables'!$C32</f>
        <v>0.1</v>
      </c>
      <c r="AL34" s="14">
        <f>AL$6*'Sample Prep Variables'!$F32/1000/'Sample Prep Variables'!$C32</f>
        <v>0.25</v>
      </c>
      <c r="AM34" s="14">
        <f>AM$6*'Sample Prep Variables'!$F32/1000/'Sample Prep Variables'!$C32</f>
        <v>0.5</v>
      </c>
      <c r="AN34" s="14">
        <f>AN$6*'Sample Prep Variables'!$F32/1000/'Sample Prep Variables'!$C32</f>
        <v>0.2</v>
      </c>
      <c r="AO34" s="14">
        <f>AO$6*'Sample Prep Variables'!$F32/1000/'Sample Prep Variables'!$C32</f>
        <v>0.1</v>
      </c>
      <c r="AP34" s="14">
        <f>AP$6*'Sample Prep Variables'!$F32/1000/'Sample Prep Variables'!$C32</f>
        <v>0.1</v>
      </c>
      <c r="AQ34" s="14">
        <f>AQ$6*'Sample Prep Variables'!$F32/1000/'Sample Prep Variables'!$C32</f>
        <v>0.1</v>
      </c>
      <c r="AR34" s="14">
        <f>AR$6*'Sample Prep Variables'!$F32/1000/'Sample Prep Variables'!$C32</f>
        <v>0.2</v>
      </c>
      <c r="AS34" s="14">
        <f>AS$6*'Sample Prep Variables'!$F32/1000/'Sample Prep Variables'!$C32</f>
        <v>0.1</v>
      </c>
      <c r="AT34" s="14">
        <f>AT$6*'Sample Prep Variables'!$F32/1000/'Sample Prep Variables'!$C32</f>
        <v>0.1</v>
      </c>
      <c r="AU34" s="14">
        <f>AU$6*'Sample Prep Variables'!$F32/1000/'Sample Prep Variables'!$C32</f>
        <v>0.5</v>
      </c>
      <c r="AV34" s="14">
        <f>AV$6*'Sample Prep Variables'!$F32/1000/'Sample Prep Variables'!$C32</f>
        <v>0.1</v>
      </c>
      <c r="AW34" s="14">
        <f>AW$6*'Sample Prep Variables'!$F32/1000/'Sample Prep Variables'!$C32</f>
        <v>0.1</v>
      </c>
      <c r="AX34" s="14">
        <f>AX$6*'Sample Prep Variables'!$F32/1000/'Sample Prep Variables'!$C32</f>
        <v>0.1</v>
      </c>
      <c r="AY34" s="14">
        <f>AY$6*'Sample Prep Variables'!$F32/1000/'Sample Prep Variables'!$C32</f>
        <v>0.2</v>
      </c>
      <c r="AZ34" s="14">
        <f>AZ$6*'Sample Prep Variables'!$F32/1000/'Sample Prep Variables'!$C32</f>
        <v>0.2</v>
      </c>
      <c r="BA34" s="14">
        <f>BA$6*'Sample Prep Variables'!$F32/1000/'Sample Prep Variables'!$C32</f>
        <v>0.1</v>
      </c>
      <c r="BB34" s="14">
        <f>BB$6*'Sample Prep Variables'!$F32/1000/'Sample Prep Variables'!$C32</f>
        <v>0.1</v>
      </c>
      <c r="BC34" s="14">
        <f>BC$6*'Sample Prep Variables'!$F32/1000/'Sample Prep Variables'!$C32</f>
        <v>0.1</v>
      </c>
      <c r="BE34" s="14">
        <f>BE$6*'Sample Prep Variables'!$F32/1000/'Sample Prep Variables'!$C32</f>
        <v>10</v>
      </c>
      <c r="BF34" s="14">
        <f>BF$6*'Sample Prep Variables'!$F32/1000/'Sample Prep Variables'!$C32</f>
        <v>10</v>
      </c>
      <c r="BG34" s="14">
        <f>BG$6*'Sample Prep Variables'!$F32/1000/'Sample Prep Variables'!$C32</f>
        <v>10</v>
      </c>
      <c r="BH34" s="14">
        <f>BH$6*'Sample Prep Variables'!$F32/1000/'Sample Prep Variables'!$C32</f>
        <v>10</v>
      </c>
      <c r="BI34" s="14">
        <f>BI$6*'Sample Prep Variables'!$F32/1000/'Sample Prep Variables'!$C32</f>
        <v>10</v>
      </c>
      <c r="BJ34" s="14">
        <f>BJ$6*'Sample Prep Variables'!$F32/1000/'Sample Prep Variables'!$C32</f>
        <v>10</v>
      </c>
      <c r="BK34" s="14">
        <f>BK$6*'Sample Prep Variables'!$F32/1000/'Sample Prep Variables'!$C32</f>
        <v>10</v>
      </c>
      <c r="BL34" s="14">
        <f>BL$6*'Sample Prep Variables'!$F32/1000/'Sample Prep Variables'!$C32</f>
        <v>10</v>
      </c>
      <c r="BM34" s="14">
        <f>BM$6*'Sample Prep Variables'!$F32/1000/'Sample Prep Variables'!$C32</f>
        <v>10</v>
      </c>
      <c r="BN34" s="14">
        <f>BN$6*'Sample Prep Variables'!$F32/1000/'Sample Prep Variables'!$C32</f>
        <v>10</v>
      </c>
      <c r="BO34" s="14">
        <f>BO$6*'Sample Prep Variables'!$F32/1000/'Sample Prep Variables'!$C32</f>
        <v>10</v>
      </c>
      <c r="BP34" s="14">
        <f>BP$6*'Sample Prep Variables'!$F32/1000/'Sample Prep Variables'!$C32</f>
        <v>10</v>
      </c>
      <c r="BQ34" s="14">
        <f>BQ$6*'Sample Prep Variables'!$F32/1000/'Sample Prep Variables'!$C32</f>
        <v>10</v>
      </c>
      <c r="BR34" s="14">
        <f>BR$6*'Sample Prep Variables'!$F32/1000/'Sample Prep Variables'!$C32</f>
        <v>10</v>
      </c>
      <c r="BS34" s="14">
        <f>BS$6*'Sample Prep Variables'!$F32/1000/'Sample Prep Variables'!$C32</f>
        <v>10</v>
      </c>
      <c r="BT34" s="14">
        <f>BT$6*'Sample Prep Variables'!$F32/1000/'Sample Prep Variables'!$C32</f>
        <v>10</v>
      </c>
      <c r="BU34" s="14">
        <f>BU$6*'Sample Prep Variables'!$F32/1000/'Sample Prep Variables'!$C32</f>
        <v>10</v>
      </c>
      <c r="BV34" s="14">
        <f>BV$6*'Sample Prep Variables'!$F32/1000/'Sample Prep Variables'!$C32</f>
        <v>10</v>
      </c>
      <c r="BW34" s="14">
        <f>BW$6*'Sample Prep Variables'!$F32/1000/'Sample Prep Variables'!$C32</f>
        <v>10</v>
      </c>
      <c r="BX34" s="14">
        <f>BX$6*'Sample Prep Variables'!$F32/1000/'Sample Prep Variables'!$C32</f>
        <v>10</v>
      </c>
      <c r="BY34" s="14">
        <f>BY$6*'Sample Prep Variables'!$F32/1000/'Sample Prep Variables'!$C32</f>
        <v>5</v>
      </c>
      <c r="BZ34" s="14">
        <f>BZ$6*'Sample Prep Variables'!$F32/1000/'Sample Prep Variables'!$C32</f>
        <v>10</v>
      </c>
      <c r="CA34" s="14">
        <f>CA$6*'Sample Prep Variables'!$F32/1000/'Sample Prep Variables'!$C32</f>
        <v>10</v>
      </c>
      <c r="CB34" s="14">
        <f>CB$6*'Sample Prep Variables'!$F32/1000/'Sample Prep Variables'!$C32</f>
        <v>10</v>
      </c>
      <c r="CC34" s="14">
        <f>CC$6*'Sample Prep Variables'!$F32/1000/'Sample Prep Variables'!$C32</f>
        <v>10</v>
      </c>
      <c r="CD34" s="14">
        <f>CD$6*'Sample Prep Variables'!$F32/1000/'Sample Prep Variables'!$C32</f>
        <v>10</v>
      </c>
      <c r="CE34" s="14">
        <f>CE$6*'Sample Prep Variables'!$F32/1000/'Sample Prep Variables'!$C32</f>
        <v>10</v>
      </c>
      <c r="CF34" s="14">
        <f>CF$6*'Sample Prep Variables'!$F32/1000/'Sample Prep Variables'!$C32</f>
        <v>10</v>
      </c>
      <c r="CG34" s="14">
        <f>CG$6*'Sample Prep Variables'!$F32/1000/'Sample Prep Variables'!$C32</f>
        <v>10</v>
      </c>
      <c r="CH34" s="14">
        <f>CH$6*'Sample Prep Variables'!$F32/1000/'Sample Prep Variables'!$C32</f>
        <v>10</v>
      </c>
      <c r="CI34" s="14">
        <f>CI$6*'Sample Prep Variables'!$F32/1000/'Sample Prep Variables'!$C32</f>
        <v>10</v>
      </c>
      <c r="CJ34" s="14">
        <f>CJ$6*'Sample Prep Variables'!$F32/1000/'Sample Prep Variables'!$C32</f>
        <v>10</v>
      </c>
      <c r="CK34" s="14">
        <f>CK$6*'Sample Prep Variables'!$F32/1000/'Sample Prep Variables'!$C32</f>
        <v>10</v>
      </c>
      <c r="CL34" s="14">
        <f>CL$6*'Sample Prep Variables'!$F32/1000/'Sample Prep Variables'!$C32</f>
        <v>10</v>
      </c>
      <c r="CM34" s="14">
        <f>CM$6*'Sample Prep Variables'!$F32/1000/'Sample Prep Variables'!$C32</f>
        <v>10</v>
      </c>
      <c r="CN34" s="14">
        <f>CN$6*'Sample Prep Variables'!$F32/1000/'Sample Prep Variables'!$C32</f>
        <v>10</v>
      </c>
      <c r="CO34" s="14">
        <f>CO$6*'Sample Prep Variables'!$F32/1000/'Sample Prep Variables'!$C32</f>
        <v>10</v>
      </c>
      <c r="CP34" s="14">
        <f>CP$6*'Sample Prep Variables'!$F32/1000/'Sample Prep Variables'!$C32</f>
        <v>10</v>
      </c>
      <c r="CQ34" s="14">
        <f>CQ$6*'Sample Prep Variables'!$F32/1000/'Sample Prep Variables'!$C32</f>
        <v>10</v>
      </c>
      <c r="CR34" s="14">
        <f>CR$6*'Sample Prep Variables'!$F32/1000/'Sample Prep Variables'!$C32</f>
        <v>10</v>
      </c>
      <c r="CS34" s="14">
        <f>CS$6*'Sample Prep Variables'!$F32/1000/'Sample Prep Variables'!$C32</f>
        <v>10</v>
      </c>
      <c r="CT34" s="14">
        <f>CT$6*'Sample Prep Variables'!$F32/1000/'Sample Prep Variables'!$C32</f>
        <v>10</v>
      </c>
      <c r="CU34" s="14">
        <f>CU$6*'Sample Prep Variables'!$F32/1000/'Sample Prep Variables'!$C32</f>
        <v>10</v>
      </c>
      <c r="CV34" s="14">
        <f>CV$6*'Sample Prep Variables'!$F32/1000/'Sample Prep Variables'!$C32</f>
        <v>10</v>
      </c>
      <c r="CW34" s="14">
        <f>CW$6*'Sample Prep Variables'!$F32/1000/'Sample Prep Variables'!$C32</f>
        <v>10</v>
      </c>
      <c r="CX34" s="14">
        <f>CX$6*'Sample Prep Variables'!$F32/1000/'Sample Prep Variables'!$C32</f>
        <v>10</v>
      </c>
      <c r="CY34" s="14">
        <f>CY$6*'Sample Prep Variables'!$F32/1000/'Sample Prep Variables'!$C32</f>
        <v>10</v>
      </c>
      <c r="CZ34" s="14">
        <f>CZ$6*'Sample Prep Variables'!$F32/1000/'Sample Prep Variables'!$C32</f>
        <v>10</v>
      </c>
      <c r="DA34" s="14">
        <f>DA$6*'Sample Prep Variables'!$F32/1000/'Sample Prep Variables'!$C32</f>
        <v>10</v>
      </c>
      <c r="DB34" s="14">
        <f>DB$6*'Sample Prep Variables'!$F32/1000/'Sample Prep Variables'!$C32</f>
        <v>10</v>
      </c>
      <c r="DC34" s="14">
        <f>DC$6*'Sample Prep Variables'!$F32/1000/'Sample Prep Variables'!$C32</f>
        <v>10</v>
      </c>
      <c r="DD34" s="14">
        <f>DD$6*'Sample Prep Variables'!$F32/1000/'Sample Prep Variables'!$C32</f>
        <v>10</v>
      </c>
      <c r="DE34" s="14">
        <f>DE$6*'Sample Prep Variables'!$F32/1000/'Sample Prep Variables'!$C32</f>
        <v>10</v>
      </c>
    </row>
    <row r="35" spans="1:109" x14ac:dyDescent="0.25">
      <c r="A35">
        <f>'Instrument Data'!A33</f>
        <v>0</v>
      </c>
      <c r="B35">
        <f>'Instrument Data'!B33</f>
        <v>0</v>
      </c>
      <c r="C35" s="14">
        <f>C$6*'Sample Prep Variables'!$F33/1000/'Sample Prep Variables'!$C33</f>
        <v>0.25</v>
      </c>
      <c r="D35" s="14">
        <f>D$6*'Sample Prep Variables'!$F33/1000/'Sample Prep Variables'!$C33</f>
        <v>0.2</v>
      </c>
      <c r="E35" s="14">
        <f>E$6*'Sample Prep Variables'!$F33/1000/'Sample Prep Variables'!$C33</f>
        <v>1</v>
      </c>
      <c r="F35" s="14">
        <f>F$6*'Sample Prep Variables'!$F33/1000/'Sample Prep Variables'!$C33</f>
        <v>0.1</v>
      </c>
      <c r="G35" s="14">
        <f>G$6*'Sample Prep Variables'!$F33/1000/'Sample Prep Variables'!$C33</f>
        <v>0.2</v>
      </c>
      <c r="H35" s="14">
        <f>H$6*'Sample Prep Variables'!$F33/1000/'Sample Prep Variables'!$C33</f>
        <v>0.1</v>
      </c>
      <c r="I35" s="14">
        <f>I$6*'Sample Prep Variables'!$F33/1000/'Sample Prep Variables'!$C33</f>
        <v>0.1</v>
      </c>
      <c r="J35" s="14">
        <f>J$6*'Sample Prep Variables'!$F33/1000/'Sample Prep Variables'!$C33</f>
        <v>0.1</v>
      </c>
      <c r="K35" s="14">
        <f>K$6*'Sample Prep Variables'!$F33/1000/'Sample Prep Variables'!$C33</f>
        <v>0.2</v>
      </c>
      <c r="L35" s="14">
        <f>L$6*'Sample Prep Variables'!$F33/1000/'Sample Prep Variables'!$C33</f>
        <v>0.1</v>
      </c>
      <c r="M35" s="14">
        <f>M$6*'Sample Prep Variables'!$F33/1000/'Sample Prep Variables'!$C33</f>
        <v>0.1</v>
      </c>
      <c r="N35" s="14">
        <f>N$6*'Sample Prep Variables'!$F33/1000/'Sample Prep Variables'!$C33</f>
        <v>0.1</v>
      </c>
      <c r="O35" s="14">
        <f>O$6*'Sample Prep Variables'!$F33/1000/'Sample Prep Variables'!$C33</f>
        <v>0.1</v>
      </c>
      <c r="P35" s="14">
        <f>P$6*'Sample Prep Variables'!$F33/1000/'Sample Prep Variables'!$C33</f>
        <v>0.1</v>
      </c>
      <c r="Q35" s="14">
        <f>Q$6*'Sample Prep Variables'!$F33/1000/'Sample Prep Variables'!$C33</f>
        <v>0.5</v>
      </c>
      <c r="R35" s="14">
        <f>R$6*'Sample Prep Variables'!$F33/1000/'Sample Prep Variables'!$C33</f>
        <v>0.5</v>
      </c>
      <c r="S35" s="14">
        <f>S$6*'Sample Prep Variables'!$F33/1000/'Sample Prep Variables'!$C33</f>
        <v>0.1</v>
      </c>
      <c r="T35" s="14">
        <f>T$6*'Sample Prep Variables'!$F33/1000/'Sample Prep Variables'!$C33</f>
        <v>0.1</v>
      </c>
      <c r="U35" s="14">
        <f>U$6*'Sample Prep Variables'!$F33/1000/'Sample Prep Variables'!$C33</f>
        <v>0.1</v>
      </c>
      <c r="V35" s="14">
        <f>V$6*'Sample Prep Variables'!$F33/1000/'Sample Prep Variables'!$C33</f>
        <v>0.2</v>
      </c>
      <c r="W35" s="14">
        <f>W$6*'Sample Prep Variables'!$F33/1000/'Sample Prep Variables'!$C33</f>
        <v>0.1</v>
      </c>
      <c r="X35" s="14">
        <f>X$6*'Sample Prep Variables'!$F33/1000/'Sample Prep Variables'!$C33</f>
        <v>0.1</v>
      </c>
      <c r="Y35" s="14">
        <f>Y$6*'Sample Prep Variables'!$F33/1000/'Sample Prep Variables'!$C33</f>
        <v>0.2</v>
      </c>
      <c r="Z35" s="14">
        <f>Z$6*'Sample Prep Variables'!$F33/1000/'Sample Prep Variables'!$C33</f>
        <v>0.2</v>
      </c>
      <c r="AA35" s="14">
        <f>AA$6*'Sample Prep Variables'!$F33/1000/'Sample Prep Variables'!$C33</f>
        <v>0.5</v>
      </c>
      <c r="AB35" s="14">
        <f>AB$6*'Sample Prep Variables'!$F33/1000/'Sample Prep Variables'!$C33</f>
        <v>0.2</v>
      </c>
      <c r="AC35" s="14">
        <f>AC$6*'Sample Prep Variables'!$F33/1000/'Sample Prep Variables'!$C33</f>
        <v>0.5</v>
      </c>
      <c r="AD35" s="14">
        <f>AD$6*'Sample Prep Variables'!$F33/1000/'Sample Prep Variables'!$C33</f>
        <v>0.1</v>
      </c>
      <c r="AE35" s="14">
        <f>AE$6*'Sample Prep Variables'!$F33/1000/'Sample Prep Variables'!$C33</f>
        <v>0.2</v>
      </c>
      <c r="AF35" s="14">
        <f>AF$6*'Sample Prep Variables'!$F33/1000/'Sample Prep Variables'!$C33</f>
        <v>0.2</v>
      </c>
      <c r="AG35" s="14">
        <f>AG$6*'Sample Prep Variables'!$F33/1000/'Sample Prep Variables'!$C33</f>
        <v>0.1</v>
      </c>
      <c r="AH35" s="14">
        <f>AH$6*'Sample Prep Variables'!$F33/1000/'Sample Prep Variables'!$C33</f>
        <v>0.1</v>
      </c>
      <c r="AI35" s="14">
        <f>AI$6*'Sample Prep Variables'!$F33/1000/'Sample Prep Variables'!$C33</f>
        <v>0.1</v>
      </c>
      <c r="AJ35" s="14">
        <f>AJ$6*'Sample Prep Variables'!$F33/1000/'Sample Prep Variables'!$C33</f>
        <v>0.2</v>
      </c>
      <c r="AK35" s="14">
        <f>AK$6*'Sample Prep Variables'!$F33/1000/'Sample Prep Variables'!$C33</f>
        <v>0.1</v>
      </c>
      <c r="AL35" s="14">
        <f>AL$6*'Sample Prep Variables'!$F33/1000/'Sample Prep Variables'!$C33</f>
        <v>0.25</v>
      </c>
      <c r="AM35" s="14">
        <f>AM$6*'Sample Prep Variables'!$F33/1000/'Sample Prep Variables'!$C33</f>
        <v>0.5</v>
      </c>
      <c r="AN35" s="14">
        <f>AN$6*'Sample Prep Variables'!$F33/1000/'Sample Prep Variables'!$C33</f>
        <v>0.2</v>
      </c>
      <c r="AO35" s="14">
        <f>AO$6*'Sample Prep Variables'!$F33/1000/'Sample Prep Variables'!$C33</f>
        <v>0.1</v>
      </c>
      <c r="AP35" s="14">
        <f>AP$6*'Sample Prep Variables'!$F33/1000/'Sample Prep Variables'!$C33</f>
        <v>0.1</v>
      </c>
      <c r="AQ35" s="14">
        <f>AQ$6*'Sample Prep Variables'!$F33/1000/'Sample Prep Variables'!$C33</f>
        <v>0.1</v>
      </c>
      <c r="AR35" s="14">
        <f>AR$6*'Sample Prep Variables'!$F33/1000/'Sample Prep Variables'!$C33</f>
        <v>0.2</v>
      </c>
      <c r="AS35" s="14">
        <f>AS$6*'Sample Prep Variables'!$F33/1000/'Sample Prep Variables'!$C33</f>
        <v>0.1</v>
      </c>
      <c r="AT35" s="14">
        <f>AT$6*'Sample Prep Variables'!$F33/1000/'Sample Prep Variables'!$C33</f>
        <v>0.1</v>
      </c>
      <c r="AU35" s="14">
        <f>AU$6*'Sample Prep Variables'!$F33/1000/'Sample Prep Variables'!$C33</f>
        <v>0.5</v>
      </c>
      <c r="AV35" s="14">
        <f>AV$6*'Sample Prep Variables'!$F33/1000/'Sample Prep Variables'!$C33</f>
        <v>0.1</v>
      </c>
      <c r="AW35" s="14">
        <f>AW$6*'Sample Prep Variables'!$F33/1000/'Sample Prep Variables'!$C33</f>
        <v>0.1</v>
      </c>
      <c r="AX35" s="14">
        <f>AX$6*'Sample Prep Variables'!$F33/1000/'Sample Prep Variables'!$C33</f>
        <v>0.1</v>
      </c>
      <c r="AY35" s="14">
        <f>AY$6*'Sample Prep Variables'!$F33/1000/'Sample Prep Variables'!$C33</f>
        <v>0.2</v>
      </c>
      <c r="AZ35" s="14">
        <f>AZ$6*'Sample Prep Variables'!$F33/1000/'Sample Prep Variables'!$C33</f>
        <v>0.2</v>
      </c>
      <c r="BA35" s="14">
        <f>BA$6*'Sample Prep Variables'!$F33/1000/'Sample Prep Variables'!$C33</f>
        <v>0.1</v>
      </c>
      <c r="BB35" s="14">
        <f>BB$6*'Sample Prep Variables'!$F33/1000/'Sample Prep Variables'!$C33</f>
        <v>0.1</v>
      </c>
      <c r="BC35" s="14">
        <f>BC$6*'Sample Prep Variables'!$F33/1000/'Sample Prep Variables'!$C33</f>
        <v>0.1</v>
      </c>
      <c r="BE35" s="14">
        <f>BE$6*'Sample Prep Variables'!$F33/1000/'Sample Prep Variables'!$C33</f>
        <v>10</v>
      </c>
      <c r="BF35" s="14">
        <f>BF$6*'Sample Prep Variables'!$F33/1000/'Sample Prep Variables'!$C33</f>
        <v>10</v>
      </c>
      <c r="BG35" s="14">
        <f>BG$6*'Sample Prep Variables'!$F33/1000/'Sample Prep Variables'!$C33</f>
        <v>10</v>
      </c>
      <c r="BH35" s="14">
        <f>BH$6*'Sample Prep Variables'!$F33/1000/'Sample Prep Variables'!$C33</f>
        <v>10</v>
      </c>
      <c r="BI35" s="14">
        <f>BI$6*'Sample Prep Variables'!$F33/1000/'Sample Prep Variables'!$C33</f>
        <v>10</v>
      </c>
      <c r="BJ35" s="14">
        <f>BJ$6*'Sample Prep Variables'!$F33/1000/'Sample Prep Variables'!$C33</f>
        <v>10</v>
      </c>
      <c r="BK35" s="14">
        <f>BK$6*'Sample Prep Variables'!$F33/1000/'Sample Prep Variables'!$C33</f>
        <v>10</v>
      </c>
      <c r="BL35" s="14">
        <f>BL$6*'Sample Prep Variables'!$F33/1000/'Sample Prep Variables'!$C33</f>
        <v>10</v>
      </c>
      <c r="BM35" s="14">
        <f>BM$6*'Sample Prep Variables'!$F33/1000/'Sample Prep Variables'!$C33</f>
        <v>10</v>
      </c>
      <c r="BN35" s="14">
        <f>BN$6*'Sample Prep Variables'!$F33/1000/'Sample Prep Variables'!$C33</f>
        <v>10</v>
      </c>
      <c r="BO35" s="14">
        <f>BO$6*'Sample Prep Variables'!$F33/1000/'Sample Prep Variables'!$C33</f>
        <v>10</v>
      </c>
      <c r="BP35" s="14">
        <f>BP$6*'Sample Prep Variables'!$F33/1000/'Sample Prep Variables'!$C33</f>
        <v>10</v>
      </c>
      <c r="BQ35" s="14">
        <f>BQ$6*'Sample Prep Variables'!$F33/1000/'Sample Prep Variables'!$C33</f>
        <v>10</v>
      </c>
      <c r="BR35" s="14">
        <f>BR$6*'Sample Prep Variables'!$F33/1000/'Sample Prep Variables'!$C33</f>
        <v>10</v>
      </c>
      <c r="BS35" s="14">
        <f>BS$6*'Sample Prep Variables'!$F33/1000/'Sample Prep Variables'!$C33</f>
        <v>10</v>
      </c>
      <c r="BT35" s="14">
        <f>BT$6*'Sample Prep Variables'!$F33/1000/'Sample Prep Variables'!$C33</f>
        <v>10</v>
      </c>
      <c r="BU35" s="14">
        <f>BU$6*'Sample Prep Variables'!$F33/1000/'Sample Prep Variables'!$C33</f>
        <v>10</v>
      </c>
      <c r="BV35" s="14">
        <f>BV$6*'Sample Prep Variables'!$F33/1000/'Sample Prep Variables'!$C33</f>
        <v>10</v>
      </c>
      <c r="BW35" s="14">
        <f>BW$6*'Sample Prep Variables'!$F33/1000/'Sample Prep Variables'!$C33</f>
        <v>10</v>
      </c>
      <c r="BX35" s="14">
        <f>BX$6*'Sample Prep Variables'!$F33/1000/'Sample Prep Variables'!$C33</f>
        <v>10</v>
      </c>
      <c r="BY35" s="14">
        <f>BY$6*'Sample Prep Variables'!$F33/1000/'Sample Prep Variables'!$C33</f>
        <v>5</v>
      </c>
      <c r="BZ35" s="14">
        <f>BZ$6*'Sample Prep Variables'!$F33/1000/'Sample Prep Variables'!$C33</f>
        <v>10</v>
      </c>
      <c r="CA35" s="14">
        <f>CA$6*'Sample Prep Variables'!$F33/1000/'Sample Prep Variables'!$C33</f>
        <v>10</v>
      </c>
      <c r="CB35" s="14">
        <f>CB$6*'Sample Prep Variables'!$F33/1000/'Sample Prep Variables'!$C33</f>
        <v>10</v>
      </c>
      <c r="CC35" s="14">
        <f>CC$6*'Sample Prep Variables'!$F33/1000/'Sample Prep Variables'!$C33</f>
        <v>10</v>
      </c>
      <c r="CD35" s="14">
        <f>CD$6*'Sample Prep Variables'!$F33/1000/'Sample Prep Variables'!$C33</f>
        <v>10</v>
      </c>
      <c r="CE35" s="14">
        <f>CE$6*'Sample Prep Variables'!$F33/1000/'Sample Prep Variables'!$C33</f>
        <v>10</v>
      </c>
      <c r="CF35" s="14">
        <f>CF$6*'Sample Prep Variables'!$F33/1000/'Sample Prep Variables'!$C33</f>
        <v>10</v>
      </c>
      <c r="CG35" s="14">
        <f>CG$6*'Sample Prep Variables'!$F33/1000/'Sample Prep Variables'!$C33</f>
        <v>10</v>
      </c>
      <c r="CH35" s="14">
        <f>CH$6*'Sample Prep Variables'!$F33/1000/'Sample Prep Variables'!$C33</f>
        <v>10</v>
      </c>
      <c r="CI35" s="14">
        <f>CI$6*'Sample Prep Variables'!$F33/1000/'Sample Prep Variables'!$C33</f>
        <v>10</v>
      </c>
      <c r="CJ35" s="14">
        <f>CJ$6*'Sample Prep Variables'!$F33/1000/'Sample Prep Variables'!$C33</f>
        <v>10</v>
      </c>
      <c r="CK35" s="14">
        <f>CK$6*'Sample Prep Variables'!$F33/1000/'Sample Prep Variables'!$C33</f>
        <v>10</v>
      </c>
      <c r="CL35" s="14">
        <f>CL$6*'Sample Prep Variables'!$F33/1000/'Sample Prep Variables'!$C33</f>
        <v>10</v>
      </c>
      <c r="CM35" s="14">
        <f>CM$6*'Sample Prep Variables'!$F33/1000/'Sample Prep Variables'!$C33</f>
        <v>10</v>
      </c>
      <c r="CN35" s="14">
        <f>CN$6*'Sample Prep Variables'!$F33/1000/'Sample Prep Variables'!$C33</f>
        <v>10</v>
      </c>
      <c r="CO35" s="14">
        <f>CO$6*'Sample Prep Variables'!$F33/1000/'Sample Prep Variables'!$C33</f>
        <v>10</v>
      </c>
      <c r="CP35" s="14">
        <f>CP$6*'Sample Prep Variables'!$F33/1000/'Sample Prep Variables'!$C33</f>
        <v>10</v>
      </c>
      <c r="CQ35" s="14">
        <f>CQ$6*'Sample Prep Variables'!$F33/1000/'Sample Prep Variables'!$C33</f>
        <v>10</v>
      </c>
      <c r="CR35" s="14">
        <f>CR$6*'Sample Prep Variables'!$F33/1000/'Sample Prep Variables'!$C33</f>
        <v>10</v>
      </c>
      <c r="CS35" s="14">
        <f>CS$6*'Sample Prep Variables'!$F33/1000/'Sample Prep Variables'!$C33</f>
        <v>10</v>
      </c>
      <c r="CT35" s="14">
        <f>CT$6*'Sample Prep Variables'!$F33/1000/'Sample Prep Variables'!$C33</f>
        <v>10</v>
      </c>
      <c r="CU35" s="14">
        <f>CU$6*'Sample Prep Variables'!$F33/1000/'Sample Prep Variables'!$C33</f>
        <v>10</v>
      </c>
      <c r="CV35" s="14">
        <f>CV$6*'Sample Prep Variables'!$F33/1000/'Sample Prep Variables'!$C33</f>
        <v>10</v>
      </c>
      <c r="CW35" s="14">
        <f>CW$6*'Sample Prep Variables'!$F33/1000/'Sample Prep Variables'!$C33</f>
        <v>10</v>
      </c>
      <c r="CX35" s="14">
        <f>CX$6*'Sample Prep Variables'!$F33/1000/'Sample Prep Variables'!$C33</f>
        <v>10</v>
      </c>
      <c r="CY35" s="14">
        <f>CY$6*'Sample Prep Variables'!$F33/1000/'Sample Prep Variables'!$C33</f>
        <v>10</v>
      </c>
      <c r="CZ35" s="14">
        <f>CZ$6*'Sample Prep Variables'!$F33/1000/'Sample Prep Variables'!$C33</f>
        <v>10</v>
      </c>
      <c r="DA35" s="14">
        <f>DA$6*'Sample Prep Variables'!$F33/1000/'Sample Prep Variables'!$C33</f>
        <v>10</v>
      </c>
      <c r="DB35" s="14">
        <f>DB$6*'Sample Prep Variables'!$F33/1000/'Sample Prep Variables'!$C33</f>
        <v>10</v>
      </c>
      <c r="DC35" s="14">
        <f>DC$6*'Sample Prep Variables'!$F33/1000/'Sample Prep Variables'!$C33</f>
        <v>10</v>
      </c>
      <c r="DD35" s="14">
        <f>DD$6*'Sample Prep Variables'!$F33/1000/'Sample Prep Variables'!$C33</f>
        <v>10</v>
      </c>
      <c r="DE35" s="14">
        <f>DE$6*'Sample Prep Variables'!$F33/1000/'Sample Prep Variables'!$C33</f>
        <v>10</v>
      </c>
    </row>
    <row r="36" spans="1:109" x14ac:dyDescent="0.25">
      <c r="A36">
        <f>'Instrument Data'!A34</f>
        <v>0</v>
      </c>
      <c r="B36">
        <f>'Instrument Data'!B34</f>
        <v>0</v>
      </c>
      <c r="C36" s="14">
        <f>C$6*'Sample Prep Variables'!$F34/1000/'Sample Prep Variables'!$C34</f>
        <v>0.25</v>
      </c>
      <c r="D36" s="14">
        <f>D$6*'Sample Prep Variables'!$F34/1000/'Sample Prep Variables'!$C34</f>
        <v>0.2</v>
      </c>
      <c r="E36" s="14">
        <f>E$6*'Sample Prep Variables'!$F34/1000/'Sample Prep Variables'!$C34</f>
        <v>1</v>
      </c>
      <c r="F36" s="14">
        <f>F$6*'Sample Prep Variables'!$F34/1000/'Sample Prep Variables'!$C34</f>
        <v>0.1</v>
      </c>
      <c r="G36" s="14">
        <f>G$6*'Sample Prep Variables'!$F34/1000/'Sample Prep Variables'!$C34</f>
        <v>0.2</v>
      </c>
      <c r="H36" s="14">
        <f>H$6*'Sample Prep Variables'!$F34/1000/'Sample Prep Variables'!$C34</f>
        <v>0.1</v>
      </c>
      <c r="I36" s="14">
        <f>I$6*'Sample Prep Variables'!$F34/1000/'Sample Prep Variables'!$C34</f>
        <v>0.1</v>
      </c>
      <c r="J36" s="14">
        <f>J$6*'Sample Prep Variables'!$F34/1000/'Sample Prep Variables'!$C34</f>
        <v>0.1</v>
      </c>
      <c r="K36" s="14">
        <f>K$6*'Sample Prep Variables'!$F34/1000/'Sample Prep Variables'!$C34</f>
        <v>0.2</v>
      </c>
      <c r="L36" s="14">
        <f>L$6*'Sample Prep Variables'!$F34/1000/'Sample Prep Variables'!$C34</f>
        <v>0.1</v>
      </c>
      <c r="M36" s="14">
        <f>M$6*'Sample Prep Variables'!$F34/1000/'Sample Prep Variables'!$C34</f>
        <v>0.1</v>
      </c>
      <c r="N36" s="14">
        <f>N$6*'Sample Prep Variables'!$F34/1000/'Sample Prep Variables'!$C34</f>
        <v>0.1</v>
      </c>
      <c r="O36" s="14">
        <f>O$6*'Sample Prep Variables'!$F34/1000/'Sample Prep Variables'!$C34</f>
        <v>0.1</v>
      </c>
      <c r="P36" s="14">
        <f>P$6*'Sample Prep Variables'!$F34/1000/'Sample Prep Variables'!$C34</f>
        <v>0.1</v>
      </c>
      <c r="Q36" s="14">
        <f>Q$6*'Sample Prep Variables'!$F34/1000/'Sample Prep Variables'!$C34</f>
        <v>0.5</v>
      </c>
      <c r="R36" s="14">
        <f>R$6*'Sample Prep Variables'!$F34/1000/'Sample Prep Variables'!$C34</f>
        <v>0.5</v>
      </c>
      <c r="S36" s="14">
        <f>S$6*'Sample Prep Variables'!$F34/1000/'Sample Prep Variables'!$C34</f>
        <v>0.1</v>
      </c>
      <c r="T36" s="14">
        <f>T$6*'Sample Prep Variables'!$F34/1000/'Sample Prep Variables'!$C34</f>
        <v>0.1</v>
      </c>
      <c r="U36" s="14">
        <f>U$6*'Sample Prep Variables'!$F34/1000/'Sample Prep Variables'!$C34</f>
        <v>0.1</v>
      </c>
      <c r="V36" s="14">
        <f>V$6*'Sample Prep Variables'!$F34/1000/'Sample Prep Variables'!$C34</f>
        <v>0.2</v>
      </c>
      <c r="W36" s="14">
        <f>W$6*'Sample Prep Variables'!$F34/1000/'Sample Prep Variables'!$C34</f>
        <v>0.1</v>
      </c>
      <c r="X36" s="14">
        <f>X$6*'Sample Prep Variables'!$F34/1000/'Sample Prep Variables'!$C34</f>
        <v>0.1</v>
      </c>
      <c r="Y36" s="14">
        <f>Y$6*'Sample Prep Variables'!$F34/1000/'Sample Prep Variables'!$C34</f>
        <v>0.2</v>
      </c>
      <c r="Z36" s="14">
        <f>Z$6*'Sample Prep Variables'!$F34/1000/'Sample Prep Variables'!$C34</f>
        <v>0.2</v>
      </c>
      <c r="AA36" s="14">
        <f>AA$6*'Sample Prep Variables'!$F34/1000/'Sample Prep Variables'!$C34</f>
        <v>0.5</v>
      </c>
      <c r="AB36" s="14">
        <f>AB$6*'Sample Prep Variables'!$F34/1000/'Sample Prep Variables'!$C34</f>
        <v>0.2</v>
      </c>
      <c r="AC36" s="14">
        <f>AC$6*'Sample Prep Variables'!$F34/1000/'Sample Prep Variables'!$C34</f>
        <v>0.5</v>
      </c>
      <c r="AD36" s="14">
        <f>AD$6*'Sample Prep Variables'!$F34/1000/'Sample Prep Variables'!$C34</f>
        <v>0.1</v>
      </c>
      <c r="AE36" s="14">
        <f>AE$6*'Sample Prep Variables'!$F34/1000/'Sample Prep Variables'!$C34</f>
        <v>0.2</v>
      </c>
      <c r="AF36" s="14">
        <f>AF$6*'Sample Prep Variables'!$F34/1000/'Sample Prep Variables'!$C34</f>
        <v>0.2</v>
      </c>
      <c r="AG36" s="14">
        <f>AG$6*'Sample Prep Variables'!$F34/1000/'Sample Prep Variables'!$C34</f>
        <v>0.1</v>
      </c>
      <c r="AH36" s="14">
        <f>AH$6*'Sample Prep Variables'!$F34/1000/'Sample Prep Variables'!$C34</f>
        <v>0.1</v>
      </c>
      <c r="AI36" s="14">
        <f>AI$6*'Sample Prep Variables'!$F34/1000/'Sample Prep Variables'!$C34</f>
        <v>0.1</v>
      </c>
      <c r="AJ36" s="14">
        <f>AJ$6*'Sample Prep Variables'!$F34/1000/'Sample Prep Variables'!$C34</f>
        <v>0.2</v>
      </c>
      <c r="AK36" s="14">
        <f>AK$6*'Sample Prep Variables'!$F34/1000/'Sample Prep Variables'!$C34</f>
        <v>0.1</v>
      </c>
      <c r="AL36" s="14">
        <f>AL$6*'Sample Prep Variables'!$F34/1000/'Sample Prep Variables'!$C34</f>
        <v>0.25</v>
      </c>
      <c r="AM36" s="14">
        <f>AM$6*'Sample Prep Variables'!$F34/1000/'Sample Prep Variables'!$C34</f>
        <v>0.5</v>
      </c>
      <c r="AN36" s="14">
        <f>AN$6*'Sample Prep Variables'!$F34/1000/'Sample Prep Variables'!$C34</f>
        <v>0.2</v>
      </c>
      <c r="AO36" s="14">
        <f>AO$6*'Sample Prep Variables'!$F34/1000/'Sample Prep Variables'!$C34</f>
        <v>0.1</v>
      </c>
      <c r="AP36" s="14">
        <f>AP$6*'Sample Prep Variables'!$F34/1000/'Sample Prep Variables'!$C34</f>
        <v>0.1</v>
      </c>
      <c r="AQ36" s="14">
        <f>AQ$6*'Sample Prep Variables'!$F34/1000/'Sample Prep Variables'!$C34</f>
        <v>0.1</v>
      </c>
      <c r="AR36" s="14">
        <f>AR$6*'Sample Prep Variables'!$F34/1000/'Sample Prep Variables'!$C34</f>
        <v>0.2</v>
      </c>
      <c r="AS36" s="14">
        <f>AS$6*'Sample Prep Variables'!$F34/1000/'Sample Prep Variables'!$C34</f>
        <v>0.1</v>
      </c>
      <c r="AT36" s="14">
        <f>AT$6*'Sample Prep Variables'!$F34/1000/'Sample Prep Variables'!$C34</f>
        <v>0.1</v>
      </c>
      <c r="AU36" s="14">
        <f>AU$6*'Sample Prep Variables'!$F34/1000/'Sample Prep Variables'!$C34</f>
        <v>0.5</v>
      </c>
      <c r="AV36" s="14">
        <f>AV$6*'Sample Prep Variables'!$F34/1000/'Sample Prep Variables'!$C34</f>
        <v>0.1</v>
      </c>
      <c r="AW36" s="14">
        <f>AW$6*'Sample Prep Variables'!$F34/1000/'Sample Prep Variables'!$C34</f>
        <v>0.1</v>
      </c>
      <c r="AX36" s="14">
        <f>AX$6*'Sample Prep Variables'!$F34/1000/'Sample Prep Variables'!$C34</f>
        <v>0.1</v>
      </c>
      <c r="AY36" s="14">
        <f>AY$6*'Sample Prep Variables'!$F34/1000/'Sample Prep Variables'!$C34</f>
        <v>0.2</v>
      </c>
      <c r="AZ36" s="14">
        <f>AZ$6*'Sample Prep Variables'!$F34/1000/'Sample Prep Variables'!$C34</f>
        <v>0.2</v>
      </c>
      <c r="BA36" s="14">
        <f>BA$6*'Sample Prep Variables'!$F34/1000/'Sample Prep Variables'!$C34</f>
        <v>0.1</v>
      </c>
      <c r="BB36" s="14">
        <f>BB$6*'Sample Prep Variables'!$F34/1000/'Sample Prep Variables'!$C34</f>
        <v>0.1</v>
      </c>
      <c r="BC36" s="14">
        <f>BC$6*'Sample Prep Variables'!$F34/1000/'Sample Prep Variables'!$C34</f>
        <v>0.1</v>
      </c>
      <c r="BE36" s="14">
        <f>BE$6*'Sample Prep Variables'!$F34/1000/'Sample Prep Variables'!$C34</f>
        <v>10</v>
      </c>
      <c r="BF36" s="14">
        <f>BF$6*'Sample Prep Variables'!$F34/1000/'Sample Prep Variables'!$C34</f>
        <v>10</v>
      </c>
      <c r="BG36" s="14">
        <f>BG$6*'Sample Prep Variables'!$F34/1000/'Sample Prep Variables'!$C34</f>
        <v>10</v>
      </c>
      <c r="BH36" s="14">
        <f>BH$6*'Sample Prep Variables'!$F34/1000/'Sample Prep Variables'!$C34</f>
        <v>10</v>
      </c>
      <c r="BI36" s="14">
        <f>BI$6*'Sample Prep Variables'!$F34/1000/'Sample Prep Variables'!$C34</f>
        <v>10</v>
      </c>
      <c r="BJ36" s="14">
        <f>BJ$6*'Sample Prep Variables'!$F34/1000/'Sample Prep Variables'!$C34</f>
        <v>10</v>
      </c>
      <c r="BK36" s="14">
        <f>BK$6*'Sample Prep Variables'!$F34/1000/'Sample Prep Variables'!$C34</f>
        <v>10</v>
      </c>
      <c r="BL36" s="14">
        <f>BL$6*'Sample Prep Variables'!$F34/1000/'Sample Prep Variables'!$C34</f>
        <v>10</v>
      </c>
      <c r="BM36" s="14">
        <f>BM$6*'Sample Prep Variables'!$F34/1000/'Sample Prep Variables'!$C34</f>
        <v>10</v>
      </c>
      <c r="BN36" s="14">
        <f>BN$6*'Sample Prep Variables'!$F34/1000/'Sample Prep Variables'!$C34</f>
        <v>10</v>
      </c>
      <c r="BO36" s="14">
        <f>BO$6*'Sample Prep Variables'!$F34/1000/'Sample Prep Variables'!$C34</f>
        <v>10</v>
      </c>
      <c r="BP36" s="14">
        <f>BP$6*'Sample Prep Variables'!$F34/1000/'Sample Prep Variables'!$C34</f>
        <v>10</v>
      </c>
      <c r="BQ36" s="14">
        <f>BQ$6*'Sample Prep Variables'!$F34/1000/'Sample Prep Variables'!$C34</f>
        <v>10</v>
      </c>
      <c r="BR36" s="14">
        <f>BR$6*'Sample Prep Variables'!$F34/1000/'Sample Prep Variables'!$C34</f>
        <v>10</v>
      </c>
      <c r="BS36" s="14">
        <f>BS$6*'Sample Prep Variables'!$F34/1000/'Sample Prep Variables'!$C34</f>
        <v>10</v>
      </c>
      <c r="BT36" s="14">
        <f>BT$6*'Sample Prep Variables'!$F34/1000/'Sample Prep Variables'!$C34</f>
        <v>10</v>
      </c>
      <c r="BU36" s="14">
        <f>BU$6*'Sample Prep Variables'!$F34/1000/'Sample Prep Variables'!$C34</f>
        <v>10</v>
      </c>
      <c r="BV36" s="14">
        <f>BV$6*'Sample Prep Variables'!$F34/1000/'Sample Prep Variables'!$C34</f>
        <v>10</v>
      </c>
      <c r="BW36" s="14">
        <f>BW$6*'Sample Prep Variables'!$F34/1000/'Sample Prep Variables'!$C34</f>
        <v>10</v>
      </c>
      <c r="BX36" s="14">
        <f>BX$6*'Sample Prep Variables'!$F34/1000/'Sample Prep Variables'!$C34</f>
        <v>10</v>
      </c>
      <c r="BY36" s="14">
        <f>BY$6*'Sample Prep Variables'!$F34/1000/'Sample Prep Variables'!$C34</f>
        <v>5</v>
      </c>
      <c r="BZ36" s="14">
        <f>BZ$6*'Sample Prep Variables'!$F34/1000/'Sample Prep Variables'!$C34</f>
        <v>10</v>
      </c>
      <c r="CA36" s="14">
        <f>CA$6*'Sample Prep Variables'!$F34/1000/'Sample Prep Variables'!$C34</f>
        <v>10</v>
      </c>
      <c r="CB36" s="14">
        <f>CB$6*'Sample Prep Variables'!$F34/1000/'Sample Prep Variables'!$C34</f>
        <v>10</v>
      </c>
      <c r="CC36" s="14">
        <f>CC$6*'Sample Prep Variables'!$F34/1000/'Sample Prep Variables'!$C34</f>
        <v>10</v>
      </c>
      <c r="CD36" s="14">
        <f>CD$6*'Sample Prep Variables'!$F34/1000/'Sample Prep Variables'!$C34</f>
        <v>10</v>
      </c>
      <c r="CE36" s="14">
        <f>CE$6*'Sample Prep Variables'!$F34/1000/'Sample Prep Variables'!$C34</f>
        <v>10</v>
      </c>
      <c r="CF36" s="14">
        <f>CF$6*'Sample Prep Variables'!$F34/1000/'Sample Prep Variables'!$C34</f>
        <v>10</v>
      </c>
      <c r="CG36" s="14">
        <f>CG$6*'Sample Prep Variables'!$F34/1000/'Sample Prep Variables'!$C34</f>
        <v>10</v>
      </c>
      <c r="CH36" s="14">
        <f>CH$6*'Sample Prep Variables'!$F34/1000/'Sample Prep Variables'!$C34</f>
        <v>10</v>
      </c>
      <c r="CI36" s="14">
        <f>CI$6*'Sample Prep Variables'!$F34/1000/'Sample Prep Variables'!$C34</f>
        <v>10</v>
      </c>
      <c r="CJ36" s="14">
        <f>CJ$6*'Sample Prep Variables'!$F34/1000/'Sample Prep Variables'!$C34</f>
        <v>10</v>
      </c>
      <c r="CK36" s="14">
        <f>CK$6*'Sample Prep Variables'!$F34/1000/'Sample Prep Variables'!$C34</f>
        <v>10</v>
      </c>
      <c r="CL36" s="14">
        <f>CL$6*'Sample Prep Variables'!$F34/1000/'Sample Prep Variables'!$C34</f>
        <v>10</v>
      </c>
      <c r="CM36" s="14">
        <f>CM$6*'Sample Prep Variables'!$F34/1000/'Sample Prep Variables'!$C34</f>
        <v>10</v>
      </c>
      <c r="CN36" s="14">
        <f>CN$6*'Sample Prep Variables'!$F34/1000/'Sample Prep Variables'!$C34</f>
        <v>10</v>
      </c>
      <c r="CO36" s="14">
        <f>CO$6*'Sample Prep Variables'!$F34/1000/'Sample Prep Variables'!$C34</f>
        <v>10</v>
      </c>
      <c r="CP36" s="14">
        <f>CP$6*'Sample Prep Variables'!$F34/1000/'Sample Prep Variables'!$C34</f>
        <v>10</v>
      </c>
      <c r="CQ36" s="14">
        <f>CQ$6*'Sample Prep Variables'!$F34/1000/'Sample Prep Variables'!$C34</f>
        <v>10</v>
      </c>
      <c r="CR36" s="14">
        <f>CR$6*'Sample Prep Variables'!$F34/1000/'Sample Prep Variables'!$C34</f>
        <v>10</v>
      </c>
      <c r="CS36" s="14">
        <f>CS$6*'Sample Prep Variables'!$F34/1000/'Sample Prep Variables'!$C34</f>
        <v>10</v>
      </c>
      <c r="CT36" s="14">
        <f>CT$6*'Sample Prep Variables'!$F34/1000/'Sample Prep Variables'!$C34</f>
        <v>10</v>
      </c>
      <c r="CU36" s="14">
        <f>CU$6*'Sample Prep Variables'!$F34/1000/'Sample Prep Variables'!$C34</f>
        <v>10</v>
      </c>
      <c r="CV36" s="14">
        <f>CV$6*'Sample Prep Variables'!$F34/1000/'Sample Prep Variables'!$C34</f>
        <v>10</v>
      </c>
      <c r="CW36" s="14">
        <f>CW$6*'Sample Prep Variables'!$F34/1000/'Sample Prep Variables'!$C34</f>
        <v>10</v>
      </c>
      <c r="CX36" s="14">
        <f>CX$6*'Sample Prep Variables'!$F34/1000/'Sample Prep Variables'!$C34</f>
        <v>10</v>
      </c>
      <c r="CY36" s="14">
        <f>CY$6*'Sample Prep Variables'!$F34/1000/'Sample Prep Variables'!$C34</f>
        <v>10</v>
      </c>
      <c r="CZ36" s="14">
        <f>CZ$6*'Sample Prep Variables'!$F34/1000/'Sample Prep Variables'!$C34</f>
        <v>10</v>
      </c>
      <c r="DA36" s="14">
        <f>DA$6*'Sample Prep Variables'!$F34/1000/'Sample Prep Variables'!$C34</f>
        <v>10</v>
      </c>
      <c r="DB36" s="14">
        <f>DB$6*'Sample Prep Variables'!$F34/1000/'Sample Prep Variables'!$C34</f>
        <v>10</v>
      </c>
      <c r="DC36" s="14">
        <f>DC$6*'Sample Prep Variables'!$F34/1000/'Sample Prep Variables'!$C34</f>
        <v>10</v>
      </c>
      <c r="DD36" s="14">
        <f>DD$6*'Sample Prep Variables'!$F34/1000/'Sample Prep Variables'!$C34</f>
        <v>10</v>
      </c>
      <c r="DE36" s="14">
        <f>DE$6*'Sample Prep Variables'!$F34/1000/'Sample Prep Variables'!$C34</f>
        <v>10</v>
      </c>
    </row>
    <row r="37" spans="1:109" x14ac:dyDescent="0.25">
      <c r="A37">
        <f>'Instrument Data'!A35</f>
        <v>0</v>
      </c>
      <c r="B37">
        <f>'Instrument Data'!B35</f>
        <v>0</v>
      </c>
      <c r="C37" s="14">
        <f>C$6*'Sample Prep Variables'!$F35/1000/'Sample Prep Variables'!$C35</f>
        <v>0.25</v>
      </c>
      <c r="D37" s="14">
        <f>D$6*'Sample Prep Variables'!$F35/1000/'Sample Prep Variables'!$C35</f>
        <v>0.2</v>
      </c>
      <c r="E37" s="14">
        <f>E$6*'Sample Prep Variables'!$F35/1000/'Sample Prep Variables'!$C35</f>
        <v>1</v>
      </c>
      <c r="F37" s="14">
        <f>F$6*'Sample Prep Variables'!$F35/1000/'Sample Prep Variables'!$C35</f>
        <v>0.1</v>
      </c>
      <c r="G37" s="14">
        <f>G$6*'Sample Prep Variables'!$F35/1000/'Sample Prep Variables'!$C35</f>
        <v>0.2</v>
      </c>
      <c r="H37" s="14">
        <f>H$6*'Sample Prep Variables'!$F35/1000/'Sample Prep Variables'!$C35</f>
        <v>0.1</v>
      </c>
      <c r="I37" s="14">
        <f>I$6*'Sample Prep Variables'!$F35/1000/'Sample Prep Variables'!$C35</f>
        <v>0.1</v>
      </c>
      <c r="J37" s="14">
        <f>J$6*'Sample Prep Variables'!$F35/1000/'Sample Prep Variables'!$C35</f>
        <v>0.1</v>
      </c>
      <c r="K37" s="14">
        <f>K$6*'Sample Prep Variables'!$F35/1000/'Sample Prep Variables'!$C35</f>
        <v>0.2</v>
      </c>
      <c r="L37" s="14">
        <f>L$6*'Sample Prep Variables'!$F35/1000/'Sample Prep Variables'!$C35</f>
        <v>0.1</v>
      </c>
      <c r="M37" s="14">
        <f>M$6*'Sample Prep Variables'!$F35/1000/'Sample Prep Variables'!$C35</f>
        <v>0.1</v>
      </c>
      <c r="N37" s="14">
        <f>N$6*'Sample Prep Variables'!$F35/1000/'Sample Prep Variables'!$C35</f>
        <v>0.1</v>
      </c>
      <c r="O37" s="14">
        <f>O$6*'Sample Prep Variables'!$F35/1000/'Sample Prep Variables'!$C35</f>
        <v>0.1</v>
      </c>
      <c r="P37" s="14">
        <f>P$6*'Sample Prep Variables'!$F35/1000/'Sample Prep Variables'!$C35</f>
        <v>0.1</v>
      </c>
      <c r="Q37" s="14">
        <f>Q$6*'Sample Prep Variables'!$F35/1000/'Sample Prep Variables'!$C35</f>
        <v>0.5</v>
      </c>
      <c r="R37" s="14">
        <f>R$6*'Sample Prep Variables'!$F35/1000/'Sample Prep Variables'!$C35</f>
        <v>0.5</v>
      </c>
      <c r="S37" s="14">
        <f>S$6*'Sample Prep Variables'!$F35/1000/'Sample Prep Variables'!$C35</f>
        <v>0.1</v>
      </c>
      <c r="T37" s="14">
        <f>T$6*'Sample Prep Variables'!$F35/1000/'Sample Prep Variables'!$C35</f>
        <v>0.1</v>
      </c>
      <c r="U37" s="14">
        <f>U$6*'Sample Prep Variables'!$F35/1000/'Sample Prep Variables'!$C35</f>
        <v>0.1</v>
      </c>
      <c r="V37" s="14">
        <f>V$6*'Sample Prep Variables'!$F35/1000/'Sample Prep Variables'!$C35</f>
        <v>0.2</v>
      </c>
      <c r="W37" s="14">
        <f>W$6*'Sample Prep Variables'!$F35/1000/'Sample Prep Variables'!$C35</f>
        <v>0.1</v>
      </c>
      <c r="X37" s="14">
        <f>X$6*'Sample Prep Variables'!$F35/1000/'Sample Prep Variables'!$C35</f>
        <v>0.1</v>
      </c>
      <c r="Y37" s="14">
        <f>Y$6*'Sample Prep Variables'!$F35/1000/'Sample Prep Variables'!$C35</f>
        <v>0.2</v>
      </c>
      <c r="Z37" s="14">
        <f>Z$6*'Sample Prep Variables'!$F35/1000/'Sample Prep Variables'!$C35</f>
        <v>0.2</v>
      </c>
      <c r="AA37" s="14">
        <f>AA$6*'Sample Prep Variables'!$F35/1000/'Sample Prep Variables'!$C35</f>
        <v>0.5</v>
      </c>
      <c r="AB37" s="14">
        <f>AB$6*'Sample Prep Variables'!$F35/1000/'Sample Prep Variables'!$C35</f>
        <v>0.2</v>
      </c>
      <c r="AC37" s="14">
        <f>AC$6*'Sample Prep Variables'!$F35/1000/'Sample Prep Variables'!$C35</f>
        <v>0.5</v>
      </c>
      <c r="AD37" s="14">
        <f>AD$6*'Sample Prep Variables'!$F35/1000/'Sample Prep Variables'!$C35</f>
        <v>0.1</v>
      </c>
      <c r="AE37" s="14">
        <f>AE$6*'Sample Prep Variables'!$F35/1000/'Sample Prep Variables'!$C35</f>
        <v>0.2</v>
      </c>
      <c r="AF37" s="14">
        <f>AF$6*'Sample Prep Variables'!$F35/1000/'Sample Prep Variables'!$C35</f>
        <v>0.2</v>
      </c>
      <c r="AG37" s="14">
        <f>AG$6*'Sample Prep Variables'!$F35/1000/'Sample Prep Variables'!$C35</f>
        <v>0.1</v>
      </c>
      <c r="AH37" s="14">
        <f>AH$6*'Sample Prep Variables'!$F35/1000/'Sample Prep Variables'!$C35</f>
        <v>0.1</v>
      </c>
      <c r="AI37" s="14">
        <f>AI$6*'Sample Prep Variables'!$F35/1000/'Sample Prep Variables'!$C35</f>
        <v>0.1</v>
      </c>
      <c r="AJ37" s="14">
        <f>AJ$6*'Sample Prep Variables'!$F35/1000/'Sample Prep Variables'!$C35</f>
        <v>0.2</v>
      </c>
      <c r="AK37" s="14">
        <f>AK$6*'Sample Prep Variables'!$F35/1000/'Sample Prep Variables'!$C35</f>
        <v>0.1</v>
      </c>
      <c r="AL37" s="14">
        <f>AL$6*'Sample Prep Variables'!$F35/1000/'Sample Prep Variables'!$C35</f>
        <v>0.25</v>
      </c>
      <c r="AM37" s="14">
        <f>AM$6*'Sample Prep Variables'!$F35/1000/'Sample Prep Variables'!$C35</f>
        <v>0.5</v>
      </c>
      <c r="AN37" s="14">
        <f>AN$6*'Sample Prep Variables'!$F35/1000/'Sample Prep Variables'!$C35</f>
        <v>0.2</v>
      </c>
      <c r="AO37" s="14">
        <f>AO$6*'Sample Prep Variables'!$F35/1000/'Sample Prep Variables'!$C35</f>
        <v>0.1</v>
      </c>
      <c r="AP37" s="14">
        <f>AP$6*'Sample Prep Variables'!$F35/1000/'Sample Prep Variables'!$C35</f>
        <v>0.1</v>
      </c>
      <c r="AQ37" s="14">
        <f>AQ$6*'Sample Prep Variables'!$F35/1000/'Sample Prep Variables'!$C35</f>
        <v>0.1</v>
      </c>
      <c r="AR37" s="14">
        <f>AR$6*'Sample Prep Variables'!$F35/1000/'Sample Prep Variables'!$C35</f>
        <v>0.2</v>
      </c>
      <c r="AS37" s="14">
        <f>AS$6*'Sample Prep Variables'!$F35/1000/'Sample Prep Variables'!$C35</f>
        <v>0.1</v>
      </c>
      <c r="AT37" s="14">
        <f>AT$6*'Sample Prep Variables'!$F35/1000/'Sample Prep Variables'!$C35</f>
        <v>0.1</v>
      </c>
      <c r="AU37" s="14">
        <f>AU$6*'Sample Prep Variables'!$F35/1000/'Sample Prep Variables'!$C35</f>
        <v>0.5</v>
      </c>
      <c r="AV37" s="14">
        <f>AV$6*'Sample Prep Variables'!$F35/1000/'Sample Prep Variables'!$C35</f>
        <v>0.1</v>
      </c>
      <c r="AW37" s="14">
        <f>AW$6*'Sample Prep Variables'!$F35/1000/'Sample Prep Variables'!$C35</f>
        <v>0.1</v>
      </c>
      <c r="AX37" s="14">
        <f>AX$6*'Sample Prep Variables'!$F35/1000/'Sample Prep Variables'!$C35</f>
        <v>0.1</v>
      </c>
      <c r="AY37" s="14">
        <f>AY$6*'Sample Prep Variables'!$F35/1000/'Sample Prep Variables'!$C35</f>
        <v>0.2</v>
      </c>
      <c r="AZ37" s="14">
        <f>AZ$6*'Sample Prep Variables'!$F35/1000/'Sample Prep Variables'!$C35</f>
        <v>0.2</v>
      </c>
      <c r="BA37" s="14">
        <f>BA$6*'Sample Prep Variables'!$F35/1000/'Sample Prep Variables'!$C35</f>
        <v>0.1</v>
      </c>
      <c r="BB37" s="14">
        <f>BB$6*'Sample Prep Variables'!$F35/1000/'Sample Prep Variables'!$C35</f>
        <v>0.1</v>
      </c>
      <c r="BC37" s="14">
        <f>BC$6*'Sample Prep Variables'!$F35/1000/'Sample Prep Variables'!$C35</f>
        <v>0.1</v>
      </c>
      <c r="BE37" s="14">
        <f>BE$6*'Sample Prep Variables'!$F35/1000/'Sample Prep Variables'!$C35</f>
        <v>10</v>
      </c>
      <c r="BF37" s="14">
        <f>BF$6*'Sample Prep Variables'!$F35/1000/'Sample Prep Variables'!$C35</f>
        <v>10</v>
      </c>
      <c r="BG37" s="14">
        <f>BG$6*'Sample Prep Variables'!$F35/1000/'Sample Prep Variables'!$C35</f>
        <v>10</v>
      </c>
      <c r="BH37" s="14">
        <f>BH$6*'Sample Prep Variables'!$F35/1000/'Sample Prep Variables'!$C35</f>
        <v>10</v>
      </c>
      <c r="BI37" s="14">
        <f>BI$6*'Sample Prep Variables'!$F35/1000/'Sample Prep Variables'!$C35</f>
        <v>10</v>
      </c>
      <c r="BJ37" s="14">
        <f>BJ$6*'Sample Prep Variables'!$F35/1000/'Sample Prep Variables'!$C35</f>
        <v>10</v>
      </c>
      <c r="BK37" s="14">
        <f>BK$6*'Sample Prep Variables'!$F35/1000/'Sample Prep Variables'!$C35</f>
        <v>10</v>
      </c>
      <c r="BL37" s="14">
        <f>BL$6*'Sample Prep Variables'!$F35/1000/'Sample Prep Variables'!$C35</f>
        <v>10</v>
      </c>
      <c r="BM37" s="14">
        <f>BM$6*'Sample Prep Variables'!$F35/1000/'Sample Prep Variables'!$C35</f>
        <v>10</v>
      </c>
      <c r="BN37" s="14">
        <f>BN$6*'Sample Prep Variables'!$F35/1000/'Sample Prep Variables'!$C35</f>
        <v>10</v>
      </c>
      <c r="BO37" s="14">
        <f>BO$6*'Sample Prep Variables'!$F35/1000/'Sample Prep Variables'!$C35</f>
        <v>10</v>
      </c>
      <c r="BP37" s="14">
        <f>BP$6*'Sample Prep Variables'!$F35/1000/'Sample Prep Variables'!$C35</f>
        <v>10</v>
      </c>
      <c r="BQ37" s="14">
        <f>BQ$6*'Sample Prep Variables'!$F35/1000/'Sample Prep Variables'!$C35</f>
        <v>10</v>
      </c>
      <c r="BR37" s="14">
        <f>BR$6*'Sample Prep Variables'!$F35/1000/'Sample Prep Variables'!$C35</f>
        <v>10</v>
      </c>
      <c r="BS37" s="14">
        <f>BS$6*'Sample Prep Variables'!$F35/1000/'Sample Prep Variables'!$C35</f>
        <v>10</v>
      </c>
      <c r="BT37" s="14">
        <f>BT$6*'Sample Prep Variables'!$F35/1000/'Sample Prep Variables'!$C35</f>
        <v>10</v>
      </c>
      <c r="BU37" s="14">
        <f>BU$6*'Sample Prep Variables'!$F35/1000/'Sample Prep Variables'!$C35</f>
        <v>10</v>
      </c>
      <c r="BV37" s="14">
        <f>BV$6*'Sample Prep Variables'!$F35/1000/'Sample Prep Variables'!$C35</f>
        <v>10</v>
      </c>
      <c r="BW37" s="14">
        <f>BW$6*'Sample Prep Variables'!$F35/1000/'Sample Prep Variables'!$C35</f>
        <v>10</v>
      </c>
      <c r="BX37" s="14">
        <f>BX$6*'Sample Prep Variables'!$F35/1000/'Sample Prep Variables'!$C35</f>
        <v>10</v>
      </c>
      <c r="BY37" s="14">
        <f>BY$6*'Sample Prep Variables'!$F35/1000/'Sample Prep Variables'!$C35</f>
        <v>5</v>
      </c>
      <c r="BZ37" s="14">
        <f>BZ$6*'Sample Prep Variables'!$F35/1000/'Sample Prep Variables'!$C35</f>
        <v>10</v>
      </c>
      <c r="CA37" s="14">
        <f>CA$6*'Sample Prep Variables'!$F35/1000/'Sample Prep Variables'!$C35</f>
        <v>10</v>
      </c>
      <c r="CB37" s="14">
        <f>CB$6*'Sample Prep Variables'!$F35/1000/'Sample Prep Variables'!$C35</f>
        <v>10</v>
      </c>
      <c r="CC37" s="14">
        <f>CC$6*'Sample Prep Variables'!$F35/1000/'Sample Prep Variables'!$C35</f>
        <v>10</v>
      </c>
      <c r="CD37" s="14">
        <f>CD$6*'Sample Prep Variables'!$F35/1000/'Sample Prep Variables'!$C35</f>
        <v>10</v>
      </c>
      <c r="CE37" s="14">
        <f>CE$6*'Sample Prep Variables'!$F35/1000/'Sample Prep Variables'!$C35</f>
        <v>10</v>
      </c>
      <c r="CF37" s="14">
        <f>CF$6*'Sample Prep Variables'!$F35/1000/'Sample Prep Variables'!$C35</f>
        <v>10</v>
      </c>
      <c r="CG37" s="14">
        <f>CG$6*'Sample Prep Variables'!$F35/1000/'Sample Prep Variables'!$C35</f>
        <v>10</v>
      </c>
      <c r="CH37" s="14">
        <f>CH$6*'Sample Prep Variables'!$F35/1000/'Sample Prep Variables'!$C35</f>
        <v>10</v>
      </c>
      <c r="CI37" s="14">
        <f>CI$6*'Sample Prep Variables'!$F35/1000/'Sample Prep Variables'!$C35</f>
        <v>10</v>
      </c>
      <c r="CJ37" s="14">
        <f>CJ$6*'Sample Prep Variables'!$F35/1000/'Sample Prep Variables'!$C35</f>
        <v>10</v>
      </c>
      <c r="CK37" s="14">
        <f>CK$6*'Sample Prep Variables'!$F35/1000/'Sample Prep Variables'!$C35</f>
        <v>10</v>
      </c>
      <c r="CL37" s="14">
        <f>CL$6*'Sample Prep Variables'!$F35/1000/'Sample Prep Variables'!$C35</f>
        <v>10</v>
      </c>
      <c r="CM37" s="14">
        <f>CM$6*'Sample Prep Variables'!$F35/1000/'Sample Prep Variables'!$C35</f>
        <v>10</v>
      </c>
      <c r="CN37" s="14">
        <f>CN$6*'Sample Prep Variables'!$F35/1000/'Sample Prep Variables'!$C35</f>
        <v>10</v>
      </c>
      <c r="CO37" s="14">
        <f>CO$6*'Sample Prep Variables'!$F35/1000/'Sample Prep Variables'!$C35</f>
        <v>10</v>
      </c>
      <c r="CP37" s="14">
        <f>CP$6*'Sample Prep Variables'!$F35/1000/'Sample Prep Variables'!$C35</f>
        <v>10</v>
      </c>
      <c r="CQ37" s="14">
        <f>CQ$6*'Sample Prep Variables'!$F35/1000/'Sample Prep Variables'!$C35</f>
        <v>10</v>
      </c>
      <c r="CR37" s="14">
        <f>CR$6*'Sample Prep Variables'!$F35/1000/'Sample Prep Variables'!$C35</f>
        <v>10</v>
      </c>
      <c r="CS37" s="14">
        <f>CS$6*'Sample Prep Variables'!$F35/1000/'Sample Prep Variables'!$C35</f>
        <v>10</v>
      </c>
      <c r="CT37" s="14">
        <f>CT$6*'Sample Prep Variables'!$F35/1000/'Sample Prep Variables'!$C35</f>
        <v>10</v>
      </c>
      <c r="CU37" s="14">
        <f>CU$6*'Sample Prep Variables'!$F35/1000/'Sample Prep Variables'!$C35</f>
        <v>10</v>
      </c>
      <c r="CV37" s="14">
        <f>CV$6*'Sample Prep Variables'!$F35/1000/'Sample Prep Variables'!$C35</f>
        <v>10</v>
      </c>
      <c r="CW37" s="14">
        <f>CW$6*'Sample Prep Variables'!$F35/1000/'Sample Prep Variables'!$C35</f>
        <v>10</v>
      </c>
      <c r="CX37" s="14">
        <f>CX$6*'Sample Prep Variables'!$F35/1000/'Sample Prep Variables'!$C35</f>
        <v>10</v>
      </c>
      <c r="CY37" s="14">
        <f>CY$6*'Sample Prep Variables'!$F35/1000/'Sample Prep Variables'!$C35</f>
        <v>10</v>
      </c>
      <c r="CZ37" s="14">
        <f>CZ$6*'Sample Prep Variables'!$F35/1000/'Sample Prep Variables'!$C35</f>
        <v>10</v>
      </c>
      <c r="DA37" s="14">
        <f>DA$6*'Sample Prep Variables'!$F35/1000/'Sample Prep Variables'!$C35</f>
        <v>10</v>
      </c>
      <c r="DB37" s="14">
        <f>DB$6*'Sample Prep Variables'!$F35/1000/'Sample Prep Variables'!$C35</f>
        <v>10</v>
      </c>
      <c r="DC37" s="14">
        <f>DC$6*'Sample Prep Variables'!$F35/1000/'Sample Prep Variables'!$C35</f>
        <v>10</v>
      </c>
      <c r="DD37" s="14">
        <f>DD$6*'Sample Prep Variables'!$F35/1000/'Sample Prep Variables'!$C35</f>
        <v>10</v>
      </c>
      <c r="DE37" s="14">
        <f>DE$6*'Sample Prep Variables'!$F35/1000/'Sample Prep Variables'!$C35</f>
        <v>10</v>
      </c>
    </row>
    <row r="38" spans="1:109" x14ac:dyDescent="0.25">
      <c r="A38">
        <f>'Instrument Data'!A36</f>
        <v>0</v>
      </c>
      <c r="B38">
        <f>'Instrument Data'!B36</f>
        <v>0</v>
      </c>
      <c r="C38" s="14">
        <f>C$6*'Sample Prep Variables'!$F36/1000/'Sample Prep Variables'!$C36</f>
        <v>0.25</v>
      </c>
      <c r="D38" s="14">
        <f>D$6*'Sample Prep Variables'!$F36/1000/'Sample Prep Variables'!$C36</f>
        <v>0.2</v>
      </c>
      <c r="E38" s="14">
        <f>E$6*'Sample Prep Variables'!$F36/1000/'Sample Prep Variables'!$C36</f>
        <v>1</v>
      </c>
      <c r="F38" s="14">
        <f>F$6*'Sample Prep Variables'!$F36/1000/'Sample Prep Variables'!$C36</f>
        <v>0.1</v>
      </c>
      <c r="G38" s="14">
        <f>G$6*'Sample Prep Variables'!$F36/1000/'Sample Prep Variables'!$C36</f>
        <v>0.2</v>
      </c>
      <c r="H38" s="14">
        <f>H$6*'Sample Prep Variables'!$F36/1000/'Sample Prep Variables'!$C36</f>
        <v>0.1</v>
      </c>
      <c r="I38" s="14">
        <f>I$6*'Sample Prep Variables'!$F36/1000/'Sample Prep Variables'!$C36</f>
        <v>0.1</v>
      </c>
      <c r="J38" s="14">
        <f>J$6*'Sample Prep Variables'!$F36/1000/'Sample Prep Variables'!$C36</f>
        <v>0.1</v>
      </c>
      <c r="K38" s="14">
        <f>K$6*'Sample Prep Variables'!$F36/1000/'Sample Prep Variables'!$C36</f>
        <v>0.2</v>
      </c>
      <c r="L38" s="14">
        <f>L$6*'Sample Prep Variables'!$F36/1000/'Sample Prep Variables'!$C36</f>
        <v>0.1</v>
      </c>
      <c r="M38" s="14">
        <f>M$6*'Sample Prep Variables'!$F36/1000/'Sample Prep Variables'!$C36</f>
        <v>0.1</v>
      </c>
      <c r="N38" s="14">
        <f>N$6*'Sample Prep Variables'!$F36/1000/'Sample Prep Variables'!$C36</f>
        <v>0.1</v>
      </c>
      <c r="O38" s="14">
        <f>O$6*'Sample Prep Variables'!$F36/1000/'Sample Prep Variables'!$C36</f>
        <v>0.1</v>
      </c>
      <c r="P38" s="14">
        <f>P$6*'Sample Prep Variables'!$F36/1000/'Sample Prep Variables'!$C36</f>
        <v>0.1</v>
      </c>
      <c r="Q38" s="14">
        <f>Q$6*'Sample Prep Variables'!$F36/1000/'Sample Prep Variables'!$C36</f>
        <v>0.5</v>
      </c>
      <c r="R38" s="14">
        <f>R$6*'Sample Prep Variables'!$F36/1000/'Sample Prep Variables'!$C36</f>
        <v>0.5</v>
      </c>
      <c r="S38" s="14">
        <f>S$6*'Sample Prep Variables'!$F36/1000/'Sample Prep Variables'!$C36</f>
        <v>0.1</v>
      </c>
      <c r="T38" s="14">
        <f>T$6*'Sample Prep Variables'!$F36/1000/'Sample Prep Variables'!$C36</f>
        <v>0.1</v>
      </c>
      <c r="U38" s="14">
        <f>U$6*'Sample Prep Variables'!$F36/1000/'Sample Prep Variables'!$C36</f>
        <v>0.1</v>
      </c>
      <c r="V38" s="14">
        <f>V$6*'Sample Prep Variables'!$F36/1000/'Sample Prep Variables'!$C36</f>
        <v>0.2</v>
      </c>
      <c r="W38" s="14">
        <f>W$6*'Sample Prep Variables'!$F36/1000/'Sample Prep Variables'!$C36</f>
        <v>0.1</v>
      </c>
      <c r="X38" s="14">
        <f>X$6*'Sample Prep Variables'!$F36/1000/'Sample Prep Variables'!$C36</f>
        <v>0.1</v>
      </c>
      <c r="Y38" s="14">
        <f>Y$6*'Sample Prep Variables'!$F36/1000/'Sample Prep Variables'!$C36</f>
        <v>0.2</v>
      </c>
      <c r="Z38" s="14">
        <f>Z$6*'Sample Prep Variables'!$F36/1000/'Sample Prep Variables'!$C36</f>
        <v>0.2</v>
      </c>
      <c r="AA38" s="14">
        <f>AA$6*'Sample Prep Variables'!$F36/1000/'Sample Prep Variables'!$C36</f>
        <v>0.5</v>
      </c>
      <c r="AB38" s="14">
        <f>AB$6*'Sample Prep Variables'!$F36/1000/'Sample Prep Variables'!$C36</f>
        <v>0.2</v>
      </c>
      <c r="AC38" s="14">
        <f>AC$6*'Sample Prep Variables'!$F36/1000/'Sample Prep Variables'!$C36</f>
        <v>0.5</v>
      </c>
      <c r="AD38" s="14">
        <f>AD$6*'Sample Prep Variables'!$F36/1000/'Sample Prep Variables'!$C36</f>
        <v>0.1</v>
      </c>
      <c r="AE38" s="14">
        <f>AE$6*'Sample Prep Variables'!$F36/1000/'Sample Prep Variables'!$C36</f>
        <v>0.2</v>
      </c>
      <c r="AF38" s="14">
        <f>AF$6*'Sample Prep Variables'!$F36/1000/'Sample Prep Variables'!$C36</f>
        <v>0.2</v>
      </c>
      <c r="AG38" s="14">
        <f>AG$6*'Sample Prep Variables'!$F36/1000/'Sample Prep Variables'!$C36</f>
        <v>0.1</v>
      </c>
      <c r="AH38" s="14">
        <f>AH$6*'Sample Prep Variables'!$F36/1000/'Sample Prep Variables'!$C36</f>
        <v>0.1</v>
      </c>
      <c r="AI38" s="14">
        <f>AI$6*'Sample Prep Variables'!$F36/1000/'Sample Prep Variables'!$C36</f>
        <v>0.1</v>
      </c>
      <c r="AJ38" s="14">
        <f>AJ$6*'Sample Prep Variables'!$F36/1000/'Sample Prep Variables'!$C36</f>
        <v>0.2</v>
      </c>
      <c r="AK38" s="14">
        <f>AK$6*'Sample Prep Variables'!$F36/1000/'Sample Prep Variables'!$C36</f>
        <v>0.1</v>
      </c>
      <c r="AL38" s="14">
        <f>AL$6*'Sample Prep Variables'!$F36/1000/'Sample Prep Variables'!$C36</f>
        <v>0.25</v>
      </c>
      <c r="AM38" s="14">
        <f>AM$6*'Sample Prep Variables'!$F36/1000/'Sample Prep Variables'!$C36</f>
        <v>0.5</v>
      </c>
      <c r="AN38" s="14">
        <f>AN$6*'Sample Prep Variables'!$F36/1000/'Sample Prep Variables'!$C36</f>
        <v>0.2</v>
      </c>
      <c r="AO38" s="14">
        <f>AO$6*'Sample Prep Variables'!$F36/1000/'Sample Prep Variables'!$C36</f>
        <v>0.1</v>
      </c>
      <c r="AP38" s="14">
        <f>AP$6*'Sample Prep Variables'!$F36/1000/'Sample Prep Variables'!$C36</f>
        <v>0.1</v>
      </c>
      <c r="AQ38" s="14">
        <f>AQ$6*'Sample Prep Variables'!$F36/1000/'Sample Prep Variables'!$C36</f>
        <v>0.1</v>
      </c>
      <c r="AR38" s="14">
        <f>AR$6*'Sample Prep Variables'!$F36/1000/'Sample Prep Variables'!$C36</f>
        <v>0.2</v>
      </c>
      <c r="AS38" s="14">
        <f>AS$6*'Sample Prep Variables'!$F36/1000/'Sample Prep Variables'!$C36</f>
        <v>0.1</v>
      </c>
      <c r="AT38" s="14">
        <f>AT$6*'Sample Prep Variables'!$F36/1000/'Sample Prep Variables'!$C36</f>
        <v>0.1</v>
      </c>
      <c r="AU38" s="14">
        <f>AU$6*'Sample Prep Variables'!$F36/1000/'Sample Prep Variables'!$C36</f>
        <v>0.5</v>
      </c>
      <c r="AV38" s="14">
        <f>AV$6*'Sample Prep Variables'!$F36/1000/'Sample Prep Variables'!$C36</f>
        <v>0.1</v>
      </c>
      <c r="AW38" s="14">
        <f>AW$6*'Sample Prep Variables'!$F36/1000/'Sample Prep Variables'!$C36</f>
        <v>0.1</v>
      </c>
      <c r="AX38" s="14">
        <f>AX$6*'Sample Prep Variables'!$F36/1000/'Sample Prep Variables'!$C36</f>
        <v>0.1</v>
      </c>
      <c r="AY38" s="14">
        <f>AY$6*'Sample Prep Variables'!$F36/1000/'Sample Prep Variables'!$C36</f>
        <v>0.2</v>
      </c>
      <c r="AZ38" s="14">
        <f>AZ$6*'Sample Prep Variables'!$F36/1000/'Sample Prep Variables'!$C36</f>
        <v>0.2</v>
      </c>
      <c r="BA38" s="14">
        <f>BA$6*'Sample Prep Variables'!$F36/1000/'Sample Prep Variables'!$C36</f>
        <v>0.1</v>
      </c>
      <c r="BB38" s="14">
        <f>BB$6*'Sample Prep Variables'!$F36/1000/'Sample Prep Variables'!$C36</f>
        <v>0.1</v>
      </c>
      <c r="BC38" s="14">
        <f>BC$6*'Sample Prep Variables'!$F36/1000/'Sample Prep Variables'!$C36</f>
        <v>0.1</v>
      </c>
      <c r="BE38" s="14">
        <f>BE$6*'Sample Prep Variables'!$F36/1000/'Sample Prep Variables'!$C36</f>
        <v>10</v>
      </c>
      <c r="BF38" s="14">
        <f>BF$6*'Sample Prep Variables'!$F36/1000/'Sample Prep Variables'!$C36</f>
        <v>10</v>
      </c>
      <c r="BG38" s="14">
        <f>BG$6*'Sample Prep Variables'!$F36/1000/'Sample Prep Variables'!$C36</f>
        <v>10</v>
      </c>
      <c r="BH38" s="14">
        <f>BH$6*'Sample Prep Variables'!$F36/1000/'Sample Prep Variables'!$C36</f>
        <v>10</v>
      </c>
      <c r="BI38" s="14">
        <f>BI$6*'Sample Prep Variables'!$F36/1000/'Sample Prep Variables'!$C36</f>
        <v>10</v>
      </c>
      <c r="BJ38" s="14">
        <f>BJ$6*'Sample Prep Variables'!$F36/1000/'Sample Prep Variables'!$C36</f>
        <v>10</v>
      </c>
      <c r="BK38" s="14">
        <f>BK$6*'Sample Prep Variables'!$F36/1000/'Sample Prep Variables'!$C36</f>
        <v>10</v>
      </c>
      <c r="BL38" s="14">
        <f>BL$6*'Sample Prep Variables'!$F36/1000/'Sample Prep Variables'!$C36</f>
        <v>10</v>
      </c>
      <c r="BM38" s="14">
        <f>BM$6*'Sample Prep Variables'!$F36/1000/'Sample Prep Variables'!$C36</f>
        <v>10</v>
      </c>
      <c r="BN38" s="14">
        <f>BN$6*'Sample Prep Variables'!$F36/1000/'Sample Prep Variables'!$C36</f>
        <v>10</v>
      </c>
      <c r="BO38" s="14">
        <f>BO$6*'Sample Prep Variables'!$F36/1000/'Sample Prep Variables'!$C36</f>
        <v>10</v>
      </c>
      <c r="BP38" s="14">
        <f>BP$6*'Sample Prep Variables'!$F36/1000/'Sample Prep Variables'!$C36</f>
        <v>10</v>
      </c>
      <c r="BQ38" s="14">
        <f>BQ$6*'Sample Prep Variables'!$F36/1000/'Sample Prep Variables'!$C36</f>
        <v>10</v>
      </c>
      <c r="BR38" s="14">
        <f>BR$6*'Sample Prep Variables'!$F36/1000/'Sample Prep Variables'!$C36</f>
        <v>10</v>
      </c>
      <c r="BS38" s="14">
        <f>BS$6*'Sample Prep Variables'!$F36/1000/'Sample Prep Variables'!$C36</f>
        <v>10</v>
      </c>
      <c r="BT38" s="14">
        <f>BT$6*'Sample Prep Variables'!$F36/1000/'Sample Prep Variables'!$C36</f>
        <v>10</v>
      </c>
      <c r="BU38" s="14">
        <f>BU$6*'Sample Prep Variables'!$F36/1000/'Sample Prep Variables'!$C36</f>
        <v>10</v>
      </c>
      <c r="BV38" s="14">
        <f>BV$6*'Sample Prep Variables'!$F36/1000/'Sample Prep Variables'!$C36</f>
        <v>10</v>
      </c>
      <c r="BW38" s="14">
        <f>BW$6*'Sample Prep Variables'!$F36/1000/'Sample Prep Variables'!$C36</f>
        <v>10</v>
      </c>
      <c r="BX38" s="14">
        <f>BX$6*'Sample Prep Variables'!$F36/1000/'Sample Prep Variables'!$C36</f>
        <v>10</v>
      </c>
      <c r="BY38" s="14">
        <f>BY$6*'Sample Prep Variables'!$F36/1000/'Sample Prep Variables'!$C36</f>
        <v>5</v>
      </c>
      <c r="BZ38" s="14">
        <f>BZ$6*'Sample Prep Variables'!$F36/1000/'Sample Prep Variables'!$C36</f>
        <v>10</v>
      </c>
      <c r="CA38" s="14">
        <f>CA$6*'Sample Prep Variables'!$F36/1000/'Sample Prep Variables'!$C36</f>
        <v>10</v>
      </c>
      <c r="CB38" s="14">
        <f>CB$6*'Sample Prep Variables'!$F36/1000/'Sample Prep Variables'!$C36</f>
        <v>10</v>
      </c>
      <c r="CC38" s="14">
        <f>CC$6*'Sample Prep Variables'!$F36/1000/'Sample Prep Variables'!$C36</f>
        <v>10</v>
      </c>
      <c r="CD38" s="14">
        <f>CD$6*'Sample Prep Variables'!$F36/1000/'Sample Prep Variables'!$C36</f>
        <v>10</v>
      </c>
      <c r="CE38" s="14">
        <f>CE$6*'Sample Prep Variables'!$F36/1000/'Sample Prep Variables'!$C36</f>
        <v>10</v>
      </c>
      <c r="CF38" s="14">
        <f>CF$6*'Sample Prep Variables'!$F36/1000/'Sample Prep Variables'!$C36</f>
        <v>10</v>
      </c>
      <c r="CG38" s="14">
        <f>CG$6*'Sample Prep Variables'!$F36/1000/'Sample Prep Variables'!$C36</f>
        <v>10</v>
      </c>
      <c r="CH38" s="14">
        <f>CH$6*'Sample Prep Variables'!$F36/1000/'Sample Prep Variables'!$C36</f>
        <v>10</v>
      </c>
      <c r="CI38" s="14">
        <f>CI$6*'Sample Prep Variables'!$F36/1000/'Sample Prep Variables'!$C36</f>
        <v>10</v>
      </c>
      <c r="CJ38" s="14">
        <f>CJ$6*'Sample Prep Variables'!$F36/1000/'Sample Prep Variables'!$C36</f>
        <v>10</v>
      </c>
      <c r="CK38" s="14">
        <f>CK$6*'Sample Prep Variables'!$F36/1000/'Sample Prep Variables'!$C36</f>
        <v>10</v>
      </c>
      <c r="CL38" s="14">
        <f>CL$6*'Sample Prep Variables'!$F36/1000/'Sample Prep Variables'!$C36</f>
        <v>10</v>
      </c>
      <c r="CM38" s="14">
        <f>CM$6*'Sample Prep Variables'!$F36/1000/'Sample Prep Variables'!$C36</f>
        <v>10</v>
      </c>
      <c r="CN38" s="14">
        <f>CN$6*'Sample Prep Variables'!$F36/1000/'Sample Prep Variables'!$C36</f>
        <v>10</v>
      </c>
      <c r="CO38" s="14">
        <f>CO$6*'Sample Prep Variables'!$F36/1000/'Sample Prep Variables'!$C36</f>
        <v>10</v>
      </c>
      <c r="CP38" s="14">
        <f>CP$6*'Sample Prep Variables'!$F36/1000/'Sample Prep Variables'!$C36</f>
        <v>10</v>
      </c>
      <c r="CQ38" s="14">
        <f>CQ$6*'Sample Prep Variables'!$F36/1000/'Sample Prep Variables'!$C36</f>
        <v>10</v>
      </c>
      <c r="CR38" s="14">
        <f>CR$6*'Sample Prep Variables'!$F36/1000/'Sample Prep Variables'!$C36</f>
        <v>10</v>
      </c>
      <c r="CS38" s="14">
        <f>CS$6*'Sample Prep Variables'!$F36/1000/'Sample Prep Variables'!$C36</f>
        <v>10</v>
      </c>
      <c r="CT38" s="14">
        <f>CT$6*'Sample Prep Variables'!$F36/1000/'Sample Prep Variables'!$C36</f>
        <v>10</v>
      </c>
      <c r="CU38" s="14">
        <f>CU$6*'Sample Prep Variables'!$F36/1000/'Sample Prep Variables'!$C36</f>
        <v>10</v>
      </c>
      <c r="CV38" s="14">
        <f>CV$6*'Sample Prep Variables'!$F36/1000/'Sample Prep Variables'!$C36</f>
        <v>10</v>
      </c>
      <c r="CW38" s="14">
        <f>CW$6*'Sample Prep Variables'!$F36/1000/'Sample Prep Variables'!$C36</f>
        <v>10</v>
      </c>
      <c r="CX38" s="14">
        <f>CX$6*'Sample Prep Variables'!$F36/1000/'Sample Prep Variables'!$C36</f>
        <v>10</v>
      </c>
      <c r="CY38" s="14">
        <f>CY$6*'Sample Prep Variables'!$F36/1000/'Sample Prep Variables'!$C36</f>
        <v>10</v>
      </c>
      <c r="CZ38" s="14">
        <f>CZ$6*'Sample Prep Variables'!$F36/1000/'Sample Prep Variables'!$C36</f>
        <v>10</v>
      </c>
      <c r="DA38" s="14">
        <f>DA$6*'Sample Prep Variables'!$F36/1000/'Sample Prep Variables'!$C36</f>
        <v>10</v>
      </c>
      <c r="DB38" s="14">
        <f>DB$6*'Sample Prep Variables'!$F36/1000/'Sample Prep Variables'!$C36</f>
        <v>10</v>
      </c>
      <c r="DC38" s="14">
        <f>DC$6*'Sample Prep Variables'!$F36/1000/'Sample Prep Variables'!$C36</f>
        <v>10</v>
      </c>
      <c r="DD38" s="14">
        <f>DD$6*'Sample Prep Variables'!$F36/1000/'Sample Prep Variables'!$C36</f>
        <v>10</v>
      </c>
      <c r="DE38" s="14">
        <f>DE$6*'Sample Prep Variables'!$F36/1000/'Sample Prep Variables'!$C36</f>
        <v>10</v>
      </c>
    </row>
    <row r="39" spans="1:109" x14ac:dyDescent="0.25">
      <c r="A39">
        <f>'Instrument Data'!A37</f>
        <v>0</v>
      </c>
      <c r="B39">
        <f>'Instrument Data'!B37</f>
        <v>0</v>
      </c>
      <c r="C39" s="14">
        <f>C$6*'Sample Prep Variables'!$F37/1000/'Sample Prep Variables'!$C37</f>
        <v>0.25</v>
      </c>
      <c r="D39" s="14">
        <f>D$6*'Sample Prep Variables'!$F37/1000/'Sample Prep Variables'!$C37</f>
        <v>0.2</v>
      </c>
      <c r="E39" s="14">
        <f>E$6*'Sample Prep Variables'!$F37/1000/'Sample Prep Variables'!$C37</f>
        <v>1</v>
      </c>
      <c r="F39" s="14">
        <f>F$6*'Sample Prep Variables'!$F37/1000/'Sample Prep Variables'!$C37</f>
        <v>0.1</v>
      </c>
      <c r="G39" s="14">
        <f>G$6*'Sample Prep Variables'!$F37/1000/'Sample Prep Variables'!$C37</f>
        <v>0.2</v>
      </c>
      <c r="H39" s="14">
        <f>H$6*'Sample Prep Variables'!$F37/1000/'Sample Prep Variables'!$C37</f>
        <v>0.1</v>
      </c>
      <c r="I39" s="14">
        <f>I$6*'Sample Prep Variables'!$F37/1000/'Sample Prep Variables'!$C37</f>
        <v>0.1</v>
      </c>
      <c r="J39" s="14">
        <f>J$6*'Sample Prep Variables'!$F37/1000/'Sample Prep Variables'!$C37</f>
        <v>0.1</v>
      </c>
      <c r="K39" s="14">
        <f>K$6*'Sample Prep Variables'!$F37/1000/'Sample Prep Variables'!$C37</f>
        <v>0.2</v>
      </c>
      <c r="L39" s="14">
        <f>L$6*'Sample Prep Variables'!$F37/1000/'Sample Prep Variables'!$C37</f>
        <v>0.1</v>
      </c>
      <c r="M39" s="14">
        <f>M$6*'Sample Prep Variables'!$F37/1000/'Sample Prep Variables'!$C37</f>
        <v>0.1</v>
      </c>
      <c r="N39" s="14">
        <f>N$6*'Sample Prep Variables'!$F37/1000/'Sample Prep Variables'!$C37</f>
        <v>0.1</v>
      </c>
      <c r="O39" s="14">
        <f>O$6*'Sample Prep Variables'!$F37/1000/'Sample Prep Variables'!$C37</f>
        <v>0.1</v>
      </c>
      <c r="P39" s="14">
        <f>P$6*'Sample Prep Variables'!$F37/1000/'Sample Prep Variables'!$C37</f>
        <v>0.1</v>
      </c>
      <c r="Q39" s="14">
        <f>Q$6*'Sample Prep Variables'!$F37/1000/'Sample Prep Variables'!$C37</f>
        <v>0.5</v>
      </c>
      <c r="R39" s="14">
        <f>R$6*'Sample Prep Variables'!$F37/1000/'Sample Prep Variables'!$C37</f>
        <v>0.5</v>
      </c>
      <c r="S39" s="14">
        <f>S$6*'Sample Prep Variables'!$F37/1000/'Sample Prep Variables'!$C37</f>
        <v>0.1</v>
      </c>
      <c r="T39" s="14">
        <f>T$6*'Sample Prep Variables'!$F37/1000/'Sample Prep Variables'!$C37</f>
        <v>0.1</v>
      </c>
      <c r="U39" s="14">
        <f>U$6*'Sample Prep Variables'!$F37/1000/'Sample Prep Variables'!$C37</f>
        <v>0.1</v>
      </c>
      <c r="V39" s="14">
        <f>V$6*'Sample Prep Variables'!$F37/1000/'Sample Prep Variables'!$C37</f>
        <v>0.2</v>
      </c>
      <c r="W39" s="14">
        <f>W$6*'Sample Prep Variables'!$F37/1000/'Sample Prep Variables'!$C37</f>
        <v>0.1</v>
      </c>
      <c r="X39" s="14">
        <f>X$6*'Sample Prep Variables'!$F37/1000/'Sample Prep Variables'!$C37</f>
        <v>0.1</v>
      </c>
      <c r="Y39" s="14">
        <f>Y$6*'Sample Prep Variables'!$F37/1000/'Sample Prep Variables'!$C37</f>
        <v>0.2</v>
      </c>
      <c r="Z39" s="14">
        <f>Z$6*'Sample Prep Variables'!$F37/1000/'Sample Prep Variables'!$C37</f>
        <v>0.2</v>
      </c>
      <c r="AA39" s="14">
        <f>AA$6*'Sample Prep Variables'!$F37/1000/'Sample Prep Variables'!$C37</f>
        <v>0.5</v>
      </c>
      <c r="AB39" s="14">
        <f>AB$6*'Sample Prep Variables'!$F37/1000/'Sample Prep Variables'!$C37</f>
        <v>0.2</v>
      </c>
      <c r="AC39" s="14">
        <f>AC$6*'Sample Prep Variables'!$F37/1000/'Sample Prep Variables'!$C37</f>
        <v>0.5</v>
      </c>
      <c r="AD39" s="14">
        <f>AD$6*'Sample Prep Variables'!$F37/1000/'Sample Prep Variables'!$C37</f>
        <v>0.1</v>
      </c>
      <c r="AE39" s="14">
        <f>AE$6*'Sample Prep Variables'!$F37/1000/'Sample Prep Variables'!$C37</f>
        <v>0.2</v>
      </c>
      <c r="AF39" s="14">
        <f>AF$6*'Sample Prep Variables'!$F37/1000/'Sample Prep Variables'!$C37</f>
        <v>0.2</v>
      </c>
      <c r="AG39" s="14">
        <f>AG$6*'Sample Prep Variables'!$F37/1000/'Sample Prep Variables'!$C37</f>
        <v>0.1</v>
      </c>
      <c r="AH39" s="14">
        <f>AH$6*'Sample Prep Variables'!$F37/1000/'Sample Prep Variables'!$C37</f>
        <v>0.1</v>
      </c>
      <c r="AI39" s="14">
        <f>AI$6*'Sample Prep Variables'!$F37/1000/'Sample Prep Variables'!$C37</f>
        <v>0.1</v>
      </c>
      <c r="AJ39" s="14">
        <f>AJ$6*'Sample Prep Variables'!$F37/1000/'Sample Prep Variables'!$C37</f>
        <v>0.2</v>
      </c>
      <c r="AK39" s="14">
        <f>AK$6*'Sample Prep Variables'!$F37/1000/'Sample Prep Variables'!$C37</f>
        <v>0.1</v>
      </c>
      <c r="AL39" s="14">
        <f>AL$6*'Sample Prep Variables'!$F37/1000/'Sample Prep Variables'!$C37</f>
        <v>0.25</v>
      </c>
      <c r="AM39" s="14">
        <f>AM$6*'Sample Prep Variables'!$F37/1000/'Sample Prep Variables'!$C37</f>
        <v>0.5</v>
      </c>
      <c r="AN39" s="14">
        <f>AN$6*'Sample Prep Variables'!$F37/1000/'Sample Prep Variables'!$C37</f>
        <v>0.2</v>
      </c>
      <c r="AO39" s="14">
        <f>AO$6*'Sample Prep Variables'!$F37/1000/'Sample Prep Variables'!$C37</f>
        <v>0.1</v>
      </c>
      <c r="AP39" s="14">
        <f>AP$6*'Sample Prep Variables'!$F37/1000/'Sample Prep Variables'!$C37</f>
        <v>0.1</v>
      </c>
      <c r="AQ39" s="14">
        <f>AQ$6*'Sample Prep Variables'!$F37/1000/'Sample Prep Variables'!$C37</f>
        <v>0.1</v>
      </c>
      <c r="AR39" s="14">
        <f>AR$6*'Sample Prep Variables'!$F37/1000/'Sample Prep Variables'!$C37</f>
        <v>0.2</v>
      </c>
      <c r="AS39" s="14">
        <f>AS$6*'Sample Prep Variables'!$F37/1000/'Sample Prep Variables'!$C37</f>
        <v>0.1</v>
      </c>
      <c r="AT39" s="14">
        <f>AT$6*'Sample Prep Variables'!$F37/1000/'Sample Prep Variables'!$C37</f>
        <v>0.1</v>
      </c>
      <c r="AU39" s="14">
        <f>AU$6*'Sample Prep Variables'!$F37/1000/'Sample Prep Variables'!$C37</f>
        <v>0.5</v>
      </c>
      <c r="AV39" s="14">
        <f>AV$6*'Sample Prep Variables'!$F37/1000/'Sample Prep Variables'!$C37</f>
        <v>0.1</v>
      </c>
      <c r="AW39" s="14">
        <f>AW$6*'Sample Prep Variables'!$F37/1000/'Sample Prep Variables'!$C37</f>
        <v>0.1</v>
      </c>
      <c r="AX39" s="14">
        <f>AX$6*'Sample Prep Variables'!$F37/1000/'Sample Prep Variables'!$C37</f>
        <v>0.1</v>
      </c>
      <c r="AY39" s="14">
        <f>AY$6*'Sample Prep Variables'!$F37/1000/'Sample Prep Variables'!$C37</f>
        <v>0.2</v>
      </c>
      <c r="AZ39" s="14">
        <f>AZ$6*'Sample Prep Variables'!$F37/1000/'Sample Prep Variables'!$C37</f>
        <v>0.2</v>
      </c>
      <c r="BA39" s="14">
        <f>BA$6*'Sample Prep Variables'!$F37/1000/'Sample Prep Variables'!$C37</f>
        <v>0.1</v>
      </c>
      <c r="BB39" s="14">
        <f>BB$6*'Sample Prep Variables'!$F37/1000/'Sample Prep Variables'!$C37</f>
        <v>0.1</v>
      </c>
      <c r="BC39" s="14">
        <f>BC$6*'Sample Prep Variables'!$F37/1000/'Sample Prep Variables'!$C37</f>
        <v>0.1</v>
      </c>
      <c r="BE39" s="14">
        <f>BE$6*'Sample Prep Variables'!$F37/1000/'Sample Prep Variables'!$C37</f>
        <v>10</v>
      </c>
      <c r="BF39" s="14">
        <f>BF$6*'Sample Prep Variables'!$F37/1000/'Sample Prep Variables'!$C37</f>
        <v>10</v>
      </c>
      <c r="BG39" s="14">
        <f>BG$6*'Sample Prep Variables'!$F37/1000/'Sample Prep Variables'!$C37</f>
        <v>10</v>
      </c>
      <c r="BH39" s="14">
        <f>BH$6*'Sample Prep Variables'!$F37/1000/'Sample Prep Variables'!$C37</f>
        <v>10</v>
      </c>
      <c r="BI39" s="14">
        <f>BI$6*'Sample Prep Variables'!$F37/1000/'Sample Prep Variables'!$C37</f>
        <v>10</v>
      </c>
      <c r="BJ39" s="14">
        <f>BJ$6*'Sample Prep Variables'!$F37/1000/'Sample Prep Variables'!$C37</f>
        <v>10</v>
      </c>
      <c r="BK39" s="14">
        <f>BK$6*'Sample Prep Variables'!$F37/1000/'Sample Prep Variables'!$C37</f>
        <v>10</v>
      </c>
      <c r="BL39" s="14">
        <f>BL$6*'Sample Prep Variables'!$F37/1000/'Sample Prep Variables'!$C37</f>
        <v>10</v>
      </c>
      <c r="BM39" s="14">
        <f>BM$6*'Sample Prep Variables'!$F37/1000/'Sample Prep Variables'!$C37</f>
        <v>10</v>
      </c>
      <c r="BN39" s="14">
        <f>BN$6*'Sample Prep Variables'!$F37/1000/'Sample Prep Variables'!$C37</f>
        <v>10</v>
      </c>
      <c r="BO39" s="14">
        <f>BO$6*'Sample Prep Variables'!$F37/1000/'Sample Prep Variables'!$C37</f>
        <v>10</v>
      </c>
      <c r="BP39" s="14">
        <f>BP$6*'Sample Prep Variables'!$F37/1000/'Sample Prep Variables'!$C37</f>
        <v>10</v>
      </c>
      <c r="BQ39" s="14">
        <f>BQ$6*'Sample Prep Variables'!$F37/1000/'Sample Prep Variables'!$C37</f>
        <v>10</v>
      </c>
      <c r="BR39" s="14">
        <f>BR$6*'Sample Prep Variables'!$F37/1000/'Sample Prep Variables'!$C37</f>
        <v>10</v>
      </c>
      <c r="BS39" s="14">
        <f>BS$6*'Sample Prep Variables'!$F37/1000/'Sample Prep Variables'!$C37</f>
        <v>10</v>
      </c>
      <c r="BT39" s="14">
        <f>BT$6*'Sample Prep Variables'!$F37/1000/'Sample Prep Variables'!$C37</f>
        <v>10</v>
      </c>
      <c r="BU39" s="14">
        <f>BU$6*'Sample Prep Variables'!$F37/1000/'Sample Prep Variables'!$C37</f>
        <v>10</v>
      </c>
      <c r="BV39" s="14">
        <f>BV$6*'Sample Prep Variables'!$F37/1000/'Sample Prep Variables'!$C37</f>
        <v>10</v>
      </c>
      <c r="BW39" s="14">
        <f>BW$6*'Sample Prep Variables'!$F37/1000/'Sample Prep Variables'!$C37</f>
        <v>10</v>
      </c>
      <c r="BX39" s="14">
        <f>BX$6*'Sample Prep Variables'!$F37/1000/'Sample Prep Variables'!$C37</f>
        <v>10</v>
      </c>
      <c r="BY39" s="14">
        <f>BY$6*'Sample Prep Variables'!$F37/1000/'Sample Prep Variables'!$C37</f>
        <v>5</v>
      </c>
      <c r="BZ39" s="14">
        <f>BZ$6*'Sample Prep Variables'!$F37/1000/'Sample Prep Variables'!$C37</f>
        <v>10</v>
      </c>
      <c r="CA39" s="14">
        <f>CA$6*'Sample Prep Variables'!$F37/1000/'Sample Prep Variables'!$C37</f>
        <v>10</v>
      </c>
      <c r="CB39" s="14">
        <f>CB$6*'Sample Prep Variables'!$F37/1000/'Sample Prep Variables'!$C37</f>
        <v>10</v>
      </c>
      <c r="CC39" s="14">
        <f>CC$6*'Sample Prep Variables'!$F37/1000/'Sample Prep Variables'!$C37</f>
        <v>10</v>
      </c>
      <c r="CD39" s="14">
        <f>CD$6*'Sample Prep Variables'!$F37/1000/'Sample Prep Variables'!$C37</f>
        <v>10</v>
      </c>
      <c r="CE39" s="14">
        <f>CE$6*'Sample Prep Variables'!$F37/1000/'Sample Prep Variables'!$C37</f>
        <v>10</v>
      </c>
      <c r="CF39" s="14">
        <f>CF$6*'Sample Prep Variables'!$F37/1000/'Sample Prep Variables'!$C37</f>
        <v>10</v>
      </c>
      <c r="CG39" s="14">
        <f>CG$6*'Sample Prep Variables'!$F37/1000/'Sample Prep Variables'!$C37</f>
        <v>10</v>
      </c>
      <c r="CH39" s="14">
        <f>CH$6*'Sample Prep Variables'!$F37/1000/'Sample Prep Variables'!$C37</f>
        <v>10</v>
      </c>
      <c r="CI39" s="14">
        <f>CI$6*'Sample Prep Variables'!$F37/1000/'Sample Prep Variables'!$C37</f>
        <v>10</v>
      </c>
      <c r="CJ39" s="14">
        <f>CJ$6*'Sample Prep Variables'!$F37/1000/'Sample Prep Variables'!$C37</f>
        <v>10</v>
      </c>
      <c r="CK39" s="14">
        <f>CK$6*'Sample Prep Variables'!$F37/1000/'Sample Prep Variables'!$C37</f>
        <v>10</v>
      </c>
      <c r="CL39" s="14">
        <f>CL$6*'Sample Prep Variables'!$F37/1000/'Sample Prep Variables'!$C37</f>
        <v>10</v>
      </c>
      <c r="CM39" s="14">
        <f>CM$6*'Sample Prep Variables'!$F37/1000/'Sample Prep Variables'!$C37</f>
        <v>10</v>
      </c>
      <c r="CN39" s="14">
        <f>CN$6*'Sample Prep Variables'!$F37/1000/'Sample Prep Variables'!$C37</f>
        <v>10</v>
      </c>
      <c r="CO39" s="14">
        <f>CO$6*'Sample Prep Variables'!$F37/1000/'Sample Prep Variables'!$C37</f>
        <v>10</v>
      </c>
      <c r="CP39" s="14">
        <f>CP$6*'Sample Prep Variables'!$F37/1000/'Sample Prep Variables'!$C37</f>
        <v>10</v>
      </c>
      <c r="CQ39" s="14">
        <f>CQ$6*'Sample Prep Variables'!$F37/1000/'Sample Prep Variables'!$C37</f>
        <v>10</v>
      </c>
      <c r="CR39" s="14">
        <f>CR$6*'Sample Prep Variables'!$F37/1000/'Sample Prep Variables'!$C37</f>
        <v>10</v>
      </c>
      <c r="CS39" s="14">
        <f>CS$6*'Sample Prep Variables'!$F37/1000/'Sample Prep Variables'!$C37</f>
        <v>10</v>
      </c>
      <c r="CT39" s="14">
        <f>CT$6*'Sample Prep Variables'!$F37/1000/'Sample Prep Variables'!$C37</f>
        <v>10</v>
      </c>
      <c r="CU39" s="14">
        <f>CU$6*'Sample Prep Variables'!$F37/1000/'Sample Prep Variables'!$C37</f>
        <v>10</v>
      </c>
      <c r="CV39" s="14">
        <f>CV$6*'Sample Prep Variables'!$F37/1000/'Sample Prep Variables'!$C37</f>
        <v>10</v>
      </c>
      <c r="CW39" s="14">
        <f>CW$6*'Sample Prep Variables'!$F37/1000/'Sample Prep Variables'!$C37</f>
        <v>10</v>
      </c>
      <c r="CX39" s="14">
        <f>CX$6*'Sample Prep Variables'!$F37/1000/'Sample Prep Variables'!$C37</f>
        <v>10</v>
      </c>
      <c r="CY39" s="14">
        <f>CY$6*'Sample Prep Variables'!$F37/1000/'Sample Prep Variables'!$C37</f>
        <v>10</v>
      </c>
      <c r="CZ39" s="14">
        <f>CZ$6*'Sample Prep Variables'!$F37/1000/'Sample Prep Variables'!$C37</f>
        <v>10</v>
      </c>
      <c r="DA39" s="14">
        <f>DA$6*'Sample Prep Variables'!$F37/1000/'Sample Prep Variables'!$C37</f>
        <v>10</v>
      </c>
      <c r="DB39" s="14">
        <f>DB$6*'Sample Prep Variables'!$F37/1000/'Sample Prep Variables'!$C37</f>
        <v>10</v>
      </c>
      <c r="DC39" s="14">
        <f>DC$6*'Sample Prep Variables'!$F37/1000/'Sample Prep Variables'!$C37</f>
        <v>10</v>
      </c>
      <c r="DD39" s="14">
        <f>DD$6*'Sample Prep Variables'!$F37/1000/'Sample Prep Variables'!$C37</f>
        <v>10</v>
      </c>
      <c r="DE39" s="14">
        <f>DE$6*'Sample Prep Variables'!$F37/1000/'Sample Prep Variables'!$C37</f>
        <v>10</v>
      </c>
    </row>
    <row r="40" spans="1:109" x14ac:dyDescent="0.25">
      <c r="A40">
        <f>'Instrument Data'!A38</f>
        <v>0</v>
      </c>
      <c r="B40">
        <f>'Instrument Data'!B38</f>
        <v>0</v>
      </c>
      <c r="C40" s="14">
        <f>C$6*'Sample Prep Variables'!$F38/1000/'Sample Prep Variables'!$C38</f>
        <v>0.25</v>
      </c>
      <c r="D40" s="14">
        <f>D$6*'Sample Prep Variables'!$F38/1000/'Sample Prep Variables'!$C38</f>
        <v>0.2</v>
      </c>
      <c r="E40" s="14">
        <f>E$6*'Sample Prep Variables'!$F38/1000/'Sample Prep Variables'!$C38</f>
        <v>1</v>
      </c>
      <c r="F40" s="14">
        <f>F$6*'Sample Prep Variables'!$F38/1000/'Sample Prep Variables'!$C38</f>
        <v>0.1</v>
      </c>
      <c r="G40" s="14">
        <f>G$6*'Sample Prep Variables'!$F38/1000/'Sample Prep Variables'!$C38</f>
        <v>0.2</v>
      </c>
      <c r="H40" s="14">
        <f>H$6*'Sample Prep Variables'!$F38/1000/'Sample Prep Variables'!$C38</f>
        <v>0.1</v>
      </c>
      <c r="I40" s="14">
        <f>I$6*'Sample Prep Variables'!$F38/1000/'Sample Prep Variables'!$C38</f>
        <v>0.1</v>
      </c>
      <c r="J40" s="14">
        <f>J$6*'Sample Prep Variables'!$F38/1000/'Sample Prep Variables'!$C38</f>
        <v>0.1</v>
      </c>
      <c r="K40" s="14">
        <f>K$6*'Sample Prep Variables'!$F38/1000/'Sample Prep Variables'!$C38</f>
        <v>0.2</v>
      </c>
      <c r="L40" s="14">
        <f>L$6*'Sample Prep Variables'!$F38/1000/'Sample Prep Variables'!$C38</f>
        <v>0.1</v>
      </c>
      <c r="M40" s="14">
        <f>M$6*'Sample Prep Variables'!$F38/1000/'Sample Prep Variables'!$C38</f>
        <v>0.1</v>
      </c>
      <c r="N40" s="14">
        <f>N$6*'Sample Prep Variables'!$F38/1000/'Sample Prep Variables'!$C38</f>
        <v>0.1</v>
      </c>
      <c r="O40" s="14">
        <f>O$6*'Sample Prep Variables'!$F38/1000/'Sample Prep Variables'!$C38</f>
        <v>0.1</v>
      </c>
      <c r="P40" s="14">
        <f>P$6*'Sample Prep Variables'!$F38/1000/'Sample Prep Variables'!$C38</f>
        <v>0.1</v>
      </c>
      <c r="Q40" s="14">
        <f>Q$6*'Sample Prep Variables'!$F38/1000/'Sample Prep Variables'!$C38</f>
        <v>0.5</v>
      </c>
      <c r="R40" s="14">
        <f>R$6*'Sample Prep Variables'!$F38/1000/'Sample Prep Variables'!$C38</f>
        <v>0.5</v>
      </c>
      <c r="S40" s="14">
        <f>S$6*'Sample Prep Variables'!$F38/1000/'Sample Prep Variables'!$C38</f>
        <v>0.1</v>
      </c>
      <c r="T40" s="14">
        <f>T$6*'Sample Prep Variables'!$F38/1000/'Sample Prep Variables'!$C38</f>
        <v>0.1</v>
      </c>
      <c r="U40" s="14">
        <f>U$6*'Sample Prep Variables'!$F38/1000/'Sample Prep Variables'!$C38</f>
        <v>0.1</v>
      </c>
      <c r="V40" s="14">
        <f>V$6*'Sample Prep Variables'!$F38/1000/'Sample Prep Variables'!$C38</f>
        <v>0.2</v>
      </c>
      <c r="W40" s="14">
        <f>W$6*'Sample Prep Variables'!$F38/1000/'Sample Prep Variables'!$C38</f>
        <v>0.1</v>
      </c>
      <c r="X40" s="14">
        <f>X$6*'Sample Prep Variables'!$F38/1000/'Sample Prep Variables'!$C38</f>
        <v>0.1</v>
      </c>
      <c r="Y40" s="14">
        <f>Y$6*'Sample Prep Variables'!$F38/1000/'Sample Prep Variables'!$C38</f>
        <v>0.2</v>
      </c>
      <c r="Z40" s="14">
        <f>Z$6*'Sample Prep Variables'!$F38/1000/'Sample Prep Variables'!$C38</f>
        <v>0.2</v>
      </c>
      <c r="AA40" s="14">
        <f>AA$6*'Sample Prep Variables'!$F38/1000/'Sample Prep Variables'!$C38</f>
        <v>0.5</v>
      </c>
      <c r="AB40" s="14">
        <f>AB$6*'Sample Prep Variables'!$F38/1000/'Sample Prep Variables'!$C38</f>
        <v>0.2</v>
      </c>
      <c r="AC40" s="14">
        <f>AC$6*'Sample Prep Variables'!$F38/1000/'Sample Prep Variables'!$C38</f>
        <v>0.5</v>
      </c>
      <c r="AD40" s="14">
        <f>AD$6*'Sample Prep Variables'!$F38/1000/'Sample Prep Variables'!$C38</f>
        <v>0.1</v>
      </c>
      <c r="AE40" s="14">
        <f>AE$6*'Sample Prep Variables'!$F38/1000/'Sample Prep Variables'!$C38</f>
        <v>0.2</v>
      </c>
      <c r="AF40" s="14">
        <f>AF$6*'Sample Prep Variables'!$F38/1000/'Sample Prep Variables'!$C38</f>
        <v>0.2</v>
      </c>
      <c r="AG40" s="14">
        <f>AG$6*'Sample Prep Variables'!$F38/1000/'Sample Prep Variables'!$C38</f>
        <v>0.1</v>
      </c>
      <c r="AH40" s="14">
        <f>AH$6*'Sample Prep Variables'!$F38/1000/'Sample Prep Variables'!$C38</f>
        <v>0.1</v>
      </c>
      <c r="AI40" s="14">
        <f>AI$6*'Sample Prep Variables'!$F38/1000/'Sample Prep Variables'!$C38</f>
        <v>0.1</v>
      </c>
      <c r="AJ40" s="14">
        <f>AJ$6*'Sample Prep Variables'!$F38/1000/'Sample Prep Variables'!$C38</f>
        <v>0.2</v>
      </c>
      <c r="AK40" s="14">
        <f>AK$6*'Sample Prep Variables'!$F38/1000/'Sample Prep Variables'!$C38</f>
        <v>0.1</v>
      </c>
      <c r="AL40" s="14">
        <f>AL$6*'Sample Prep Variables'!$F38/1000/'Sample Prep Variables'!$C38</f>
        <v>0.25</v>
      </c>
      <c r="AM40" s="14">
        <f>AM$6*'Sample Prep Variables'!$F38/1000/'Sample Prep Variables'!$C38</f>
        <v>0.5</v>
      </c>
      <c r="AN40" s="14">
        <f>AN$6*'Sample Prep Variables'!$F38/1000/'Sample Prep Variables'!$C38</f>
        <v>0.2</v>
      </c>
      <c r="AO40" s="14">
        <f>AO$6*'Sample Prep Variables'!$F38/1000/'Sample Prep Variables'!$C38</f>
        <v>0.1</v>
      </c>
      <c r="AP40" s="14">
        <f>AP$6*'Sample Prep Variables'!$F38/1000/'Sample Prep Variables'!$C38</f>
        <v>0.1</v>
      </c>
      <c r="AQ40" s="14">
        <f>AQ$6*'Sample Prep Variables'!$F38/1000/'Sample Prep Variables'!$C38</f>
        <v>0.1</v>
      </c>
      <c r="AR40" s="14">
        <f>AR$6*'Sample Prep Variables'!$F38/1000/'Sample Prep Variables'!$C38</f>
        <v>0.2</v>
      </c>
      <c r="AS40" s="14">
        <f>AS$6*'Sample Prep Variables'!$F38/1000/'Sample Prep Variables'!$C38</f>
        <v>0.1</v>
      </c>
      <c r="AT40" s="14">
        <f>AT$6*'Sample Prep Variables'!$F38/1000/'Sample Prep Variables'!$C38</f>
        <v>0.1</v>
      </c>
      <c r="AU40" s="14">
        <f>AU$6*'Sample Prep Variables'!$F38/1000/'Sample Prep Variables'!$C38</f>
        <v>0.5</v>
      </c>
      <c r="AV40" s="14">
        <f>AV$6*'Sample Prep Variables'!$F38/1000/'Sample Prep Variables'!$C38</f>
        <v>0.1</v>
      </c>
      <c r="AW40" s="14">
        <f>AW$6*'Sample Prep Variables'!$F38/1000/'Sample Prep Variables'!$C38</f>
        <v>0.1</v>
      </c>
      <c r="AX40" s="14">
        <f>AX$6*'Sample Prep Variables'!$F38/1000/'Sample Prep Variables'!$C38</f>
        <v>0.1</v>
      </c>
      <c r="AY40" s="14">
        <f>AY$6*'Sample Prep Variables'!$F38/1000/'Sample Prep Variables'!$C38</f>
        <v>0.2</v>
      </c>
      <c r="AZ40" s="14">
        <f>AZ$6*'Sample Prep Variables'!$F38/1000/'Sample Prep Variables'!$C38</f>
        <v>0.2</v>
      </c>
      <c r="BA40" s="14">
        <f>BA$6*'Sample Prep Variables'!$F38/1000/'Sample Prep Variables'!$C38</f>
        <v>0.1</v>
      </c>
      <c r="BB40" s="14">
        <f>BB$6*'Sample Prep Variables'!$F38/1000/'Sample Prep Variables'!$C38</f>
        <v>0.1</v>
      </c>
      <c r="BC40" s="14">
        <f>BC$6*'Sample Prep Variables'!$F38/1000/'Sample Prep Variables'!$C38</f>
        <v>0.1</v>
      </c>
      <c r="BE40" s="14">
        <f>BE$6*'Sample Prep Variables'!$F38/1000/'Sample Prep Variables'!$C38</f>
        <v>10</v>
      </c>
      <c r="BF40" s="14">
        <f>BF$6*'Sample Prep Variables'!$F38/1000/'Sample Prep Variables'!$C38</f>
        <v>10</v>
      </c>
      <c r="BG40" s="14">
        <f>BG$6*'Sample Prep Variables'!$F38/1000/'Sample Prep Variables'!$C38</f>
        <v>10</v>
      </c>
      <c r="BH40" s="14">
        <f>BH$6*'Sample Prep Variables'!$F38/1000/'Sample Prep Variables'!$C38</f>
        <v>10</v>
      </c>
      <c r="BI40" s="14">
        <f>BI$6*'Sample Prep Variables'!$F38/1000/'Sample Prep Variables'!$C38</f>
        <v>10</v>
      </c>
      <c r="BJ40" s="14">
        <f>BJ$6*'Sample Prep Variables'!$F38/1000/'Sample Prep Variables'!$C38</f>
        <v>10</v>
      </c>
      <c r="BK40" s="14">
        <f>BK$6*'Sample Prep Variables'!$F38/1000/'Sample Prep Variables'!$C38</f>
        <v>10</v>
      </c>
      <c r="BL40" s="14">
        <f>BL$6*'Sample Prep Variables'!$F38/1000/'Sample Prep Variables'!$C38</f>
        <v>10</v>
      </c>
      <c r="BM40" s="14">
        <f>BM$6*'Sample Prep Variables'!$F38/1000/'Sample Prep Variables'!$C38</f>
        <v>10</v>
      </c>
      <c r="BN40" s="14">
        <f>BN$6*'Sample Prep Variables'!$F38/1000/'Sample Prep Variables'!$C38</f>
        <v>10</v>
      </c>
      <c r="BO40" s="14">
        <f>BO$6*'Sample Prep Variables'!$F38/1000/'Sample Prep Variables'!$C38</f>
        <v>10</v>
      </c>
      <c r="BP40" s="14">
        <f>BP$6*'Sample Prep Variables'!$F38/1000/'Sample Prep Variables'!$C38</f>
        <v>10</v>
      </c>
      <c r="BQ40" s="14">
        <f>BQ$6*'Sample Prep Variables'!$F38/1000/'Sample Prep Variables'!$C38</f>
        <v>10</v>
      </c>
      <c r="BR40" s="14">
        <f>BR$6*'Sample Prep Variables'!$F38/1000/'Sample Prep Variables'!$C38</f>
        <v>10</v>
      </c>
      <c r="BS40" s="14">
        <f>BS$6*'Sample Prep Variables'!$F38/1000/'Sample Prep Variables'!$C38</f>
        <v>10</v>
      </c>
      <c r="BT40" s="14">
        <f>BT$6*'Sample Prep Variables'!$F38/1000/'Sample Prep Variables'!$C38</f>
        <v>10</v>
      </c>
      <c r="BU40" s="14">
        <f>BU$6*'Sample Prep Variables'!$F38/1000/'Sample Prep Variables'!$C38</f>
        <v>10</v>
      </c>
      <c r="BV40" s="14">
        <f>BV$6*'Sample Prep Variables'!$F38/1000/'Sample Prep Variables'!$C38</f>
        <v>10</v>
      </c>
      <c r="BW40" s="14">
        <f>BW$6*'Sample Prep Variables'!$F38/1000/'Sample Prep Variables'!$C38</f>
        <v>10</v>
      </c>
      <c r="BX40" s="14">
        <f>BX$6*'Sample Prep Variables'!$F38/1000/'Sample Prep Variables'!$C38</f>
        <v>10</v>
      </c>
      <c r="BY40" s="14">
        <f>BY$6*'Sample Prep Variables'!$F38/1000/'Sample Prep Variables'!$C38</f>
        <v>5</v>
      </c>
      <c r="BZ40" s="14">
        <f>BZ$6*'Sample Prep Variables'!$F38/1000/'Sample Prep Variables'!$C38</f>
        <v>10</v>
      </c>
      <c r="CA40" s="14">
        <f>CA$6*'Sample Prep Variables'!$F38/1000/'Sample Prep Variables'!$C38</f>
        <v>10</v>
      </c>
      <c r="CB40" s="14">
        <f>CB$6*'Sample Prep Variables'!$F38/1000/'Sample Prep Variables'!$C38</f>
        <v>10</v>
      </c>
      <c r="CC40" s="14">
        <f>CC$6*'Sample Prep Variables'!$F38/1000/'Sample Prep Variables'!$C38</f>
        <v>10</v>
      </c>
      <c r="CD40" s="14">
        <f>CD$6*'Sample Prep Variables'!$F38/1000/'Sample Prep Variables'!$C38</f>
        <v>10</v>
      </c>
      <c r="CE40" s="14">
        <f>CE$6*'Sample Prep Variables'!$F38/1000/'Sample Prep Variables'!$C38</f>
        <v>10</v>
      </c>
      <c r="CF40" s="14">
        <f>CF$6*'Sample Prep Variables'!$F38/1000/'Sample Prep Variables'!$C38</f>
        <v>10</v>
      </c>
      <c r="CG40" s="14">
        <f>CG$6*'Sample Prep Variables'!$F38/1000/'Sample Prep Variables'!$C38</f>
        <v>10</v>
      </c>
      <c r="CH40" s="14">
        <f>CH$6*'Sample Prep Variables'!$F38/1000/'Sample Prep Variables'!$C38</f>
        <v>10</v>
      </c>
      <c r="CI40" s="14">
        <f>CI$6*'Sample Prep Variables'!$F38/1000/'Sample Prep Variables'!$C38</f>
        <v>10</v>
      </c>
      <c r="CJ40" s="14">
        <f>CJ$6*'Sample Prep Variables'!$F38/1000/'Sample Prep Variables'!$C38</f>
        <v>10</v>
      </c>
      <c r="CK40" s="14">
        <f>CK$6*'Sample Prep Variables'!$F38/1000/'Sample Prep Variables'!$C38</f>
        <v>10</v>
      </c>
      <c r="CL40" s="14">
        <f>CL$6*'Sample Prep Variables'!$F38/1000/'Sample Prep Variables'!$C38</f>
        <v>10</v>
      </c>
      <c r="CM40" s="14">
        <f>CM$6*'Sample Prep Variables'!$F38/1000/'Sample Prep Variables'!$C38</f>
        <v>10</v>
      </c>
      <c r="CN40" s="14">
        <f>CN$6*'Sample Prep Variables'!$F38/1000/'Sample Prep Variables'!$C38</f>
        <v>10</v>
      </c>
      <c r="CO40" s="14">
        <f>CO$6*'Sample Prep Variables'!$F38/1000/'Sample Prep Variables'!$C38</f>
        <v>10</v>
      </c>
      <c r="CP40" s="14">
        <f>CP$6*'Sample Prep Variables'!$F38/1000/'Sample Prep Variables'!$C38</f>
        <v>10</v>
      </c>
      <c r="CQ40" s="14">
        <f>CQ$6*'Sample Prep Variables'!$F38/1000/'Sample Prep Variables'!$C38</f>
        <v>10</v>
      </c>
      <c r="CR40" s="14">
        <f>CR$6*'Sample Prep Variables'!$F38/1000/'Sample Prep Variables'!$C38</f>
        <v>10</v>
      </c>
      <c r="CS40" s="14">
        <f>CS$6*'Sample Prep Variables'!$F38/1000/'Sample Prep Variables'!$C38</f>
        <v>10</v>
      </c>
      <c r="CT40" s="14">
        <f>CT$6*'Sample Prep Variables'!$F38/1000/'Sample Prep Variables'!$C38</f>
        <v>10</v>
      </c>
      <c r="CU40" s="14">
        <f>CU$6*'Sample Prep Variables'!$F38/1000/'Sample Prep Variables'!$C38</f>
        <v>10</v>
      </c>
      <c r="CV40" s="14">
        <f>CV$6*'Sample Prep Variables'!$F38/1000/'Sample Prep Variables'!$C38</f>
        <v>10</v>
      </c>
      <c r="CW40" s="14">
        <f>CW$6*'Sample Prep Variables'!$F38/1000/'Sample Prep Variables'!$C38</f>
        <v>10</v>
      </c>
      <c r="CX40" s="14">
        <f>CX$6*'Sample Prep Variables'!$F38/1000/'Sample Prep Variables'!$C38</f>
        <v>10</v>
      </c>
      <c r="CY40" s="14">
        <f>CY$6*'Sample Prep Variables'!$F38/1000/'Sample Prep Variables'!$C38</f>
        <v>10</v>
      </c>
      <c r="CZ40" s="14">
        <f>CZ$6*'Sample Prep Variables'!$F38/1000/'Sample Prep Variables'!$C38</f>
        <v>10</v>
      </c>
      <c r="DA40" s="14">
        <f>DA$6*'Sample Prep Variables'!$F38/1000/'Sample Prep Variables'!$C38</f>
        <v>10</v>
      </c>
      <c r="DB40" s="14">
        <f>DB$6*'Sample Prep Variables'!$F38/1000/'Sample Prep Variables'!$C38</f>
        <v>10</v>
      </c>
      <c r="DC40" s="14">
        <f>DC$6*'Sample Prep Variables'!$F38/1000/'Sample Prep Variables'!$C38</f>
        <v>10</v>
      </c>
      <c r="DD40" s="14">
        <f>DD$6*'Sample Prep Variables'!$F38/1000/'Sample Prep Variables'!$C38</f>
        <v>10</v>
      </c>
      <c r="DE40" s="14">
        <f>DE$6*'Sample Prep Variables'!$F38/1000/'Sample Prep Variables'!$C38</f>
        <v>10</v>
      </c>
    </row>
    <row r="41" spans="1:109" x14ac:dyDescent="0.25">
      <c r="A41">
        <f>'Instrument Data'!A39</f>
        <v>0</v>
      </c>
      <c r="B41">
        <f>'Instrument Data'!B39</f>
        <v>0</v>
      </c>
      <c r="C41" s="14">
        <f>C$6*'Sample Prep Variables'!$F39/1000/'Sample Prep Variables'!$C39</f>
        <v>0.25</v>
      </c>
      <c r="D41" s="14">
        <f>D$6*'Sample Prep Variables'!$F39/1000/'Sample Prep Variables'!$C39</f>
        <v>0.2</v>
      </c>
      <c r="E41" s="14">
        <f>E$6*'Sample Prep Variables'!$F39/1000/'Sample Prep Variables'!$C39</f>
        <v>1</v>
      </c>
      <c r="F41" s="14">
        <f>F$6*'Sample Prep Variables'!$F39/1000/'Sample Prep Variables'!$C39</f>
        <v>0.1</v>
      </c>
      <c r="G41" s="14">
        <f>G$6*'Sample Prep Variables'!$F39/1000/'Sample Prep Variables'!$C39</f>
        <v>0.2</v>
      </c>
      <c r="H41" s="14">
        <f>H$6*'Sample Prep Variables'!$F39/1000/'Sample Prep Variables'!$C39</f>
        <v>0.1</v>
      </c>
      <c r="I41" s="14">
        <f>I$6*'Sample Prep Variables'!$F39/1000/'Sample Prep Variables'!$C39</f>
        <v>0.1</v>
      </c>
      <c r="J41" s="14">
        <f>J$6*'Sample Prep Variables'!$F39/1000/'Sample Prep Variables'!$C39</f>
        <v>0.1</v>
      </c>
      <c r="K41" s="14">
        <f>K$6*'Sample Prep Variables'!$F39/1000/'Sample Prep Variables'!$C39</f>
        <v>0.2</v>
      </c>
      <c r="L41" s="14">
        <f>L$6*'Sample Prep Variables'!$F39/1000/'Sample Prep Variables'!$C39</f>
        <v>0.1</v>
      </c>
      <c r="M41" s="14">
        <f>M$6*'Sample Prep Variables'!$F39/1000/'Sample Prep Variables'!$C39</f>
        <v>0.1</v>
      </c>
      <c r="N41" s="14">
        <f>N$6*'Sample Prep Variables'!$F39/1000/'Sample Prep Variables'!$C39</f>
        <v>0.1</v>
      </c>
      <c r="O41" s="14">
        <f>O$6*'Sample Prep Variables'!$F39/1000/'Sample Prep Variables'!$C39</f>
        <v>0.1</v>
      </c>
      <c r="P41" s="14">
        <f>P$6*'Sample Prep Variables'!$F39/1000/'Sample Prep Variables'!$C39</f>
        <v>0.1</v>
      </c>
      <c r="Q41" s="14">
        <f>Q$6*'Sample Prep Variables'!$F39/1000/'Sample Prep Variables'!$C39</f>
        <v>0.5</v>
      </c>
      <c r="R41" s="14">
        <f>R$6*'Sample Prep Variables'!$F39/1000/'Sample Prep Variables'!$C39</f>
        <v>0.5</v>
      </c>
      <c r="S41" s="14">
        <f>S$6*'Sample Prep Variables'!$F39/1000/'Sample Prep Variables'!$C39</f>
        <v>0.1</v>
      </c>
      <c r="T41" s="14">
        <f>T$6*'Sample Prep Variables'!$F39/1000/'Sample Prep Variables'!$C39</f>
        <v>0.1</v>
      </c>
      <c r="U41" s="14">
        <f>U$6*'Sample Prep Variables'!$F39/1000/'Sample Prep Variables'!$C39</f>
        <v>0.1</v>
      </c>
      <c r="V41" s="14">
        <f>V$6*'Sample Prep Variables'!$F39/1000/'Sample Prep Variables'!$C39</f>
        <v>0.2</v>
      </c>
      <c r="W41" s="14">
        <f>W$6*'Sample Prep Variables'!$F39/1000/'Sample Prep Variables'!$C39</f>
        <v>0.1</v>
      </c>
      <c r="X41" s="14">
        <f>X$6*'Sample Prep Variables'!$F39/1000/'Sample Prep Variables'!$C39</f>
        <v>0.1</v>
      </c>
      <c r="Y41" s="14">
        <f>Y$6*'Sample Prep Variables'!$F39/1000/'Sample Prep Variables'!$C39</f>
        <v>0.2</v>
      </c>
      <c r="Z41" s="14">
        <f>Z$6*'Sample Prep Variables'!$F39/1000/'Sample Prep Variables'!$C39</f>
        <v>0.2</v>
      </c>
      <c r="AA41" s="14">
        <f>AA$6*'Sample Prep Variables'!$F39/1000/'Sample Prep Variables'!$C39</f>
        <v>0.5</v>
      </c>
      <c r="AB41" s="14">
        <f>AB$6*'Sample Prep Variables'!$F39/1000/'Sample Prep Variables'!$C39</f>
        <v>0.2</v>
      </c>
      <c r="AC41" s="14">
        <f>AC$6*'Sample Prep Variables'!$F39/1000/'Sample Prep Variables'!$C39</f>
        <v>0.5</v>
      </c>
      <c r="AD41" s="14">
        <f>AD$6*'Sample Prep Variables'!$F39/1000/'Sample Prep Variables'!$C39</f>
        <v>0.1</v>
      </c>
      <c r="AE41" s="14">
        <f>AE$6*'Sample Prep Variables'!$F39/1000/'Sample Prep Variables'!$C39</f>
        <v>0.2</v>
      </c>
      <c r="AF41" s="14">
        <f>AF$6*'Sample Prep Variables'!$F39/1000/'Sample Prep Variables'!$C39</f>
        <v>0.2</v>
      </c>
      <c r="AG41" s="14">
        <f>AG$6*'Sample Prep Variables'!$F39/1000/'Sample Prep Variables'!$C39</f>
        <v>0.1</v>
      </c>
      <c r="AH41" s="14">
        <f>AH$6*'Sample Prep Variables'!$F39/1000/'Sample Prep Variables'!$C39</f>
        <v>0.1</v>
      </c>
      <c r="AI41" s="14">
        <f>AI$6*'Sample Prep Variables'!$F39/1000/'Sample Prep Variables'!$C39</f>
        <v>0.1</v>
      </c>
      <c r="AJ41" s="14">
        <f>AJ$6*'Sample Prep Variables'!$F39/1000/'Sample Prep Variables'!$C39</f>
        <v>0.2</v>
      </c>
      <c r="AK41" s="14">
        <f>AK$6*'Sample Prep Variables'!$F39/1000/'Sample Prep Variables'!$C39</f>
        <v>0.1</v>
      </c>
      <c r="AL41" s="14">
        <f>AL$6*'Sample Prep Variables'!$F39/1000/'Sample Prep Variables'!$C39</f>
        <v>0.25</v>
      </c>
      <c r="AM41" s="14">
        <f>AM$6*'Sample Prep Variables'!$F39/1000/'Sample Prep Variables'!$C39</f>
        <v>0.5</v>
      </c>
      <c r="AN41" s="14">
        <f>AN$6*'Sample Prep Variables'!$F39/1000/'Sample Prep Variables'!$C39</f>
        <v>0.2</v>
      </c>
      <c r="AO41" s="14">
        <f>AO$6*'Sample Prep Variables'!$F39/1000/'Sample Prep Variables'!$C39</f>
        <v>0.1</v>
      </c>
      <c r="AP41" s="14">
        <f>AP$6*'Sample Prep Variables'!$F39/1000/'Sample Prep Variables'!$C39</f>
        <v>0.1</v>
      </c>
      <c r="AQ41" s="14">
        <f>AQ$6*'Sample Prep Variables'!$F39/1000/'Sample Prep Variables'!$C39</f>
        <v>0.1</v>
      </c>
      <c r="AR41" s="14">
        <f>AR$6*'Sample Prep Variables'!$F39/1000/'Sample Prep Variables'!$C39</f>
        <v>0.2</v>
      </c>
      <c r="AS41" s="14">
        <f>AS$6*'Sample Prep Variables'!$F39/1000/'Sample Prep Variables'!$C39</f>
        <v>0.1</v>
      </c>
      <c r="AT41" s="14">
        <f>AT$6*'Sample Prep Variables'!$F39/1000/'Sample Prep Variables'!$C39</f>
        <v>0.1</v>
      </c>
      <c r="AU41" s="14">
        <f>AU$6*'Sample Prep Variables'!$F39/1000/'Sample Prep Variables'!$C39</f>
        <v>0.5</v>
      </c>
      <c r="AV41" s="14">
        <f>AV$6*'Sample Prep Variables'!$F39/1000/'Sample Prep Variables'!$C39</f>
        <v>0.1</v>
      </c>
      <c r="AW41" s="14">
        <f>AW$6*'Sample Prep Variables'!$F39/1000/'Sample Prep Variables'!$C39</f>
        <v>0.1</v>
      </c>
      <c r="AX41" s="14">
        <f>AX$6*'Sample Prep Variables'!$F39/1000/'Sample Prep Variables'!$C39</f>
        <v>0.1</v>
      </c>
      <c r="AY41" s="14">
        <f>AY$6*'Sample Prep Variables'!$F39/1000/'Sample Prep Variables'!$C39</f>
        <v>0.2</v>
      </c>
      <c r="AZ41" s="14">
        <f>AZ$6*'Sample Prep Variables'!$F39/1000/'Sample Prep Variables'!$C39</f>
        <v>0.2</v>
      </c>
      <c r="BA41" s="14">
        <f>BA$6*'Sample Prep Variables'!$F39/1000/'Sample Prep Variables'!$C39</f>
        <v>0.1</v>
      </c>
      <c r="BB41" s="14">
        <f>BB$6*'Sample Prep Variables'!$F39/1000/'Sample Prep Variables'!$C39</f>
        <v>0.1</v>
      </c>
      <c r="BC41" s="14">
        <f>BC$6*'Sample Prep Variables'!$F39/1000/'Sample Prep Variables'!$C39</f>
        <v>0.1</v>
      </c>
      <c r="BE41" s="14">
        <f>BE$6*'Sample Prep Variables'!$F39/1000/'Sample Prep Variables'!$C39</f>
        <v>10</v>
      </c>
      <c r="BF41" s="14">
        <f>BF$6*'Sample Prep Variables'!$F39/1000/'Sample Prep Variables'!$C39</f>
        <v>10</v>
      </c>
      <c r="BG41" s="14">
        <f>BG$6*'Sample Prep Variables'!$F39/1000/'Sample Prep Variables'!$C39</f>
        <v>10</v>
      </c>
      <c r="BH41" s="14">
        <f>BH$6*'Sample Prep Variables'!$F39/1000/'Sample Prep Variables'!$C39</f>
        <v>10</v>
      </c>
      <c r="BI41" s="14">
        <f>BI$6*'Sample Prep Variables'!$F39/1000/'Sample Prep Variables'!$C39</f>
        <v>10</v>
      </c>
      <c r="BJ41" s="14">
        <f>BJ$6*'Sample Prep Variables'!$F39/1000/'Sample Prep Variables'!$C39</f>
        <v>10</v>
      </c>
      <c r="BK41" s="14">
        <f>BK$6*'Sample Prep Variables'!$F39/1000/'Sample Prep Variables'!$C39</f>
        <v>10</v>
      </c>
      <c r="BL41" s="14">
        <f>BL$6*'Sample Prep Variables'!$F39/1000/'Sample Prep Variables'!$C39</f>
        <v>10</v>
      </c>
      <c r="BM41" s="14">
        <f>BM$6*'Sample Prep Variables'!$F39/1000/'Sample Prep Variables'!$C39</f>
        <v>10</v>
      </c>
      <c r="BN41" s="14">
        <f>BN$6*'Sample Prep Variables'!$F39/1000/'Sample Prep Variables'!$C39</f>
        <v>10</v>
      </c>
      <c r="BO41" s="14">
        <f>BO$6*'Sample Prep Variables'!$F39/1000/'Sample Prep Variables'!$C39</f>
        <v>10</v>
      </c>
      <c r="BP41" s="14">
        <f>BP$6*'Sample Prep Variables'!$F39/1000/'Sample Prep Variables'!$C39</f>
        <v>10</v>
      </c>
      <c r="BQ41" s="14">
        <f>BQ$6*'Sample Prep Variables'!$F39/1000/'Sample Prep Variables'!$C39</f>
        <v>10</v>
      </c>
      <c r="BR41" s="14">
        <f>BR$6*'Sample Prep Variables'!$F39/1000/'Sample Prep Variables'!$C39</f>
        <v>10</v>
      </c>
      <c r="BS41" s="14">
        <f>BS$6*'Sample Prep Variables'!$F39/1000/'Sample Prep Variables'!$C39</f>
        <v>10</v>
      </c>
      <c r="BT41" s="14">
        <f>BT$6*'Sample Prep Variables'!$F39/1000/'Sample Prep Variables'!$C39</f>
        <v>10</v>
      </c>
      <c r="BU41" s="14">
        <f>BU$6*'Sample Prep Variables'!$F39/1000/'Sample Prep Variables'!$C39</f>
        <v>10</v>
      </c>
      <c r="BV41" s="14">
        <f>BV$6*'Sample Prep Variables'!$F39/1000/'Sample Prep Variables'!$C39</f>
        <v>10</v>
      </c>
      <c r="BW41" s="14">
        <f>BW$6*'Sample Prep Variables'!$F39/1000/'Sample Prep Variables'!$C39</f>
        <v>10</v>
      </c>
      <c r="BX41" s="14">
        <f>BX$6*'Sample Prep Variables'!$F39/1000/'Sample Prep Variables'!$C39</f>
        <v>10</v>
      </c>
      <c r="BY41" s="14">
        <f>BY$6*'Sample Prep Variables'!$F39/1000/'Sample Prep Variables'!$C39</f>
        <v>5</v>
      </c>
      <c r="BZ41" s="14">
        <f>BZ$6*'Sample Prep Variables'!$F39/1000/'Sample Prep Variables'!$C39</f>
        <v>10</v>
      </c>
      <c r="CA41" s="14">
        <f>CA$6*'Sample Prep Variables'!$F39/1000/'Sample Prep Variables'!$C39</f>
        <v>10</v>
      </c>
      <c r="CB41" s="14">
        <f>CB$6*'Sample Prep Variables'!$F39/1000/'Sample Prep Variables'!$C39</f>
        <v>10</v>
      </c>
      <c r="CC41" s="14">
        <f>CC$6*'Sample Prep Variables'!$F39/1000/'Sample Prep Variables'!$C39</f>
        <v>10</v>
      </c>
      <c r="CD41" s="14">
        <f>CD$6*'Sample Prep Variables'!$F39/1000/'Sample Prep Variables'!$C39</f>
        <v>10</v>
      </c>
      <c r="CE41" s="14">
        <f>CE$6*'Sample Prep Variables'!$F39/1000/'Sample Prep Variables'!$C39</f>
        <v>10</v>
      </c>
      <c r="CF41" s="14">
        <f>CF$6*'Sample Prep Variables'!$F39/1000/'Sample Prep Variables'!$C39</f>
        <v>10</v>
      </c>
      <c r="CG41" s="14">
        <f>CG$6*'Sample Prep Variables'!$F39/1000/'Sample Prep Variables'!$C39</f>
        <v>10</v>
      </c>
      <c r="CH41" s="14">
        <f>CH$6*'Sample Prep Variables'!$F39/1000/'Sample Prep Variables'!$C39</f>
        <v>10</v>
      </c>
      <c r="CI41" s="14">
        <f>CI$6*'Sample Prep Variables'!$F39/1000/'Sample Prep Variables'!$C39</f>
        <v>10</v>
      </c>
      <c r="CJ41" s="14">
        <f>CJ$6*'Sample Prep Variables'!$F39/1000/'Sample Prep Variables'!$C39</f>
        <v>10</v>
      </c>
      <c r="CK41" s="14">
        <f>CK$6*'Sample Prep Variables'!$F39/1000/'Sample Prep Variables'!$C39</f>
        <v>10</v>
      </c>
      <c r="CL41" s="14">
        <f>CL$6*'Sample Prep Variables'!$F39/1000/'Sample Prep Variables'!$C39</f>
        <v>10</v>
      </c>
      <c r="CM41" s="14">
        <f>CM$6*'Sample Prep Variables'!$F39/1000/'Sample Prep Variables'!$C39</f>
        <v>10</v>
      </c>
      <c r="CN41" s="14">
        <f>CN$6*'Sample Prep Variables'!$F39/1000/'Sample Prep Variables'!$C39</f>
        <v>10</v>
      </c>
      <c r="CO41" s="14">
        <f>CO$6*'Sample Prep Variables'!$F39/1000/'Sample Prep Variables'!$C39</f>
        <v>10</v>
      </c>
      <c r="CP41" s="14">
        <f>CP$6*'Sample Prep Variables'!$F39/1000/'Sample Prep Variables'!$C39</f>
        <v>10</v>
      </c>
      <c r="CQ41" s="14">
        <f>CQ$6*'Sample Prep Variables'!$F39/1000/'Sample Prep Variables'!$C39</f>
        <v>10</v>
      </c>
      <c r="CR41" s="14">
        <f>CR$6*'Sample Prep Variables'!$F39/1000/'Sample Prep Variables'!$C39</f>
        <v>10</v>
      </c>
      <c r="CS41" s="14">
        <f>CS$6*'Sample Prep Variables'!$F39/1000/'Sample Prep Variables'!$C39</f>
        <v>10</v>
      </c>
      <c r="CT41" s="14">
        <f>CT$6*'Sample Prep Variables'!$F39/1000/'Sample Prep Variables'!$C39</f>
        <v>10</v>
      </c>
      <c r="CU41" s="14">
        <f>CU$6*'Sample Prep Variables'!$F39/1000/'Sample Prep Variables'!$C39</f>
        <v>10</v>
      </c>
      <c r="CV41" s="14">
        <f>CV$6*'Sample Prep Variables'!$F39/1000/'Sample Prep Variables'!$C39</f>
        <v>10</v>
      </c>
      <c r="CW41" s="14">
        <f>CW$6*'Sample Prep Variables'!$F39/1000/'Sample Prep Variables'!$C39</f>
        <v>10</v>
      </c>
      <c r="CX41" s="14">
        <f>CX$6*'Sample Prep Variables'!$F39/1000/'Sample Prep Variables'!$C39</f>
        <v>10</v>
      </c>
      <c r="CY41" s="14">
        <f>CY$6*'Sample Prep Variables'!$F39/1000/'Sample Prep Variables'!$C39</f>
        <v>10</v>
      </c>
      <c r="CZ41" s="14">
        <f>CZ$6*'Sample Prep Variables'!$F39/1000/'Sample Prep Variables'!$C39</f>
        <v>10</v>
      </c>
      <c r="DA41" s="14">
        <f>DA$6*'Sample Prep Variables'!$F39/1000/'Sample Prep Variables'!$C39</f>
        <v>10</v>
      </c>
      <c r="DB41" s="14">
        <f>DB$6*'Sample Prep Variables'!$F39/1000/'Sample Prep Variables'!$C39</f>
        <v>10</v>
      </c>
      <c r="DC41" s="14">
        <f>DC$6*'Sample Prep Variables'!$F39/1000/'Sample Prep Variables'!$C39</f>
        <v>10</v>
      </c>
      <c r="DD41" s="14">
        <f>DD$6*'Sample Prep Variables'!$F39/1000/'Sample Prep Variables'!$C39</f>
        <v>10</v>
      </c>
      <c r="DE41" s="14">
        <f>DE$6*'Sample Prep Variables'!$F39/1000/'Sample Prep Variables'!$C39</f>
        <v>10</v>
      </c>
    </row>
    <row r="42" spans="1:109" x14ac:dyDescent="0.25">
      <c r="A42">
        <f>'Instrument Data'!A40</f>
        <v>0</v>
      </c>
      <c r="B42">
        <f>'Instrument Data'!B40</f>
        <v>0</v>
      </c>
      <c r="C42" s="14">
        <f>C$6*'Sample Prep Variables'!$F40/1000/'Sample Prep Variables'!$C40</f>
        <v>0.25</v>
      </c>
      <c r="D42" s="14">
        <f>D$6*'Sample Prep Variables'!$F40/1000/'Sample Prep Variables'!$C40</f>
        <v>0.2</v>
      </c>
      <c r="E42" s="14">
        <f>E$6*'Sample Prep Variables'!$F40/1000/'Sample Prep Variables'!$C40</f>
        <v>1</v>
      </c>
      <c r="F42" s="14">
        <f>F$6*'Sample Prep Variables'!$F40/1000/'Sample Prep Variables'!$C40</f>
        <v>0.1</v>
      </c>
      <c r="G42" s="14">
        <f>G$6*'Sample Prep Variables'!$F40/1000/'Sample Prep Variables'!$C40</f>
        <v>0.2</v>
      </c>
      <c r="H42" s="14">
        <f>H$6*'Sample Prep Variables'!$F40/1000/'Sample Prep Variables'!$C40</f>
        <v>0.1</v>
      </c>
      <c r="I42" s="14">
        <f>I$6*'Sample Prep Variables'!$F40/1000/'Sample Prep Variables'!$C40</f>
        <v>0.1</v>
      </c>
      <c r="J42" s="14">
        <f>J$6*'Sample Prep Variables'!$F40/1000/'Sample Prep Variables'!$C40</f>
        <v>0.1</v>
      </c>
      <c r="K42" s="14">
        <f>K$6*'Sample Prep Variables'!$F40/1000/'Sample Prep Variables'!$C40</f>
        <v>0.2</v>
      </c>
      <c r="L42" s="14">
        <f>L$6*'Sample Prep Variables'!$F40/1000/'Sample Prep Variables'!$C40</f>
        <v>0.1</v>
      </c>
      <c r="M42" s="14">
        <f>M$6*'Sample Prep Variables'!$F40/1000/'Sample Prep Variables'!$C40</f>
        <v>0.1</v>
      </c>
      <c r="N42" s="14">
        <f>N$6*'Sample Prep Variables'!$F40/1000/'Sample Prep Variables'!$C40</f>
        <v>0.1</v>
      </c>
      <c r="O42" s="14">
        <f>O$6*'Sample Prep Variables'!$F40/1000/'Sample Prep Variables'!$C40</f>
        <v>0.1</v>
      </c>
      <c r="P42" s="14">
        <f>P$6*'Sample Prep Variables'!$F40/1000/'Sample Prep Variables'!$C40</f>
        <v>0.1</v>
      </c>
      <c r="Q42" s="14">
        <f>Q$6*'Sample Prep Variables'!$F40/1000/'Sample Prep Variables'!$C40</f>
        <v>0.5</v>
      </c>
      <c r="R42" s="14">
        <f>R$6*'Sample Prep Variables'!$F40/1000/'Sample Prep Variables'!$C40</f>
        <v>0.5</v>
      </c>
      <c r="S42" s="14">
        <f>S$6*'Sample Prep Variables'!$F40/1000/'Sample Prep Variables'!$C40</f>
        <v>0.1</v>
      </c>
      <c r="T42" s="14">
        <f>T$6*'Sample Prep Variables'!$F40/1000/'Sample Prep Variables'!$C40</f>
        <v>0.1</v>
      </c>
      <c r="U42" s="14">
        <f>U$6*'Sample Prep Variables'!$F40/1000/'Sample Prep Variables'!$C40</f>
        <v>0.1</v>
      </c>
      <c r="V42" s="14">
        <f>V$6*'Sample Prep Variables'!$F40/1000/'Sample Prep Variables'!$C40</f>
        <v>0.2</v>
      </c>
      <c r="W42" s="14">
        <f>W$6*'Sample Prep Variables'!$F40/1000/'Sample Prep Variables'!$C40</f>
        <v>0.1</v>
      </c>
      <c r="X42" s="14">
        <f>X$6*'Sample Prep Variables'!$F40/1000/'Sample Prep Variables'!$C40</f>
        <v>0.1</v>
      </c>
      <c r="Y42" s="14">
        <f>Y$6*'Sample Prep Variables'!$F40/1000/'Sample Prep Variables'!$C40</f>
        <v>0.2</v>
      </c>
      <c r="Z42" s="14">
        <f>Z$6*'Sample Prep Variables'!$F40/1000/'Sample Prep Variables'!$C40</f>
        <v>0.2</v>
      </c>
      <c r="AA42" s="14">
        <f>AA$6*'Sample Prep Variables'!$F40/1000/'Sample Prep Variables'!$C40</f>
        <v>0.5</v>
      </c>
      <c r="AB42" s="14">
        <f>AB$6*'Sample Prep Variables'!$F40/1000/'Sample Prep Variables'!$C40</f>
        <v>0.2</v>
      </c>
      <c r="AC42" s="14">
        <f>AC$6*'Sample Prep Variables'!$F40/1000/'Sample Prep Variables'!$C40</f>
        <v>0.5</v>
      </c>
      <c r="AD42" s="14">
        <f>AD$6*'Sample Prep Variables'!$F40/1000/'Sample Prep Variables'!$C40</f>
        <v>0.1</v>
      </c>
      <c r="AE42" s="14">
        <f>AE$6*'Sample Prep Variables'!$F40/1000/'Sample Prep Variables'!$C40</f>
        <v>0.2</v>
      </c>
      <c r="AF42" s="14">
        <f>AF$6*'Sample Prep Variables'!$F40/1000/'Sample Prep Variables'!$C40</f>
        <v>0.2</v>
      </c>
      <c r="AG42" s="14">
        <f>AG$6*'Sample Prep Variables'!$F40/1000/'Sample Prep Variables'!$C40</f>
        <v>0.1</v>
      </c>
      <c r="AH42" s="14">
        <f>AH$6*'Sample Prep Variables'!$F40/1000/'Sample Prep Variables'!$C40</f>
        <v>0.1</v>
      </c>
      <c r="AI42" s="14">
        <f>AI$6*'Sample Prep Variables'!$F40/1000/'Sample Prep Variables'!$C40</f>
        <v>0.1</v>
      </c>
      <c r="AJ42" s="14">
        <f>AJ$6*'Sample Prep Variables'!$F40/1000/'Sample Prep Variables'!$C40</f>
        <v>0.2</v>
      </c>
      <c r="AK42" s="14">
        <f>AK$6*'Sample Prep Variables'!$F40/1000/'Sample Prep Variables'!$C40</f>
        <v>0.1</v>
      </c>
      <c r="AL42" s="14">
        <f>AL$6*'Sample Prep Variables'!$F40/1000/'Sample Prep Variables'!$C40</f>
        <v>0.25</v>
      </c>
      <c r="AM42" s="14">
        <f>AM$6*'Sample Prep Variables'!$F40/1000/'Sample Prep Variables'!$C40</f>
        <v>0.5</v>
      </c>
      <c r="AN42" s="14">
        <f>AN$6*'Sample Prep Variables'!$F40/1000/'Sample Prep Variables'!$C40</f>
        <v>0.2</v>
      </c>
      <c r="AO42" s="14">
        <f>AO$6*'Sample Prep Variables'!$F40/1000/'Sample Prep Variables'!$C40</f>
        <v>0.1</v>
      </c>
      <c r="AP42" s="14">
        <f>AP$6*'Sample Prep Variables'!$F40/1000/'Sample Prep Variables'!$C40</f>
        <v>0.1</v>
      </c>
      <c r="AQ42" s="14">
        <f>AQ$6*'Sample Prep Variables'!$F40/1000/'Sample Prep Variables'!$C40</f>
        <v>0.1</v>
      </c>
      <c r="AR42" s="14">
        <f>AR$6*'Sample Prep Variables'!$F40/1000/'Sample Prep Variables'!$C40</f>
        <v>0.2</v>
      </c>
      <c r="AS42" s="14">
        <f>AS$6*'Sample Prep Variables'!$F40/1000/'Sample Prep Variables'!$C40</f>
        <v>0.1</v>
      </c>
      <c r="AT42" s="14">
        <f>AT$6*'Sample Prep Variables'!$F40/1000/'Sample Prep Variables'!$C40</f>
        <v>0.1</v>
      </c>
      <c r="AU42" s="14">
        <f>AU$6*'Sample Prep Variables'!$F40/1000/'Sample Prep Variables'!$C40</f>
        <v>0.5</v>
      </c>
      <c r="AV42" s="14">
        <f>AV$6*'Sample Prep Variables'!$F40/1000/'Sample Prep Variables'!$C40</f>
        <v>0.1</v>
      </c>
      <c r="AW42" s="14">
        <f>AW$6*'Sample Prep Variables'!$F40/1000/'Sample Prep Variables'!$C40</f>
        <v>0.1</v>
      </c>
      <c r="AX42" s="14">
        <f>AX$6*'Sample Prep Variables'!$F40/1000/'Sample Prep Variables'!$C40</f>
        <v>0.1</v>
      </c>
      <c r="AY42" s="14">
        <f>AY$6*'Sample Prep Variables'!$F40/1000/'Sample Prep Variables'!$C40</f>
        <v>0.2</v>
      </c>
      <c r="AZ42" s="14">
        <f>AZ$6*'Sample Prep Variables'!$F40/1000/'Sample Prep Variables'!$C40</f>
        <v>0.2</v>
      </c>
      <c r="BA42" s="14">
        <f>BA$6*'Sample Prep Variables'!$F40/1000/'Sample Prep Variables'!$C40</f>
        <v>0.1</v>
      </c>
      <c r="BB42" s="14">
        <f>BB$6*'Sample Prep Variables'!$F40/1000/'Sample Prep Variables'!$C40</f>
        <v>0.1</v>
      </c>
      <c r="BC42" s="14">
        <f>BC$6*'Sample Prep Variables'!$F40/1000/'Sample Prep Variables'!$C40</f>
        <v>0.1</v>
      </c>
      <c r="BE42" s="14">
        <f>BE$6*'Sample Prep Variables'!$F40/1000/'Sample Prep Variables'!$C40</f>
        <v>10</v>
      </c>
      <c r="BF42" s="14">
        <f>BF$6*'Sample Prep Variables'!$F40/1000/'Sample Prep Variables'!$C40</f>
        <v>10</v>
      </c>
      <c r="BG42" s="14">
        <f>BG$6*'Sample Prep Variables'!$F40/1000/'Sample Prep Variables'!$C40</f>
        <v>10</v>
      </c>
      <c r="BH42" s="14">
        <f>BH$6*'Sample Prep Variables'!$F40/1000/'Sample Prep Variables'!$C40</f>
        <v>10</v>
      </c>
      <c r="BI42" s="14">
        <f>BI$6*'Sample Prep Variables'!$F40/1000/'Sample Prep Variables'!$C40</f>
        <v>10</v>
      </c>
      <c r="BJ42" s="14">
        <f>BJ$6*'Sample Prep Variables'!$F40/1000/'Sample Prep Variables'!$C40</f>
        <v>10</v>
      </c>
      <c r="BK42" s="14">
        <f>BK$6*'Sample Prep Variables'!$F40/1000/'Sample Prep Variables'!$C40</f>
        <v>10</v>
      </c>
      <c r="BL42" s="14">
        <f>BL$6*'Sample Prep Variables'!$F40/1000/'Sample Prep Variables'!$C40</f>
        <v>10</v>
      </c>
      <c r="BM42" s="14">
        <f>BM$6*'Sample Prep Variables'!$F40/1000/'Sample Prep Variables'!$C40</f>
        <v>10</v>
      </c>
      <c r="BN42" s="14">
        <f>BN$6*'Sample Prep Variables'!$F40/1000/'Sample Prep Variables'!$C40</f>
        <v>10</v>
      </c>
      <c r="BO42" s="14">
        <f>BO$6*'Sample Prep Variables'!$F40/1000/'Sample Prep Variables'!$C40</f>
        <v>10</v>
      </c>
      <c r="BP42" s="14">
        <f>BP$6*'Sample Prep Variables'!$F40/1000/'Sample Prep Variables'!$C40</f>
        <v>10</v>
      </c>
      <c r="BQ42" s="14">
        <f>BQ$6*'Sample Prep Variables'!$F40/1000/'Sample Prep Variables'!$C40</f>
        <v>10</v>
      </c>
      <c r="BR42" s="14">
        <f>BR$6*'Sample Prep Variables'!$F40/1000/'Sample Prep Variables'!$C40</f>
        <v>10</v>
      </c>
      <c r="BS42" s="14">
        <f>BS$6*'Sample Prep Variables'!$F40/1000/'Sample Prep Variables'!$C40</f>
        <v>10</v>
      </c>
      <c r="BT42" s="14">
        <f>BT$6*'Sample Prep Variables'!$F40/1000/'Sample Prep Variables'!$C40</f>
        <v>10</v>
      </c>
      <c r="BU42" s="14">
        <f>BU$6*'Sample Prep Variables'!$F40/1000/'Sample Prep Variables'!$C40</f>
        <v>10</v>
      </c>
      <c r="BV42" s="14">
        <f>BV$6*'Sample Prep Variables'!$F40/1000/'Sample Prep Variables'!$C40</f>
        <v>10</v>
      </c>
      <c r="BW42" s="14">
        <f>BW$6*'Sample Prep Variables'!$F40/1000/'Sample Prep Variables'!$C40</f>
        <v>10</v>
      </c>
      <c r="BX42" s="14">
        <f>BX$6*'Sample Prep Variables'!$F40/1000/'Sample Prep Variables'!$C40</f>
        <v>10</v>
      </c>
      <c r="BY42" s="14">
        <f>BY$6*'Sample Prep Variables'!$F40/1000/'Sample Prep Variables'!$C40</f>
        <v>5</v>
      </c>
      <c r="BZ42" s="14">
        <f>BZ$6*'Sample Prep Variables'!$F40/1000/'Sample Prep Variables'!$C40</f>
        <v>10</v>
      </c>
      <c r="CA42" s="14">
        <f>CA$6*'Sample Prep Variables'!$F40/1000/'Sample Prep Variables'!$C40</f>
        <v>10</v>
      </c>
      <c r="CB42" s="14">
        <f>CB$6*'Sample Prep Variables'!$F40/1000/'Sample Prep Variables'!$C40</f>
        <v>10</v>
      </c>
      <c r="CC42" s="14">
        <f>CC$6*'Sample Prep Variables'!$F40/1000/'Sample Prep Variables'!$C40</f>
        <v>10</v>
      </c>
      <c r="CD42" s="14">
        <f>CD$6*'Sample Prep Variables'!$F40/1000/'Sample Prep Variables'!$C40</f>
        <v>10</v>
      </c>
      <c r="CE42" s="14">
        <f>CE$6*'Sample Prep Variables'!$F40/1000/'Sample Prep Variables'!$C40</f>
        <v>10</v>
      </c>
      <c r="CF42" s="14">
        <f>CF$6*'Sample Prep Variables'!$F40/1000/'Sample Prep Variables'!$C40</f>
        <v>10</v>
      </c>
      <c r="CG42" s="14">
        <f>CG$6*'Sample Prep Variables'!$F40/1000/'Sample Prep Variables'!$C40</f>
        <v>10</v>
      </c>
      <c r="CH42" s="14">
        <f>CH$6*'Sample Prep Variables'!$F40/1000/'Sample Prep Variables'!$C40</f>
        <v>10</v>
      </c>
      <c r="CI42" s="14">
        <f>CI$6*'Sample Prep Variables'!$F40/1000/'Sample Prep Variables'!$C40</f>
        <v>10</v>
      </c>
      <c r="CJ42" s="14">
        <f>CJ$6*'Sample Prep Variables'!$F40/1000/'Sample Prep Variables'!$C40</f>
        <v>10</v>
      </c>
      <c r="CK42" s="14">
        <f>CK$6*'Sample Prep Variables'!$F40/1000/'Sample Prep Variables'!$C40</f>
        <v>10</v>
      </c>
      <c r="CL42" s="14">
        <f>CL$6*'Sample Prep Variables'!$F40/1000/'Sample Prep Variables'!$C40</f>
        <v>10</v>
      </c>
      <c r="CM42" s="14">
        <f>CM$6*'Sample Prep Variables'!$F40/1000/'Sample Prep Variables'!$C40</f>
        <v>10</v>
      </c>
      <c r="CN42" s="14">
        <f>CN$6*'Sample Prep Variables'!$F40/1000/'Sample Prep Variables'!$C40</f>
        <v>10</v>
      </c>
      <c r="CO42" s="14">
        <f>CO$6*'Sample Prep Variables'!$F40/1000/'Sample Prep Variables'!$C40</f>
        <v>10</v>
      </c>
      <c r="CP42" s="14">
        <f>CP$6*'Sample Prep Variables'!$F40/1000/'Sample Prep Variables'!$C40</f>
        <v>10</v>
      </c>
      <c r="CQ42" s="14">
        <f>CQ$6*'Sample Prep Variables'!$F40/1000/'Sample Prep Variables'!$C40</f>
        <v>10</v>
      </c>
      <c r="CR42" s="14">
        <f>CR$6*'Sample Prep Variables'!$F40/1000/'Sample Prep Variables'!$C40</f>
        <v>10</v>
      </c>
      <c r="CS42" s="14">
        <f>CS$6*'Sample Prep Variables'!$F40/1000/'Sample Prep Variables'!$C40</f>
        <v>10</v>
      </c>
      <c r="CT42" s="14">
        <f>CT$6*'Sample Prep Variables'!$F40/1000/'Sample Prep Variables'!$C40</f>
        <v>10</v>
      </c>
      <c r="CU42" s="14">
        <f>CU$6*'Sample Prep Variables'!$F40/1000/'Sample Prep Variables'!$C40</f>
        <v>10</v>
      </c>
      <c r="CV42" s="14">
        <f>CV$6*'Sample Prep Variables'!$F40/1000/'Sample Prep Variables'!$C40</f>
        <v>10</v>
      </c>
      <c r="CW42" s="14">
        <f>CW$6*'Sample Prep Variables'!$F40/1000/'Sample Prep Variables'!$C40</f>
        <v>10</v>
      </c>
      <c r="CX42" s="14">
        <f>CX$6*'Sample Prep Variables'!$F40/1000/'Sample Prep Variables'!$C40</f>
        <v>10</v>
      </c>
      <c r="CY42" s="14">
        <f>CY$6*'Sample Prep Variables'!$F40/1000/'Sample Prep Variables'!$C40</f>
        <v>10</v>
      </c>
      <c r="CZ42" s="14">
        <f>CZ$6*'Sample Prep Variables'!$F40/1000/'Sample Prep Variables'!$C40</f>
        <v>10</v>
      </c>
      <c r="DA42" s="14">
        <f>DA$6*'Sample Prep Variables'!$F40/1000/'Sample Prep Variables'!$C40</f>
        <v>10</v>
      </c>
      <c r="DB42" s="14">
        <f>DB$6*'Sample Prep Variables'!$F40/1000/'Sample Prep Variables'!$C40</f>
        <v>10</v>
      </c>
      <c r="DC42" s="14">
        <f>DC$6*'Sample Prep Variables'!$F40/1000/'Sample Prep Variables'!$C40</f>
        <v>10</v>
      </c>
      <c r="DD42" s="14">
        <f>DD$6*'Sample Prep Variables'!$F40/1000/'Sample Prep Variables'!$C40</f>
        <v>10</v>
      </c>
      <c r="DE42" s="14">
        <f>DE$6*'Sample Prep Variables'!$F40/1000/'Sample Prep Variables'!$C40</f>
        <v>10</v>
      </c>
    </row>
    <row r="43" spans="1:109" x14ac:dyDescent="0.25">
      <c r="A43">
        <f>'Instrument Data'!A41</f>
        <v>0</v>
      </c>
      <c r="B43">
        <f>'Instrument Data'!B41</f>
        <v>0</v>
      </c>
      <c r="C43" s="14">
        <f>C$6*'Sample Prep Variables'!$F41/1000/'Sample Prep Variables'!$C41</f>
        <v>0.25</v>
      </c>
      <c r="D43" s="14">
        <f>D$6*'Sample Prep Variables'!$F41/1000/'Sample Prep Variables'!$C41</f>
        <v>0.2</v>
      </c>
      <c r="E43" s="14">
        <f>E$6*'Sample Prep Variables'!$F41/1000/'Sample Prep Variables'!$C41</f>
        <v>1</v>
      </c>
      <c r="F43" s="14">
        <f>F$6*'Sample Prep Variables'!$F41/1000/'Sample Prep Variables'!$C41</f>
        <v>0.1</v>
      </c>
      <c r="G43" s="14">
        <f>G$6*'Sample Prep Variables'!$F41/1000/'Sample Prep Variables'!$C41</f>
        <v>0.2</v>
      </c>
      <c r="H43" s="14">
        <f>H$6*'Sample Prep Variables'!$F41/1000/'Sample Prep Variables'!$C41</f>
        <v>0.1</v>
      </c>
      <c r="I43" s="14">
        <f>I$6*'Sample Prep Variables'!$F41/1000/'Sample Prep Variables'!$C41</f>
        <v>0.1</v>
      </c>
      <c r="J43" s="14">
        <f>J$6*'Sample Prep Variables'!$F41/1000/'Sample Prep Variables'!$C41</f>
        <v>0.1</v>
      </c>
      <c r="K43" s="14">
        <f>K$6*'Sample Prep Variables'!$F41/1000/'Sample Prep Variables'!$C41</f>
        <v>0.2</v>
      </c>
      <c r="L43" s="14">
        <f>L$6*'Sample Prep Variables'!$F41/1000/'Sample Prep Variables'!$C41</f>
        <v>0.1</v>
      </c>
      <c r="M43" s="14">
        <f>M$6*'Sample Prep Variables'!$F41/1000/'Sample Prep Variables'!$C41</f>
        <v>0.1</v>
      </c>
      <c r="N43" s="14">
        <f>N$6*'Sample Prep Variables'!$F41/1000/'Sample Prep Variables'!$C41</f>
        <v>0.1</v>
      </c>
      <c r="O43" s="14">
        <f>O$6*'Sample Prep Variables'!$F41/1000/'Sample Prep Variables'!$C41</f>
        <v>0.1</v>
      </c>
      <c r="P43" s="14">
        <f>P$6*'Sample Prep Variables'!$F41/1000/'Sample Prep Variables'!$C41</f>
        <v>0.1</v>
      </c>
      <c r="Q43" s="14">
        <f>Q$6*'Sample Prep Variables'!$F41/1000/'Sample Prep Variables'!$C41</f>
        <v>0.5</v>
      </c>
      <c r="R43" s="14">
        <f>R$6*'Sample Prep Variables'!$F41/1000/'Sample Prep Variables'!$C41</f>
        <v>0.5</v>
      </c>
      <c r="S43" s="14">
        <f>S$6*'Sample Prep Variables'!$F41/1000/'Sample Prep Variables'!$C41</f>
        <v>0.1</v>
      </c>
      <c r="T43" s="14">
        <f>T$6*'Sample Prep Variables'!$F41/1000/'Sample Prep Variables'!$C41</f>
        <v>0.1</v>
      </c>
      <c r="U43" s="14">
        <f>U$6*'Sample Prep Variables'!$F41/1000/'Sample Prep Variables'!$C41</f>
        <v>0.1</v>
      </c>
      <c r="V43" s="14">
        <f>V$6*'Sample Prep Variables'!$F41/1000/'Sample Prep Variables'!$C41</f>
        <v>0.2</v>
      </c>
      <c r="W43" s="14">
        <f>W$6*'Sample Prep Variables'!$F41/1000/'Sample Prep Variables'!$C41</f>
        <v>0.1</v>
      </c>
      <c r="X43" s="14">
        <f>X$6*'Sample Prep Variables'!$F41/1000/'Sample Prep Variables'!$C41</f>
        <v>0.1</v>
      </c>
      <c r="Y43" s="14">
        <f>Y$6*'Sample Prep Variables'!$F41/1000/'Sample Prep Variables'!$C41</f>
        <v>0.2</v>
      </c>
      <c r="Z43" s="14">
        <f>Z$6*'Sample Prep Variables'!$F41/1000/'Sample Prep Variables'!$C41</f>
        <v>0.2</v>
      </c>
      <c r="AA43" s="14">
        <f>AA$6*'Sample Prep Variables'!$F41/1000/'Sample Prep Variables'!$C41</f>
        <v>0.5</v>
      </c>
      <c r="AB43" s="14">
        <f>AB$6*'Sample Prep Variables'!$F41/1000/'Sample Prep Variables'!$C41</f>
        <v>0.2</v>
      </c>
      <c r="AC43" s="14">
        <f>AC$6*'Sample Prep Variables'!$F41/1000/'Sample Prep Variables'!$C41</f>
        <v>0.5</v>
      </c>
      <c r="AD43" s="14">
        <f>AD$6*'Sample Prep Variables'!$F41/1000/'Sample Prep Variables'!$C41</f>
        <v>0.1</v>
      </c>
      <c r="AE43" s="14">
        <f>AE$6*'Sample Prep Variables'!$F41/1000/'Sample Prep Variables'!$C41</f>
        <v>0.2</v>
      </c>
      <c r="AF43" s="14">
        <f>AF$6*'Sample Prep Variables'!$F41/1000/'Sample Prep Variables'!$C41</f>
        <v>0.2</v>
      </c>
      <c r="AG43" s="14">
        <f>AG$6*'Sample Prep Variables'!$F41/1000/'Sample Prep Variables'!$C41</f>
        <v>0.1</v>
      </c>
      <c r="AH43" s="14">
        <f>AH$6*'Sample Prep Variables'!$F41/1000/'Sample Prep Variables'!$C41</f>
        <v>0.1</v>
      </c>
      <c r="AI43" s="14">
        <f>AI$6*'Sample Prep Variables'!$F41/1000/'Sample Prep Variables'!$C41</f>
        <v>0.1</v>
      </c>
      <c r="AJ43" s="14">
        <f>AJ$6*'Sample Prep Variables'!$F41/1000/'Sample Prep Variables'!$C41</f>
        <v>0.2</v>
      </c>
      <c r="AK43" s="14">
        <f>AK$6*'Sample Prep Variables'!$F41/1000/'Sample Prep Variables'!$C41</f>
        <v>0.1</v>
      </c>
      <c r="AL43" s="14">
        <f>AL$6*'Sample Prep Variables'!$F41/1000/'Sample Prep Variables'!$C41</f>
        <v>0.25</v>
      </c>
      <c r="AM43" s="14">
        <f>AM$6*'Sample Prep Variables'!$F41/1000/'Sample Prep Variables'!$C41</f>
        <v>0.5</v>
      </c>
      <c r="AN43" s="14">
        <f>AN$6*'Sample Prep Variables'!$F41/1000/'Sample Prep Variables'!$C41</f>
        <v>0.2</v>
      </c>
      <c r="AO43" s="14">
        <f>AO$6*'Sample Prep Variables'!$F41/1000/'Sample Prep Variables'!$C41</f>
        <v>0.1</v>
      </c>
      <c r="AP43" s="14">
        <f>AP$6*'Sample Prep Variables'!$F41/1000/'Sample Prep Variables'!$C41</f>
        <v>0.1</v>
      </c>
      <c r="AQ43" s="14">
        <f>AQ$6*'Sample Prep Variables'!$F41/1000/'Sample Prep Variables'!$C41</f>
        <v>0.1</v>
      </c>
      <c r="AR43" s="14">
        <f>AR$6*'Sample Prep Variables'!$F41/1000/'Sample Prep Variables'!$C41</f>
        <v>0.2</v>
      </c>
      <c r="AS43" s="14">
        <f>AS$6*'Sample Prep Variables'!$F41/1000/'Sample Prep Variables'!$C41</f>
        <v>0.1</v>
      </c>
      <c r="AT43" s="14">
        <f>AT$6*'Sample Prep Variables'!$F41/1000/'Sample Prep Variables'!$C41</f>
        <v>0.1</v>
      </c>
      <c r="AU43" s="14">
        <f>AU$6*'Sample Prep Variables'!$F41/1000/'Sample Prep Variables'!$C41</f>
        <v>0.5</v>
      </c>
      <c r="AV43" s="14">
        <f>AV$6*'Sample Prep Variables'!$F41/1000/'Sample Prep Variables'!$C41</f>
        <v>0.1</v>
      </c>
      <c r="AW43" s="14">
        <f>AW$6*'Sample Prep Variables'!$F41/1000/'Sample Prep Variables'!$C41</f>
        <v>0.1</v>
      </c>
      <c r="AX43" s="14">
        <f>AX$6*'Sample Prep Variables'!$F41/1000/'Sample Prep Variables'!$C41</f>
        <v>0.1</v>
      </c>
      <c r="AY43" s="14">
        <f>AY$6*'Sample Prep Variables'!$F41/1000/'Sample Prep Variables'!$C41</f>
        <v>0.2</v>
      </c>
      <c r="AZ43" s="14">
        <f>AZ$6*'Sample Prep Variables'!$F41/1000/'Sample Prep Variables'!$C41</f>
        <v>0.2</v>
      </c>
      <c r="BA43" s="14">
        <f>BA$6*'Sample Prep Variables'!$F41/1000/'Sample Prep Variables'!$C41</f>
        <v>0.1</v>
      </c>
      <c r="BB43" s="14">
        <f>BB$6*'Sample Prep Variables'!$F41/1000/'Sample Prep Variables'!$C41</f>
        <v>0.1</v>
      </c>
      <c r="BC43" s="14">
        <f>BC$6*'Sample Prep Variables'!$F41/1000/'Sample Prep Variables'!$C41</f>
        <v>0.1</v>
      </c>
      <c r="BE43" s="14">
        <f>BE$6*'Sample Prep Variables'!$F41/1000/'Sample Prep Variables'!$C41</f>
        <v>10</v>
      </c>
      <c r="BF43" s="14">
        <f>BF$6*'Sample Prep Variables'!$F41/1000/'Sample Prep Variables'!$C41</f>
        <v>10</v>
      </c>
      <c r="BG43" s="14">
        <f>BG$6*'Sample Prep Variables'!$F41/1000/'Sample Prep Variables'!$C41</f>
        <v>10</v>
      </c>
      <c r="BH43" s="14">
        <f>BH$6*'Sample Prep Variables'!$F41/1000/'Sample Prep Variables'!$C41</f>
        <v>10</v>
      </c>
      <c r="BI43" s="14">
        <f>BI$6*'Sample Prep Variables'!$F41/1000/'Sample Prep Variables'!$C41</f>
        <v>10</v>
      </c>
      <c r="BJ43" s="14">
        <f>BJ$6*'Sample Prep Variables'!$F41/1000/'Sample Prep Variables'!$C41</f>
        <v>10</v>
      </c>
      <c r="BK43" s="14">
        <f>BK$6*'Sample Prep Variables'!$F41/1000/'Sample Prep Variables'!$C41</f>
        <v>10</v>
      </c>
      <c r="BL43" s="14">
        <f>BL$6*'Sample Prep Variables'!$F41/1000/'Sample Prep Variables'!$C41</f>
        <v>10</v>
      </c>
      <c r="BM43" s="14">
        <f>BM$6*'Sample Prep Variables'!$F41/1000/'Sample Prep Variables'!$C41</f>
        <v>10</v>
      </c>
      <c r="BN43" s="14">
        <f>BN$6*'Sample Prep Variables'!$F41/1000/'Sample Prep Variables'!$C41</f>
        <v>10</v>
      </c>
      <c r="BO43" s="14">
        <f>BO$6*'Sample Prep Variables'!$F41/1000/'Sample Prep Variables'!$C41</f>
        <v>10</v>
      </c>
      <c r="BP43" s="14">
        <f>BP$6*'Sample Prep Variables'!$F41/1000/'Sample Prep Variables'!$C41</f>
        <v>10</v>
      </c>
      <c r="BQ43" s="14">
        <f>BQ$6*'Sample Prep Variables'!$F41/1000/'Sample Prep Variables'!$C41</f>
        <v>10</v>
      </c>
      <c r="BR43" s="14">
        <f>BR$6*'Sample Prep Variables'!$F41/1000/'Sample Prep Variables'!$C41</f>
        <v>10</v>
      </c>
      <c r="BS43" s="14">
        <f>BS$6*'Sample Prep Variables'!$F41/1000/'Sample Prep Variables'!$C41</f>
        <v>10</v>
      </c>
      <c r="BT43" s="14">
        <f>BT$6*'Sample Prep Variables'!$F41/1000/'Sample Prep Variables'!$C41</f>
        <v>10</v>
      </c>
      <c r="BU43" s="14">
        <f>BU$6*'Sample Prep Variables'!$F41/1000/'Sample Prep Variables'!$C41</f>
        <v>10</v>
      </c>
      <c r="BV43" s="14">
        <f>BV$6*'Sample Prep Variables'!$F41/1000/'Sample Prep Variables'!$C41</f>
        <v>10</v>
      </c>
      <c r="BW43" s="14">
        <f>BW$6*'Sample Prep Variables'!$F41/1000/'Sample Prep Variables'!$C41</f>
        <v>10</v>
      </c>
      <c r="BX43" s="14">
        <f>BX$6*'Sample Prep Variables'!$F41/1000/'Sample Prep Variables'!$C41</f>
        <v>10</v>
      </c>
      <c r="BY43" s="14">
        <f>BY$6*'Sample Prep Variables'!$F41/1000/'Sample Prep Variables'!$C41</f>
        <v>5</v>
      </c>
      <c r="BZ43" s="14">
        <f>BZ$6*'Sample Prep Variables'!$F41/1000/'Sample Prep Variables'!$C41</f>
        <v>10</v>
      </c>
      <c r="CA43" s="14">
        <f>CA$6*'Sample Prep Variables'!$F41/1000/'Sample Prep Variables'!$C41</f>
        <v>10</v>
      </c>
      <c r="CB43" s="14">
        <f>CB$6*'Sample Prep Variables'!$F41/1000/'Sample Prep Variables'!$C41</f>
        <v>10</v>
      </c>
      <c r="CC43" s="14">
        <f>CC$6*'Sample Prep Variables'!$F41/1000/'Sample Prep Variables'!$C41</f>
        <v>10</v>
      </c>
      <c r="CD43" s="14">
        <f>CD$6*'Sample Prep Variables'!$F41/1000/'Sample Prep Variables'!$C41</f>
        <v>10</v>
      </c>
      <c r="CE43" s="14">
        <f>CE$6*'Sample Prep Variables'!$F41/1000/'Sample Prep Variables'!$C41</f>
        <v>10</v>
      </c>
      <c r="CF43" s="14">
        <f>CF$6*'Sample Prep Variables'!$F41/1000/'Sample Prep Variables'!$C41</f>
        <v>10</v>
      </c>
      <c r="CG43" s="14">
        <f>CG$6*'Sample Prep Variables'!$F41/1000/'Sample Prep Variables'!$C41</f>
        <v>10</v>
      </c>
      <c r="CH43" s="14">
        <f>CH$6*'Sample Prep Variables'!$F41/1000/'Sample Prep Variables'!$C41</f>
        <v>10</v>
      </c>
      <c r="CI43" s="14">
        <f>CI$6*'Sample Prep Variables'!$F41/1000/'Sample Prep Variables'!$C41</f>
        <v>10</v>
      </c>
      <c r="CJ43" s="14">
        <f>CJ$6*'Sample Prep Variables'!$F41/1000/'Sample Prep Variables'!$C41</f>
        <v>10</v>
      </c>
      <c r="CK43" s="14">
        <f>CK$6*'Sample Prep Variables'!$F41/1000/'Sample Prep Variables'!$C41</f>
        <v>10</v>
      </c>
      <c r="CL43" s="14">
        <f>CL$6*'Sample Prep Variables'!$F41/1000/'Sample Prep Variables'!$C41</f>
        <v>10</v>
      </c>
      <c r="CM43" s="14">
        <f>CM$6*'Sample Prep Variables'!$F41/1000/'Sample Prep Variables'!$C41</f>
        <v>10</v>
      </c>
      <c r="CN43" s="14">
        <f>CN$6*'Sample Prep Variables'!$F41/1000/'Sample Prep Variables'!$C41</f>
        <v>10</v>
      </c>
      <c r="CO43" s="14">
        <f>CO$6*'Sample Prep Variables'!$F41/1000/'Sample Prep Variables'!$C41</f>
        <v>10</v>
      </c>
      <c r="CP43" s="14">
        <f>CP$6*'Sample Prep Variables'!$F41/1000/'Sample Prep Variables'!$C41</f>
        <v>10</v>
      </c>
      <c r="CQ43" s="14">
        <f>CQ$6*'Sample Prep Variables'!$F41/1000/'Sample Prep Variables'!$C41</f>
        <v>10</v>
      </c>
      <c r="CR43" s="14">
        <f>CR$6*'Sample Prep Variables'!$F41/1000/'Sample Prep Variables'!$C41</f>
        <v>10</v>
      </c>
      <c r="CS43" s="14">
        <f>CS$6*'Sample Prep Variables'!$F41/1000/'Sample Prep Variables'!$C41</f>
        <v>10</v>
      </c>
      <c r="CT43" s="14">
        <f>CT$6*'Sample Prep Variables'!$F41/1000/'Sample Prep Variables'!$C41</f>
        <v>10</v>
      </c>
      <c r="CU43" s="14">
        <f>CU$6*'Sample Prep Variables'!$F41/1000/'Sample Prep Variables'!$C41</f>
        <v>10</v>
      </c>
      <c r="CV43" s="14">
        <f>CV$6*'Sample Prep Variables'!$F41/1000/'Sample Prep Variables'!$C41</f>
        <v>10</v>
      </c>
      <c r="CW43" s="14">
        <f>CW$6*'Sample Prep Variables'!$F41/1000/'Sample Prep Variables'!$C41</f>
        <v>10</v>
      </c>
      <c r="CX43" s="14">
        <f>CX$6*'Sample Prep Variables'!$F41/1000/'Sample Prep Variables'!$C41</f>
        <v>10</v>
      </c>
      <c r="CY43" s="14">
        <f>CY$6*'Sample Prep Variables'!$F41/1000/'Sample Prep Variables'!$C41</f>
        <v>10</v>
      </c>
      <c r="CZ43" s="14">
        <f>CZ$6*'Sample Prep Variables'!$F41/1000/'Sample Prep Variables'!$C41</f>
        <v>10</v>
      </c>
      <c r="DA43" s="14">
        <f>DA$6*'Sample Prep Variables'!$F41/1000/'Sample Prep Variables'!$C41</f>
        <v>10</v>
      </c>
      <c r="DB43" s="14">
        <f>DB$6*'Sample Prep Variables'!$F41/1000/'Sample Prep Variables'!$C41</f>
        <v>10</v>
      </c>
      <c r="DC43" s="14">
        <f>DC$6*'Sample Prep Variables'!$F41/1000/'Sample Prep Variables'!$C41</f>
        <v>10</v>
      </c>
      <c r="DD43" s="14">
        <f>DD$6*'Sample Prep Variables'!$F41/1000/'Sample Prep Variables'!$C41</f>
        <v>10</v>
      </c>
      <c r="DE43" s="14">
        <f>DE$6*'Sample Prep Variables'!$F41/1000/'Sample Prep Variables'!$C41</f>
        <v>10</v>
      </c>
    </row>
    <row r="44" spans="1:109" x14ac:dyDescent="0.25">
      <c r="A44">
        <f>'Instrument Data'!A42</f>
        <v>0</v>
      </c>
      <c r="B44">
        <f>'Instrument Data'!B42</f>
        <v>0</v>
      </c>
      <c r="C44" s="14">
        <f>C$6*'Sample Prep Variables'!$F42/1000/'Sample Prep Variables'!$C42</f>
        <v>0.25</v>
      </c>
      <c r="D44" s="14">
        <f>D$6*'Sample Prep Variables'!$F42/1000/'Sample Prep Variables'!$C42</f>
        <v>0.2</v>
      </c>
      <c r="E44" s="14">
        <f>E$6*'Sample Prep Variables'!$F42/1000/'Sample Prep Variables'!$C42</f>
        <v>1</v>
      </c>
      <c r="F44" s="14">
        <f>F$6*'Sample Prep Variables'!$F42/1000/'Sample Prep Variables'!$C42</f>
        <v>0.1</v>
      </c>
      <c r="G44" s="14">
        <f>G$6*'Sample Prep Variables'!$F42/1000/'Sample Prep Variables'!$C42</f>
        <v>0.2</v>
      </c>
      <c r="H44" s="14">
        <f>H$6*'Sample Prep Variables'!$F42/1000/'Sample Prep Variables'!$C42</f>
        <v>0.1</v>
      </c>
      <c r="I44" s="14">
        <f>I$6*'Sample Prep Variables'!$F42/1000/'Sample Prep Variables'!$C42</f>
        <v>0.1</v>
      </c>
      <c r="J44" s="14">
        <f>J$6*'Sample Prep Variables'!$F42/1000/'Sample Prep Variables'!$C42</f>
        <v>0.1</v>
      </c>
      <c r="K44" s="14">
        <f>K$6*'Sample Prep Variables'!$F42/1000/'Sample Prep Variables'!$C42</f>
        <v>0.2</v>
      </c>
      <c r="L44" s="14">
        <f>L$6*'Sample Prep Variables'!$F42/1000/'Sample Prep Variables'!$C42</f>
        <v>0.1</v>
      </c>
      <c r="M44" s="14">
        <f>M$6*'Sample Prep Variables'!$F42/1000/'Sample Prep Variables'!$C42</f>
        <v>0.1</v>
      </c>
      <c r="N44" s="14">
        <f>N$6*'Sample Prep Variables'!$F42/1000/'Sample Prep Variables'!$C42</f>
        <v>0.1</v>
      </c>
      <c r="O44" s="14">
        <f>O$6*'Sample Prep Variables'!$F42/1000/'Sample Prep Variables'!$C42</f>
        <v>0.1</v>
      </c>
      <c r="P44" s="14">
        <f>P$6*'Sample Prep Variables'!$F42/1000/'Sample Prep Variables'!$C42</f>
        <v>0.1</v>
      </c>
      <c r="Q44" s="14">
        <f>Q$6*'Sample Prep Variables'!$F42/1000/'Sample Prep Variables'!$C42</f>
        <v>0.5</v>
      </c>
      <c r="R44" s="14">
        <f>R$6*'Sample Prep Variables'!$F42/1000/'Sample Prep Variables'!$C42</f>
        <v>0.5</v>
      </c>
      <c r="S44" s="14">
        <f>S$6*'Sample Prep Variables'!$F42/1000/'Sample Prep Variables'!$C42</f>
        <v>0.1</v>
      </c>
      <c r="T44" s="14">
        <f>T$6*'Sample Prep Variables'!$F42/1000/'Sample Prep Variables'!$C42</f>
        <v>0.1</v>
      </c>
      <c r="U44" s="14">
        <f>U$6*'Sample Prep Variables'!$F42/1000/'Sample Prep Variables'!$C42</f>
        <v>0.1</v>
      </c>
      <c r="V44" s="14">
        <f>V$6*'Sample Prep Variables'!$F42/1000/'Sample Prep Variables'!$C42</f>
        <v>0.2</v>
      </c>
      <c r="W44" s="14">
        <f>W$6*'Sample Prep Variables'!$F42/1000/'Sample Prep Variables'!$C42</f>
        <v>0.1</v>
      </c>
      <c r="X44" s="14">
        <f>X$6*'Sample Prep Variables'!$F42/1000/'Sample Prep Variables'!$C42</f>
        <v>0.1</v>
      </c>
      <c r="Y44" s="14">
        <f>Y$6*'Sample Prep Variables'!$F42/1000/'Sample Prep Variables'!$C42</f>
        <v>0.2</v>
      </c>
      <c r="Z44" s="14">
        <f>Z$6*'Sample Prep Variables'!$F42/1000/'Sample Prep Variables'!$C42</f>
        <v>0.2</v>
      </c>
      <c r="AA44" s="14">
        <f>AA$6*'Sample Prep Variables'!$F42/1000/'Sample Prep Variables'!$C42</f>
        <v>0.5</v>
      </c>
      <c r="AB44" s="14">
        <f>AB$6*'Sample Prep Variables'!$F42/1000/'Sample Prep Variables'!$C42</f>
        <v>0.2</v>
      </c>
      <c r="AC44" s="14">
        <f>AC$6*'Sample Prep Variables'!$F42/1000/'Sample Prep Variables'!$C42</f>
        <v>0.5</v>
      </c>
      <c r="AD44" s="14">
        <f>AD$6*'Sample Prep Variables'!$F42/1000/'Sample Prep Variables'!$C42</f>
        <v>0.1</v>
      </c>
      <c r="AE44" s="14">
        <f>AE$6*'Sample Prep Variables'!$F42/1000/'Sample Prep Variables'!$C42</f>
        <v>0.2</v>
      </c>
      <c r="AF44" s="14">
        <f>AF$6*'Sample Prep Variables'!$F42/1000/'Sample Prep Variables'!$C42</f>
        <v>0.2</v>
      </c>
      <c r="AG44" s="14">
        <f>AG$6*'Sample Prep Variables'!$F42/1000/'Sample Prep Variables'!$C42</f>
        <v>0.1</v>
      </c>
      <c r="AH44" s="14">
        <f>AH$6*'Sample Prep Variables'!$F42/1000/'Sample Prep Variables'!$C42</f>
        <v>0.1</v>
      </c>
      <c r="AI44" s="14">
        <f>AI$6*'Sample Prep Variables'!$F42/1000/'Sample Prep Variables'!$C42</f>
        <v>0.1</v>
      </c>
      <c r="AJ44" s="14">
        <f>AJ$6*'Sample Prep Variables'!$F42/1000/'Sample Prep Variables'!$C42</f>
        <v>0.2</v>
      </c>
      <c r="AK44" s="14">
        <f>AK$6*'Sample Prep Variables'!$F42/1000/'Sample Prep Variables'!$C42</f>
        <v>0.1</v>
      </c>
      <c r="AL44" s="14">
        <f>AL$6*'Sample Prep Variables'!$F42/1000/'Sample Prep Variables'!$C42</f>
        <v>0.25</v>
      </c>
      <c r="AM44" s="14">
        <f>AM$6*'Sample Prep Variables'!$F42/1000/'Sample Prep Variables'!$C42</f>
        <v>0.5</v>
      </c>
      <c r="AN44" s="14">
        <f>AN$6*'Sample Prep Variables'!$F42/1000/'Sample Prep Variables'!$C42</f>
        <v>0.2</v>
      </c>
      <c r="AO44" s="14">
        <f>AO$6*'Sample Prep Variables'!$F42/1000/'Sample Prep Variables'!$C42</f>
        <v>0.1</v>
      </c>
      <c r="AP44" s="14">
        <f>AP$6*'Sample Prep Variables'!$F42/1000/'Sample Prep Variables'!$C42</f>
        <v>0.1</v>
      </c>
      <c r="AQ44" s="14">
        <f>AQ$6*'Sample Prep Variables'!$F42/1000/'Sample Prep Variables'!$C42</f>
        <v>0.1</v>
      </c>
      <c r="AR44" s="14">
        <f>AR$6*'Sample Prep Variables'!$F42/1000/'Sample Prep Variables'!$C42</f>
        <v>0.2</v>
      </c>
      <c r="AS44" s="14">
        <f>AS$6*'Sample Prep Variables'!$F42/1000/'Sample Prep Variables'!$C42</f>
        <v>0.1</v>
      </c>
      <c r="AT44" s="14">
        <f>AT$6*'Sample Prep Variables'!$F42/1000/'Sample Prep Variables'!$C42</f>
        <v>0.1</v>
      </c>
      <c r="AU44" s="14">
        <f>AU$6*'Sample Prep Variables'!$F42/1000/'Sample Prep Variables'!$C42</f>
        <v>0.5</v>
      </c>
      <c r="AV44" s="14">
        <f>AV$6*'Sample Prep Variables'!$F42/1000/'Sample Prep Variables'!$C42</f>
        <v>0.1</v>
      </c>
      <c r="AW44" s="14">
        <f>AW$6*'Sample Prep Variables'!$F42/1000/'Sample Prep Variables'!$C42</f>
        <v>0.1</v>
      </c>
      <c r="AX44" s="14">
        <f>AX$6*'Sample Prep Variables'!$F42/1000/'Sample Prep Variables'!$C42</f>
        <v>0.1</v>
      </c>
      <c r="AY44" s="14">
        <f>AY$6*'Sample Prep Variables'!$F42/1000/'Sample Prep Variables'!$C42</f>
        <v>0.2</v>
      </c>
      <c r="AZ44" s="14">
        <f>AZ$6*'Sample Prep Variables'!$F42/1000/'Sample Prep Variables'!$C42</f>
        <v>0.2</v>
      </c>
      <c r="BA44" s="14">
        <f>BA$6*'Sample Prep Variables'!$F42/1000/'Sample Prep Variables'!$C42</f>
        <v>0.1</v>
      </c>
      <c r="BB44" s="14">
        <f>BB$6*'Sample Prep Variables'!$F42/1000/'Sample Prep Variables'!$C42</f>
        <v>0.1</v>
      </c>
      <c r="BC44" s="14">
        <f>BC$6*'Sample Prep Variables'!$F42/1000/'Sample Prep Variables'!$C42</f>
        <v>0.1</v>
      </c>
      <c r="BE44" s="14">
        <f>BE$6*'Sample Prep Variables'!$F42/1000/'Sample Prep Variables'!$C42</f>
        <v>10</v>
      </c>
      <c r="BF44" s="14">
        <f>BF$6*'Sample Prep Variables'!$F42/1000/'Sample Prep Variables'!$C42</f>
        <v>10</v>
      </c>
      <c r="BG44" s="14">
        <f>BG$6*'Sample Prep Variables'!$F42/1000/'Sample Prep Variables'!$C42</f>
        <v>10</v>
      </c>
      <c r="BH44" s="14">
        <f>BH$6*'Sample Prep Variables'!$F42/1000/'Sample Prep Variables'!$C42</f>
        <v>10</v>
      </c>
      <c r="BI44" s="14">
        <f>BI$6*'Sample Prep Variables'!$F42/1000/'Sample Prep Variables'!$C42</f>
        <v>10</v>
      </c>
      <c r="BJ44" s="14">
        <f>BJ$6*'Sample Prep Variables'!$F42/1000/'Sample Prep Variables'!$C42</f>
        <v>10</v>
      </c>
      <c r="BK44" s="14">
        <f>BK$6*'Sample Prep Variables'!$F42/1000/'Sample Prep Variables'!$C42</f>
        <v>10</v>
      </c>
      <c r="BL44" s="14">
        <f>BL$6*'Sample Prep Variables'!$F42/1000/'Sample Prep Variables'!$C42</f>
        <v>10</v>
      </c>
      <c r="BM44" s="14">
        <f>BM$6*'Sample Prep Variables'!$F42/1000/'Sample Prep Variables'!$C42</f>
        <v>10</v>
      </c>
      <c r="BN44" s="14">
        <f>BN$6*'Sample Prep Variables'!$F42/1000/'Sample Prep Variables'!$C42</f>
        <v>10</v>
      </c>
      <c r="BO44" s="14">
        <f>BO$6*'Sample Prep Variables'!$F42/1000/'Sample Prep Variables'!$C42</f>
        <v>10</v>
      </c>
      <c r="BP44" s="14">
        <f>BP$6*'Sample Prep Variables'!$F42/1000/'Sample Prep Variables'!$C42</f>
        <v>10</v>
      </c>
      <c r="BQ44" s="14">
        <f>BQ$6*'Sample Prep Variables'!$F42/1000/'Sample Prep Variables'!$C42</f>
        <v>10</v>
      </c>
      <c r="BR44" s="14">
        <f>BR$6*'Sample Prep Variables'!$F42/1000/'Sample Prep Variables'!$C42</f>
        <v>10</v>
      </c>
      <c r="BS44" s="14">
        <f>BS$6*'Sample Prep Variables'!$F42/1000/'Sample Prep Variables'!$C42</f>
        <v>10</v>
      </c>
      <c r="BT44" s="14">
        <f>BT$6*'Sample Prep Variables'!$F42/1000/'Sample Prep Variables'!$C42</f>
        <v>10</v>
      </c>
      <c r="BU44" s="14">
        <f>BU$6*'Sample Prep Variables'!$F42/1000/'Sample Prep Variables'!$C42</f>
        <v>10</v>
      </c>
      <c r="BV44" s="14">
        <f>BV$6*'Sample Prep Variables'!$F42/1000/'Sample Prep Variables'!$C42</f>
        <v>10</v>
      </c>
      <c r="BW44" s="14">
        <f>BW$6*'Sample Prep Variables'!$F42/1000/'Sample Prep Variables'!$C42</f>
        <v>10</v>
      </c>
      <c r="BX44" s="14">
        <f>BX$6*'Sample Prep Variables'!$F42/1000/'Sample Prep Variables'!$C42</f>
        <v>10</v>
      </c>
      <c r="BY44" s="14">
        <f>BY$6*'Sample Prep Variables'!$F42/1000/'Sample Prep Variables'!$C42</f>
        <v>5</v>
      </c>
      <c r="BZ44" s="14">
        <f>BZ$6*'Sample Prep Variables'!$F42/1000/'Sample Prep Variables'!$C42</f>
        <v>10</v>
      </c>
      <c r="CA44" s="14">
        <f>CA$6*'Sample Prep Variables'!$F42/1000/'Sample Prep Variables'!$C42</f>
        <v>10</v>
      </c>
      <c r="CB44" s="14">
        <f>CB$6*'Sample Prep Variables'!$F42/1000/'Sample Prep Variables'!$C42</f>
        <v>10</v>
      </c>
      <c r="CC44" s="14">
        <f>CC$6*'Sample Prep Variables'!$F42/1000/'Sample Prep Variables'!$C42</f>
        <v>10</v>
      </c>
      <c r="CD44" s="14">
        <f>CD$6*'Sample Prep Variables'!$F42/1000/'Sample Prep Variables'!$C42</f>
        <v>10</v>
      </c>
      <c r="CE44" s="14">
        <f>CE$6*'Sample Prep Variables'!$F42/1000/'Sample Prep Variables'!$C42</f>
        <v>10</v>
      </c>
      <c r="CF44" s="14">
        <f>CF$6*'Sample Prep Variables'!$F42/1000/'Sample Prep Variables'!$C42</f>
        <v>10</v>
      </c>
      <c r="CG44" s="14">
        <f>CG$6*'Sample Prep Variables'!$F42/1000/'Sample Prep Variables'!$C42</f>
        <v>10</v>
      </c>
      <c r="CH44" s="14">
        <f>CH$6*'Sample Prep Variables'!$F42/1000/'Sample Prep Variables'!$C42</f>
        <v>10</v>
      </c>
      <c r="CI44" s="14">
        <f>CI$6*'Sample Prep Variables'!$F42/1000/'Sample Prep Variables'!$C42</f>
        <v>10</v>
      </c>
      <c r="CJ44" s="14">
        <f>CJ$6*'Sample Prep Variables'!$F42/1000/'Sample Prep Variables'!$C42</f>
        <v>10</v>
      </c>
      <c r="CK44" s="14">
        <f>CK$6*'Sample Prep Variables'!$F42/1000/'Sample Prep Variables'!$C42</f>
        <v>10</v>
      </c>
      <c r="CL44" s="14">
        <f>CL$6*'Sample Prep Variables'!$F42/1000/'Sample Prep Variables'!$C42</f>
        <v>10</v>
      </c>
      <c r="CM44" s="14">
        <f>CM$6*'Sample Prep Variables'!$F42/1000/'Sample Prep Variables'!$C42</f>
        <v>10</v>
      </c>
      <c r="CN44" s="14">
        <f>CN$6*'Sample Prep Variables'!$F42/1000/'Sample Prep Variables'!$C42</f>
        <v>10</v>
      </c>
      <c r="CO44" s="14">
        <f>CO$6*'Sample Prep Variables'!$F42/1000/'Sample Prep Variables'!$C42</f>
        <v>10</v>
      </c>
      <c r="CP44" s="14">
        <f>CP$6*'Sample Prep Variables'!$F42/1000/'Sample Prep Variables'!$C42</f>
        <v>10</v>
      </c>
      <c r="CQ44" s="14">
        <f>CQ$6*'Sample Prep Variables'!$F42/1000/'Sample Prep Variables'!$C42</f>
        <v>10</v>
      </c>
      <c r="CR44" s="14">
        <f>CR$6*'Sample Prep Variables'!$F42/1000/'Sample Prep Variables'!$C42</f>
        <v>10</v>
      </c>
      <c r="CS44" s="14">
        <f>CS$6*'Sample Prep Variables'!$F42/1000/'Sample Prep Variables'!$C42</f>
        <v>10</v>
      </c>
      <c r="CT44" s="14">
        <f>CT$6*'Sample Prep Variables'!$F42/1000/'Sample Prep Variables'!$C42</f>
        <v>10</v>
      </c>
      <c r="CU44" s="14">
        <f>CU$6*'Sample Prep Variables'!$F42/1000/'Sample Prep Variables'!$C42</f>
        <v>10</v>
      </c>
      <c r="CV44" s="14">
        <f>CV$6*'Sample Prep Variables'!$F42/1000/'Sample Prep Variables'!$C42</f>
        <v>10</v>
      </c>
      <c r="CW44" s="14">
        <f>CW$6*'Sample Prep Variables'!$F42/1000/'Sample Prep Variables'!$C42</f>
        <v>10</v>
      </c>
      <c r="CX44" s="14">
        <f>CX$6*'Sample Prep Variables'!$F42/1000/'Sample Prep Variables'!$C42</f>
        <v>10</v>
      </c>
      <c r="CY44" s="14">
        <f>CY$6*'Sample Prep Variables'!$F42/1000/'Sample Prep Variables'!$C42</f>
        <v>10</v>
      </c>
      <c r="CZ44" s="14">
        <f>CZ$6*'Sample Prep Variables'!$F42/1000/'Sample Prep Variables'!$C42</f>
        <v>10</v>
      </c>
      <c r="DA44" s="14">
        <f>DA$6*'Sample Prep Variables'!$F42/1000/'Sample Prep Variables'!$C42</f>
        <v>10</v>
      </c>
      <c r="DB44" s="14">
        <f>DB$6*'Sample Prep Variables'!$F42/1000/'Sample Prep Variables'!$C42</f>
        <v>10</v>
      </c>
      <c r="DC44" s="14">
        <f>DC$6*'Sample Prep Variables'!$F42/1000/'Sample Prep Variables'!$C42</f>
        <v>10</v>
      </c>
      <c r="DD44" s="14">
        <f>DD$6*'Sample Prep Variables'!$F42/1000/'Sample Prep Variables'!$C42</f>
        <v>10</v>
      </c>
      <c r="DE44" s="14">
        <f>DE$6*'Sample Prep Variables'!$F42/1000/'Sample Prep Variables'!$C42</f>
        <v>10</v>
      </c>
    </row>
    <row r="45" spans="1:109" x14ac:dyDescent="0.25">
      <c r="A45">
        <f>'Instrument Data'!A43</f>
        <v>0</v>
      </c>
      <c r="B45">
        <f>'Instrument Data'!B43</f>
        <v>0</v>
      </c>
      <c r="C45" s="14">
        <f>C$6*'Sample Prep Variables'!$F43/1000/'Sample Prep Variables'!$C43</f>
        <v>0.25</v>
      </c>
      <c r="D45" s="14">
        <f>D$6*'Sample Prep Variables'!$F43/1000/'Sample Prep Variables'!$C43</f>
        <v>0.2</v>
      </c>
      <c r="E45" s="14">
        <f>E$6*'Sample Prep Variables'!$F43/1000/'Sample Prep Variables'!$C43</f>
        <v>1</v>
      </c>
      <c r="F45" s="14">
        <f>F$6*'Sample Prep Variables'!$F43/1000/'Sample Prep Variables'!$C43</f>
        <v>0.1</v>
      </c>
      <c r="G45" s="14">
        <f>G$6*'Sample Prep Variables'!$F43/1000/'Sample Prep Variables'!$C43</f>
        <v>0.2</v>
      </c>
      <c r="H45" s="14">
        <f>H$6*'Sample Prep Variables'!$F43/1000/'Sample Prep Variables'!$C43</f>
        <v>0.1</v>
      </c>
      <c r="I45" s="14">
        <f>I$6*'Sample Prep Variables'!$F43/1000/'Sample Prep Variables'!$C43</f>
        <v>0.1</v>
      </c>
      <c r="J45" s="14">
        <f>J$6*'Sample Prep Variables'!$F43/1000/'Sample Prep Variables'!$C43</f>
        <v>0.1</v>
      </c>
      <c r="K45" s="14">
        <f>K$6*'Sample Prep Variables'!$F43/1000/'Sample Prep Variables'!$C43</f>
        <v>0.2</v>
      </c>
      <c r="L45" s="14">
        <f>L$6*'Sample Prep Variables'!$F43/1000/'Sample Prep Variables'!$C43</f>
        <v>0.1</v>
      </c>
      <c r="M45" s="14">
        <f>M$6*'Sample Prep Variables'!$F43/1000/'Sample Prep Variables'!$C43</f>
        <v>0.1</v>
      </c>
      <c r="N45" s="14">
        <f>N$6*'Sample Prep Variables'!$F43/1000/'Sample Prep Variables'!$C43</f>
        <v>0.1</v>
      </c>
      <c r="O45" s="14">
        <f>O$6*'Sample Prep Variables'!$F43/1000/'Sample Prep Variables'!$C43</f>
        <v>0.1</v>
      </c>
      <c r="P45" s="14">
        <f>P$6*'Sample Prep Variables'!$F43/1000/'Sample Prep Variables'!$C43</f>
        <v>0.1</v>
      </c>
      <c r="Q45" s="14">
        <f>Q$6*'Sample Prep Variables'!$F43/1000/'Sample Prep Variables'!$C43</f>
        <v>0.5</v>
      </c>
      <c r="R45" s="14">
        <f>R$6*'Sample Prep Variables'!$F43/1000/'Sample Prep Variables'!$C43</f>
        <v>0.5</v>
      </c>
      <c r="S45" s="14">
        <f>S$6*'Sample Prep Variables'!$F43/1000/'Sample Prep Variables'!$C43</f>
        <v>0.1</v>
      </c>
      <c r="T45" s="14">
        <f>T$6*'Sample Prep Variables'!$F43/1000/'Sample Prep Variables'!$C43</f>
        <v>0.1</v>
      </c>
      <c r="U45" s="14">
        <f>U$6*'Sample Prep Variables'!$F43/1000/'Sample Prep Variables'!$C43</f>
        <v>0.1</v>
      </c>
      <c r="V45" s="14">
        <f>V$6*'Sample Prep Variables'!$F43/1000/'Sample Prep Variables'!$C43</f>
        <v>0.2</v>
      </c>
      <c r="W45" s="14">
        <f>W$6*'Sample Prep Variables'!$F43/1000/'Sample Prep Variables'!$C43</f>
        <v>0.1</v>
      </c>
      <c r="X45" s="14">
        <f>X$6*'Sample Prep Variables'!$F43/1000/'Sample Prep Variables'!$C43</f>
        <v>0.1</v>
      </c>
      <c r="Y45" s="14">
        <f>Y$6*'Sample Prep Variables'!$F43/1000/'Sample Prep Variables'!$C43</f>
        <v>0.2</v>
      </c>
      <c r="Z45" s="14">
        <f>Z$6*'Sample Prep Variables'!$F43/1000/'Sample Prep Variables'!$C43</f>
        <v>0.2</v>
      </c>
      <c r="AA45" s="14">
        <f>AA$6*'Sample Prep Variables'!$F43/1000/'Sample Prep Variables'!$C43</f>
        <v>0.5</v>
      </c>
      <c r="AB45" s="14">
        <f>AB$6*'Sample Prep Variables'!$F43/1000/'Sample Prep Variables'!$C43</f>
        <v>0.2</v>
      </c>
      <c r="AC45" s="14">
        <f>AC$6*'Sample Prep Variables'!$F43/1000/'Sample Prep Variables'!$C43</f>
        <v>0.5</v>
      </c>
      <c r="AD45" s="14">
        <f>AD$6*'Sample Prep Variables'!$F43/1000/'Sample Prep Variables'!$C43</f>
        <v>0.1</v>
      </c>
      <c r="AE45" s="14">
        <f>AE$6*'Sample Prep Variables'!$F43/1000/'Sample Prep Variables'!$C43</f>
        <v>0.2</v>
      </c>
      <c r="AF45" s="14">
        <f>AF$6*'Sample Prep Variables'!$F43/1000/'Sample Prep Variables'!$C43</f>
        <v>0.2</v>
      </c>
      <c r="AG45" s="14">
        <f>AG$6*'Sample Prep Variables'!$F43/1000/'Sample Prep Variables'!$C43</f>
        <v>0.1</v>
      </c>
      <c r="AH45" s="14">
        <f>AH$6*'Sample Prep Variables'!$F43/1000/'Sample Prep Variables'!$C43</f>
        <v>0.1</v>
      </c>
      <c r="AI45" s="14">
        <f>AI$6*'Sample Prep Variables'!$F43/1000/'Sample Prep Variables'!$C43</f>
        <v>0.1</v>
      </c>
      <c r="AJ45" s="14">
        <f>AJ$6*'Sample Prep Variables'!$F43/1000/'Sample Prep Variables'!$C43</f>
        <v>0.2</v>
      </c>
      <c r="AK45" s="14">
        <f>AK$6*'Sample Prep Variables'!$F43/1000/'Sample Prep Variables'!$C43</f>
        <v>0.1</v>
      </c>
      <c r="AL45" s="14">
        <f>AL$6*'Sample Prep Variables'!$F43/1000/'Sample Prep Variables'!$C43</f>
        <v>0.25</v>
      </c>
      <c r="AM45" s="14">
        <f>AM$6*'Sample Prep Variables'!$F43/1000/'Sample Prep Variables'!$C43</f>
        <v>0.5</v>
      </c>
      <c r="AN45" s="14">
        <f>AN$6*'Sample Prep Variables'!$F43/1000/'Sample Prep Variables'!$C43</f>
        <v>0.2</v>
      </c>
      <c r="AO45" s="14">
        <f>AO$6*'Sample Prep Variables'!$F43/1000/'Sample Prep Variables'!$C43</f>
        <v>0.1</v>
      </c>
      <c r="AP45" s="14">
        <f>AP$6*'Sample Prep Variables'!$F43/1000/'Sample Prep Variables'!$C43</f>
        <v>0.1</v>
      </c>
      <c r="AQ45" s="14">
        <f>AQ$6*'Sample Prep Variables'!$F43/1000/'Sample Prep Variables'!$C43</f>
        <v>0.1</v>
      </c>
      <c r="AR45" s="14">
        <f>AR$6*'Sample Prep Variables'!$F43/1000/'Sample Prep Variables'!$C43</f>
        <v>0.2</v>
      </c>
      <c r="AS45" s="14">
        <f>AS$6*'Sample Prep Variables'!$F43/1000/'Sample Prep Variables'!$C43</f>
        <v>0.1</v>
      </c>
      <c r="AT45" s="14">
        <f>AT$6*'Sample Prep Variables'!$F43/1000/'Sample Prep Variables'!$C43</f>
        <v>0.1</v>
      </c>
      <c r="AU45" s="14">
        <f>AU$6*'Sample Prep Variables'!$F43/1000/'Sample Prep Variables'!$C43</f>
        <v>0.5</v>
      </c>
      <c r="AV45" s="14">
        <f>AV$6*'Sample Prep Variables'!$F43/1000/'Sample Prep Variables'!$C43</f>
        <v>0.1</v>
      </c>
      <c r="AW45" s="14">
        <f>AW$6*'Sample Prep Variables'!$F43/1000/'Sample Prep Variables'!$C43</f>
        <v>0.1</v>
      </c>
      <c r="AX45" s="14">
        <f>AX$6*'Sample Prep Variables'!$F43/1000/'Sample Prep Variables'!$C43</f>
        <v>0.1</v>
      </c>
      <c r="AY45" s="14">
        <f>AY$6*'Sample Prep Variables'!$F43/1000/'Sample Prep Variables'!$C43</f>
        <v>0.2</v>
      </c>
      <c r="AZ45" s="14">
        <f>AZ$6*'Sample Prep Variables'!$F43/1000/'Sample Prep Variables'!$C43</f>
        <v>0.2</v>
      </c>
      <c r="BA45" s="14">
        <f>BA$6*'Sample Prep Variables'!$F43/1000/'Sample Prep Variables'!$C43</f>
        <v>0.1</v>
      </c>
      <c r="BB45" s="14">
        <f>BB$6*'Sample Prep Variables'!$F43/1000/'Sample Prep Variables'!$C43</f>
        <v>0.1</v>
      </c>
      <c r="BC45" s="14">
        <f>BC$6*'Sample Prep Variables'!$F43/1000/'Sample Prep Variables'!$C43</f>
        <v>0.1</v>
      </c>
      <c r="BE45" s="14">
        <f>BE$6*'Sample Prep Variables'!$F43/1000/'Sample Prep Variables'!$C43</f>
        <v>10</v>
      </c>
      <c r="BF45" s="14">
        <f>BF$6*'Sample Prep Variables'!$F43/1000/'Sample Prep Variables'!$C43</f>
        <v>10</v>
      </c>
      <c r="BG45" s="14">
        <f>BG$6*'Sample Prep Variables'!$F43/1000/'Sample Prep Variables'!$C43</f>
        <v>10</v>
      </c>
      <c r="BH45" s="14">
        <f>BH$6*'Sample Prep Variables'!$F43/1000/'Sample Prep Variables'!$C43</f>
        <v>10</v>
      </c>
      <c r="BI45" s="14">
        <f>BI$6*'Sample Prep Variables'!$F43/1000/'Sample Prep Variables'!$C43</f>
        <v>10</v>
      </c>
      <c r="BJ45" s="14">
        <f>BJ$6*'Sample Prep Variables'!$F43/1000/'Sample Prep Variables'!$C43</f>
        <v>10</v>
      </c>
      <c r="BK45" s="14">
        <f>BK$6*'Sample Prep Variables'!$F43/1000/'Sample Prep Variables'!$C43</f>
        <v>10</v>
      </c>
      <c r="BL45" s="14">
        <f>BL$6*'Sample Prep Variables'!$F43/1000/'Sample Prep Variables'!$C43</f>
        <v>10</v>
      </c>
      <c r="BM45" s="14">
        <f>BM$6*'Sample Prep Variables'!$F43/1000/'Sample Prep Variables'!$C43</f>
        <v>10</v>
      </c>
      <c r="BN45" s="14">
        <f>BN$6*'Sample Prep Variables'!$F43/1000/'Sample Prep Variables'!$C43</f>
        <v>10</v>
      </c>
      <c r="BO45" s="14">
        <f>BO$6*'Sample Prep Variables'!$F43/1000/'Sample Prep Variables'!$C43</f>
        <v>10</v>
      </c>
      <c r="BP45" s="14">
        <f>BP$6*'Sample Prep Variables'!$F43/1000/'Sample Prep Variables'!$C43</f>
        <v>10</v>
      </c>
      <c r="BQ45" s="14">
        <f>BQ$6*'Sample Prep Variables'!$F43/1000/'Sample Prep Variables'!$C43</f>
        <v>10</v>
      </c>
      <c r="BR45" s="14">
        <f>BR$6*'Sample Prep Variables'!$F43/1000/'Sample Prep Variables'!$C43</f>
        <v>10</v>
      </c>
      <c r="BS45" s="14">
        <f>BS$6*'Sample Prep Variables'!$F43/1000/'Sample Prep Variables'!$C43</f>
        <v>10</v>
      </c>
      <c r="BT45" s="14">
        <f>BT$6*'Sample Prep Variables'!$F43/1000/'Sample Prep Variables'!$C43</f>
        <v>10</v>
      </c>
      <c r="BU45" s="14">
        <f>BU$6*'Sample Prep Variables'!$F43/1000/'Sample Prep Variables'!$C43</f>
        <v>10</v>
      </c>
      <c r="BV45" s="14">
        <f>BV$6*'Sample Prep Variables'!$F43/1000/'Sample Prep Variables'!$C43</f>
        <v>10</v>
      </c>
      <c r="BW45" s="14">
        <f>BW$6*'Sample Prep Variables'!$F43/1000/'Sample Prep Variables'!$C43</f>
        <v>10</v>
      </c>
      <c r="BX45" s="14">
        <f>BX$6*'Sample Prep Variables'!$F43/1000/'Sample Prep Variables'!$C43</f>
        <v>10</v>
      </c>
      <c r="BY45" s="14">
        <f>BY$6*'Sample Prep Variables'!$F43/1000/'Sample Prep Variables'!$C43</f>
        <v>5</v>
      </c>
      <c r="BZ45" s="14">
        <f>BZ$6*'Sample Prep Variables'!$F43/1000/'Sample Prep Variables'!$C43</f>
        <v>10</v>
      </c>
      <c r="CA45" s="14">
        <f>CA$6*'Sample Prep Variables'!$F43/1000/'Sample Prep Variables'!$C43</f>
        <v>10</v>
      </c>
      <c r="CB45" s="14">
        <f>CB$6*'Sample Prep Variables'!$F43/1000/'Sample Prep Variables'!$C43</f>
        <v>10</v>
      </c>
      <c r="CC45" s="14">
        <f>CC$6*'Sample Prep Variables'!$F43/1000/'Sample Prep Variables'!$C43</f>
        <v>10</v>
      </c>
      <c r="CD45" s="14">
        <f>CD$6*'Sample Prep Variables'!$F43/1000/'Sample Prep Variables'!$C43</f>
        <v>10</v>
      </c>
      <c r="CE45" s="14">
        <f>CE$6*'Sample Prep Variables'!$F43/1000/'Sample Prep Variables'!$C43</f>
        <v>10</v>
      </c>
      <c r="CF45" s="14">
        <f>CF$6*'Sample Prep Variables'!$F43/1000/'Sample Prep Variables'!$C43</f>
        <v>10</v>
      </c>
      <c r="CG45" s="14">
        <f>CG$6*'Sample Prep Variables'!$F43/1000/'Sample Prep Variables'!$C43</f>
        <v>10</v>
      </c>
      <c r="CH45" s="14">
        <f>CH$6*'Sample Prep Variables'!$F43/1000/'Sample Prep Variables'!$C43</f>
        <v>10</v>
      </c>
      <c r="CI45" s="14">
        <f>CI$6*'Sample Prep Variables'!$F43/1000/'Sample Prep Variables'!$C43</f>
        <v>10</v>
      </c>
      <c r="CJ45" s="14">
        <f>CJ$6*'Sample Prep Variables'!$F43/1000/'Sample Prep Variables'!$C43</f>
        <v>10</v>
      </c>
      <c r="CK45" s="14">
        <f>CK$6*'Sample Prep Variables'!$F43/1000/'Sample Prep Variables'!$C43</f>
        <v>10</v>
      </c>
      <c r="CL45" s="14">
        <f>CL$6*'Sample Prep Variables'!$F43/1000/'Sample Prep Variables'!$C43</f>
        <v>10</v>
      </c>
      <c r="CM45" s="14">
        <f>CM$6*'Sample Prep Variables'!$F43/1000/'Sample Prep Variables'!$C43</f>
        <v>10</v>
      </c>
      <c r="CN45" s="14">
        <f>CN$6*'Sample Prep Variables'!$F43/1000/'Sample Prep Variables'!$C43</f>
        <v>10</v>
      </c>
      <c r="CO45" s="14">
        <f>CO$6*'Sample Prep Variables'!$F43/1000/'Sample Prep Variables'!$C43</f>
        <v>10</v>
      </c>
      <c r="CP45" s="14">
        <f>CP$6*'Sample Prep Variables'!$F43/1000/'Sample Prep Variables'!$C43</f>
        <v>10</v>
      </c>
      <c r="CQ45" s="14">
        <f>CQ$6*'Sample Prep Variables'!$F43/1000/'Sample Prep Variables'!$C43</f>
        <v>10</v>
      </c>
      <c r="CR45" s="14">
        <f>CR$6*'Sample Prep Variables'!$F43/1000/'Sample Prep Variables'!$C43</f>
        <v>10</v>
      </c>
      <c r="CS45" s="14">
        <f>CS$6*'Sample Prep Variables'!$F43/1000/'Sample Prep Variables'!$C43</f>
        <v>10</v>
      </c>
      <c r="CT45" s="14">
        <f>CT$6*'Sample Prep Variables'!$F43/1000/'Sample Prep Variables'!$C43</f>
        <v>10</v>
      </c>
      <c r="CU45" s="14">
        <f>CU$6*'Sample Prep Variables'!$F43/1000/'Sample Prep Variables'!$C43</f>
        <v>10</v>
      </c>
      <c r="CV45" s="14">
        <f>CV$6*'Sample Prep Variables'!$F43/1000/'Sample Prep Variables'!$C43</f>
        <v>10</v>
      </c>
      <c r="CW45" s="14">
        <f>CW$6*'Sample Prep Variables'!$F43/1000/'Sample Prep Variables'!$C43</f>
        <v>10</v>
      </c>
      <c r="CX45" s="14">
        <f>CX$6*'Sample Prep Variables'!$F43/1000/'Sample Prep Variables'!$C43</f>
        <v>10</v>
      </c>
      <c r="CY45" s="14">
        <f>CY$6*'Sample Prep Variables'!$F43/1000/'Sample Prep Variables'!$C43</f>
        <v>10</v>
      </c>
      <c r="CZ45" s="14">
        <f>CZ$6*'Sample Prep Variables'!$F43/1000/'Sample Prep Variables'!$C43</f>
        <v>10</v>
      </c>
      <c r="DA45" s="14">
        <f>DA$6*'Sample Prep Variables'!$F43/1000/'Sample Prep Variables'!$C43</f>
        <v>10</v>
      </c>
      <c r="DB45" s="14">
        <f>DB$6*'Sample Prep Variables'!$F43/1000/'Sample Prep Variables'!$C43</f>
        <v>10</v>
      </c>
      <c r="DC45" s="14">
        <f>DC$6*'Sample Prep Variables'!$F43/1000/'Sample Prep Variables'!$C43</f>
        <v>10</v>
      </c>
      <c r="DD45" s="14">
        <f>DD$6*'Sample Prep Variables'!$F43/1000/'Sample Prep Variables'!$C43</f>
        <v>10</v>
      </c>
      <c r="DE45" s="14">
        <f>DE$6*'Sample Prep Variables'!$F43/1000/'Sample Prep Variables'!$C43</f>
        <v>10</v>
      </c>
    </row>
    <row r="46" spans="1:109" x14ac:dyDescent="0.25">
      <c r="A46">
        <f>'Instrument Data'!A44</f>
        <v>0</v>
      </c>
      <c r="B46">
        <f>'Instrument Data'!B44</f>
        <v>0</v>
      </c>
      <c r="C46" s="14">
        <f>C$6*'Sample Prep Variables'!$F44/1000/'Sample Prep Variables'!$C44</f>
        <v>0.25</v>
      </c>
      <c r="D46" s="14">
        <f>D$6*'Sample Prep Variables'!$F44/1000/'Sample Prep Variables'!$C44</f>
        <v>0.2</v>
      </c>
      <c r="E46" s="14">
        <f>E$6*'Sample Prep Variables'!$F44/1000/'Sample Prep Variables'!$C44</f>
        <v>1</v>
      </c>
      <c r="F46" s="14">
        <f>F$6*'Sample Prep Variables'!$F44/1000/'Sample Prep Variables'!$C44</f>
        <v>0.1</v>
      </c>
      <c r="G46" s="14">
        <f>G$6*'Sample Prep Variables'!$F44/1000/'Sample Prep Variables'!$C44</f>
        <v>0.2</v>
      </c>
      <c r="H46" s="14">
        <f>H$6*'Sample Prep Variables'!$F44/1000/'Sample Prep Variables'!$C44</f>
        <v>0.1</v>
      </c>
      <c r="I46" s="14">
        <f>I$6*'Sample Prep Variables'!$F44/1000/'Sample Prep Variables'!$C44</f>
        <v>0.1</v>
      </c>
      <c r="J46" s="14">
        <f>J$6*'Sample Prep Variables'!$F44/1000/'Sample Prep Variables'!$C44</f>
        <v>0.1</v>
      </c>
      <c r="K46" s="14">
        <f>K$6*'Sample Prep Variables'!$F44/1000/'Sample Prep Variables'!$C44</f>
        <v>0.2</v>
      </c>
      <c r="L46" s="14">
        <f>L$6*'Sample Prep Variables'!$F44/1000/'Sample Prep Variables'!$C44</f>
        <v>0.1</v>
      </c>
      <c r="M46" s="14">
        <f>M$6*'Sample Prep Variables'!$F44/1000/'Sample Prep Variables'!$C44</f>
        <v>0.1</v>
      </c>
      <c r="N46" s="14">
        <f>N$6*'Sample Prep Variables'!$F44/1000/'Sample Prep Variables'!$C44</f>
        <v>0.1</v>
      </c>
      <c r="O46" s="14">
        <f>O$6*'Sample Prep Variables'!$F44/1000/'Sample Prep Variables'!$C44</f>
        <v>0.1</v>
      </c>
      <c r="P46" s="14">
        <f>P$6*'Sample Prep Variables'!$F44/1000/'Sample Prep Variables'!$C44</f>
        <v>0.1</v>
      </c>
      <c r="Q46" s="14">
        <f>Q$6*'Sample Prep Variables'!$F44/1000/'Sample Prep Variables'!$C44</f>
        <v>0.5</v>
      </c>
      <c r="R46" s="14">
        <f>R$6*'Sample Prep Variables'!$F44/1000/'Sample Prep Variables'!$C44</f>
        <v>0.5</v>
      </c>
      <c r="S46" s="14">
        <f>S$6*'Sample Prep Variables'!$F44/1000/'Sample Prep Variables'!$C44</f>
        <v>0.1</v>
      </c>
      <c r="T46" s="14">
        <f>T$6*'Sample Prep Variables'!$F44/1000/'Sample Prep Variables'!$C44</f>
        <v>0.1</v>
      </c>
      <c r="U46" s="14">
        <f>U$6*'Sample Prep Variables'!$F44/1000/'Sample Prep Variables'!$C44</f>
        <v>0.1</v>
      </c>
      <c r="V46" s="14">
        <f>V$6*'Sample Prep Variables'!$F44/1000/'Sample Prep Variables'!$C44</f>
        <v>0.2</v>
      </c>
      <c r="W46" s="14">
        <f>W$6*'Sample Prep Variables'!$F44/1000/'Sample Prep Variables'!$C44</f>
        <v>0.1</v>
      </c>
      <c r="X46" s="14">
        <f>X$6*'Sample Prep Variables'!$F44/1000/'Sample Prep Variables'!$C44</f>
        <v>0.1</v>
      </c>
      <c r="Y46" s="14">
        <f>Y$6*'Sample Prep Variables'!$F44/1000/'Sample Prep Variables'!$C44</f>
        <v>0.2</v>
      </c>
      <c r="Z46" s="14">
        <f>Z$6*'Sample Prep Variables'!$F44/1000/'Sample Prep Variables'!$C44</f>
        <v>0.2</v>
      </c>
      <c r="AA46" s="14">
        <f>AA$6*'Sample Prep Variables'!$F44/1000/'Sample Prep Variables'!$C44</f>
        <v>0.5</v>
      </c>
      <c r="AB46" s="14">
        <f>AB$6*'Sample Prep Variables'!$F44/1000/'Sample Prep Variables'!$C44</f>
        <v>0.2</v>
      </c>
      <c r="AC46" s="14">
        <f>AC$6*'Sample Prep Variables'!$F44/1000/'Sample Prep Variables'!$C44</f>
        <v>0.5</v>
      </c>
      <c r="AD46" s="14">
        <f>AD$6*'Sample Prep Variables'!$F44/1000/'Sample Prep Variables'!$C44</f>
        <v>0.1</v>
      </c>
      <c r="AE46" s="14">
        <f>AE$6*'Sample Prep Variables'!$F44/1000/'Sample Prep Variables'!$C44</f>
        <v>0.2</v>
      </c>
      <c r="AF46" s="14">
        <f>AF$6*'Sample Prep Variables'!$F44/1000/'Sample Prep Variables'!$C44</f>
        <v>0.2</v>
      </c>
      <c r="AG46" s="14">
        <f>AG$6*'Sample Prep Variables'!$F44/1000/'Sample Prep Variables'!$C44</f>
        <v>0.1</v>
      </c>
      <c r="AH46" s="14">
        <f>AH$6*'Sample Prep Variables'!$F44/1000/'Sample Prep Variables'!$C44</f>
        <v>0.1</v>
      </c>
      <c r="AI46" s="14">
        <f>AI$6*'Sample Prep Variables'!$F44/1000/'Sample Prep Variables'!$C44</f>
        <v>0.1</v>
      </c>
      <c r="AJ46" s="14">
        <f>AJ$6*'Sample Prep Variables'!$F44/1000/'Sample Prep Variables'!$C44</f>
        <v>0.2</v>
      </c>
      <c r="AK46" s="14">
        <f>AK$6*'Sample Prep Variables'!$F44/1000/'Sample Prep Variables'!$C44</f>
        <v>0.1</v>
      </c>
      <c r="AL46" s="14">
        <f>AL$6*'Sample Prep Variables'!$F44/1000/'Sample Prep Variables'!$C44</f>
        <v>0.25</v>
      </c>
      <c r="AM46" s="14">
        <f>AM$6*'Sample Prep Variables'!$F44/1000/'Sample Prep Variables'!$C44</f>
        <v>0.5</v>
      </c>
      <c r="AN46" s="14">
        <f>AN$6*'Sample Prep Variables'!$F44/1000/'Sample Prep Variables'!$C44</f>
        <v>0.2</v>
      </c>
      <c r="AO46" s="14">
        <f>AO$6*'Sample Prep Variables'!$F44/1000/'Sample Prep Variables'!$C44</f>
        <v>0.1</v>
      </c>
      <c r="AP46" s="14">
        <f>AP$6*'Sample Prep Variables'!$F44/1000/'Sample Prep Variables'!$C44</f>
        <v>0.1</v>
      </c>
      <c r="AQ46" s="14">
        <f>AQ$6*'Sample Prep Variables'!$F44/1000/'Sample Prep Variables'!$C44</f>
        <v>0.1</v>
      </c>
      <c r="AR46" s="14">
        <f>AR$6*'Sample Prep Variables'!$F44/1000/'Sample Prep Variables'!$C44</f>
        <v>0.2</v>
      </c>
      <c r="AS46" s="14">
        <f>AS$6*'Sample Prep Variables'!$F44/1000/'Sample Prep Variables'!$C44</f>
        <v>0.1</v>
      </c>
      <c r="AT46" s="14">
        <f>AT$6*'Sample Prep Variables'!$F44/1000/'Sample Prep Variables'!$C44</f>
        <v>0.1</v>
      </c>
      <c r="AU46" s="14">
        <f>AU$6*'Sample Prep Variables'!$F44/1000/'Sample Prep Variables'!$C44</f>
        <v>0.5</v>
      </c>
      <c r="AV46" s="14">
        <f>AV$6*'Sample Prep Variables'!$F44/1000/'Sample Prep Variables'!$C44</f>
        <v>0.1</v>
      </c>
      <c r="AW46" s="14">
        <f>AW$6*'Sample Prep Variables'!$F44/1000/'Sample Prep Variables'!$C44</f>
        <v>0.1</v>
      </c>
      <c r="AX46" s="14">
        <f>AX$6*'Sample Prep Variables'!$F44/1000/'Sample Prep Variables'!$C44</f>
        <v>0.1</v>
      </c>
      <c r="AY46" s="14">
        <f>AY$6*'Sample Prep Variables'!$F44/1000/'Sample Prep Variables'!$C44</f>
        <v>0.2</v>
      </c>
      <c r="AZ46" s="14">
        <f>AZ$6*'Sample Prep Variables'!$F44/1000/'Sample Prep Variables'!$C44</f>
        <v>0.2</v>
      </c>
      <c r="BA46" s="14">
        <f>BA$6*'Sample Prep Variables'!$F44/1000/'Sample Prep Variables'!$C44</f>
        <v>0.1</v>
      </c>
      <c r="BB46" s="14">
        <f>BB$6*'Sample Prep Variables'!$F44/1000/'Sample Prep Variables'!$C44</f>
        <v>0.1</v>
      </c>
      <c r="BC46" s="14">
        <f>BC$6*'Sample Prep Variables'!$F44/1000/'Sample Prep Variables'!$C44</f>
        <v>0.1</v>
      </c>
      <c r="BE46" s="14">
        <f>BE$6*'Sample Prep Variables'!$F44/1000/'Sample Prep Variables'!$C44</f>
        <v>10</v>
      </c>
      <c r="BF46" s="14">
        <f>BF$6*'Sample Prep Variables'!$F44/1000/'Sample Prep Variables'!$C44</f>
        <v>10</v>
      </c>
      <c r="BG46" s="14">
        <f>BG$6*'Sample Prep Variables'!$F44/1000/'Sample Prep Variables'!$C44</f>
        <v>10</v>
      </c>
      <c r="BH46" s="14">
        <f>BH$6*'Sample Prep Variables'!$F44/1000/'Sample Prep Variables'!$C44</f>
        <v>10</v>
      </c>
      <c r="BI46" s="14">
        <f>BI$6*'Sample Prep Variables'!$F44/1000/'Sample Prep Variables'!$C44</f>
        <v>10</v>
      </c>
      <c r="BJ46" s="14">
        <f>BJ$6*'Sample Prep Variables'!$F44/1000/'Sample Prep Variables'!$C44</f>
        <v>10</v>
      </c>
      <c r="BK46" s="14">
        <f>BK$6*'Sample Prep Variables'!$F44/1000/'Sample Prep Variables'!$C44</f>
        <v>10</v>
      </c>
      <c r="BL46" s="14">
        <f>BL$6*'Sample Prep Variables'!$F44/1000/'Sample Prep Variables'!$C44</f>
        <v>10</v>
      </c>
      <c r="BM46" s="14">
        <f>BM$6*'Sample Prep Variables'!$F44/1000/'Sample Prep Variables'!$C44</f>
        <v>10</v>
      </c>
      <c r="BN46" s="14">
        <f>BN$6*'Sample Prep Variables'!$F44/1000/'Sample Prep Variables'!$C44</f>
        <v>10</v>
      </c>
      <c r="BO46" s="14">
        <f>BO$6*'Sample Prep Variables'!$F44/1000/'Sample Prep Variables'!$C44</f>
        <v>10</v>
      </c>
      <c r="BP46" s="14">
        <f>BP$6*'Sample Prep Variables'!$F44/1000/'Sample Prep Variables'!$C44</f>
        <v>10</v>
      </c>
      <c r="BQ46" s="14">
        <f>BQ$6*'Sample Prep Variables'!$F44/1000/'Sample Prep Variables'!$C44</f>
        <v>10</v>
      </c>
      <c r="BR46" s="14">
        <f>BR$6*'Sample Prep Variables'!$F44/1000/'Sample Prep Variables'!$C44</f>
        <v>10</v>
      </c>
      <c r="BS46" s="14">
        <f>BS$6*'Sample Prep Variables'!$F44/1000/'Sample Prep Variables'!$C44</f>
        <v>10</v>
      </c>
      <c r="BT46" s="14">
        <f>BT$6*'Sample Prep Variables'!$F44/1000/'Sample Prep Variables'!$C44</f>
        <v>10</v>
      </c>
      <c r="BU46" s="14">
        <f>BU$6*'Sample Prep Variables'!$F44/1000/'Sample Prep Variables'!$C44</f>
        <v>10</v>
      </c>
      <c r="BV46" s="14">
        <f>BV$6*'Sample Prep Variables'!$F44/1000/'Sample Prep Variables'!$C44</f>
        <v>10</v>
      </c>
      <c r="BW46" s="14">
        <f>BW$6*'Sample Prep Variables'!$F44/1000/'Sample Prep Variables'!$C44</f>
        <v>10</v>
      </c>
      <c r="BX46" s="14">
        <f>BX$6*'Sample Prep Variables'!$F44/1000/'Sample Prep Variables'!$C44</f>
        <v>10</v>
      </c>
      <c r="BY46" s="14">
        <f>BY$6*'Sample Prep Variables'!$F44/1000/'Sample Prep Variables'!$C44</f>
        <v>5</v>
      </c>
      <c r="BZ46" s="14">
        <f>BZ$6*'Sample Prep Variables'!$F44/1000/'Sample Prep Variables'!$C44</f>
        <v>10</v>
      </c>
      <c r="CA46" s="14">
        <f>CA$6*'Sample Prep Variables'!$F44/1000/'Sample Prep Variables'!$C44</f>
        <v>10</v>
      </c>
      <c r="CB46" s="14">
        <f>CB$6*'Sample Prep Variables'!$F44/1000/'Sample Prep Variables'!$C44</f>
        <v>10</v>
      </c>
      <c r="CC46" s="14">
        <f>CC$6*'Sample Prep Variables'!$F44/1000/'Sample Prep Variables'!$C44</f>
        <v>10</v>
      </c>
      <c r="CD46" s="14">
        <f>CD$6*'Sample Prep Variables'!$F44/1000/'Sample Prep Variables'!$C44</f>
        <v>10</v>
      </c>
      <c r="CE46" s="14">
        <f>CE$6*'Sample Prep Variables'!$F44/1000/'Sample Prep Variables'!$C44</f>
        <v>10</v>
      </c>
      <c r="CF46" s="14">
        <f>CF$6*'Sample Prep Variables'!$F44/1000/'Sample Prep Variables'!$C44</f>
        <v>10</v>
      </c>
      <c r="CG46" s="14">
        <f>CG$6*'Sample Prep Variables'!$F44/1000/'Sample Prep Variables'!$C44</f>
        <v>10</v>
      </c>
      <c r="CH46" s="14">
        <f>CH$6*'Sample Prep Variables'!$F44/1000/'Sample Prep Variables'!$C44</f>
        <v>10</v>
      </c>
      <c r="CI46" s="14">
        <f>CI$6*'Sample Prep Variables'!$F44/1000/'Sample Prep Variables'!$C44</f>
        <v>10</v>
      </c>
      <c r="CJ46" s="14">
        <f>CJ$6*'Sample Prep Variables'!$F44/1000/'Sample Prep Variables'!$C44</f>
        <v>10</v>
      </c>
      <c r="CK46" s="14">
        <f>CK$6*'Sample Prep Variables'!$F44/1000/'Sample Prep Variables'!$C44</f>
        <v>10</v>
      </c>
      <c r="CL46" s="14">
        <f>CL$6*'Sample Prep Variables'!$F44/1000/'Sample Prep Variables'!$C44</f>
        <v>10</v>
      </c>
      <c r="CM46" s="14">
        <f>CM$6*'Sample Prep Variables'!$F44/1000/'Sample Prep Variables'!$C44</f>
        <v>10</v>
      </c>
      <c r="CN46" s="14">
        <f>CN$6*'Sample Prep Variables'!$F44/1000/'Sample Prep Variables'!$C44</f>
        <v>10</v>
      </c>
      <c r="CO46" s="14">
        <f>CO$6*'Sample Prep Variables'!$F44/1000/'Sample Prep Variables'!$C44</f>
        <v>10</v>
      </c>
      <c r="CP46" s="14">
        <f>CP$6*'Sample Prep Variables'!$F44/1000/'Sample Prep Variables'!$C44</f>
        <v>10</v>
      </c>
      <c r="CQ46" s="14">
        <f>CQ$6*'Sample Prep Variables'!$F44/1000/'Sample Prep Variables'!$C44</f>
        <v>10</v>
      </c>
      <c r="CR46" s="14">
        <f>CR$6*'Sample Prep Variables'!$F44/1000/'Sample Prep Variables'!$C44</f>
        <v>10</v>
      </c>
      <c r="CS46" s="14">
        <f>CS$6*'Sample Prep Variables'!$F44/1000/'Sample Prep Variables'!$C44</f>
        <v>10</v>
      </c>
      <c r="CT46" s="14">
        <f>CT$6*'Sample Prep Variables'!$F44/1000/'Sample Prep Variables'!$C44</f>
        <v>10</v>
      </c>
      <c r="CU46" s="14">
        <f>CU$6*'Sample Prep Variables'!$F44/1000/'Sample Prep Variables'!$C44</f>
        <v>10</v>
      </c>
      <c r="CV46" s="14">
        <f>CV$6*'Sample Prep Variables'!$F44/1000/'Sample Prep Variables'!$C44</f>
        <v>10</v>
      </c>
      <c r="CW46" s="14">
        <f>CW$6*'Sample Prep Variables'!$F44/1000/'Sample Prep Variables'!$C44</f>
        <v>10</v>
      </c>
      <c r="CX46" s="14">
        <f>CX$6*'Sample Prep Variables'!$F44/1000/'Sample Prep Variables'!$C44</f>
        <v>10</v>
      </c>
      <c r="CY46" s="14">
        <f>CY$6*'Sample Prep Variables'!$F44/1000/'Sample Prep Variables'!$C44</f>
        <v>10</v>
      </c>
      <c r="CZ46" s="14">
        <f>CZ$6*'Sample Prep Variables'!$F44/1000/'Sample Prep Variables'!$C44</f>
        <v>10</v>
      </c>
      <c r="DA46" s="14">
        <f>DA$6*'Sample Prep Variables'!$F44/1000/'Sample Prep Variables'!$C44</f>
        <v>10</v>
      </c>
      <c r="DB46" s="14">
        <f>DB$6*'Sample Prep Variables'!$F44/1000/'Sample Prep Variables'!$C44</f>
        <v>10</v>
      </c>
      <c r="DC46" s="14">
        <f>DC$6*'Sample Prep Variables'!$F44/1000/'Sample Prep Variables'!$C44</f>
        <v>10</v>
      </c>
      <c r="DD46" s="14">
        <f>DD$6*'Sample Prep Variables'!$F44/1000/'Sample Prep Variables'!$C44</f>
        <v>10</v>
      </c>
      <c r="DE46" s="14">
        <f>DE$6*'Sample Prep Variables'!$F44/1000/'Sample Prep Variables'!$C44</f>
        <v>10</v>
      </c>
    </row>
    <row r="47" spans="1:109" x14ac:dyDescent="0.25">
      <c r="A47">
        <f>'Instrument Data'!A45</f>
        <v>0</v>
      </c>
      <c r="B47">
        <f>'Instrument Data'!B45</f>
        <v>0</v>
      </c>
      <c r="C47" s="14">
        <f>C$6*'Sample Prep Variables'!$F45/1000/'Sample Prep Variables'!$C45</f>
        <v>0.25</v>
      </c>
      <c r="D47" s="14">
        <f>D$6*'Sample Prep Variables'!$F45/1000/'Sample Prep Variables'!$C45</f>
        <v>0.2</v>
      </c>
      <c r="E47" s="14">
        <f>E$6*'Sample Prep Variables'!$F45/1000/'Sample Prep Variables'!$C45</f>
        <v>1</v>
      </c>
      <c r="F47" s="14">
        <f>F$6*'Sample Prep Variables'!$F45/1000/'Sample Prep Variables'!$C45</f>
        <v>0.1</v>
      </c>
      <c r="G47" s="14">
        <f>G$6*'Sample Prep Variables'!$F45/1000/'Sample Prep Variables'!$C45</f>
        <v>0.2</v>
      </c>
      <c r="H47" s="14">
        <f>H$6*'Sample Prep Variables'!$F45/1000/'Sample Prep Variables'!$C45</f>
        <v>0.1</v>
      </c>
      <c r="I47" s="14">
        <f>I$6*'Sample Prep Variables'!$F45/1000/'Sample Prep Variables'!$C45</f>
        <v>0.1</v>
      </c>
      <c r="J47" s="14">
        <f>J$6*'Sample Prep Variables'!$F45/1000/'Sample Prep Variables'!$C45</f>
        <v>0.1</v>
      </c>
      <c r="K47" s="14">
        <f>K$6*'Sample Prep Variables'!$F45/1000/'Sample Prep Variables'!$C45</f>
        <v>0.2</v>
      </c>
      <c r="L47" s="14">
        <f>L$6*'Sample Prep Variables'!$F45/1000/'Sample Prep Variables'!$C45</f>
        <v>0.1</v>
      </c>
      <c r="M47" s="14">
        <f>M$6*'Sample Prep Variables'!$F45/1000/'Sample Prep Variables'!$C45</f>
        <v>0.1</v>
      </c>
      <c r="N47" s="14">
        <f>N$6*'Sample Prep Variables'!$F45/1000/'Sample Prep Variables'!$C45</f>
        <v>0.1</v>
      </c>
      <c r="O47" s="14">
        <f>O$6*'Sample Prep Variables'!$F45/1000/'Sample Prep Variables'!$C45</f>
        <v>0.1</v>
      </c>
      <c r="P47" s="14">
        <f>P$6*'Sample Prep Variables'!$F45/1000/'Sample Prep Variables'!$C45</f>
        <v>0.1</v>
      </c>
      <c r="Q47" s="14">
        <f>Q$6*'Sample Prep Variables'!$F45/1000/'Sample Prep Variables'!$C45</f>
        <v>0.5</v>
      </c>
      <c r="R47" s="14">
        <f>R$6*'Sample Prep Variables'!$F45/1000/'Sample Prep Variables'!$C45</f>
        <v>0.5</v>
      </c>
      <c r="S47" s="14">
        <f>S$6*'Sample Prep Variables'!$F45/1000/'Sample Prep Variables'!$C45</f>
        <v>0.1</v>
      </c>
      <c r="T47" s="14">
        <f>T$6*'Sample Prep Variables'!$F45/1000/'Sample Prep Variables'!$C45</f>
        <v>0.1</v>
      </c>
      <c r="U47" s="14">
        <f>U$6*'Sample Prep Variables'!$F45/1000/'Sample Prep Variables'!$C45</f>
        <v>0.1</v>
      </c>
      <c r="V47" s="14">
        <f>V$6*'Sample Prep Variables'!$F45/1000/'Sample Prep Variables'!$C45</f>
        <v>0.2</v>
      </c>
      <c r="W47" s="14">
        <f>W$6*'Sample Prep Variables'!$F45/1000/'Sample Prep Variables'!$C45</f>
        <v>0.1</v>
      </c>
      <c r="X47" s="14">
        <f>X$6*'Sample Prep Variables'!$F45/1000/'Sample Prep Variables'!$C45</f>
        <v>0.1</v>
      </c>
      <c r="Y47" s="14">
        <f>Y$6*'Sample Prep Variables'!$F45/1000/'Sample Prep Variables'!$C45</f>
        <v>0.2</v>
      </c>
      <c r="Z47" s="14">
        <f>Z$6*'Sample Prep Variables'!$F45/1000/'Sample Prep Variables'!$C45</f>
        <v>0.2</v>
      </c>
      <c r="AA47" s="14">
        <f>AA$6*'Sample Prep Variables'!$F45/1000/'Sample Prep Variables'!$C45</f>
        <v>0.5</v>
      </c>
      <c r="AB47" s="14">
        <f>AB$6*'Sample Prep Variables'!$F45/1000/'Sample Prep Variables'!$C45</f>
        <v>0.2</v>
      </c>
      <c r="AC47" s="14">
        <f>AC$6*'Sample Prep Variables'!$F45/1000/'Sample Prep Variables'!$C45</f>
        <v>0.5</v>
      </c>
      <c r="AD47" s="14">
        <f>AD$6*'Sample Prep Variables'!$F45/1000/'Sample Prep Variables'!$C45</f>
        <v>0.1</v>
      </c>
      <c r="AE47" s="14">
        <f>AE$6*'Sample Prep Variables'!$F45/1000/'Sample Prep Variables'!$C45</f>
        <v>0.2</v>
      </c>
      <c r="AF47" s="14">
        <f>AF$6*'Sample Prep Variables'!$F45/1000/'Sample Prep Variables'!$C45</f>
        <v>0.2</v>
      </c>
      <c r="AG47" s="14">
        <f>AG$6*'Sample Prep Variables'!$F45/1000/'Sample Prep Variables'!$C45</f>
        <v>0.1</v>
      </c>
      <c r="AH47" s="14">
        <f>AH$6*'Sample Prep Variables'!$F45/1000/'Sample Prep Variables'!$C45</f>
        <v>0.1</v>
      </c>
      <c r="AI47" s="14">
        <f>AI$6*'Sample Prep Variables'!$F45/1000/'Sample Prep Variables'!$C45</f>
        <v>0.1</v>
      </c>
      <c r="AJ47" s="14">
        <f>AJ$6*'Sample Prep Variables'!$F45/1000/'Sample Prep Variables'!$C45</f>
        <v>0.2</v>
      </c>
      <c r="AK47" s="14">
        <f>AK$6*'Sample Prep Variables'!$F45/1000/'Sample Prep Variables'!$C45</f>
        <v>0.1</v>
      </c>
      <c r="AL47" s="14">
        <f>AL$6*'Sample Prep Variables'!$F45/1000/'Sample Prep Variables'!$C45</f>
        <v>0.25</v>
      </c>
      <c r="AM47" s="14">
        <f>AM$6*'Sample Prep Variables'!$F45/1000/'Sample Prep Variables'!$C45</f>
        <v>0.5</v>
      </c>
      <c r="AN47" s="14">
        <f>AN$6*'Sample Prep Variables'!$F45/1000/'Sample Prep Variables'!$C45</f>
        <v>0.2</v>
      </c>
      <c r="AO47" s="14">
        <f>AO$6*'Sample Prep Variables'!$F45/1000/'Sample Prep Variables'!$C45</f>
        <v>0.1</v>
      </c>
      <c r="AP47" s="14">
        <f>AP$6*'Sample Prep Variables'!$F45/1000/'Sample Prep Variables'!$C45</f>
        <v>0.1</v>
      </c>
      <c r="AQ47" s="14">
        <f>AQ$6*'Sample Prep Variables'!$F45/1000/'Sample Prep Variables'!$C45</f>
        <v>0.1</v>
      </c>
      <c r="AR47" s="14">
        <f>AR$6*'Sample Prep Variables'!$F45/1000/'Sample Prep Variables'!$C45</f>
        <v>0.2</v>
      </c>
      <c r="AS47" s="14">
        <f>AS$6*'Sample Prep Variables'!$F45/1000/'Sample Prep Variables'!$C45</f>
        <v>0.1</v>
      </c>
      <c r="AT47" s="14">
        <f>AT$6*'Sample Prep Variables'!$F45/1000/'Sample Prep Variables'!$C45</f>
        <v>0.1</v>
      </c>
      <c r="AU47" s="14">
        <f>AU$6*'Sample Prep Variables'!$F45/1000/'Sample Prep Variables'!$C45</f>
        <v>0.5</v>
      </c>
      <c r="AV47" s="14">
        <f>AV$6*'Sample Prep Variables'!$F45/1000/'Sample Prep Variables'!$C45</f>
        <v>0.1</v>
      </c>
      <c r="AW47" s="14">
        <f>AW$6*'Sample Prep Variables'!$F45/1000/'Sample Prep Variables'!$C45</f>
        <v>0.1</v>
      </c>
      <c r="AX47" s="14">
        <f>AX$6*'Sample Prep Variables'!$F45/1000/'Sample Prep Variables'!$C45</f>
        <v>0.1</v>
      </c>
      <c r="AY47" s="14">
        <f>AY$6*'Sample Prep Variables'!$F45/1000/'Sample Prep Variables'!$C45</f>
        <v>0.2</v>
      </c>
      <c r="AZ47" s="14">
        <f>AZ$6*'Sample Prep Variables'!$F45/1000/'Sample Prep Variables'!$C45</f>
        <v>0.2</v>
      </c>
      <c r="BA47" s="14">
        <f>BA$6*'Sample Prep Variables'!$F45/1000/'Sample Prep Variables'!$C45</f>
        <v>0.1</v>
      </c>
      <c r="BB47" s="14">
        <f>BB$6*'Sample Prep Variables'!$F45/1000/'Sample Prep Variables'!$C45</f>
        <v>0.1</v>
      </c>
      <c r="BC47" s="14">
        <f>BC$6*'Sample Prep Variables'!$F45/1000/'Sample Prep Variables'!$C45</f>
        <v>0.1</v>
      </c>
      <c r="BE47" s="14">
        <f>BE$6*'Sample Prep Variables'!$F45/1000/'Sample Prep Variables'!$C45</f>
        <v>10</v>
      </c>
      <c r="BF47" s="14">
        <f>BF$6*'Sample Prep Variables'!$F45/1000/'Sample Prep Variables'!$C45</f>
        <v>10</v>
      </c>
      <c r="BG47" s="14">
        <f>BG$6*'Sample Prep Variables'!$F45/1000/'Sample Prep Variables'!$C45</f>
        <v>10</v>
      </c>
      <c r="BH47" s="14">
        <f>BH$6*'Sample Prep Variables'!$F45/1000/'Sample Prep Variables'!$C45</f>
        <v>10</v>
      </c>
      <c r="BI47" s="14">
        <f>BI$6*'Sample Prep Variables'!$F45/1000/'Sample Prep Variables'!$C45</f>
        <v>10</v>
      </c>
      <c r="BJ47" s="14">
        <f>BJ$6*'Sample Prep Variables'!$F45/1000/'Sample Prep Variables'!$C45</f>
        <v>10</v>
      </c>
      <c r="BK47" s="14">
        <f>BK$6*'Sample Prep Variables'!$F45/1000/'Sample Prep Variables'!$C45</f>
        <v>10</v>
      </c>
      <c r="BL47" s="14">
        <f>BL$6*'Sample Prep Variables'!$F45/1000/'Sample Prep Variables'!$C45</f>
        <v>10</v>
      </c>
      <c r="BM47" s="14">
        <f>BM$6*'Sample Prep Variables'!$F45/1000/'Sample Prep Variables'!$C45</f>
        <v>10</v>
      </c>
      <c r="BN47" s="14">
        <f>BN$6*'Sample Prep Variables'!$F45/1000/'Sample Prep Variables'!$C45</f>
        <v>10</v>
      </c>
      <c r="BO47" s="14">
        <f>BO$6*'Sample Prep Variables'!$F45/1000/'Sample Prep Variables'!$C45</f>
        <v>10</v>
      </c>
      <c r="BP47" s="14">
        <f>BP$6*'Sample Prep Variables'!$F45/1000/'Sample Prep Variables'!$C45</f>
        <v>10</v>
      </c>
      <c r="BQ47" s="14">
        <f>BQ$6*'Sample Prep Variables'!$F45/1000/'Sample Prep Variables'!$C45</f>
        <v>10</v>
      </c>
      <c r="BR47" s="14">
        <f>BR$6*'Sample Prep Variables'!$F45/1000/'Sample Prep Variables'!$C45</f>
        <v>10</v>
      </c>
      <c r="BS47" s="14">
        <f>BS$6*'Sample Prep Variables'!$F45/1000/'Sample Prep Variables'!$C45</f>
        <v>10</v>
      </c>
      <c r="BT47" s="14">
        <f>BT$6*'Sample Prep Variables'!$F45/1000/'Sample Prep Variables'!$C45</f>
        <v>10</v>
      </c>
      <c r="BU47" s="14">
        <f>BU$6*'Sample Prep Variables'!$F45/1000/'Sample Prep Variables'!$C45</f>
        <v>10</v>
      </c>
      <c r="BV47" s="14">
        <f>BV$6*'Sample Prep Variables'!$F45/1000/'Sample Prep Variables'!$C45</f>
        <v>10</v>
      </c>
      <c r="BW47" s="14">
        <f>BW$6*'Sample Prep Variables'!$F45/1000/'Sample Prep Variables'!$C45</f>
        <v>10</v>
      </c>
      <c r="BX47" s="14">
        <f>BX$6*'Sample Prep Variables'!$F45/1000/'Sample Prep Variables'!$C45</f>
        <v>10</v>
      </c>
      <c r="BY47" s="14">
        <f>BY$6*'Sample Prep Variables'!$F45/1000/'Sample Prep Variables'!$C45</f>
        <v>5</v>
      </c>
      <c r="BZ47" s="14">
        <f>BZ$6*'Sample Prep Variables'!$F45/1000/'Sample Prep Variables'!$C45</f>
        <v>10</v>
      </c>
      <c r="CA47" s="14">
        <f>CA$6*'Sample Prep Variables'!$F45/1000/'Sample Prep Variables'!$C45</f>
        <v>10</v>
      </c>
      <c r="CB47" s="14">
        <f>CB$6*'Sample Prep Variables'!$F45/1000/'Sample Prep Variables'!$C45</f>
        <v>10</v>
      </c>
      <c r="CC47" s="14">
        <f>CC$6*'Sample Prep Variables'!$F45/1000/'Sample Prep Variables'!$C45</f>
        <v>10</v>
      </c>
      <c r="CD47" s="14">
        <f>CD$6*'Sample Prep Variables'!$F45/1000/'Sample Prep Variables'!$C45</f>
        <v>10</v>
      </c>
      <c r="CE47" s="14">
        <f>CE$6*'Sample Prep Variables'!$F45/1000/'Sample Prep Variables'!$C45</f>
        <v>10</v>
      </c>
      <c r="CF47" s="14">
        <f>CF$6*'Sample Prep Variables'!$F45/1000/'Sample Prep Variables'!$C45</f>
        <v>10</v>
      </c>
      <c r="CG47" s="14">
        <f>CG$6*'Sample Prep Variables'!$F45/1000/'Sample Prep Variables'!$C45</f>
        <v>10</v>
      </c>
      <c r="CH47" s="14">
        <f>CH$6*'Sample Prep Variables'!$F45/1000/'Sample Prep Variables'!$C45</f>
        <v>10</v>
      </c>
      <c r="CI47" s="14">
        <f>CI$6*'Sample Prep Variables'!$F45/1000/'Sample Prep Variables'!$C45</f>
        <v>10</v>
      </c>
      <c r="CJ47" s="14">
        <f>CJ$6*'Sample Prep Variables'!$F45/1000/'Sample Prep Variables'!$C45</f>
        <v>10</v>
      </c>
      <c r="CK47" s="14">
        <f>CK$6*'Sample Prep Variables'!$F45/1000/'Sample Prep Variables'!$C45</f>
        <v>10</v>
      </c>
      <c r="CL47" s="14">
        <f>CL$6*'Sample Prep Variables'!$F45/1000/'Sample Prep Variables'!$C45</f>
        <v>10</v>
      </c>
      <c r="CM47" s="14">
        <f>CM$6*'Sample Prep Variables'!$F45/1000/'Sample Prep Variables'!$C45</f>
        <v>10</v>
      </c>
      <c r="CN47" s="14">
        <f>CN$6*'Sample Prep Variables'!$F45/1000/'Sample Prep Variables'!$C45</f>
        <v>10</v>
      </c>
      <c r="CO47" s="14">
        <f>CO$6*'Sample Prep Variables'!$F45/1000/'Sample Prep Variables'!$C45</f>
        <v>10</v>
      </c>
      <c r="CP47" s="14">
        <f>CP$6*'Sample Prep Variables'!$F45/1000/'Sample Prep Variables'!$C45</f>
        <v>10</v>
      </c>
      <c r="CQ47" s="14">
        <f>CQ$6*'Sample Prep Variables'!$F45/1000/'Sample Prep Variables'!$C45</f>
        <v>10</v>
      </c>
      <c r="CR47" s="14">
        <f>CR$6*'Sample Prep Variables'!$F45/1000/'Sample Prep Variables'!$C45</f>
        <v>10</v>
      </c>
      <c r="CS47" s="14">
        <f>CS$6*'Sample Prep Variables'!$F45/1000/'Sample Prep Variables'!$C45</f>
        <v>10</v>
      </c>
      <c r="CT47" s="14">
        <f>CT$6*'Sample Prep Variables'!$F45/1000/'Sample Prep Variables'!$C45</f>
        <v>10</v>
      </c>
      <c r="CU47" s="14">
        <f>CU$6*'Sample Prep Variables'!$F45/1000/'Sample Prep Variables'!$C45</f>
        <v>10</v>
      </c>
      <c r="CV47" s="14">
        <f>CV$6*'Sample Prep Variables'!$F45/1000/'Sample Prep Variables'!$C45</f>
        <v>10</v>
      </c>
      <c r="CW47" s="14">
        <f>CW$6*'Sample Prep Variables'!$F45/1000/'Sample Prep Variables'!$C45</f>
        <v>10</v>
      </c>
      <c r="CX47" s="14">
        <f>CX$6*'Sample Prep Variables'!$F45/1000/'Sample Prep Variables'!$C45</f>
        <v>10</v>
      </c>
      <c r="CY47" s="14">
        <f>CY$6*'Sample Prep Variables'!$F45/1000/'Sample Prep Variables'!$C45</f>
        <v>10</v>
      </c>
      <c r="CZ47" s="14">
        <f>CZ$6*'Sample Prep Variables'!$F45/1000/'Sample Prep Variables'!$C45</f>
        <v>10</v>
      </c>
      <c r="DA47" s="14">
        <f>DA$6*'Sample Prep Variables'!$F45/1000/'Sample Prep Variables'!$C45</f>
        <v>10</v>
      </c>
      <c r="DB47" s="14">
        <f>DB$6*'Sample Prep Variables'!$F45/1000/'Sample Prep Variables'!$C45</f>
        <v>10</v>
      </c>
      <c r="DC47" s="14">
        <f>DC$6*'Sample Prep Variables'!$F45/1000/'Sample Prep Variables'!$C45</f>
        <v>10</v>
      </c>
      <c r="DD47" s="14">
        <f>DD$6*'Sample Prep Variables'!$F45/1000/'Sample Prep Variables'!$C45</f>
        <v>10</v>
      </c>
      <c r="DE47" s="14">
        <f>DE$6*'Sample Prep Variables'!$F45/1000/'Sample Prep Variables'!$C45</f>
        <v>10</v>
      </c>
    </row>
    <row r="48" spans="1:109" x14ac:dyDescent="0.25">
      <c r="A48">
        <f>'Instrument Data'!A46</f>
        <v>0</v>
      </c>
      <c r="B48">
        <f>'Instrument Data'!B46</f>
        <v>0</v>
      </c>
      <c r="C48" s="14">
        <f>C$6*'Sample Prep Variables'!$F46/1000/'Sample Prep Variables'!$C46</f>
        <v>0.25</v>
      </c>
      <c r="D48" s="14">
        <f>D$6*'Sample Prep Variables'!$F46/1000/'Sample Prep Variables'!$C46</f>
        <v>0.2</v>
      </c>
      <c r="E48" s="14">
        <f>E$6*'Sample Prep Variables'!$F46/1000/'Sample Prep Variables'!$C46</f>
        <v>1</v>
      </c>
      <c r="F48" s="14">
        <f>F$6*'Sample Prep Variables'!$F46/1000/'Sample Prep Variables'!$C46</f>
        <v>0.1</v>
      </c>
      <c r="G48" s="14">
        <f>G$6*'Sample Prep Variables'!$F46/1000/'Sample Prep Variables'!$C46</f>
        <v>0.2</v>
      </c>
      <c r="H48" s="14">
        <f>H$6*'Sample Prep Variables'!$F46/1000/'Sample Prep Variables'!$C46</f>
        <v>0.1</v>
      </c>
      <c r="I48" s="14">
        <f>I$6*'Sample Prep Variables'!$F46/1000/'Sample Prep Variables'!$C46</f>
        <v>0.1</v>
      </c>
      <c r="J48" s="14">
        <f>J$6*'Sample Prep Variables'!$F46/1000/'Sample Prep Variables'!$C46</f>
        <v>0.1</v>
      </c>
      <c r="K48" s="14">
        <f>K$6*'Sample Prep Variables'!$F46/1000/'Sample Prep Variables'!$C46</f>
        <v>0.2</v>
      </c>
      <c r="L48" s="14">
        <f>L$6*'Sample Prep Variables'!$F46/1000/'Sample Prep Variables'!$C46</f>
        <v>0.1</v>
      </c>
      <c r="M48" s="14">
        <f>M$6*'Sample Prep Variables'!$F46/1000/'Sample Prep Variables'!$C46</f>
        <v>0.1</v>
      </c>
      <c r="N48" s="14">
        <f>N$6*'Sample Prep Variables'!$F46/1000/'Sample Prep Variables'!$C46</f>
        <v>0.1</v>
      </c>
      <c r="O48" s="14">
        <f>O$6*'Sample Prep Variables'!$F46/1000/'Sample Prep Variables'!$C46</f>
        <v>0.1</v>
      </c>
      <c r="P48" s="14">
        <f>P$6*'Sample Prep Variables'!$F46/1000/'Sample Prep Variables'!$C46</f>
        <v>0.1</v>
      </c>
      <c r="Q48" s="14">
        <f>Q$6*'Sample Prep Variables'!$F46/1000/'Sample Prep Variables'!$C46</f>
        <v>0.5</v>
      </c>
      <c r="R48" s="14">
        <f>R$6*'Sample Prep Variables'!$F46/1000/'Sample Prep Variables'!$C46</f>
        <v>0.5</v>
      </c>
      <c r="S48" s="14">
        <f>S$6*'Sample Prep Variables'!$F46/1000/'Sample Prep Variables'!$C46</f>
        <v>0.1</v>
      </c>
      <c r="T48" s="14">
        <f>T$6*'Sample Prep Variables'!$F46/1000/'Sample Prep Variables'!$C46</f>
        <v>0.1</v>
      </c>
      <c r="U48" s="14">
        <f>U$6*'Sample Prep Variables'!$F46/1000/'Sample Prep Variables'!$C46</f>
        <v>0.1</v>
      </c>
      <c r="V48" s="14">
        <f>V$6*'Sample Prep Variables'!$F46/1000/'Sample Prep Variables'!$C46</f>
        <v>0.2</v>
      </c>
      <c r="W48" s="14">
        <f>W$6*'Sample Prep Variables'!$F46/1000/'Sample Prep Variables'!$C46</f>
        <v>0.1</v>
      </c>
      <c r="X48" s="14">
        <f>X$6*'Sample Prep Variables'!$F46/1000/'Sample Prep Variables'!$C46</f>
        <v>0.1</v>
      </c>
      <c r="Y48" s="14">
        <f>Y$6*'Sample Prep Variables'!$F46/1000/'Sample Prep Variables'!$C46</f>
        <v>0.2</v>
      </c>
      <c r="Z48" s="14">
        <f>Z$6*'Sample Prep Variables'!$F46/1000/'Sample Prep Variables'!$C46</f>
        <v>0.2</v>
      </c>
      <c r="AA48" s="14">
        <f>AA$6*'Sample Prep Variables'!$F46/1000/'Sample Prep Variables'!$C46</f>
        <v>0.5</v>
      </c>
      <c r="AB48" s="14">
        <f>AB$6*'Sample Prep Variables'!$F46/1000/'Sample Prep Variables'!$C46</f>
        <v>0.2</v>
      </c>
      <c r="AC48" s="14">
        <f>AC$6*'Sample Prep Variables'!$F46/1000/'Sample Prep Variables'!$C46</f>
        <v>0.5</v>
      </c>
      <c r="AD48" s="14">
        <f>AD$6*'Sample Prep Variables'!$F46/1000/'Sample Prep Variables'!$C46</f>
        <v>0.1</v>
      </c>
      <c r="AE48" s="14">
        <f>AE$6*'Sample Prep Variables'!$F46/1000/'Sample Prep Variables'!$C46</f>
        <v>0.2</v>
      </c>
      <c r="AF48" s="14">
        <f>AF$6*'Sample Prep Variables'!$F46/1000/'Sample Prep Variables'!$C46</f>
        <v>0.2</v>
      </c>
      <c r="AG48" s="14">
        <f>AG$6*'Sample Prep Variables'!$F46/1000/'Sample Prep Variables'!$C46</f>
        <v>0.1</v>
      </c>
      <c r="AH48" s="14">
        <f>AH$6*'Sample Prep Variables'!$F46/1000/'Sample Prep Variables'!$C46</f>
        <v>0.1</v>
      </c>
      <c r="AI48" s="14">
        <f>AI$6*'Sample Prep Variables'!$F46/1000/'Sample Prep Variables'!$C46</f>
        <v>0.1</v>
      </c>
      <c r="AJ48" s="14">
        <f>AJ$6*'Sample Prep Variables'!$F46/1000/'Sample Prep Variables'!$C46</f>
        <v>0.2</v>
      </c>
      <c r="AK48" s="14">
        <f>AK$6*'Sample Prep Variables'!$F46/1000/'Sample Prep Variables'!$C46</f>
        <v>0.1</v>
      </c>
      <c r="AL48" s="14">
        <f>AL$6*'Sample Prep Variables'!$F46/1000/'Sample Prep Variables'!$C46</f>
        <v>0.25</v>
      </c>
      <c r="AM48" s="14">
        <f>AM$6*'Sample Prep Variables'!$F46/1000/'Sample Prep Variables'!$C46</f>
        <v>0.5</v>
      </c>
      <c r="AN48" s="14">
        <f>AN$6*'Sample Prep Variables'!$F46/1000/'Sample Prep Variables'!$C46</f>
        <v>0.2</v>
      </c>
      <c r="AO48" s="14">
        <f>AO$6*'Sample Prep Variables'!$F46/1000/'Sample Prep Variables'!$C46</f>
        <v>0.1</v>
      </c>
      <c r="AP48" s="14">
        <f>AP$6*'Sample Prep Variables'!$F46/1000/'Sample Prep Variables'!$C46</f>
        <v>0.1</v>
      </c>
      <c r="AQ48" s="14">
        <f>AQ$6*'Sample Prep Variables'!$F46/1000/'Sample Prep Variables'!$C46</f>
        <v>0.1</v>
      </c>
      <c r="AR48" s="14">
        <f>AR$6*'Sample Prep Variables'!$F46/1000/'Sample Prep Variables'!$C46</f>
        <v>0.2</v>
      </c>
      <c r="AS48" s="14">
        <f>AS$6*'Sample Prep Variables'!$F46/1000/'Sample Prep Variables'!$C46</f>
        <v>0.1</v>
      </c>
      <c r="AT48" s="14">
        <f>AT$6*'Sample Prep Variables'!$F46/1000/'Sample Prep Variables'!$C46</f>
        <v>0.1</v>
      </c>
      <c r="AU48" s="14">
        <f>AU$6*'Sample Prep Variables'!$F46/1000/'Sample Prep Variables'!$C46</f>
        <v>0.5</v>
      </c>
      <c r="AV48" s="14">
        <f>AV$6*'Sample Prep Variables'!$F46/1000/'Sample Prep Variables'!$C46</f>
        <v>0.1</v>
      </c>
      <c r="AW48" s="14">
        <f>AW$6*'Sample Prep Variables'!$F46/1000/'Sample Prep Variables'!$C46</f>
        <v>0.1</v>
      </c>
      <c r="AX48" s="14">
        <f>AX$6*'Sample Prep Variables'!$F46/1000/'Sample Prep Variables'!$C46</f>
        <v>0.1</v>
      </c>
      <c r="AY48" s="14">
        <f>AY$6*'Sample Prep Variables'!$F46/1000/'Sample Prep Variables'!$C46</f>
        <v>0.2</v>
      </c>
      <c r="AZ48" s="14">
        <f>AZ$6*'Sample Prep Variables'!$F46/1000/'Sample Prep Variables'!$C46</f>
        <v>0.2</v>
      </c>
      <c r="BA48" s="14">
        <f>BA$6*'Sample Prep Variables'!$F46/1000/'Sample Prep Variables'!$C46</f>
        <v>0.1</v>
      </c>
      <c r="BB48" s="14">
        <f>BB$6*'Sample Prep Variables'!$F46/1000/'Sample Prep Variables'!$C46</f>
        <v>0.1</v>
      </c>
      <c r="BC48" s="14">
        <f>BC$6*'Sample Prep Variables'!$F46/1000/'Sample Prep Variables'!$C46</f>
        <v>0.1</v>
      </c>
      <c r="BE48" s="14">
        <f>BE$6*'Sample Prep Variables'!$F46/1000/'Sample Prep Variables'!$C46</f>
        <v>10</v>
      </c>
      <c r="BF48" s="14">
        <f>BF$6*'Sample Prep Variables'!$F46/1000/'Sample Prep Variables'!$C46</f>
        <v>10</v>
      </c>
      <c r="BG48" s="14">
        <f>BG$6*'Sample Prep Variables'!$F46/1000/'Sample Prep Variables'!$C46</f>
        <v>10</v>
      </c>
      <c r="BH48" s="14">
        <f>BH$6*'Sample Prep Variables'!$F46/1000/'Sample Prep Variables'!$C46</f>
        <v>10</v>
      </c>
      <c r="BI48" s="14">
        <f>BI$6*'Sample Prep Variables'!$F46/1000/'Sample Prep Variables'!$C46</f>
        <v>10</v>
      </c>
      <c r="BJ48" s="14">
        <f>BJ$6*'Sample Prep Variables'!$F46/1000/'Sample Prep Variables'!$C46</f>
        <v>10</v>
      </c>
      <c r="BK48" s="14">
        <f>BK$6*'Sample Prep Variables'!$F46/1000/'Sample Prep Variables'!$C46</f>
        <v>10</v>
      </c>
      <c r="BL48" s="14">
        <f>BL$6*'Sample Prep Variables'!$F46/1000/'Sample Prep Variables'!$C46</f>
        <v>10</v>
      </c>
      <c r="BM48" s="14">
        <f>BM$6*'Sample Prep Variables'!$F46/1000/'Sample Prep Variables'!$C46</f>
        <v>10</v>
      </c>
      <c r="BN48" s="14">
        <f>BN$6*'Sample Prep Variables'!$F46/1000/'Sample Prep Variables'!$C46</f>
        <v>10</v>
      </c>
      <c r="BO48" s="14">
        <f>BO$6*'Sample Prep Variables'!$F46/1000/'Sample Prep Variables'!$C46</f>
        <v>10</v>
      </c>
      <c r="BP48" s="14">
        <f>BP$6*'Sample Prep Variables'!$F46/1000/'Sample Prep Variables'!$C46</f>
        <v>10</v>
      </c>
      <c r="BQ48" s="14">
        <f>BQ$6*'Sample Prep Variables'!$F46/1000/'Sample Prep Variables'!$C46</f>
        <v>10</v>
      </c>
      <c r="BR48" s="14">
        <f>BR$6*'Sample Prep Variables'!$F46/1000/'Sample Prep Variables'!$C46</f>
        <v>10</v>
      </c>
      <c r="BS48" s="14">
        <f>BS$6*'Sample Prep Variables'!$F46/1000/'Sample Prep Variables'!$C46</f>
        <v>10</v>
      </c>
      <c r="BT48" s="14">
        <f>BT$6*'Sample Prep Variables'!$F46/1000/'Sample Prep Variables'!$C46</f>
        <v>10</v>
      </c>
      <c r="BU48" s="14">
        <f>BU$6*'Sample Prep Variables'!$F46/1000/'Sample Prep Variables'!$C46</f>
        <v>10</v>
      </c>
      <c r="BV48" s="14">
        <f>BV$6*'Sample Prep Variables'!$F46/1000/'Sample Prep Variables'!$C46</f>
        <v>10</v>
      </c>
      <c r="BW48" s="14">
        <f>BW$6*'Sample Prep Variables'!$F46/1000/'Sample Prep Variables'!$C46</f>
        <v>10</v>
      </c>
      <c r="BX48" s="14">
        <f>BX$6*'Sample Prep Variables'!$F46/1000/'Sample Prep Variables'!$C46</f>
        <v>10</v>
      </c>
      <c r="BY48" s="14">
        <f>BY$6*'Sample Prep Variables'!$F46/1000/'Sample Prep Variables'!$C46</f>
        <v>5</v>
      </c>
      <c r="BZ48" s="14">
        <f>BZ$6*'Sample Prep Variables'!$F46/1000/'Sample Prep Variables'!$C46</f>
        <v>10</v>
      </c>
      <c r="CA48" s="14">
        <f>CA$6*'Sample Prep Variables'!$F46/1000/'Sample Prep Variables'!$C46</f>
        <v>10</v>
      </c>
      <c r="CB48" s="14">
        <f>CB$6*'Sample Prep Variables'!$F46/1000/'Sample Prep Variables'!$C46</f>
        <v>10</v>
      </c>
      <c r="CC48" s="14">
        <f>CC$6*'Sample Prep Variables'!$F46/1000/'Sample Prep Variables'!$C46</f>
        <v>10</v>
      </c>
      <c r="CD48" s="14">
        <f>CD$6*'Sample Prep Variables'!$F46/1000/'Sample Prep Variables'!$C46</f>
        <v>10</v>
      </c>
      <c r="CE48" s="14">
        <f>CE$6*'Sample Prep Variables'!$F46/1000/'Sample Prep Variables'!$C46</f>
        <v>10</v>
      </c>
      <c r="CF48" s="14">
        <f>CF$6*'Sample Prep Variables'!$F46/1000/'Sample Prep Variables'!$C46</f>
        <v>10</v>
      </c>
      <c r="CG48" s="14">
        <f>CG$6*'Sample Prep Variables'!$F46/1000/'Sample Prep Variables'!$C46</f>
        <v>10</v>
      </c>
      <c r="CH48" s="14">
        <f>CH$6*'Sample Prep Variables'!$F46/1000/'Sample Prep Variables'!$C46</f>
        <v>10</v>
      </c>
      <c r="CI48" s="14">
        <f>CI$6*'Sample Prep Variables'!$F46/1000/'Sample Prep Variables'!$C46</f>
        <v>10</v>
      </c>
      <c r="CJ48" s="14">
        <f>CJ$6*'Sample Prep Variables'!$F46/1000/'Sample Prep Variables'!$C46</f>
        <v>10</v>
      </c>
      <c r="CK48" s="14">
        <f>CK$6*'Sample Prep Variables'!$F46/1000/'Sample Prep Variables'!$C46</f>
        <v>10</v>
      </c>
      <c r="CL48" s="14">
        <f>CL$6*'Sample Prep Variables'!$F46/1000/'Sample Prep Variables'!$C46</f>
        <v>10</v>
      </c>
      <c r="CM48" s="14">
        <f>CM$6*'Sample Prep Variables'!$F46/1000/'Sample Prep Variables'!$C46</f>
        <v>10</v>
      </c>
      <c r="CN48" s="14">
        <f>CN$6*'Sample Prep Variables'!$F46/1000/'Sample Prep Variables'!$C46</f>
        <v>10</v>
      </c>
      <c r="CO48" s="14">
        <f>CO$6*'Sample Prep Variables'!$F46/1000/'Sample Prep Variables'!$C46</f>
        <v>10</v>
      </c>
      <c r="CP48" s="14">
        <f>CP$6*'Sample Prep Variables'!$F46/1000/'Sample Prep Variables'!$C46</f>
        <v>10</v>
      </c>
      <c r="CQ48" s="14">
        <f>CQ$6*'Sample Prep Variables'!$F46/1000/'Sample Prep Variables'!$C46</f>
        <v>10</v>
      </c>
      <c r="CR48" s="14">
        <f>CR$6*'Sample Prep Variables'!$F46/1000/'Sample Prep Variables'!$C46</f>
        <v>10</v>
      </c>
      <c r="CS48" s="14">
        <f>CS$6*'Sample Prep Variables'!$F46/1000/'Sample Prep Variables'!$C46</f>
        <v>10</v>
      </c>
      <c r="CT48" s="14">
        <f>CT$6*'Sample Prep Variables'!$F46/1000/'Sample Prep Variables'!$C46</f>
        <v>10</v>
      </c>
      <c r="CU48" s="14">
        <f>CU$6*'Sample Prep Variables'!$F46/1000/'Sample Prep Variables'!$C46</f>
        <v>10</v>
      </c>
      <c r="CV48" s="14">
        <f>CV$6*'Sample Prep Variables'!$F46/1000/'Sample Prep Variables'!$C46</f>
        <v>10</v>
      </c>
      <c r="CW48" s="14">
        <f>CW$6*'Sample Prep Variables'!$F46/1000/'Sample Prep Variables'!$C46</f>
        <v>10</v>
      </c>
      <c r="CX48" s="14">
        <f>CX$6*'Sample Prep Variables'!$F46/1000/'Sample Prep Variables'!$C46</f>
        <v>10</v>
      </c>
      <c r="CY48" s="14">
        <f>CY$6*'Sample Prep Variables'!$F46/1000/'Sample Prep Variables'!$C46</f>
        <v>10</v>
      </c>
      <c r="CZ48" s="14">
        <f>CZ$6*'Sample Prep Variables'!$F46/1000/'Sample Prep Variables'!$C46</f>
        <v>10</v>
      </c>
      <c r="DA48" s="14">
        <f>DA$6*'Sample Prep Variables'!$F46/1000/'Sample Prep Variables'!$C46</f>
        <v>10</v>
      </c>
      <c r="DB48" s="14">
        <f>DB$6*'Sample Prep Variables'!$F46/1000/'Sample Prep Variables'!$C46</f>
        <v>10</v>
      </c>
      <c r="DC48" s="14">
        <f>DC$6*'Sample Prep Variables'!$F46/1000/'Sample Prep Variables'!$C46</f>
        <v>10</v>
      </c>
      <c r="DD48" s="14">
        <f>DD$6*'Sample Prep Variables'!$F46/1000/'Sample Prep Variables'!$C46</f>
        <v>10</v>
      </c>
      <c r="DE48" s="14">
        <f>DE$6*'Sample Prep Variables'!$F46/1000/'Sample Prep Variables'!$C46</f>
        <v>10</v>
      </c>
    </row>
    <row r="49" spans="1:109" x14ac:dyDescent="0.25">
      <c r="A49">
        <f>'Instrument Data'!A47</f>
        <v>0</v>
      </c>
      <c r="B49">
        <f>'Instrument Data'!B47</f>
        <v>0</v>
      </c>
      <c r="C49" s="14">
        <f>C$6*'Sample Prep Variables'!$F47/1000/'Sample Prep Variables'!$C47</f>
        <v>0.25</v>
      </c>
      <c r="D49" s="14">
        <f>D$6*'Sample Prep Variables'!$F47/1000/'Sample Prep Variables'!$C47</f>
        <v>0.2</v>
      </c>
      <c r="E49" s="14">
        <f>E$6*'Sample Prep Variables'!$F47/1000/'Sample Prep Variables'!$C47</f>
        <v>1</v>
      </c>
      <c r="F49" s="14">
        <f>F$6*'Sample Prep Variables'!$F47/1000/'Sample Prep Variables'!$C47</f>
        <v>0.1</v>
      </c>
      <c r="G49" s="14">
        <f>G$6*'Sample Prep Variables'!$F47/1000/'Sample Prep Variables'!$C47</f>
        <v>0.2</v>
      </c>
      <c r="H49" s="14">
        <f>H$6*'Sample Prep Variables'!$F47/1000/'Sample Prep Variables'!$C47</f>
        <v>0.1</v>
      </c>
      <c r="I49" s="14">
        <f>I$6*'Sample Prep Variables'!$F47/1000/'Sample Prep Variables'!$C47</f>
        <v>0.1</v>
      </c>
      <c r="J49" s="14">
        <f>J$6*'Sample Prep Variables'!$F47/1000/'Sample Prep Variables'!$C47</f>
        <v>0.1</v>
      </c>
      <c r="K49" s="14">
        <f>K$6*'Sample Prep Variables'!$F47/1000/'Sample Prep Variables'!$C47</f>
        <v>0.2</v>
      </c>
      <c r="L49" s="14">
        <f>L$6*'Sample Prep Variables'!$F47/1000/'Sample Prep Variables'!$C47</f>
        <v>0.1</v>
      </c>
      <c r="M49" s="14">
        <f>M$6*'Sample Prep Variables'!$F47/1000/'Sample Prep Variables'!$C47</f>
        <v>0.1</v>
      </c>
      <c r="N49" s="14">
        <f>N$6*'Sample Prep Variables'!$F47/1000/'Sample Prep Variables'!$C47</f>
        <v>0.1</v>
      </c>
      <c r="O49" s="14">
        <f>O$6*'Sample Prep Variables'!$F47/1000/'Sample Prep Variables'!$C47</f>
        <v>0.1</v>
      </c>
      <c r="P49" s="14">
        <f>P$6*'Sample Prep Variables'!$F47/1000/'Sample Prep Variables'!$C47</f>
        <v>0.1</v>
      </c>
      <c r="Q49" s="14">
        <f>Q$6*'Sample Prep Variables'!$F47/1000/'Sample Prep Variables'!$C47</f>
        <v>0.5</v>
      </c>
      <c r="R49" s="14">
        <f>R$6*'Sample Prep Variables'!$F47/1000/'Sample Prep Variables'!$C47</f>
        <v>0.5</v>
      </c>
      <c r="S49" s="14">
        <f>S$6*'Sample Prep Variables'!$F47/1000/'Sample Prep Variables'!$C47</f>
        <v>0.1</v>
      </c>
      <c r="T49" s="14">
        <f>T$6*'Sample Prep Variables'!$F47/1000/'Sample Prep Variables'!$C47</f>
        <v>0.1</v>
      </c>
      <c r="U49" s="14">
        <f>U$6*'Sample Prep Variables'!$F47/1000/'Sample Prep Variables'!$C47</f>
        <v>0.1</v>
      </c>
      <c r="V49" s="14">
        <f>V$6*'Sample Prep Variables'!$F47/1000/'Sample Prep Variables'!$C47</f>
        <v>0.2</v>
      </c>
      <c r="W49" s="14">
        <f>W$6*'Sample Prep Variables'!$F47/1000/'Sample Prep Variables'!$C47</f>
        <v>0.1</v>
      </c>
      <c r="X49" s="14">
        <f>X$6*'Sample Prep Variables'!$F47/1000/'Sample Prep Variables'!$C47</f>
        <v>0.1</v>
      </c>
      <c r="Y49" s="14">
        <f>Y$6*'Sample Prep Variables'!$F47/1000/'Sample Prep Variables'!$C47</f>
        <v>0.2</v>
      </c>
      <c r="Z49" s="14">
        <f>Z$6*'Sample Prep Variables'!$F47/1000/'Sample Prep Variables'!$C47</f>
        <v>0.2</v>
      </c>
      <c r="AA49" s="14">
        <f>AA$6*'Sample Prep Variables'!$F47/1000/'Sample Prep Variables'!$C47</f>
        <v>0.5</v>
      </c>
      <c r="AB49" s="14">
        <f>AB$6*'Sample Prep Variables'!$F47/1000/'Sample Prep Variables'!$C47</f>
        <v>0.2</v>
      </c>
      <c r="AC49" s="14">
        <f>AC$6*'Sample Prep Variables'!$F47/1000/'Sample Prep Variables'!$C47</f>
        <v>0.5</v>
      </c>
      <c r="AD49" s="14">
        <f>AD$6*'Sample Prep Variables'!$F47/1000/'Sample Prep Variables'!$C47</f>
        <v>0.1</v>
      </c>
      <c r="AE49" s="14">
        <f>AE$6*'Sample Prep Variables'!$F47/1000/'Sample Prep Variables'!$C47</f>
        <v>0.2</v>
      </c>
      <c r="AF49" s="14">
        <f>AF$6*'Sample Prep Variables'!$F47/1000/'Sample Prep Variables'!$C47</f>
        <v>0.2</v>
      </c>
      <c r="AG49" s="14">
        <f>AG$6*'Sample Prep Variables'!$F47/1000/'Sample Prep Variables'!$C47</f>
        <v>0.1</v>
      </c>
      <c r="AH49" s="14">
        <f>AH$6*'Sample Prep Variables'!$F47/1000/'Sample Prep Variables'!$C47</f>
        <v>0.1</v>
      </c>
      <c r="AI49" s="14">
        <f>AI$6*'Sample Prep Variables'!$F47/1000/'Sample Prep Variables'!$C47</f>
        <v>0.1</v>
      </c>
      <c r="AJ49" s="14">
        <f>AJ$6*'Sample Prep Variables'!$F47/1000/'Sample Prep Variables'!$C47</f>
        <v>0.2</v>
      </c>
      <c r="AK49" s="14">
        <f>AK$6*'Sample Prep Variables'!$F47/1000/'Sample Prep Variables'!$C47</f>
        <v>0.1</v>
      </c>
      <c r="AL49" s="14">
        <f>AL$6*'Sample Prep Variables'!$F47/1000/'Sample Prep Variables'!$C47</f>
        <v>0.25</v>
      </c>
      <c r="AM49" s="14">
        <f>AM$6*'Sample Prep Variables'!$F47/1000/'Sample Prep Variables'!$C47</f>
        <v>0.5</v>
      </c>
      <c r="AN49" s="14">
        <f>AN$6*'Sample Prep Variables'!$F47/1000/'Sample Prep Variables'!$C47</f>
        <v>0.2</v>
      </c>
      <c r="AO49" s="14">
        <f>AO$6*'Sample Prep Variables'!$F47/1000/'Sample Prep Variables'!$C47</f>
        <v>0.1</v>
      </c>
      <c r="AP49" s="14">
        <f>AP$6*'Sample Prep Variables'!$F47/1000/'Sample Prep Variables'!$C47</f>
        <v>0.1</v>
      </c>
      <c r="AQ49" s="14">
        <f>AQ$6*'Sample Prep Variables'!$F47/1000/'Sample Prep Variables'!$C47</f>
        <v>0.1</v>
      </c>
      <c r="AR49" s="14">
        <f>AR$6*'Sample Prep Variables'!$F47/1000/'Sample Prep Variables'!$C47</f>
        <v>0.2</v>
      </c>
      <c r="AS49" s="14">
        <f>AS$6*'Sample Prep Variables'!$F47/1000/'Sample Prep Variables'!$C47</f>
        <v>0.1</v>
      </c>
      <c r="AT49" s="14">
        <f>AT$6*'Sample Prep Variables'!$F47/1000/'Sample Prep Variables'!$C47</f>
        <v>0.1</v>
      </c>
      <c r="AU49" s="14">
        <f>AU$6*'Sample Prep Variables'!$F47/1000/'Sample Prep Variables'!$C47</f>
        <v>0.5</v>
      </c>
      <c r="AV49" s="14">
        <f>AV$6*'Sample Prep Variables'!$F47/1000/'Sample Prep Variables'!$C47</f>
        <v>0.1</v>
      </c>
      <c r="AW49" s="14">
        <f>AW$6*'Sample Prep Variables'!$F47/1000/'Sample Prep Variables'!$C47</f>
        <v>0.1</v>
      </c>
      <c r="AX49" s="14">
        <f>AX$6*'Sample Prep Variables'!$F47/1000/'Sample Prep Variables'!$C47</f>
        <v>0.1</v>
      </c>
      <c r="AY49" s="14">
        <f>AY$6*'Sample Prep Variables'!$F47/1000/'Sample Prep Variables'!$C47</f>
        <v>0.2</v>
      </c>
      <c r="AZ49" s="14">
        <f>AZ$6*'Sample Prep Variables'!$F47/1000/'Sample Prep Variables'!$C47</f>
        <v>0.2</v>
      </c>
      <c r="BA49" s="14">
        <f>BA$6*'Sample Prep Variables'!$F47/1000/'Sample Prep Variables'!$C47</f>
        <v>0.1</v>
      </c>
      <c r="BB49" s="14">
        <f>BB$6*'Sample Prep Variables'!$F47/1000/'Sample Prep Variables'!$C47</f>
        <v>0.1</v>
      </c>
      <c r="BC49" s="14">
        <f>BC$6*'Sample Prep Variables'!$F47/1000/'Sample Prep Variables'!$C47</f>
        <v>0.1</v>
      </c>
      <c r="BE49" s="14">
        <f>BE$6*'Sample Prep Variables'!$F47/1000/'Sample Prep Variables'!$C47</f>
        <v>10</v>
      </c>
      <c r="BF49" s="14">
        <f>BF$6*'Sample Prep Variables'!$F47/1000/'Sample Prep Variables'!$C47</f>
        <v>10</v>
      </c>
      <c r="BG49" s="14">
        <f>BG$6*'Sample Prep Variables'!$F47/1000/'Sample Prep Variables'!$C47</f>
        <v>10</v>
      </c>
      <c r="BH49" s="14">
        <f>BH$6*'Sample Prep Variables'!$F47/1000/'Sample Prep Variables'!$C47</f>
        <v>10</v>
      </c>
      <c r="BI49" s="14">
        <f>BI$6*'Sample Prep Variables'!$F47/1000/'Sample Prep Variables'!$C47</f>
        <v>10</v>
      </c>
      <c r="BJ49" s="14">
        <f>BJ$6*'Sample Prep Variables'!$F47/1000/'Sample Prep Variables'!$C47</f>
        <v>10</v>
      </c>
      <c r="BK49" s="14">
        <f>BK$6*'Sample Prep Variables'!$F47/1000/'Sample Prep Variables'!$C47</f>
        <v>10</v>
      </c>
      <c r="BL49" s="14">
        <f>BL$6*'Sample Prep Variables'!$F47/1000/'Sample Prep Variables'!$C47</f>
        <v>10</v>
      </c>
      <c r="BM49" s="14">
        <f>BM$6*'Sample Prep Variables'!$F47/1000/'Sample Prep Variables'!$C47</f>
        <v>10</v>
      </c>
      <c r="BN49" s="14">
        <f>BN$6*'Sample Prep Variables'!$F47/1000/'Sample Prep Variables'!$C47</f>
        <v>10</v>
      </c>
      <c r="BO49" s="14">
        <f>BO$6*'Sample Prep Variables'!$F47/1000/'Sample Prep Variables'!$C47</f>
        <v>10</v>
      </c>
      <c r="BP49" s="14">
        <f>BP$6*'Sample Prep Variables'!$F47/1000/'Sample Prep Variables'!$C47</f>
        <v>10</v>
      </c>
      <c r="BQ49" s="14">
        <f>BQ$6*'Sample Prep Variables'!$F47/1000/'Sample Prep Variables'!$C47</f>
        <v>10</v>
      </c>
      <c r="BR49" s="14">
        <f>BR$6*'Sample Prep Variables'!$F47/1000/'Sample Prep Variables'!$C47</f>
        <v>10</v>
      </c>
      <c r="BS49" s="14">
        <f>BS$6*'Sample Prep Variables'!$F47/1000/'Sample Prep Variables'!$C47</f>
        <v>10</v>
      </c>
      <c r="BT49" s="14">
        <f>BT$6*'Sample Prep Variables'!$F47/1000/'Sample Prep Variables'!$C47</f>
        <v>10</v>
      </c>
      <c r="BU49" s="14">
        <f>BU$6*'Sample Prep Variables'!$F47/1000/'Sample Prep Variables'!$C47</f>
        <v>10</v>
      </c>
      <c r="BV49" s="14">
        <f>BV$6*'Sample Prep Variables'!$F47/1000/'Sample Prep Variables'!$C47</f>
        <v>10</v>
      </c>
      <c r="BW49" s="14">
        <f>BW$6*'Sample Prep Variables'!$F47/1000/'Sample Prep Variables'!$C47</f>
        <v>10</v>
      </c>
      <c r="BX49" s="14">
        <f>BX$6*'Sample Prep Variables'!$F47/1000/'Sample Prep Variables'!$C47</f>
        <v>10</v>
      </c>
      <c r="BY49" s="14">
        <f>BY$6*'Sample Prep Variables'!$F47/1000/'Sample Prep Variables'!$C47</f>
        <v>5</v>
      </c>
      <c r="BZ49" s="14">
        <f>BZ$6*'Sample Prep Variables'!$F47/1000/'Sample Prep Variables'!$C47</f>
        <v>10</v>
      </c>
      <c r="CA49" s="14">
        <f>CA$6*'Sample Prep Variables'!$F47/1000/'Sample Prep Variables'!$C47</f>
        <v>10</v>
      </c>
      <c r="CB49" s="14">
        <f>CB$6*'Sample Prep Variables'!$F47/1000/'Sample Prep Variables'!$C47</f>
        <v>10</v>
      </c>
      <c r="CC49" s="14">
        <f>CC$6*'Sample Prep Variables'!$F47/1000/'Sample Prep Variables'!$C47</f>
        <v>10</v>
      </c>
      <c r="CD49" s="14">
        <f>CD$6*'Sample Prep Variables'!$F47/1000/'Sample Prep Variables'!$C47</f>
        <v>10</v>
      </c>
      <c r="CE49" s="14">
        <f>CE$6*'Sample Prep Variables'!$F47/1000/'Sample Prep Variables'!$C47</f>
        <v>10</v>
      </c>
      <c r="CF49" s="14">
        <f>CF$6*'Sample Prep Variables'!$F47/1000/'Sample Prep Variables'!$C47</f>
        <v>10</v>
      </c>
      <c r="CG49" s="14">
        <f>CG$6*'Sample Prep Variables'!$F47/1000/'Sample Prep Variables'!$C47</f>
        <v>10</v>
      </c>
      <c r="CH49" s="14">
        <f>CH$6*'Sample Prep Variables'!$F47/1000/'Sample Prep Variables'!$C47</f>
        <v>10</v>
      </c>
      <c r="CI49" s="14">
        <f>CI$6*'Sample Prep Variables'!$F47/1000/'Sample Prep Variables'!$C47</f>
        <v>10</v>
      </c>
      <c r="CJ49" s="14">
        <f>CJ$6*'Sample Prep Variables'!$F47/1000/'Sample Prep Variables'!$C47</f>
        <v>10</v>
      </c>
      <c r="CK49" s="14">
        <f>CK$6*'Sample Prep Variables'!$F47/1000/'Sample Prep Variables'!$C47</f>
        <v>10</v>
      </c>
      <c r="CL49" s="14">
        <f>CL$6*'Sample Prep Variables'!$F47/1000/'Sample Prep Variables'!$C47</f>
        <v>10</v>
      </c>
      <c r="CM49" s="14">
        <f>CM$6*'Sample Prep Variables'!$F47/1000/'Sample Prep Variables'!$C47</f>
        <v>10</v>
      </c>
      <c r="CN49" s="14">
        <f>CN$6*'Sample Prep Variables'!$F47/1000/'Sample Prep Variables'!$C47</f>
        <v>10</v>
      </c>
      <c r="CO49" s="14">
        <f>CO$6*'Sample Prep Variables'!$F47/1000/'Sample Prep Variables'!$C47</f>
        <v>10</v>
      </c>
      <c r="CP49" s="14">
        <f>CP$6*'Sample Prep Variables'!$F47/1000/'Sample Prep Variables'!$C47</f>
        <v>10</v>
      </c>
      <c r="CQ49" s="14">
        <f>CQ$6*'Sample Prep Variables'!$F47/1000/'Sample Prep Variables'!$C47</f>
        <v>10</v>
      </c>
      <c r="CR49" s="14">
        <f>CR$6*'Sample Prep Variables'!$F47/1000/'Sample Prep Variables'!$C47</f>
        <v>10</v>
      </c>
      <c r="CS49" s="14">
        <f>CS$6*'Sample Prep Variables'!$F47/1000/'Sample Prep Variables'!$C47</f>
        <v>10</v>
      </c>
      <c r="CT49" s="14">
        <f>CT$6*'Sample Prep Variables'!$F47/1000/'Sample Prep Variables'!$C47</f>
        <v>10</v>
      </c>
      <c r="CU49" s="14">
        <f>CU$6*'Sample Prep Variables'!$F47/1000/'Sample Prep Variables'!$C47</f>
        <v>10</v>
      </c>
      <c r="CV49" s="14">
        <f>CV$6*'Sample Prep Variables'!$F47/1000/'Sample Prep Variables'!$C47</f>
        <v>10</v>
      </c>
      <c r="CW49" s="14">
        <f>CW$6*'Sample Prep Variables'!$F47/1000/'Sample Prep Variables'!$C47</f>
        <v>10</v>
      </c>
      <c r="CX49" s="14">
        <f>CX$6*'Sample Prep Variables'!$F47/1000/'Sample Prep Variables'!$C47</f>
        <v>10</v>
      </c>
      <c r="CY49" s="14">
        <f>CY$6*'Sample Prep Variables'!$F47/1000/'Sample Prep Variables'!$C47</f>
        <v>10</v>
      </c>
      <c r="CZ49" s="14">
        <f>CZ$6*'Sample Prep Variables'!$F47/1000/'Sample Prep Variables'!$C47</f>
        <v>10</v>
      </c>
      <c r="DA49" s="14">
        <f>DA$6*'Sample Prep Variables'!$F47/1000/'Sample Prep Variables'!$C47</f>
        <v>10</v>
      </c>
      <c r="DB49" s="14">
        <f>DB$6*'Sample Prep Variables'!$F47/1000/'Sample Prep Variables'!$C47</f>
        <v>10</v>
      </c>
      <c r="DC49" s="14">
        <f>DC$6*'Sample Prep Variables'!$F47/1000/'Sample Prep Variables'!$C47</f>
        <v>10</v>
      </c>
      <c r="DD49" s="14">
        <f>DD$6*'Sample Prep Variables'!$F47/1000/'Sample Prep Variables'!$C47</f>
        <v>10</v>
      </c>
      <c r="DE49" s="14">
        <f>DE$6*'Sample Prep Variables'!$F47/1000/'Sample Prep Variables'!$C47</f>
        <v>10</v>
      </c>
    </row>
    <row r="50" spans="1:109" x14ac:dyDescent="0.25">
      <c r="A50">
        <f>'Instrument Data'!A48</f>
        <v>0</v>
      </c>
      <c r="B50">
        <f>'Instrument Data'!B48</f>
        <v>0</v>
      </c>
      <c r="C50" s="14">
        <f>C$6*'Sample Prep Variables'!$F48/1000/'Sample Prep Variables'!$C48</f>
        <v>0.25</v>
      </c>
      <c r="D50" s="14">
        <f>D$6*'Sample Prep Variables'!$F48/1000/'Sample Prep Variables'!$C48</f>
        <v>0.2</v>
      </c>
      <c r="E50" s="14">
        <f>E$6*'Sample Prep Variables'!$F48/1000/'Sample Prep Variables'!$C48</f>
        <v>1</v>
      </c>
      <c r="F50" s="14">
        <f>F$6*'Sample Prep Variables'!$F48/1000/'Sample Prep Variables'!$C48</f>
        <v>0.1</v>
      </c>
      <c r="G50" s="14">
        <f>G$6*'Sample Prep Variables'!$F48/1000/'Sample Prep Variables'!$C48</f>
        <v>0.2</v>
      </c>
      <c r="H50" s="14">
        <f>H$6*'Sample Prep Variables'!$F48/1000/'Sample Prep Variables'!$C48</f>
        <v>0.1</v>
      </c>
      <c r="I50" s="14">
        <f>I$6*'Sample Prep Variables'!$F48/1000/'Sample Prep Variables'!$C48</f>
        <v>0.1</v>
      </c>
      <c r="J50" s="14">
        <f>J$6*'Sample Prep Variables'!$F48/1000/'Sample Prep Variables'!$C48</f>
        <v>0.1</v>
      </c>
      <c r="K50" s="14">
        <f>K$6*'Sample Prep Variables'!$F48/1000/'Sample Prep Variables'!$C48</f>
        <v>0.2</v>
      </c>
      <c r="L50" s="14">
        <f>L$6*'Sample Prep Variables'!$F48/1000/'Sample Prep Variables'!$C48</f>
        <v>0.1</v>
      </c>
      <c r="M50" s="14">
        <f>M$6*'Sample Prep Variables'!$F48/1000/'Sample Prep Variables'!$C48</f>
        <v>0.1</v>
      </c>
      <c r="N50" s="14">
        <f>N$6*'Sample Prep Variables'!$F48/1000/'Sample Prep Variables'!$C48</f>
        <v>0.1</v>
      </c>
      <c r="O50" s="14">
        <f>O$6*'Sample Prep Variables'!$F48/1000/'Sample Prep Variables'!$C48</f>
        <v>0.1</v>
      </c>
      <c r="P50" s="14">
        <f>P$6*'Sample Prep Variables'!$F48/1000/'Sample Prep Variables'!$C48</f>
        <v>0.1</v>
      </c>
      <c r="Q50" s="14">
        <f>Q$6*'Sample Prep Variables'!$F48/1000/'Sample Prep Variables'!$C48</f>
        <v>0.5</v>
      </c>
      <c r="R50" s="14">
        <f>R$6*'Sample Prep Variables'!$F48/1000/'Sample Prep Variables'!$C48</f>
        <v>0.5</v>
      </c>
      <c r="S50" s="14">
        <f>S$6*'Sample Prep Variables'!$F48/1000/'Sample Prep Variables'!$C48</f>
        <v>0.1</v>
      </c>
      <c r="T50" s="14">
        <f>T$6*'Sample Prep Variables'!$F48/1000/'Sample Prep Variables'!$C48</f>
        <v>0.1</v>
      </c>
      <c r="U50" s="14">
        <f>U$6*'Sample Prep Variables'!$F48/1000/'Sample Prep Variables'!$C48</f>
        <v>0.1</v>
      </c>
      <c r="V50" s="14">
        <f>V$6*'Sample Prep Variables'!$F48/1000/'Sample Prep Variables'!$C48</f>
        <v>0.2</v>
      </c>
      <c r="W50" s="14">
        <f>W$6*'Sample Prep Variables'!$F48/1000/'Sample Prep Variables'!$C48</f>
        <v>0.1</v>
      </c>
      <c r="X50" s="14">
        <f>X$6*'Sample Prep Variables'!$F48/1000/'Sample Prep Variables'!$C48</f>
        <v>0.1</v>
      </c>
      <c r="Y50" s="14">
        <f>Y$6*'Sample Prep Variables'!$F48/1000/'Sample Prep Variables'!$C48</f>
        <v>0.2</v>
      </c>
      <c r="Z50" s="14">
        <f>Z$6*'Sample Prep Variables'!$F48/1000/'Sample Prep Variables'!$C48</f>
        <v>0.2</v>
      </c>
      <c r="AA50" s="14">
        <f>AA$6*'Sample Prep Variables'!$F48/1000/'Sample Prep Variables'!$C48</f>
        <v>0.5</v>
      </c>
      <c r="AB50" s="14">
        <f>AB$6*'Sample Prep Variables'!$F48/1000/'Sample Prep Variables'!$C48</f>
        <v>0.2</v>
      </c>
      <c r="AC50" s="14">
        <f>AC$6*'Sample Prep Variables'!$F48/1000/'Sample Prep Variables'!$C48</f>
        <v>0.5</v>
      </c>
      <c r="AD50" s="14">
        <f>AD$6*'Sample Prep Variables'!$F48/1000/'Sample Prep Variables'!$C48</f>
        <v>0.1</v>
      </c>
      <c r="AE50" s="14">
        <f>AE$6*'Sample Prep Variables'!$F48/1000/'Sample Prep Variables'!$C48</f>
        <v>0.2</v>
      </c>
      <c r="AF50" s="14">
        <f>AF$6*'Sample Prep Variables'!$F48/1000/'Sample Prep Variables'!$C48</f>
        <v>0.2</v>
      </c>
      <c r="AG50" s="14">
        <f>AG$6*'Sample Prep Variables'!$F48/1000/'Sample Prep Variables'!$C48</f>
        <v>0.1</v>
      </c>
      <c r="AH50" s="14">
        <f>AH$6*'Sample Prep Variables'!$F48/1000/'Sample Prep Variables'!$C48</f>
        <v>0.1</v>
      </c>
      <c r="AI50" s="14">
        <f>AI$6*'Sample Prep Variables'!$F48/1000/'Sample Prep Variables'!$C48</f>
        <v>0.1</v>
      </c>
      <c r="AJ50" s="14">
        <f>AJ$6*'Sample Prep Variables'!$F48/1000/'Sample Prep Variables'!$C48</f>
        <v>0.2</v>
      </c>
      <c r="AK50" s="14">
        <f>AK$6*'Sample Prep Variables'!$F48/1000/'Sample Prep Variables'!$C48</f>
        <v>0.1</v>
      </c>
      <c r="AL50" s="14">
        <f>AL$6*'Sample Prep Variables'!$F48/1000/'Sample Prep Variables'!$C48</f>
        <v>0.25</v>
      </c>
      <c r="AM50" s="14">
        <f>AM$6*'Sample Prep Variables'!$F48/1000/'Sample Prep Variables'!$C48</f>
        <v>0.5</v>
      </c>
      <c r="AN50" s="14">
        <f>AN$6*'Sample Prep Variables'!$F48/1000/'Sample Prep Variables'!$C48</f>
        <v>0.2</v>
      </c>
      <c r="AO50" s="14">
        <f>AO$6*'Sample Prep Variables'!$F48/1000/'Sample Prep Variables'!$C48</f>
        <v>0.1</v>
      </c>
      <c r="AP50" s="14">
        <f>AP$6*'Sample Prep Variables'!$F48/1000/'Sample Prep Variables'!$C48</f>
        <v>0.1</v>
      </c>
      <c r="AQ50" s="14">
        <f>AQ$6*'Sample Prep Variables'!$F48/1000/'Sample Prep Variables'!$C48</f>
        <v>0.1</v>
      </c>
      <c r="AR50" s="14">
        <f>AR$6*'Sample Prep Variables'!$F48/1000/'Sample Prep Variables'!$C48</f>
        <v>0.2</v>
      </c>
      <c r="AS50" s="14">
        <f>AS$6*'Sample Prep Variables'!$F48/1000/'Sample Prep Variables'!$C48</f>
        <v>0.1</v>
      </c>
      <c r="AT50" s="14">
        <f>AT$6*'Sample Prep Variables'!$F48/1000/'Sample Prep Variables'!$C48</f>
        <v>0.1</v>
      </c>
      <c r="AU50" s="14">
        <f>AU$6*'Sample Prep Variables'!$F48/1000/'Sample Prep Variables'!$C48</f>
        <v>0.5</v>
      </c>
      <c r="AV50" s="14">
        <f>AV$6*'Sample Prep Variables'!$F48/1000/'Sample Prep Variables'!$C48</f>
        <v>0.1</v>
      </c>
      <c r="AW50" s="14">
        <f>AW$6*'Sample Prep Variables'!$F48/1000/'Sample Prep Variables'!$C48</f>
        <v>0.1</v>
      </c>
      <c r="AX50" s="14">
        <f>AX$6*'Sample Prep Variables'!$F48/1000/'Sample Prep Variables'!$C48</f>
        <v>0.1</v>
      </c>
      <c r="AY50" s="14">
        <f>AY$6*'Sample Prep Variables'!$F48/1000/'Sample Prep Variables'!$C48</f>
        <v>0.2</v>
      </c>
      <c r="AZ50" s="14">
        <f>AZ$6*'Sample Prep Variables'!$F48/1000/'Sample Prep Variables'!$C48</f>
        <v>0.2</v>
      </c>
      <c r="BA50" s="14">
        <f>BA$6*'Sample Prep Variables'!$F48/1000/'Sample Prep Variables'!$C48</f>
        <v>0.1</v>
      </c>
      <c r="BB50" s="14">
        <f>BB$6*'Sample Prep Variables'!$F48/1000/'Sample Prep Variables'!$C48</f>
        <v>0.1</v>
      </c>
      <c r="BC50" s="14">
        <f>BC$6*'Sample Prep Variables'!$F48/1000/'Sample Prep Variables'!$C48</f>
        <v>0.1</v>
      </c>
      <c r="BE50" s="14">
        <f>BE$6*'Sample Prep Variables'!$F48/1000/'Sample Prep Variables'!$C48</f>
        <v>10</v>
      </c>
      <c r="BF50" s="14">
        <f>BF$6*'Sample Prep Variables'!$F48/1000/'Sample Prep Variables'!$C48</f>
        <v>10</v>
      </c>
      <c r="BG50" s="14">
        <f>BG$6*'Sample Prep Variables'!$F48/1000/'Sample Prep Variables'!$C48</f>
        <v>10</v>
      </c>
      <c r="BH50" s="14">
        <f>BH$6*'Sample Prep Variables'!$F48/1000/'Sample Prep Variables'!$C48</f>
        <v>10</v>
      </c>
      <c r="BI50" s="14">
        <f>BI$6*'Sample Prep Variables'!$F48/1000/'Sample Prep Variables'!$C48</f>
        <v>10</v>
      </c>
      <c r="BJ50" s="14">
        <f>BJ$6*'Sample Prep Variables'!$F48/1000/'Sample Prep Variables'!$C48</f>
        <v>10</v>
      </c>
      <c r="BK50" s="14">
        <f>BK$6*'Sample Prep Variables'!$F48/1000/'Sample Prep Variables'!$C48</f>
        <v>10</v>
      </c>
      <c r="BL50" s="14">
        <f>BL$6*'Sample Prep Variables'!$F48/1000/'Sample Prep Variables'!$C48</f>
        <v>10</v>
      </c>
      <c r="BM50" s="14">
        <f>BM$6*'Sample Prep Variables'!$F48/1000/'Sample Prep Variables'!$C48</f>
        <v>10</v>
      </c>
      <c r="BN50" s="14">
        <f>BN$6*'Sample Prep Variables'!$F48/1000/'Sample Prep Variables'!$C48</f>
        <v>10</v>
      </c>
      <c r="BO50" s="14">
        <f>BO$6*'Sample Prep Variables'!$F48/1000/'Sample Prep Variables'!$C48</f>
        <v>10</v>
      </c>
      <c r="BP50" s="14">
        <f>BP$6*'Sample Prep Variables'!$F48/1000/'Sample Prep Variables'!$C48</f>
        <v>10</v>
      </c>
      <c r="BQ50" s="14">
        <f>BQ$6*'Sample Prep Variables'!$F48/1000/'Sample Prep Variables'!$C48</f>
        <v>10</v>
      </c>
      <c r="BR50" s="14">
        <f>BR$6*'Sample Prep Variables'!$F48/1000/'Sample Prep Variables'!$C48</f>
        <v>10</v>
      </c>
      <c r="BS50" s="14">
        <f>BS$6*'Sample Prep Variables'!$F48/1000/'Sample Prep Variables'!$C48</f>
        <v>10</v>
      </c>
      <c r="BT50" s="14">
        <f>BT$6*'Sample Prep Variables'!$F48/1000/'Sample Prep Variables'!$C48</f>
        <v>10</v>
      </c>
      <c r="BU50" s="14">
        <f>BU$6*'Sample Prep Variables'!$F48/1000/'Sample Prep Variables'!$C48</f>
        <v>10</v>
      </c>
      <c r="BV50" s="14">
        <f>BV$6*'Sample Prep Variables'!$F48/1000/'Sample Prep Variables'!$C48</f>
        <v>10</v>
      </c>
      <c r="BW50" s="14">
        <f>BW$6*'Sample Prep Variables'!$F48/1000/'Sample Prep Variables'!$C48</f>
        <v>10</v>
      </c>
      <c r="BX50" s="14">
        <f>BX$6*'Sample Prep Variables'!$F48/1000/'Sample Prep Variables'!$C48</f>
        <v>10</v>
      </c>
      <c r="BY50" s="14">
        <f>BY$6*'Sample Prep Variables'!$F48/1000/'Sample Prep Variables'!$C48</f>
        <v>5</v>
      </c>
      <c r="BZ50" s="14">
        <f>BZ$6*'Sample Prep Variables'!$F48/1000/'Sample Prep Variables'!$C48</f>
        <v>10</v>
      </c>
      <c r="CA50" s="14">
        <f>CA$6*'Sample Prep Variables'!$F48/1000/'Sample Prep Variables'!$C48</f>
        <v>10</v>
      </c>
      <c r="CB50" s="14">
        <f>CB$6*'Sample Prep Variables'!$F48/1000/'Sample Prep Variables'!$C48</f>
        <v>10</v>
      </c>
      <c r="CC50" s="14">
        <f>CC$6*'Sample Prep Variables'!$F48/1000/'Sample Prep Variables'!$C48</f>
        <v>10</v>
      </c>
      <c r="CD50" s="14">
        <f>CD$6*'Sample Prep Variables'!$F48/1000/'Sample Prep Variables'!$C48</f>
        <v>10</v>
      </c>
      <c r="CE50" s="14">
        <f>CE$6*'Sample Prep Variables'!$F48/1000/'Sample Prep Variables'!$C48</f>
        <v>10</v>
      </c>
      <c r="CF50" s="14">
        <f>CF$6*'Sample Prep Variables'!$F48/1000/'Sample Prep Variables'!$C48</f>
        <v>10</v>
      </c>
      <c r="CG50" s="14">
        <f>CG$6*'Sample Prep Variables'!$F48/1000/'Sample Prep Variables'!$C48</f>
        <v>10</v>
      </c>
      <c r="CH50" s="14">
        <f>CH$6*'Sample Prep Variables'!$F48/1000/'Sample Prep Variables'!$C48</f>
        <v>10</v>
      </c>
      <c r="CI50" s="14">
        <f>CI$6*'Sample Prep Variables'!$F48/1000/'Sample Prep Variables'!$C48</f>
        <v>10</v>
      </c>
      <c r="CJ50" s="14">
        <f>CJ$6*'Sample Prep Variables'!$F48/1000/'Sample Prep Variables'!$C48</f>
        <v>10</v>
      </c>
      <c r="CK50" s="14">
        <f>CK$6*'Sample Prep Variables'!$F48/1000/'Sample Prep Variables'!$C48</f>
        <v>10</v>
      </c>
      <c r="CL50" s="14">
        <f>CL$6*'Sample Prep Variables'!$F48/1000/'Sample Prep Variables'!$C48</f>
        <v>10</v>
      </c>
      <c r="CM50" s="14">
        <f>CM$6*'Sample Prep Variables'!$F48/1000/'Sample Prep Variables'!$C48</f>
        <v>10</v>
      </c>
      <c r="CN50" s="14">
        <f>CN$6*'Sample Prep Variables'!$F48/1000/'Sample Prep Variables'!$C48</f>
        <v>10</v>
      </c>
      <c r="CO50" s="14">
        <f>CO$6*'Sample Prep Variables'!$F48/1000/'Sample Prep Variables'!$C48</f>
        <v>10</v>
      </c>
      <c r="CP50" s="14">
        <f>CP$6*'Sample Prep Variables'!$F48/1000/'Sample Prep Variables'!$C48</f>
        <v>10</v>
      </c>
      <c r="CQ50" s="14">
        <f>CQ$6*'Sample Prep Variables'!$F48/1000/'Sample Prep Variables'!$C48</f>
        <v>10</v>
      </c>
      <c r="CR50" s="14">
        <f>CR$6*'Sample Prep Variables'!$F48/1000/'Sample Prep Variables'!$C48</f>
        <v>10</v>
      </c>
      <c r="CS50" s="14">
        <f>CS$6*'Sample Prep Variables'!$F48/1000/'Sample Prep Variables'!$C48</f>
        <v>10</v>
      </c>
      <c r="CT50" s="14">
        <f>CT$6*'Sample Prep Variables'!$F48/1000/'Sample Prep Variables'!$C48</f>
        <v>10</v>
      </c>
      <c r="CU50" s="14">
        <f>CU$6*'Sample Prep Variables'!$F48/1000/'Sample Prep Variables'!$C48</f>
        <v>10</v>
      </c>
      <c r="CV50" s="14">
        <f>CV$6*'Sample Prep Variables'!$F48/1000/'Sample Prep Variables'!$C48</f>
        <v>10</v>
      </c>
      <c r="CW50" s="14">
        <f>CW$6*'Sample Prep Variables'!$F48/1000/'Sample Prep Variables'!$C48</f>
        <v>10</v>
      </c>
      <c r="CX50" s="14">
        <f>CX$6*'Sample Prep Variables'!$F48/1000/'Sample Prep Variables'!$C48</f>
        <v>10</v>
      </c>
      <c r="CY50" s="14">
        <f>CY$6*'Sample Prep Variables'!$F48/1000/'Sample Prep Variables'!$C48</f>
        <v>10</v>
      </c>
      <c r="CZ50" s="14">
        <f>CZ$6*'Sample Prep Variables'!$F48/1000/'Sample Prep Variables'!$C48</f>
        <v>10</v>
      </c>
      <c r="DA50" s="14">
        <f>DA$6*'Sample Prep Variables'!$F48/1000/'Sample Prep Variables'!$C48</f>
        <v>10</v>
      </c>
      <c r="DB50" s="14">
        <f>DB$6*'Sample Prep Variables'!$F48/1000/'Sample Prep Variables'!$C48</f>
        <v>10</v>
      </c>
      <c r="DC50" s="14">
        <f>DC$6*'Sample Prep Variables'!$F48/1000/'Sample Prep Variables'!$C48</f>
        <v>10</v>
      </c>
      <c r="DD50" s="14">
        <f>DD$6*'Sample Prep Variables'!$F48/1000/'Sample Prep Variables'!$C48</f>
        <v>10</v>
      </c>
      <c r="DE50" s="14">
        <f>DE$6*'Sample Prep Variables'!$F48/1000/'Sample Prep Variables'!$C48</f>
        <v>10</v>
      </c>
    </row>
    <row r="51" spans="1:109" x14ac:dyDescent="0.25">
      <c r="A51">
        <f>'Instrument Data'!A49</f>
        <v>0</v>
      </c>
      <c r="B51">
        <f>'Instrument Data'!B49</f>
        <v>0</v>
      </c>
      <c r="C51" s="14">
        <f>C$6*'Sample Prep Variables'!$F49/1000/'Sample Prep Variables'!$C49</f>
        <v>0.25</v>
      </c>
      <c r="D51" s="14">
        <f>D$6*'Sample Prep Variables'!$F49/1000/'Sample Prep Variables'!$C49</f>
        <v>0.2</v>
      </c>
      <c r="E51" s="14">
        <f>E$6*'Sample Prep Variables'!$F49/1000/'Sample Prep Variables'!$C49</f>
        <v>1</v>
      </c>
      <c r="F51" s="14">
        <f>F$6*'Sample Prep Variables'!$F49/1000/'Sample Prep Variables'!$C49</f>
        <v>0.1</v>
      </c>
      <c r="G51" s="14">
        <f>G$6*'Sample Prep Variables'!$F49/1000/'Sample Prep Variables'!$C49</f>
        <v>0.2</v>
      </c>
      <c r="H51" s="14">
        <f>H$6*'Sample Prep Variables'!$F49/1000/'Sample Prep Variables'!$C49</f>
        <v>0.1</v>
      </c>
      <c r="I51" s="14">
        <f>I$6*'Sample Prep Variables'!$F49/1000/'Sample Prep Variables'!$C49</f>
        <v>0.1</v>
      </c>
      <c r="J51" s="14">
        <f>J$6*'Sample Prep Variables'!$F49/1000/'Sample Prep Variables'!$C49</f>
        <v>0.1</v>
      </c>
      <c r="K51" s="14">
        <f>K$6*'Sample Prep Variables'!$F49/1000/'Sample Prep Variables'!$C49</f>
        <v>0.2</v>
      </c>
      <c r="L51" s="14">
        <f>L$6*'Sample Prep Variables'!$F49/1000/'Sample Prep Variables'!$C49</f>
        <v>0.1</v>
      </c>
      <c r="M51" s="14">
        <f>M$6*'Sample Prep Variables'!$F49/1000/'Sample Prep Variables'!$C49</f>
        <v>0.1</v>
      </c>
      <c r="N51" s="14">
        <f>N$6*'Sample Prep Variables'!$F49/1000/'Sample Prep Variables'!$C49</f>
        <v>0.1</v>
      </c>
      <c r="O51" s="14">
        <f>O$6*'Sample Prep Variables'!$F49/1000/'Sample Prep Variables'!$C49</f>
        <v>0.1</v>
      </c>
      <c r="P51" s="14">
        <f>P$6*'Sample Prep Variables'!$F49/1000/'Sample Prep Variables'!$C49</f>
        <v>0.1</v>
      </c>
      <c r="Q51" s="14">
        <f>Q$6*'Sample Prep Variables'!$F49/1000/'Sample Prep Variables'!$C49</f>
        <v>0.5</v>
      </c>
      <c r="R51" s="14">
        <f>R$6*'Sample Prep Variables'!$F49/1000/'Sample Prep Variables'!$C49</f>
        <v>0.5</v>
      </c>
      <c r="S51" s="14">
        <f>S$6*'Sample Prep Variables'!$F49/1000/'Sample Prep Variables'!$C49</f>
        <v>0.1</v>
      </c>
      <c r="T51" s="14">
        <f>T$6*'Sample Prep Variables'!$F49/1000/'Sample Prep Variables'!$C49</f>
        <v>0.1</v>
      </c>
      <c r="U51" s="14">
        <f>U$6*'Sample Prep Variables'!$F49/1000/'Sample Prep Variables'!$C49</f>
        <v>0.1</v>
      </c>
      <c r="V51" s="14">
        <f>V$6*'Sample Prep Variables'!$F49/1000/'Sample Prep Variables'!$C49</f>
        <v>0.2</v>
      </c>
      <c r="W51" s="14">
        <f>W$6*'Sample Prep Variables'!$F49/1000/'Sample Prep Variables'!$C49</f>
        <v>0.1</v>
      </c>
      <c r="X51" s="14">
        <f>X$6*'Sample Prep Variables'!$F49/1000/'Sample Prep Variables'!$C49</f>
        <v>0.1</v>
      </c>
      <c r="Y51" s="14">
        <f>Y$6*'Sample Prep Variables'!$F49/1000/'Sample Prep Variables'!$C49</f>
        <v>0.2</v>
      </c>
      <c r="Z51" s="14">
        <f>Z$6*'Sample Prep Variables'!$F49/1000/'Sample Prep Variables'!$C49</f>
        <v>0.2</v>
      </c>
      <c r="AA51" s="14">
        <f>AA$6*'Sample Prep Variables'!$F49/1000/'Sample Prep Variables'!$C49</f>
        <v>0.5</v>
      </c>
      <c r="AB51" s="14">
        <f>AB$6*'Sample Prep Variables'!$F49/1000/'Sample Prep Variables'!$C49</f>
        <v>0.2</v>
      </c>
      <c r="AC51" s="14">
        <f>AC$6*'Sample Prep Variables'!$F49/1000/'Sample Prep Variables'!$C49</f>
        <v>0.5</v>
      </c>
      <c r="AD51" s="14">
        <f>AD$6*'Sample Prep Variables'!$F49/1000/'Sample Prep Variables'!$C49</f>
        <v>0.1</v>
      </c>
      <c r="AE51" s="14">
        <f>AE$6*'Sample Prep Variables'!$F49/1000/'Sample Prep Variables'!$C49</f>
        <v>0.2</v>
      </c>
      <c r="AF51" s="14">
        <f>AF$6*'Sample Prep Variables'!$F49/1000/'Sample Prep Variables'!$C49</f>
        <v>0.2</v>
      </c>
      <c r="AG51" s="14">
        <f>AG$6*'Sample Prep Variables'!$F49/1000/'Sample Prep Variables'!$C49</f>
        <v>0.1</v>
      </c>
      <c r="AH51" s="14">
        <f>AH$6*'Sample Prep Variables'!$F49/1000/'Sample Prep Variables'!$C49</f>
        <v>0.1</v>
      </c>
      <c r="AI51" s="14">
        <f>AI$6*'Sample Prep Variables'!$F49/1000/'Sample Prep Variables'!$C49</f>
        <v>0.1</v>
      </c>
      <c r="AJ51" s="14">
        <f>AJ$6*'Sample Prep Variables'!$F49/1000/'Sample Prep Variables'!$C49</f>
        <v>0.2</v>
      </c>
      <c r="AK51" s="14">
        <f>AK$6*'Sample Prep Variables'!$F49/1000/'Sample Prep Variables'!$C49</f>
        <v>0.1</v>
      </c>
      <c r="AL51" s="14">
        <f>AL$6*'Sample Prep Variables'!$F49/1000/'Sample Prep Variables'!$C49</f>
        <v>0.25</v>
      </c>
      <c r="AM51" s="14">
        <f>AM$6*'Sample Prep Variables'!$F49/1000/'Sample Prep Variables'!$C49</f>
        <v>0.5</v>
      </c>
      <c r="AN51" s="14">
        <f>AN$6*'Sample Prep Variables'!$F49/1000/'Sample Prep Variables'!$C49</f>
        <v>0.2</v>
      </c>
      <c r="AO51" s="14">
        <f>AO$6*'Sample Prep Variables'!$F49/1000/'Sample Prep Variables'!$C49</f>
        <v>0.1</v>
      </c>
      <c r="AP51" s="14">
        <f>AP$6*'Sample Prep Variables'!$F49/1000/'Sample Prep Variables'!$C49</f>
        <v>0.1</v>
      </c>
      <c r="AQ51" s="14">
        <f>AQ$6*'Sample Prep Variables'!$F49/1000/'Sample Prep Variables'!$C49</f>
        <v>0.1</v>
      </c>
      <c r="AR51" s="14">
        <f>AR$6*'Sample Prep Variables'!$F49/1000/'Sample Prep Variables'!$C49</f>
        <v>0.2</v>
      </c>
      <c r="AS51" s="14">
        <f>AS$6*'Sample Prep Variables'!$F49/1000/'Sample Prep Variables'!$C49</f>
        <v>0.1</v>
      </c>
      <c r="AT51" s="14">
        <f>AT$6*'Sample Prep Variables'!$F49/1000/'Sample Prep Variables'!$C49</f>
        <v>0.1</v>
      </c>
      <c r="AU51" s="14">
        <f>AU$6*'Sample Prep Variables'!$F49/1000/'Sample Prep Variables'!$C49</f>
        <v>0.5</v>
      </c>
      <c r="AV51" s="14">
        <f>AV$6*'Sample Prep Variables'!$F49/1000/'Sample Prep Variables'!$C49</f>
        <v>0.1</v>
      </c>
      <c r="AW51" s="14">
        <f>AW$6*'Sample Prep Variables'!$F49/1000/'Sample Prep Variables'!$C49</f>
        <v>0.1</v>
      </c>
      <c r="AX51" s="14">
        <f>AX$6*'Sample Prep Variables'!$F49/1000/'Sample Prep Variables'!$C49</f>
        <v>0.1</v>
      </c>
      <c r="AY51" s="14">
        <f>AY$6*'Sample Prep Variables'!$F49/1000/'Sample Prep Variables'!$C49</f>
        <v>0.2</v>
      </c>
      <c r="AZ51" s="14">
        <f>AZ$6*'Sample Prep Variables'!$F49/1000/'Sample Prep Variables'!$C49</f>
        <v>0.2</v>
      </c>
      <c r="BA51" s="14">
        <f>BA$6*'Sample Prep Variables'!$F49/1000/'Sample Prep Variables'!$C49</f>
        <v>0.1</v>
      </c>
      <c r="BB51" s="14">
        <f>BB$6*'Sample Prep Variables'!$F49/1000/'Sample Prep Variables'!$C49</f>
        <v>0.1</v>
      </c>
      <c r="BC51" s="14">
        <f>BC$6*'Sample Prep Variables'!$F49/1000/'Sample Prep Variables'!$C49</f>
        <v>0.1</v>
      </c>
      <c r="BE51" s="14">
        <f>BE$6*'Sample Prep Variables'!$F49/1000/'Sample Prep Variables'!$C49</f>
        <v>10</v>
      </c>
      <c r="BF51" s="14">
        <f>BF$6*'Sample Prep Variables'!$F49/1000/'Sample Prep Variables'!$C49</f>
        <v>10</v>
      </c>
      <c r="BG51" s="14">
        <f>BG$6*'Sample Prep Variables'!$F49/1000/'Sample Prep Variables'!$C49</f>
        <v>10</v>
      </c>
      <c r="BH51" s="14">
        <f>BH$6*'Sample Prep Variables'!$F49/1000/'Sample Prep Variables'!$C49</f>
        <v>10</v>
      </c>
      <c r="BI51" s="14">
        <f>BI$6*'Sample Prep Variables'!$F49/1000/'Sample Prep Variables'!$C49</f>
        <v>10</v>
      </c>
      <c r="BJ51" s="14">
        <f>BJ$6*'Sample Prep Variables'!$F49/1000/'Sample Prep Variables'!$C49</f>
        <v>10</v>
      </c>
      <c r="BK51" s="14">
        <f>BK$6*'Sample Prep Variables'!$F49/1000/'Sample Prep Variables'!$C49</f>
        <v>10</v>
      </c>
      <c r="BL51" s="14">
        <f>BL$6*'Sample Prep Variables'!$F49/1000/'Sample Prep Variables'!$C49</f>
        <v>10</v>
      </c>
      <c r="BM51" s="14">
        <f>BM$6*'Sample Prep Variables'!$F49/1000/'Sample Prep Variables'!$C49</f>
        <v>10</v>
      </c>
      <c r="BN51" s="14">
        <f>BN$6*'Sample Prep Variables'!$F49/1000/'Sample Prep Variables'!$C49</f>
        <v>10</v>
      </c>
      <c r="BO51" s="14">
        <f>BO$6*'Sample Prep Variables'!$F49/1000/'Sample Prep Variables'!$C49</f>
        <v>10</v>
      </c>
      <c r="BP51" s="14">
        <f>BP$6*'Sample Prep Variables'!$F49/1000/'Sample Prep Variables'!$C49</f>
        <v>10</v>
      </c>
      <c r="BQ51" s="14">
        <f>BQ$6*'Sample Prep Variables'!$F49/1000/'Sample Prep Variables'!$C49</f>
        <v>10</v>
      </c>
      <c r="BR51" s="14">
        <f>BR$6*'Sample Prep Variables'!$F49/1000/'Sample Prep Variables'!$C49</f>
        <v>10</v>
      </c>
      <c r="BS51" s="14">
        <f>BS$6*'Sample Prep Variables'!$F49/1000/'Sample Prep Variables'!$C49</f>
        <v>10</v>
      </c>
      <c r="BT51" s="14">
        <f>BT$6*'Sample Prep Variables'!$F49/1000/'Sample Prep Variables'!$C49</f>
        <v>10</v>
      </c>
      <c r="BU51" s="14">
        <f>BU$6*'Sample Prep Variables'!$F49/1000/'Sample Prep Variables'!$C49</f>
        <v>10</v>
      </c>
      <c r="BV51" s="14">
        <f>BV$6*'Sample Prep Variables'!$F49/1000/'Sample Prep Variables'!$C49</f>
        <v>10</v>
      </c>
      <c r="BW51" s="14">
        <f>BW$6*'Sample Prep Variables'!$F49/1000/'Sample Prep Variables'!$C49</f>
        <v>10</v>
      </c>
      <c r="BX51" s="14">
        <f>BX$6*'Sample Prep Variables'!$F49/1000/'Sample Prep Variables'!$C49</f>
        <v>10</v>
      </c>
      <c r="BY51" s="14">
        <f>BY$6*'Sample Prep Variables'!$F49/1000/'Sample Prep Variables'!$C49</f>
        <v>5</v>
      </c>
      <c r="BZ51" s="14">
        <f>BZ$6*'Sample Prep Variables'!$F49/1000/'Sample Prep Variables'!$C49</f>
        <v>10</v>
      </c>
      <c r="CA51" s="14">
        <f>CA$6*'Sample Prep Variables'!$F49/1000/'Sample Prep Variables'!$C49</f>
        <v>10</v>
      </c>
      <c r="CB51" s="14">
        <f>CB$6*'Sample Prep Variables'!$F49/1000/'Sample Prep Variables'!$C49</f>
        <v>10</v>
      </c>
      <c r="CC51" s="14">
        <f>CC$6*'Sample Prep Variables'!$F49/1000/'Sample Prep Variables'!$C49</f>
        <v>10</v>
      </c>
      <c r="CD51" s="14">
        <f>CD$6*'Sample Prep Variables'!$F49/1000/'Sample Prep Variables'!$C49</f>
        <v>10</v>
      </c>
      <c r="CE51" s="14">
        <f>CE$6*'Sample Prep Variables'!$F49/1000/'Sample Prep Variables'!$C49</f>
        <v>10</v>
      </c>
      <c r="CF51" s="14">
        <f>CF$6*'Sample Prep Variables'!$F49/1000/'Sample Prep Variables'!$C49</f>
        <v>10</v>
      </c>
      <c r="CG51" s="14">
        <f>CG$6*'Sample Prep Variables'!$F49/1000/'Sample Prep Variables'!$C49</f>
        <v>10</v>
      </c>
      <c r="CH51" s="14">
        <f>CH$6*'Sample Prep Variables'!$F49/1000/'Sample Prep Variables'!$C49</f>
        <v>10</v>
      </c>
      <c r="CI51" s="14">
        <f>CI$6*'Sample Prep Variables'!$F49/1000/'Sample Prep Variables'!$C49</f>
        <v>10</v>
      </c>
      <c r="CJ51" s="14">
        <f>CJ$6*'Sample Prep Variables'!$F49/1000/'Sample Prep Variables'!$C49</f>
        <v>10</v>
      </c>
      <c r="CK51" s="14">
        <f>CK$6*'Sample Prep Variables'!$F49/1000/'Sample Prep Variables'!$C49</f>
        <v>10</v>
      </c>
      <c r="CL51" s="14">
        <f>CL$6*'Sample Prep Variables'!$F49/1000/'Sample Prep Variables'!$C49</f>
        <v>10</v>
      </c>
      <c r="CM51" s="14">
        <f>CM$6*'Sample Prep Variables'!$F49/1000/'Sample Prep Variables'!$C49</f>
        <v>10</v>
      </c>
      <c r="CN51" s="14">
        <f>CN$6*'Sample Prep Variables'!$F49/1000/'Sample Prep Variables'!$C49</f>
        <v>10</v>
      </c>
      <c r="CO51" s="14">
        <f>CO$6*'Sample Prep Variables'!$F49/1000/'Sample Prep Variables'!$C49</f>
        <v>10</v>
      </c>
      <c r="CP51" s="14">
        <f>CP$6*'Sample Prep Variables'!$F49/1000/'Sample Prep Variables'!$C49</f>
        <v>10</v>
      </c>
      <c r="CQ51" s="14">
        <f>CQ$6*'Sample Prep Variables'!$F49/1000/'Sample Prep Variables'!$C49</f>
        <v>10</v>
      </c>
      <c r="CR51" s="14">
        <f>CR$6*'Sample Prep Variables'!$F49/1000/'Sample Prep Variables'!$C49</f>
        <v>10</v>
      </c>
      <c r="CS51" s="14">
        <f>CS$6*'Sample Prep Variables'!$F49/1000/'Sample Prep Variables'!$C49</f>
        <v>10</v>
      </c>
      <c r="CT51" s="14">
        <f>CT$6*'Sample Prep Variables'!$F49/1000/'Sample Prep Variables'!$C49</f>
        <v>10</v>
      </c>
      <c r="CU51" s="14">
        <f>CU$6*'Sample Prep Variables'!$F49/1000/'Sample Prep Variables'!$C49</f>
        <v>10</v>
      </c>
      <c r="CV51" s="14">
        <f>CV$6*'Sample Prep Variables'!$F49/1000/'Sample Prep Variables'!$C49</f>
        <v>10</v>
      </c>
      <c r="CW51" s="14">
        <f>CW$6*'Sample Prep Variables'!$F49/1000/'Sample Prep Variables'!$C49</f>
        <v>10</v>
      </c>
      <c r="CX51" s="14">
        <f>CX$6*'Sample Prep Variables'!$F49/1000/'Sample Prep Variables'!$C49</f>
        <v>10</v>
      </c>
      <c r="CY51" s="14">
        <f>CY$6*'Sample Prep Variables'!$F49/1000/'Sample Prep Variables'!$C49</f>
        <v>10</v>
      </c>
      <c r="CZ51" s="14">
        <f>CZ$6*'Sample Prep Variables'!$F49/1000/'Sample Prep Variables'!$C49</f>
        <v>10</v>
      </c>
      <c r="DA51" s="14">
        <f>DA$6*'Sample Prep Variables'!$F49/1000/'Sample Prep Variables'!$C49</f>
        <v>10</v>
      </c>
      <c r="DB51" s="14">
        <f>DB$6*'Sample Prep Variables'!$F49/1000/'Sample Prep Variables'!$C49</f>
        <v>10</v>
      </c>
      <c r="DC51" s="14">
        <f>DC$6*'Sample Prep Variables'!$F49/1000/'Sample Prep Variables'!$C49</f>
        <v>10</v>
      </c>
      <c r="DD51" s="14">
        <f>DD$6*'Sample Prep Variables'!$F49/1000/'Sample Prep Variables'!$C49</f>
        <v>10</v>
      </c>
      <c r="DE51" s="14">
        <f>DE$6*'Sample Prep Variables'!$F49/1000/'Sample Prep Variables'!$C49</f>
        <v>10</v>
      </c>
    </row>
    <row r="52" spans="1:109" x14ac:dyDescent="0.25">
      <c r="A52">
        <f>'Instrument Data'!A50</f>
        <v>0</v>
      </c>
      <c r="B52">
        <f>'Instrument Data'!B50</f>
        <v>0</v>
      </c>
      <c r="C52" s="14">
        <f>C$6*'Sample Prep Variables'!$F50/1000/'Sample Prep Variables'!$C50</f>
        <v>0.25</v>
      </c>
      <c r="D52" s="14">
        <f>D$6*'Sample Prep Variables'!$F50/1000/'Sample Prep Variables'!$C50</f>
        <v>0.2</v>
      </c>
      <c r="E52" s="14">
        <f>E$6*'Sample Prep Variables'!$F50/1000/'Sample Prep Variables'!$C50</f>
        <v>1</v>
      </c>
      <c r="F52" s="14">
        <f>F$6*'Sample Prep Variables'!$F50/1000/'Sample Prep Variables'!$C50</f>
        <v>0.1</v>
      </c>
      <c r="G52" s="14">
        <f>G$6*'Sample Prep Variables'!$F50/1000/'Sample Prep Variables'!$C50</f>
        <v>0.2</v>
      </c>
      <c r="H52" s="14">
        <f>H$6*'Sample Prep Variables'!$F50/1000/'Sample Prep Variables'!$C50</f>
        <v>0.1</v>
      </c>
      <c r="I52" s="14">
        <f>I$6*'Sample Prep Variables'!$F50/1000/'Sample Prep Variables'!$C50</f>
        <v>0.1</v>
      </c>
      <c r="J52" s="14">
        <f>J$6*'Sample Prep Variables'!$F50/1000/'Sample Prep Variables'!$C50</f>
        <v>0.1</v>
      </c>
      <c r="K52" s="14">
        <f>K$6*'Sample Prep Variables'!$F50/1000/'Sample Prep Variables'!$C50</f>
        <v>0.2</v>
      </c>
      <c r="L52" s="14">
        <f>L$6*'Sample Prep Variables'!$F50/1000/'Sample Prep Variables'!$C50</f>
        <v>0.1</v>
      </c>
      <c r="M52" s="14">
        <f>M$6*'Sample Prep Variables'!$F50/1000/'Sample Prep Variables'!$C50</f>
        <v>0.1</v>
      </c>
      <c r="N52" s="14">
        <f>N$6*'Sample Prep Variables'!$F50/1000/'Sample Prep Variables'!$C50</f>
        <v>0.1</v>
      </c>
      <c r="O52" s="14">
        <f>O$6*'Sample Prep Variables'!$F50/1000/'Sample Prep Variables'!$C50</f>
        <v>0.1</v>
      </c>
      <c r="P52" s="14">
        <f>P$6*'Sample Prep Variables'!$F50/1000/'Sample Prep Variables'!$C50</f>
        <v>0.1</v>
      </c>
      <c r="Q52" s="14">
        <f>Q$6*'Sample Prep Variables'!$F50/1000/'Sample Prep Variables'!$C50</f>
        <v>0.5</v>
      </c>
      <c r="R52" s="14">
        <f>R$6*'Sample Prep Variables'!$F50/1000/'Sample Prep Variables'!$C50</f>
        <v>0.5</v>
      </c>
      <c r="S52" s="14">
        <f>S$6*'Sample Prep Variables'!$F50/1000/'Sample Prep Variables'!$C50</f>
        <v>0.1</v>
      </c>
      <c r="T52" s="14">
        <f>T$6*'Sample Prep Variables'!$F50/1000/'Sample Prep Variables'!$C50</f>
        <v>0.1</v>
      </c>
      <c r="U52" s="14">
        <f>U$6*'Sample Prep Variables'!$F50/1000/'Sample Prep Variables'!$C50</f>
        <v>0.1</v>
      </c>
      <c r="V52" s="14">
        <f>V$6*'Sample Prep Variables'!$F50/1000/'Sample Prep Variables'!$C50</f>
        <v>0.2</v>
      </c>
      <c r="W52" s="14">
        <f>W$6*'Sample Prep Variables'!$F50/1000/'Sample Prep Variables'!$C50</f>
        <v>0.1</v>
      </c>
      <c r="X52" s="14">
        <f>X$6*'Sample Prep Variables'!$F50/1000/'Sample Prep Variables'!$C50</f>
        <v>0.1</v>
      </c>
      <c r="Y52" s="14">
        <f>Y$6*'Sample Prep Variables'!$F50/1000/'Sample Prep Variables'!$C50</f>
        <v>0.2</v>
      </c>
      <c r="Z52" s="14">
        <f>Z$6*'Sample Prep Variables'!$F50/1000/'Sample Prep Variables'!$C50</f>
        <v>0.2</v>
      </c>
      <c r="AA52" s="14">
        <f>AA$6*'Sample Prep Variables'!$F50/1000/'Sample Prep Variables'!$C50</f>
        <v>0.5</v>
      </c>
      <c r="AB52" s="14">
        <f>AB$6*'Sample Prep Variables'!$F50/1000/'Sample Prep Variables'!$C50</f>
        <v>0.2</v>
      </c>
      <c r="AC52" s="14">
        <f>AC$6*'Sample Prep Variables'!$F50/1000/'Sample Prep Variables'!$C50</f>
        <v>0.5</v>
      </c>
      <c r="AD52" s="14">
        <f>AD$6*'Sample Prep Variables'!$F50/1000/'Sample Prep Variables'!$C50</f>
        <v>0.1</v>
      </c>
      <c r="AE52" s="14">
        <f>AE$6*'Sample Prep Variables'!$F50/1000/'Sample Prep Variables'!$C50</f>
        <v>0.2</v>
      </c>
      <c r="AF52" s="14">
        <f>AF$6*'Sample Prep Variables'!$F50/1000/'Sample Prep Variables'!$C50</f>
        <v>0.2</v>
      </c>
      <c r="AG52" s="14">
        <f>AG$6*'Sample Prep Variables'!$F50/1000/'Sample Prep Variables'!$C50</f>
        <v>0.1</v>
      </c>
      <c r="AH52" s="14">
        <f>AH$6*'Sample Prep Variables'!$F50/1000/'Sample Prep Variables'!$C50</f>
        <v>0.1</v>
      </c>
      <c r="AI52" s="14">
        <f>AI$6*'Sample Prep Variables'!$F50/1000/'Sample Prep Variables'!$C50</f>
        <v>0.1</v>
      </c>
      <c r="AJ52" s="14">
        <f>AJ$6*'Sample Prep Variables'!$F50/1000/'Sample Prep Variables'!$C50</f>
        <v>0.2</v>
      </c>
      <c r="AK52" s="14">
        <f>AK$6*'Sample Prep Variables'!$F50/1000/'Sample Prep Variables'!$C50</f>
        <v>0.1</v>
      </c>
      <c r="AL52" s="14">
        <f>AL$6*'Sample Prep Variables'!$F50/1000/'Sample Prep Variables'!$C50</f>
        <v>0.25</v>
      </c>
      <c r="AM52" s="14">
        <f>AM$6*'Sample Prep Variables'!$F50/1000/'Sample Prep Variables'!$C50</f>
        <v>0.5</v>
      </c>
      <c r="AN52" s="14">
        <f>AN$6*'Sample Prep Variables'!$F50/1000/'Sample Prep Variables'!$C50</f>
        <v>0.2</v>
      </c>
      <c r="AO52" s="14">
        <f>AO$6*'Sample Prep Variables'!$F50/1000/'Sample Prep Variables'!$C50</f>
        <v>0.1</v>
      </c>
      <c r="AP52" s="14">
        <f>AP$6*'Sample Prep Variables'!$F50/1000/'Sample Prep Variables'!$C50</f>
        <v>0.1</v>
      </c>
      <c r="AQ52" s="14">
        <f>AQ$6*'Sample Prep Variables'!$F50/1000/'Sample Prep Variables'!$C50</f>
        <v>0.1</v>
      </c>
      <c r="AR52" s="14">
        <f>AR$6*'Sample Prep Variables'!$F50/1000/'Sample Prep Variables'!$C50</f>
        <v>0.2</v>
      </c>
      <c r="AS52" s="14">
        <f>AS$6*'Sample Prep Variables'!$F50/1000/'Sample Prep Variables'!$C50</f>
        <v>0.1</v>
      </c>
      <c r="AT52" s="14">
        <f>AT$6*'Sample Prep Variables'!$F50/1000/'Sample Prep Variables'!$C50</f>
        <v>0.1</v>
      </c>
      <c r="AU52" s="14">
        <f>AU$6*'Sample Prep Variables'!$F50/1000/'Sample Prep Variables'!$C50</f>
        <v>0.5</v>
      </c>
      <c r="AV52" s="14">
        <f>AV$6*'Sample Prep Variables'!$F50/1000/'Sample Prep Variables'!$C50</f>
        <v>0.1</v>
      </c>
      <c r="AW52" s="14">
        <f>AW$6*'Sample Prep Variables'!$F50/1000/'Sample Prep Variables'!$C50</f>
        <v>0.1</v>
      </c>
      <c r="AX52" s="14">
        <f>AX$6*'Sample Prep Variables'!$F50/1000/'Sample Prep Variables'!$C50</f>
        <v>0.1</v>
      </c>
      <c r="AY52" s="14">
        <f>AY$6*'Sample Prep Variables'!$F50/1000/'Sample Prep Variables'!$C50</f>
        <v>0.2</v>
      </c>
      <c r="AZ52" s="14">
        <f>AZ$6*'Sample Prep Variables'!$F50/1000/'Sample Prep Variables'!$C50</f>
        <v>0.2</v>
      </c>
      <c r="BA52" s="14">
        <f>BA$6*'Sample Prep Variables'!$F50/1000/'Sample Prep Variables'!$C50</f>
        <v>0.1</v>
      </c>
      <c r="BB52" s="14">
        <f>BB$6*'Sample Prep Variables'!$F50/1000/'Sample Prep Variables'!$C50</f>
        <v>0.1</v>
      </c>
      <c r="BC52" s="14">
        <f>BC$6*'Sample Prep Variables'!$F50/1000/'Sample Prep Variables'!$C50</f>
        <v>0.1</v>
      </c>
      <c r="BE52" s="14">
        <f>BE$6*'Sample Prep Variables'!$F50/1000/'Sample Prep Variables'!$C50</f>
        <v>10</v>
      </c>
      <c r="BF52" s="14">
        <f>BF$6*'Sample Prep Variables'!$F50/1000/'Sample Prep Variables'!$C50</f>
        <v>10</v>
      </c>
      <c r="BG52" s="14">
        <f>BG$6*'Sample Prep Variables'!$F50/1000/'Sample Prep Variables'!$C50</f>
        <v>10</v>
      </c>
      <c r="BH52" s="14">
        <f>BH$6*'Sample Prep Variables'!$F50/1000/'Sample Prep Variables'!$C50</f>
        <v>10</v>
      </c>
      <c r="BI52" s="14">
        <f>BI$6*'Sample Prep Variables'!$F50/1000/'Sample Prep Variables'!$C50</f>
        <v>10</v>
      </c>
      <c r="BJ52" s="14">
        <f>BJ$6*'Sample Prep Variables'!$F50/1000/'Sample Prep Variables'!$C50</f>
        <v>10</v>
      </c>
      <c r="BK52" s="14">
        <f>BK$6*'Sample Prep Variables'!$F50/1000/'Sample Prep Variables'!$C50</f>
        <v>10</v>
      </c>
      <c r="BL52" s="14">
        <f>BL$6*'Sample Prep Variables'!$F50/1000/'Sample Prep Variables'!$C50</f>
        <v>10</v>
      </c>
      <c r="BM52" s="14">
        <f>BM$6*'Sample Prep Variables'!$F50/1000/'Sample Prep Variables'!$C50</f>
        <v>10</v>
      </c>
      <c r="BN52" s="14">
        <f>BN$6*'Sample Prep Variables'!$F50/1000/'Sample Prep Variables'!$C50</f>
        <v>10</v>
      </c>
      <c r="BO52" s="14">
        <f>BO$6*'Sample Prep Variables'!$F50/1000/'Sample Prep Variables'!$C50</f>
        <v>10</v>
      </c>
      <c r="BP52" s="14">
        <f>BP$6*'Sample Prep Variables'!$F50/1000/'Sample Prep Variables'!$C50</f>
        <v>10</v>
      </c>
      <c r="BQ52" s="14">
        <f>BQ$6*'Sample Prep Variables'!$F50/1000/'Sample Prep Variables'!$C50</f>
        <v>10</v>
      </c>
      <c r="BR52" s="14">
        <f>BR$6*'Sample Prep Variables'!$F50/1000/'Sample Prep Variables'!$C50</f>
        <v>10</v>
      </c>
      <c r="BS52" s="14">
        <f>BS$6*'Sample Prep Variables'!$F50/1000/'Sample Prep Variables'!$C50</f>
        <v>10</v>
      </c>
      <c r="BT52" s="14">
        <f>BT$6*'Sample Prep Variables'!$F50/1000/'Sample Prep Variables'!$C50</f>
        <v>10</v>
      </c>
      <c r="BU52" s="14">
        <f>BU$6*'Sample Prep Variables'!$F50/1000/'Sample Prep Variables'!$C50</f>
        <v>10</v>
      </c>
      <c r="BV52" s="14">
        <f>BV$6*'Sample Prep Variables'!$F50/1000/'Sample Prep Variables'!$C50</f>
        <v>10</v>
      </c>
      <c r="BW52" s="14">
        <f>BW$6*'Sample Prep Variables'!$F50/1000/'Sample Prep Variables'!$C50</f>
        <v>10</v>
      </c>
      <c r="BX52" s="14">
        <f>BX$6*'Sample Prep Variables'!$F50/1000/'Sample Prep Variables'!$C50</f>
        <v>10</v>
      </c>
      <c r="BY52" s="14">
        <f>BY$6*'Sample Prep Variables'!$F50/1000/'Sample Prep Variables'!$C50</f>
        <v>5</v>
      </c>
      <c r="BZ52" s="14">
        <f>BZ$6*'Sample Prep Variables'!$F50/1000/'Sample Prep Variables'!$C50</f>
        <v>10</v>
      </c>
      <c r="CA52" s="14">
        <f>CA$6*'Sample Prep Variables'!$F50/1000/'Sample Prep Variables'!$C50</f>
        <v>10</v>
      </c>
      <c r="CB52" s="14">
        <f>CB$6*'Sample Prep Variables'!$F50/1000/'Sample Prep Variables'!$C50</f>
        <v>10</v>
      </c>
      <c r="CC52" s="14">
        <f>CC$6*'Sample Prep Variables'!$F50/1000/'Sample Prep Variables'!$C50</f>
        <v>10</v>
      </c>
      <c r="CD52" s="14">
        <f>CD$6*'Sample Prep Variables'!$F50/1000/'Sample Prep Variables'!$C50</f>
        <v>10</v>
      </c>
      <c r="CE52" s="14">
        <f>CE$6*'Sample Prep Variables'!$F50/1000/'Sample Prep Variables'!$C50</f>
        <v>10</v>
      </c>
      <c r="CF52" s="14">
        <f>CF$6*'Sample Prep Variables'!$F50/1000/'Sample Prep Variables'!$C50</f>
        <v>10</v>
      </c>
      <c r="CG52" s="14">
        <f>CG$6*'Sample Prep Variables'!$F50/1000/'Sample Prep Variables'!$C50</f>
        <v>10</v>
      </c>
      <c r="CH52" s="14">
        <f>CH$6*'Sample Prep Variables'!$F50/1000/'Sample Prep Variables'!$C50</f>
        <v>10</v>
      </c>
      <c r="CI52" s="14">
        <f>CI$6*'Sample Prep Variables'!$F50/1000/'Sample Prep Variables'!$C50</f>
        <v>10</v>
      </c>
      <c r="CJ52" s="14">
        <f>CJ$6*'Sample Prep Variables'!$F50/1000/'Sample Prep Variables'!$C50</f>
        <v>10</v>
      </c>
      <c r="CK52" s="14">
        <f>CK$6*'Sample Prep Variables'!$F50/1000/'Sample Prep Variables'!$C50</f>
        <v>10</v>
      </c>
      <c r="CL52" s="14">
        <f>CL$6*'Sample Prep Variables'!$F50/1000/'Sample Prep Variables'!$C50</f>
        <v>10</v>
      </c>
      <c r="CM52" s="14">
        <f>CM$6*'Sample Prep Variables'!$F50/1000/'Sample Prep Variables'!$C50</f>
        <v>10</v>
      </c>
      <c r="CN52" s="14">
        <f>CN$6*'Sample Prep Variables'!$F50/1000/'Sample Prep Variables'!$C50</f>
        <v>10</v>
      </c>
      <c r="CO52" s="14">
        <f>CO$6*'Sample Prep Variables'!$F50/1000/'Sample Prep Variables'!$C50</f>
        <v>10</v>
      </c>
      <c r="CP52" s="14">
        <f>CP$6*'Sample Prep Variables'!$F50/1000/'Sample Prep Variables'!$C50</f>
        <v>10</v>
      </c>
      <c r="CQ52" s="14">
        <f>CQ$6*'Sample Prep Variables'!$F50/1000/'Sample Prep Variables'!$C50</f>
        <v>10</v>
      </c>
      <c r="CR52" s="14">
        <f>CR$6*'Sample Prep Variables'!$F50/1000/'Sample Prep Variables'!$C50</f>
        <v>10</v>
      </c>
      <c r="CS52" s="14">
        <f>CS$6*'Sample Prep Variables'!$F50/1000/'Sample Prep Variables'!$C50</f>
        <v>10</v>
      </c>
      <c r="CT52" s="14">
        <f>CT$6*'Sample Prep Variables'!$F50/1000/'Sample Prep Variables'!$C50</f>
        <v>10</v>
      </c>
      <c r="CU52" s="14">
        <f>CU$6*'Sample Prep Variables'!$F50/1000/'Sample Prep Variables'!$C50</f>
        <v>10</v>
      </c>
      <c r="CV52" s="14">
        <f>CV$6*'Sample Prep Variables'!$F50/1000/'Sample Prep Variables'!$C50</f>
        <v>10</v>
      </c>
      <c r="CW52" s="14">
        <f>CW$6*'Sample Prep Variables'!$F50/1000/'Sample Prep Variables'!$C50</f>
        <v>10</v>
      </c>
      <c r="CX52" s="14">
        <f>CX$6*'Sample Prep Variables'!$F50/1000/'Sample Prep Variables'!$C50</f>
        <v>10</v>
      </c>
      <c r="CY52" s="14">
        <f>CY$6*'Sample Prep Variables'!$F50/1000/'Sample Prep Variables'!$C50</f>
        <v>10</v>
      </c>
      <c r="CZ52" s="14">
        <f>CZ$6*'Sample Prep Variables'!$F50/1000/'Sample Prep Variables'!$C50</f>
        <v>10</v>
      </c>
      <c r="DA52" s="14">
        <f>DA$6*'Sample Prep Variables'!$F50/1000/'Sample Prep Variables'!$C50</f>
        <v>10</v>
      </c>
      <c r="DB52" s="14">
        <f>DB$6*'Sample Prep Variables'!$F50/1000/'Sample Prep Variables'!$C50</f>
        <v>10</v>
      </c>
      <c r="DC52" s="14">
        <f>DC$6*'Sample Prep Variables'!$F50/1000/'Sample Prep Variables'!$C50</f>
        <v>10</v>
      </c>
      <c r="DD52" s="14">
        <f>DD$6*'Sample Prep Variables'!$F50/1000/'Sample Prep Variables'!$C50</f>
        <v>10</v>
      </c>
      <c r="DE52" s="14">
        <f>DE$6*'Sample Prep Variables'!$F50/1000/'Sample Prep Variables'!$C50</f>
        <v>10</v>
      </c>
    </row>
    <row r="53" spans="1:109" x14ac:dyDescent="0.25">
      <c r="A53">
        <f>'Instrument Data'!A51</f>
        <v>0</v>
      </c>
      <c r="B53">
        <f>'Instrument Data'!B51</f>
        <v>0</v>
      </c>
      <c r="C53" s="14">
        <f>C$6*'Sample Prep Variables'!$F51/1000/'Sample Prep Variables'!$C51</f>
        <v>0.25</v>
      </c>
      <c r="D53" s="14">
        <f>D$6*'Sample Prep Variables'!$F51/1000/'Sample Prep Variables'!$C51</f>
        <v>0.2</v>
      </c>
      <c r="E53" s="14">
        <f>E$6*'Sample Prep Variables'!$F51/1000/'Sample Prep Variables'!$C51</f>
        <v>1</v>
      </c>
      <c r="F53" s="14">
        <f>F$6*'Sample Prep Variables'!$F51/1000/'Sample Prep Variables'!$C51</f>
        <v>0.1</v>
      </c>
      <c r="G53" s="14">
        <f>G$6*'Sample Prep Variables'!$F51/1000/'Sample Prep Variables'!$C51</f>
        <v>0.2</v>
      </c>
      <c r="H53" s="14">
        <f>H$6*'Sample Prep Variables'!$F51/1000/'Sample Prep Variables'!$C51</f>
        <v>0.1</v>
      </c>
      <c r="I53" s="14">
        <f>I$6*'Sample Prep Variables'!$F51/1000/'Sample Prep Variables'!$C51</f>
        <v>0.1</v>
      </c>
      <c r="J53" s="14">
        <f>J$6*'Sample Prep Variables'!$F51/1000/'Sample Prep Variables'!$C51</f>
        <v>0.1</v>
      </c>
      <c r="K53" s="14">
        <f>K$6*'Sample Prep Variables'!$F51/1000/'Sample Prep Variables'!$C51</f>
        <v>0.2</v>
      </c>
      <c r="L53" s="14">
        <f>L$6*'Sample Prep Variables'!$F51/1000/'Sample Prep Variables'!$C51</f>
        <v>0.1</v>
      </c>
      <c r="M53" s="14">
        <f>M$6*'Sample Prep Variables'!$F51/1000/'Sample Prep Variables'!$C51</f>
        <v>0.1</v>
      </c>
      <c r="N53" s="14">
        <f>N$6*'Sample Prep Variables'!$F51/1000/'Sample Prep Variables'!$C51</f>
        <v>0.1</v>
      </c>
      <c r="O53" s="14">
        <f>O$6*'Sample Prep Variables'!$F51/1000/'Sample Prep Variables'!$C51</f>
        <v>0.1</v>
      </c>
      <c r="P53" s="14">
        <f>P$6*'Sample Prep Variables'!$F51/1000/'Sample Prep Variables'!$C51</f>
        <v>0.1</v>
      </c>
      <c r="Q53" s="14">
        <f>Q$6*'Sample Prep Variables'!$F51/1000/'Sample Prep Variables'!$C51</f>
        <v>0.5</v>
      </c>
      <c r="R53" s="14">
        <f>R$6*'Sample Prep Variables'!$F51/1000/'Sample Prep Variables'!$C51</f>
        <v>0.5</v>
      </c>
      <c r="S53" s="14">
        <f>S$6*'Sample Prep Variables'!$F51/1000/'Sample Prep Variables'!$C51</f>
        <v>0.1</v>
      </c>
      <c r="T53" s="14">
        <f>T$6*'Sample Prep Variables'!$F51/1000/'Sample Prep Variables'!$C51</f>
        <v>0.1</v>
      </c>
      <c r="U53" s="14">
        <f>U$6*'Sample Prep Variables'!$F51/1000/'Sample Prep Variables'!$C51</f>
        <v>0.1</v>
      </c>
      <c r="V53" s="14">
        <f>V$6*'Sample Prep Variables'!$F51/1000/'Sample Prep Variables'!$C51</f>
        <v>0.2</v>
      </c>
      <c r="W53" s="14">
        <f>W$6*'Sample Prep Variables'!$F51/1000/'Sample Prep Variables'!$C51</f>
        <v>0.1</v>
      </c>
      <c r="X53" s="14">
        <f>X$6*'Sample Prep Variables'!$F51/1000/'Sample Prep Variables'!$C51</f>
        <v>0.1</v>
      </c>
      <c r="Y53" s="14">
        <f>Y$6*'Sample Prep Variables'!$F51/1000/'Sample Prep Variables'!$C51</f>
        <v>0.2</v>
      </c>
      <c r="Z53" s="14">
        <f>Z$6*'Sample Prep Variables'!$F51/1000/'Sample Prep Variables'!$C51</f>
        <v>0.2</v>
      </c>
      <c r="AA53" s="14">
        <f>AA$6*'Sample Prep Variables'!$F51/1000/'Sample Prep Variables'!$C51</f>
        <v>0.5</v>
      </c>
      <c r="AB53" s="14">
        <f>AB$6*'Sample Prep Variables'!$F51/1000/'Sample Prep Variables'!$C51</f>
        <v>0.2</v>
      </c>
      <c r="AC53" s="14">
        <f>AC$6*'Sample Prep Variables'!$F51/1000/'Sample Prep Variables'!$C51</f>
        <v>0.5</v>
      </c>
      <c r="AD53" s="14">
        <f>AD$6*'Sample Prep Variables'!$F51/1000/'Sample Prep Variables'!$C51</f>
        <v>0.1</v>
      </c>
      <c r="AE53" s="14">
        <f>AE$6*'Sample Prep Variables'!$F51/1000/'Sample Prep Variables'!$C51</f>
        <v>0.2</v>
      </c>
      <c r="AF53" s="14">
        <f>AF$6*'Sample Prep Variables'!$F51/1000/'Sample Prep Variables'!$C51</f>
        <v>0.2</v>
      </c>
      <c r="AG53" s="14">
        <f>AG$6*'Sample Prep Variables'!$F51/1000/'Sample Prep Variables'!$C51</f>
        <v>0.1</v>
      </c>
      <c r="AH53" s="14">
        <f>AH$6*'Sample Prep Variables'!$F51/1000/'Sample Prep Variables'!$C51</f>
        <v>0.1</v>
      </c>
      <c r="AI53" s="14">
        <f>AI$6*'Sample Prep Variables'!$F51/1000/'Sample Prep Variables'!$C51</f>
        <v>0.1</v>
      </c>
      <c r="AJ53" s="14">
        <f>AJ$6*'Sample Prep Variables'!$F51/1000/'Sample Prep Variables'!$C51</f>
        <v>0.2</v>
      </c>
      <c r="AK53" s="14">
        <f>AK$6*'Sample Prep Variables'!$F51/1000/'Sample Prep Variables'!$C51</f>
        <v>0.1</v>
      </c>
      <c r="AL53" s="14">
        <f>AL$6*'Sample Prep Variables'!$F51/1000/'Sample Prep Variables'!$C51</f>
        <v>0.25</v>
      </c>
      <c r="AM53" s="14">
        <f>AM$6*'Sample Prep Variables'!$F51/1000/'Sample Prep Variables'!$C51</f>
        <v>0.5</v>
      </c>
      <c r="AN53" s="14">
        <f>AN$6*'Sample Prep Variables'!$F51/1000/'Sample Prep Variables'!$C51</f>
        <v>0.2</v>
      </c>
      <c r="AO53" s="14">
        <f>AO$6*'Sample Prep Variables'!$F51/1000/'Sample Prep Variables'!$C51</f>
        <v>0.1</v>
      </c>
      <c r="AP53" s="14">
        <f>AP$6*'Sample Prep Variables'!$F51/1000/'Sample Prep Variables'!$C51</f>
        <v>0.1</v>
      </c>
      <c r="AQ53" s="14">
        <f>AQ$6*'Sample Prep Variables'!$F51/1000/'Sample Prep Variables'!$C51</f>
        <v>0.1</v>
      </c>
      <c r="AR53" s="14">
        <f>AR$6*'Sample Prep Variables'!$F51/1000/'Sample Prep Variables'!$C51</f>
        <v>0.2</v>
      </c>
      <c r="AS53" s="14">
        <f>AS$6*'Sample Prep Variables'!$F51/1000/'Sample Prep Variables'!$C51</f>
        <v>0.1</v>
      </c>
      <c r="AT53" s="14">
        <f>AT$6*'Sample Prep Variables'!$F51/1000/'Sample Prep Variables'!$C51</f>
        <v>0.1</v>
      </c>
      <c r="AU53" s="14">
        <f>AU$6*'Sample Prep Variables'!$F51/1000/'Sample Prep Variables'!$C51</f>
        <v>0.5</v>
      </c>
      <c r="AV53" s="14">
        <f>AV$6*'Sample Prep Variables'!$F51/1000/'Sample Prep Variables'!$C51</f>
        <v>0.1</v>
      </c>
      <c r="AW53" s="14">
        <f>AW$6*'Sample Prep Variables'!$F51/1000/'Sample Prep Variables'!$C51</f>
        <v>0.1</v>
      </c>
      <c r="AX53" s="14">
        <f>AX$6*'Sample Prep Variables'!$F51/1000/'Sample Prep Variables'!$C51</f>
        <v>0.1</v>
      </c>
      <c r="AY53" s="14">
        <f>AY$6*'Sample Prep Variables'!$F51/1000/'Sample Prep Variables'!$C51</f>
        <v>0.2</v>
      </c>
      <c r="AZ53" s="14">
        <f>AZ$6*'Sample Prep Variables'!$F51/1000/'Sample Prep Variables'!$C51</f>
        <v>0.2</v>
      </c>
      <c r="BA53" s="14">
        <f>BA$6*'Sample Prep Variables'!$F51/1000/'Sample Prep Variables'!$C51</f>
        <v>0.1</v>
      </c>
      <c r="BB53" s="14">
        <f>BB$6*'Sample Prep Variables'!$F51/1000/'Sample Prep Variables'!$C51</f>
        <v>0.1</v>
      </c>
      <c r="BC53" s="14">
        <f>BC$6*'Sample Prep Variables'!$F51/1000/'Sample Prep Variables'!$C51</f>
        <v>0.1</v>
      </c>
      <c r="BE53" s="14">
        <f>BE$6*'Sample Prep Variables'!$F51/1000/'Sample Prep Variables'!$C51</f>
        <v>10</v>
      </c>
      <c r="BF53" s="14">
        <f>BF$6*'Sample Prep Variables'!$F51/1000/'Sample Prep Variables'!$C51</f>
        <v>10</v>
      </c>
      <c r="BG53" s="14">
        <f>BG$6*'Sample Prep Variables'!$F51/1000/'Sample Prep Variables'!$C51</f>
        <v>10</v>
      </c>
      <c r="BH53" s="14">
        <f>BH$6*'Sample Prep Variables'!$F51/1000/'Sample Prep Variables'!$C51</f>
        <v>10</v>
      </c>
      <c r="BI53" s="14">
        <f>BI$6*'Sample Prep Variables'!$F51/1000/'Sample Prep Variables'!$C51</f>
        <v>10</v>
      </c>
      <c r="BJ53" s="14">
        <f>BJ$6*'Sample Prep Variables'!$F51/1000/'Sample Prep Variables'!$C51</f>
        <v>10</v>
      </c>
      <c r="BK53" s="14">
        <f>BK$6*'Sample Prep Variables'!$F51/1000/'Sample Prep Variables'!$C51</f>
        <v>10</v>
      </c>
      <c r="BL53" s="14">
        <f>BL$6*'Sample Prep Variables'!$F51/1000/'Sample Prep Variables'!$C51</f>
        <v>10</v>
      </c>
      <c r="BM53" s="14">
        <f>BM$6*'Sample Prep Variables'!$F51/1000/'Sample Prep Variables'!$C51</f>
        <v>10</v>
      </c>
      <c r="BN53" s="14">
        <f>BN$6*'Sample Prep Variables'!$F51/1000/'Sample Prep Variables'!$C51</f>
        <v>10</v>
      </c>
      <c r="BO53" s="14">
        <f>BO$6*'Sample Prep Variables'!$F51/1000/'Sample Prep Variables'!$C51</f>
        <v>10</v>
      </c>
      <c r="BP53" s="14">
        <f>BP$6*'Sample Prep Variables'!$F51/1000/'Sample Prep Variables'!$C51</f>
        <v>10</v>
      </c>
      <c r="BQ53" s="14">
        <f>BQ$6*'Sample Prep Variables'!$F51/1000/'Sample Prep Variables'!$C51</f>
        <v>10</v>
      </c>
      <c r="BR53" s="14">
        <f>BR$6*'Sample Prep Variables'!$F51/1000/'Sample Prep Variables'!$C51</f>
        <v>10</v>
      </c>
      <c r="BS53" s="14">
        <f>BS$6*'Sample Prep Variables'!$F51/1000/'Sample Prep Variables'!$C51</f>
        <v>10</v>
      </c>
      <c r="BT53" s="14">
        <f>BT$6*'Sample Prep Variables'!$F51/1000/'Sample Prep Variables'!$C51</f>
        <v>10</v>
      </c>
      <c r="BU53" s="14">
        <f>BU$6*'Sample Prep Variables'!$F51/1000/'Sample Prep Variables'!$C51</f>
        <v>10</v>
      </c>
      <c r="BV53" s="14">
        <f>BV$6*'Sample Prep Variables'!$F51/1000/'Sample Prep Variables'!$C51</f>
        <v>10</v>
      </c>
      <c r="BW53" s="14">
        <f>BW$6*'Sample Prep Variables'!$F51/1000/'Sample Prep Variables'!$C51</f>
        <v>10</v>
      </c>
      <c r="BX53" s="14">
        <f>BX$6*'Sample Prep Variables'!$F51/1000/'Sample Prep Variables'!$C51</f>
        <v>10</v>
      </c>
      <c r="BY53" s="14">
        <f>BY$6*'Sample Prep Variables'!$F51/1000/'Sample Prep Variables'!$C51</f>
        <v>5</v>
      </c>
      <c r="BZ53" s="14">
        <f>BZ$6*'Sample Prep Variables'!$F51/1000/'Sample Prep Variables'!$C51</f>
        <v>10</v>
      </c>
      <c r="CA53" s="14">
        <f>CA$6*'Sample Prep Variables'!$F51/1000/'Sample Prep Variables'!$C51</f>
        <v>10</v>
      </c>
      <c r="CB53" s="14">
        <f>CB$6*'Sample Prep Variables'!$F51/1000/'Sample Prep Variables'!$C51</f>
        <v>10</v>
      </c>
      <c r="CC53" s="14">
        <f>CC$6*'Sample Prep Variables'!$F51/1000/'Sample Prep Variables'!$C51</f>
        <v>10</v>
      </c>
      <c r="CD53" s="14">
        <f>CD$6*'Sample Prep Variables'!$F51/1000/'Sample Prep Variables'!$C51</f>
        <v>10</v>
      </c>
      <c r="CE53" s="14">
        <f>CE$6*'Sample Prep Variables'!$F51/1000/'Sample Prep Variables'!$C51</f>
        <v>10</v>
      </c>
      <c r="CF53" s="14">
        <f>CF$6*'Sample Prep Variables'!$F51/1000/'Sample Prep Variables'!$C51</f>
        <v>10</v>
      </c>
      <c r="CG53" s="14">
        <f>CG$6*'Sample Prep Variables'!$F51/1000/'Sample Prep Variables'!$C51</f>
        <v>10</v>
      </c>
      <c r="CH53" s="14">
        <f>CH$6*'Sample Prep Variables'!$F51/1000/'Sample Prep Variables'!$C51</f>
        <v>10</v>
      </c>
      <c r="CI53" s="14">
        <f>CI$6*'Sample Prep Variables'!$F51/1000/'Sample Prep Variables'!$C51</f>
        <v>10</v>
      </c>
      <c r="CJ53" s="14">
        <f>CJ$6*'Sample Prep Variables'!$F51/1000/'Sample Prep Variables'!$C51</f>
        <v>10</v>
      </c>
      <c r="CK53" s="14">
        <f>CK$6*'Sample Prep Variables'!$F51/1000/'Sample Prep Variables'!$C51</f>
        <v>10</v>
      </c>
      <c r="CL53" s="14">
        <f>CL$6*'Sample Prep Variables'!$F51/1000/'Sample Prep Variables'!$C51</f>
        <v>10</v>
      </c>
      <c r="CM53" s="14">
        <f>CM$6*'Sample Prep Variables'!$F51/1000/'Sample Prep Variables'!$C51</f>
        <v>10</v>
      </c>
      <c r="CN53" s="14">
        <f>CN$6*'Sample Prep Variables'!$F51/1000/'Sample Prep Variables'!$C51</f>
        <v>10</v>
      </c>
      <c r="CO53" s="14">
        <f>CO$6*'Sample Prep Variables'!$F51/1000/'Sample Prep Variables'!$C51</f>
        <v>10</v>
      </c>
      <c r="CP53" s="14">
        <f>CP$6*'Sample Prep Variables'!$F51/1000/'Sample Prep Variables'!$C51</f>
        <v>10</v>
      </c>
      <c r="CQ53" s="14">
        <f>CQ$6*'Sample Prep Variables'!$F51/1000/'Sample Prep Variables'!$C51</f>
        <v>10</v>
      </c>
      <c r="CR53" s="14">
        <f>CR$6*'Sample Prep Variables'!$F51/1000/'Sample Prep Variables'!$C51</f>
        <v>10</v>
      </c>
      <c r="CS53" s="14">
        <f>CS$6*'Sample Prep Variables'!$F51/1000/'Sample Prep Variables'!$C51</f>
        <v>10</v>
      </c>
      <c r="CT53" s="14">
        <f>CT$6*'Sample Prep Variables'!$F51/1000/'Sample Prep Variables'!$C51</f>
        <v>10</v>
      </c>
      <c r="CU53" s="14">
        <f>CU$6*'Sample Prep Variables'!$F51/1000/'Sample Prep Variables'!$C51</f>
        <v>10</v>
      </c>
      <c r="CV53" s="14">
        <f>CV$6*'Sample Prep Variables'!$F51/1000/'Sample Prep Variables'!$C51</f>
        <v>10</v>
      </c>
      <c r="CW53" s="14">
        <f>CW$6*'Sample Prep Variables'!$F51/1000/'Sample Prep Variables'!$C51</f>
        <v>10</v>
      </c>
      <c r="CX53" s="14">
        <f>CX$6*'Sample Prep Variables'!$F51/1000/'Sample Prep Variables'!$C51</f>
        <v>10</v>
      </c>
      <c r="CY53" s="14">
        <f>CY$6*'Sample Prep Variables'!$F51/1000/'Sample Prep Variables'!$C51</f>
        <v>10</v>
      </c>
      <c r="CZ53" s="14">
        <f>CZ$6*'Sample Prep Variables'!$F51/1000/'Sample Prep Variables'!$C51</f>
        <v>10</v>
      </c>
      <c r="DA53" s="14">
        <f>DA$6*'Sample Prep Variables'!$F51/1000/'Sample Prep Variables'!$C51</f>
        <v>10</v>
      </c>
      <c r="DB53" s="14">
        <f>DB$6*'Sample Prep Variables'!$F51/1000/'Sample Prep Variables'!$C51</f>
        <v>10</v>
      </c>
      <c r="DC53" s="14">
        <f>DC$6*'Sample Prep Variables'!$F51/1000/'Sample Prep Variables'!$C51</f>
        <v>10</v>
      </c>
      <c r="DD53" s="14">
        <f>DD$6*'Sample Prep Variables'!$F51/1000/'Sample Prep Variables'!$C51</f>
        <v>10</v>
      </c>
      <c r="DE53" s="14">
        <f>DE$6*'Sample Prep Variables'!$F51/1000/'Sample Prep Variables'!$C51</f>
        <v>10</v>
      </c>
    </row>
    <row r="54" spans="1:109" x14ac:dyDescent="0.25">
      <c r="A54">
        <f>'Instrument Data'!A52</f>
        <v>0</v>
      </c>
      <c r="B54">
        <f>'Instrument Data'!B52</f>
        <v>0</v>
      </c>
      <c r="C54" s="14">
        <f>C$6*'Sample Prep Variables'!$F52/1000/'Sample Prep Variables'!$C52</f>
        <v>0.25</v>
      </c>
      <c r="D54" s="14">
        <f>D$6*'Sample Prep Variables'!$F52/1000/'Sample Prep Variables'!$C52</f>
        <v>0.2</v>
      </c>
      <c r="E54" s="14">
        <f>E$6*'Sample Prep Variables'!$F52/1000/'Sample Prep Variables'!$C52</f>
        <v>1</v>
      </c>
      <c r="F54" s="14">
        <f>F$6*'Sample Prep Variables'!$F52/1000/'Sample Prep Variables'!$C52</f>
        <v>0.1</v>
      </c>
      <c r="G54" s="14">
        <f>G$6*'Sample Prep Variables'!$F52/1000/'Sample Prep Variables'!$C52</f>
        <v>0.2</v>
      </c>
      <c r="H54" s="14">
        <f>H$6*'Sample Prep Variables'!$F52/1000/'Sample Prep Variables'!$C52</f>
        <v>0.1</v>
      </c>
      <c r="I54" s="14">
        <f>I$6*'Sample Prep Variables'!$F52/1000/'Sample Prep Variables'!$C52</f>
        <v>0.1</v>
      </c>
      <c r="J54" s="14">
        <f>J$6*'Sample Prep Variables'!$F52/1000/'Sample Prep Variables'!$C52</f>
        <v>0.1</v>
      </c>
      <c r="K54" s="14">
        <f>K$6*'Sample Prep Variables'!$F52/1000/'Sample Prep Variables'!$C52</f>
        <v>0.2</v>
      </c>
      <c r="L54" s="14">
        <f>L$6*'Sample Prep Variables'!$F52/1000/'Sample Prep Variables'!$C52</f>
        <v>0.1</v>
      </c>
      <c r="M54" s="14">
        <f>M$6*'Sample Prep Variables'!$F52/1000/'Sample Prep Variables'!$C52</f>
        <v>0.1</v>
      </c>
      <c r="N54" s="14">
        <f>N$6*'Sample Prep Variables'!$F52/1000/'Sample Prep Variables'!$C52</f>
        <v>0.1</v>
      </c>
      <c r="O54" s="14">
        <f>O$6*'Sample Prep Variables'!$F52/1000/'Sample Prep Variables'!$C52</f>
        <v>0.1</v>
      </c>
      <c r="P54" s="14">
        <f>P$6*'Sample Prep Variables'!$F52/1000/'Sample Prep Variables'!$C52</f>
        <v>0.1</v>
      </c>
      <c r="Q54" s="14">
        <f>Q$6*'Sample Prep Variables'!$F52/1000/'Sample Prep Variables'!$C52</f>
        <v>0.5</v>
      </c>
      <c r="R54" s="14">
        <f>R$6*'Sample Prep Variables'!$F52/1000/'Sample Prep Variables'!$C52</f>
        <v>0.5</v>
      </c>
      <c r="S54" s="14">
        <f>S$6*'Sample Prep Variables'!$F52/1000/'Sample Prep Variables'!$C52</f>
        <v>0.1</v>
      </c>
      <c r="T54" s="14">
        <f>T$6*'Sample Prep Variables'!$F52/1000/'Sample Prep Variables'!$C52</f>
        <v>0.1</v>
      </c>
      <c r="U54" s="14">
        <f>U$6*'Sample Prep Variables'!$F52/1000/'Sample Prep Variables'!$C52</f>
        <v>0.1</v>
      </c>
      <c r="V54" s="14">
        <f>V$6*'Sample Prep Variables'!$F52/1000/'Sample Prep Variables'!$C52</f>
        <v>0.2</v>
      </c>
      <c r="W54" s="14">
        <f>W$6*'Sample Prep Variables'!$F52/1000/'Sample Prep Variables'!$C52</f>
        <v>0.1</v>
      </c>
      <c r="X54" s="14">
        <f>X$6*'Sample Prep Variables'!$F52/1000/'Sample Prep Variables'!$C52</f>
        <v>0.1</v>
      </c>
      <c r="Y54" s="14">
        <f>Y$6*'Sample Prep Variables'!$F52/1000/'Sample Prep Variables'!$C52</f>
        <v>0.2</v>
      </c>
      <c r="Z54" s="14">
        <f>Z$6*'Sample Prep Variables'!$F52/1000/'Sample Prep Variables'!$C52</f>
        <v>0.2</v>
      </c>
      <c r="AA54" s="14">
        <f>AA$6*'Sample Prep Variables'!$F52/1000/'Sample Prep Variables'!$C52</f>
        <v>0.5</v>
      </c>
      <c r="AB54" s="14">
        <f>AB$6*'Sample Prep Variables'!$F52/1000/'Sample Prep Variables'!$C52</f>
        <v>0.2</v>
      </c>
      <c r="AC54" s="14">
        <f>AC$6*'Sample Prep Variables'!$F52/1000/'Sample Prep Variables'!$C52</f>
        <v>0.5</v>
      </c>
      <c r="AD54" s="14">
        <f>AD$6*'Sample Prep Variables'!$F52/1000/'Sample Prep Variables'!$C52</f>
        <v>0.1</v>
      </c>
      <c r="AE54" s="14">
        <f>AE$6*'Sample Prep Variables'!$F52/1000/'Sample Prep Variables'!$C52</f>
        <v>0.2</v>
      </c>
      <c r="AF54" s="14">
        <f>AF$6*'Sample Prep Variables'!$F52/1000/'Sample Prep Variables'!$C52</f>
        <v>0.2</v>
      </c>
      <c r="AG54" s="14">
        <f>AG$6*'Sample Prep Variables'!$F52/1000/'Sample Prep Variables'!$C52</f>
        <v>0.1</v>
      </c>
      <c r="AH54" s="14">
        <f>AH$6*'Sample Prep Variables'!$F52/1000/'Sample Prep Variables'!$C52</f>
        <v>0.1</v>
      </c>
      <c r="AI54" s="14">
        <f>AI$6*'Sample Prep Variables'!$F52/1000/'Sample Prep Variables'!$C52</f>
        <v>0.1</v>
      </c>
      <c r="AJ54" s="14">
        <f>AJ$6*'Sample Prep Variables'!$F52/1000/'Sample Prep Variables'!$C52</f>
        <v>0.2</v>
      </c>
      <c r="AK54" s="14">
        <f>AK$6*'Sample Prep Variables'!$F52/1000/'Sample Prep Variables'!$C52</f>
        <v>0.1</v>
      </c>
      <c r="AL54" s="14">
        <f>AL$6*'Sample Prep Variables'!$F52/1000/'Sample Prep Variables'!$C52</f>
        <v>0.25</v>
      </c>
      <c r="AM54" s="14">
        <f>AM$6*'Sample Prep Variables'!$F52/1000/'Sample Prep Variables'!$C52</f>
        <v>0.5</v>
      </c>
      <c r="AN54" s="14">
        <f>AN$6*'Sample Prep Variables'!$F52/1000/'Sample Prep Variables'!$C52</f>
        <v>0.2</v>
      </c>
      <c r="AO54" s="14">
        <f>AO$6*'Sample Prep Variables'!$F52/1000/'Sample Prep Variables'!$C52</f>
        <v>0.1</v>
      </c>
      <c r="AP54" s="14">
        <f>AP$6*'Sample Prep Variables'!$F52/1000/'Sample Prep Variables'!$C52</f>
        <v>0.1</v>
      </c>
      <c r="AQ54" s="14">
        <f>AQ$6*'Sample Prep Variables'!$F52/1000/'Sample Prep Variables'!$C52</f>
        <v>0.1</v>
      </c>
      <c r="AR54" s="14">
        <f>AR$6*'Sample Prep Variables'!$F52/1000/'Sample Prep Variables'!$C52</f>
        <v>0.2</v>
      </c>
      <c r="AS54" s="14">
        <f>AS$6*'Sample Prep Variables'!$F52/1000/'Sample Prep Variables'!$C52</f>
        <v>0.1</v>
      </c>
      <c r="AT54" s="14">
        <f>AT$6*'Sample Prep Variables'!$F52/1000/'Sample Prep Variables'!$C52</f>
        <v>0.1</v>
      </c>
      <c r="AU54" s="14">
        <f>AU$6*'Sample Prep Variables'!$F52/1000/'Sample Prep Variables'!$C52</f>
        <v>0.5</v>
      </c>
      <c r="AV54" s="14">
        <f>AV$6*'Sample Prep Variables'!$F52/1000/'Sample Prep Variables'!$C52</f>
        <v>0.1</v>
      </c>
      <c r="AW54" s="14">
        <f>AW$6*'Sample Prep Variables'!$F52/1000/'Sample Prep Variables'!$C52</f>
        <v>0.1</v>
      </c>
      <c r="AX54" s="14">
        <f>AX$6*'Sample Prep Variables'!$F52/1000/'Sample Prep Variables'!$C52</f>
        <v>0.1</v>
      </c>
      <c r="AY54" s="14">
        <f>AY$6*'Sample Prep Variables'!$F52/1000/'Sample Prep Variables'!$C52</f>
        <v>0.2</v>
      </c>
      <c r="AZ54" s="14">
        <f>AZ$6*'Sample Prep Variables'!$F52/1000/'Sample Prep Variables'!$C52</f>
        <v>0.2</v>
      </c>
      <c r="BA54" s="14">
        <f>BA$6*'Sample Prep Variables'!$F52/1000/'Sample Prep Variables'!$C52</f>
        <v>0.1</v>
      </c>
      <c r="BB54" s="14">
        <f>BB$6*'Sample Prep Variables'!$F52/1000/'Sample Prep Variables'!$C52</f>
        <v>0.1</v>
      </c>
      <c r="BC54" s="14">
        <f>BC$6*'Sample Prep Variables'!$F52/1000/'Sample Prep Variables'!$C52</f>
        <v>0.1</v>
      </c>
      <c r="BE54" s="14">
        <f>BE$6*'Sample Prep Variables'!$F52/1000/'Sample Prep Variables'!$C52</f>
        <v>10</v>
      </c>
      <c r="BF54" s="14">
        <f>BF$6*'Sample Prep Variables'!$F52/1000/'Sample Prep Variables'!$C52</f>
        <v>10</v>
      </c>
      <c r="BG54" s="14">
        <f>BG$6*'Sample Prep Variables'!$F52/1000/'Sample Prep Variables'!$C52</f>
        <v>10</v>
      </c>
      <c r="BH54" s="14">
        <f>BH$6*'Sample Prep Variables'!$F52/1000/'Sample Prep Variables'!$C52</f>
        <v>10</v>
      </c>
      <c r="BI54" s="14">
        <f>BI$6*'Sample Prep Variables'!$F52/1000/'Sample Prep Variables'!$C52</f>
        <v>10</v>
      </c>
      <c r="BJ54" s="14">
        <f>BJ$6*'Sample Prep Variables'!$F52/1000/'Sample Prep Variables'!$C52</f>
        <v>10</v>
      </c>
      <c r="BK54" s="14">
        <f>BK$6*'Sample Prep Variables'!$F52/1000/'Sample Prep Variables'!$C52</f>
        <v>10</v>
      </c>
      <c r="BL54" s="14">
        <f>BL$6*'Sample Prep Variables'!$F52/1000/'Sample Prep Variables'!$C52</f>
        <v>10</v>
      </c>
      <c r="BM54" s="14">
        <f>BM$6*'Sample Prep Variables'!$F52/1000/'Sample Prep Variables'!$C52</f>
        <v>10</v>
      </c>
      <c r="BN54" s="14">
        <f>BN$6*'Sample Prep Variables'!$F52/1000/'Sample Prep Variables'!$C52</f>
        <v>10</v>
      </c>
      <c r="BO54" s="14">
        <f>BO$6*'Sample Prep Variables'!$F52/1000/'Sample Prep Variables'!$C52</f>
        <v>10</v>
      </c>
      <c r="BP54" s="14">
        <f>BP$6*'Sample Prep Variables'!$F52/1000/'Sample Prep Variables'!$C52</f>
        <v>10</v>
      </c>
      <c r="BQ54" s="14">
        <f>BQ$6*'Sample Prep Variables'!$F52/1000/'Sample Prep Variables'!$C52</f>
        <v>10</v>
      </c>
      <c r="BR54" s="14">
        <f>BR$6*'Sample Prep Variables'!$F52/1000/'Sample Prep Variables'!$C52</f>
        <v>10</v>
      </c>
      <c r="BS54" s="14">
        <f>BS$6*'Sample Prep Variables'!$F52/1000/'Sample Prep Variables'!$C52</f>
        <v>10</v>
      </c>
      <c r="BT54" s="14">
        <f>BT$6*'Sample Prep Variables'!$F52/1000/'Sample Prep Variables'!$C52</f>
        <v>10</v>
      </c>
      <c r="BU54" s="14">
        <f>BU$6*'Sample Prep Variables'!$F52/1000/'Sample Prep Variables'!$C52</f>
        <v>10</v>
      </c>
      <c r="BV54" s="14">
        <f>BV$6*'Sample Prep Variables'!$F52/1000/'Sample Prep Variables'!$C52</f>
        <v>10</v>
      </c>
      <c r="BW54" s="14">
        <f>BW$6*'Sample Prep Variables'!$F52/1000/'Sample Prep Variables'!$C52</f>
        <v>10</v>
      </c>
      <c r="BX54" s="14">
        <f>BX$6*'Sample Prep Variables'!$F52/1000/'Sample Prep Variables'!$C52</f>
        <v>10</v>
      </c>
      <c r="BY54" s="14">
        <f>BY$6*'Sample Prep Variables'!$F52/1000/'Sample Prep Variables'!$C52</f>
        <v>5</v>
      </c>
      <c r="BZ54" s="14">
        <f>BZ$6*'Sample Prep Variables'!$F52/1000/'Sample Prep Variables'!$C52</f>
        <v>10</v>
      </c>
      <c r="CA54" s="14">
        <f>CA$6*'Sample Prep Variables'!$F52/1000/'Sample Prep Variables'!$C52</f>
        <v>10</v>
      </c>
      <c r="CB54" s="14">
        <f>CB$6*'Sample Prep Variables'!$F52/1000/'Sample Prep Variables'!$C52</f>
        <v>10</v>
      </c>
      <c r="CC54" s="14">
        <f>CC$6*'Sample Prep Variables'!$F52/1000/'Sample Prep Variables'!$C52</f>
        <v>10</v>
      </c>
      <c r="CD54" s="14">
        <f>CD$6*'Sample Prep Variables'!$F52/1000/'Sample Prep Variables'!$C52</f>
        <v>10</v>
      </c>
      <c r="CE54" s="14">
        <f>CE$6*'Sample Prep Variables'!$F52/1000/'Sample Prep Variables'!$C52</f>
        <v>10</v>
      </c>
      <c r="CF54" s="14">
        <f>CF$6*'Sample Prep Variables'!$F52/1000/'Sample Prep Variables'!$C52</f>
        <v>10</v>
      </c>
      <c r="CG54" s="14">
        <f>CG$6*'Sample Prep Variables'!$F52/1000/'Sample Prep Variables'!$C52</f>
        <v>10</v>
      </c>
      <c r="CH54" s="14">
        <f>CH$6*'Sample Prep Variables'!$F52/1000/'Sample Prep Variables'!$C52</f>
        <v>10</v>
      </c>
      <c r="CI54" s="14">
        <f>CI$6*'Sample Prep Variables'!$F52/1000/'Sample Prep Variables'!$C52</f>
        <v>10</v>
      </c>
      <c r="CJ54" s="14">
        <f>CJ$6*'Sample Prep Variables'!$F52/1000/'Sample Prep Variables'!$C52</f>
        <v>10</v>
      </c>
      <c r="CK54" s="14">
        <f>CK$6*'Sample Prep Variables'!$F52/1000/'Sample Prep Variables'!$C52</f>
        <v>10</v>
      </c>
      <c r="CL54" s="14">
        <f>CL$6*'Sample Prep Variables'!$F52/1000/'Sample Prep Variables'!$C52</f>
        <v>10</v>
      </c>
      <c r="CM54" s="14">
        <f>CM$6*'Sample Prep Variables'!$F52/1000/'Sample Prep Variables'!$C52</f>
        <v>10</v>
      </c>
      <c r="CN54" s="14">
        <f>CN$6*'Sample Prep Variables'!$F52/1000/'Sample Prep Variables'!$C52</f>
        <v>10</v>
      </c>
      <c r="CO54" s="14">
        <f>CO$6*'Sample Prep Variables'!$F52/1000/'Sample Prep Variables'!$C52</f>
        <v>10</v>
      </c>
      <c r="CP54" s="14">
        <f>CP$6*'Sample Prep Variables'!$F52/1000/'Sample Prep Variables'!$C52</f>
        <v>10</v>
      </c>
      <c r="CQ54" s="14">
        <f>CQ$6*'Sample Prep Variables'!$F52/1000/'Sample Prep Variables'!$C52</f>
        <v>10</v>
      </c>
      <c r="CR54" s="14">
        <f>CR$6*'Sample Prep Variables'!$F52/1000/'Sample Prep Variables'!$C52</f>
        <v>10</v>
      </c>
      <c r="CS54" s="14">
        <f>CS$6*'Sample Prep Variables'!$F52/1000/'Sample Prep Variables'!$C52</f>
        <v>10</v>
      </c>
      <c r="CT54" s="14">
        <f>CT$6*'Sample Prep Variables'!$F52/1000/'Sample Prep Variables'!$C52</f>
        <v>10</v>
      </c>
      <c r="CU54" s="14">
        <f>CU$6*'Sample Prep Variables'!$F52/1000/'Sample Prep Variables'!$C52</f>
        <v>10</v>
      </c>
      <c r="CV54" s="14">
        <f>CV$6*'Sample Prep Variables'!$F52/1000/'Sample Prep Variables'!$C52</f>
        <v>10</v>
      </c>
      <c r="CW54" s="14">
        <f>CW$6*'Sample Prep Variables'!$F52/1000/'Sample Prep Variables'!$C52</f>
        <v>10</v>
      </c>
      <c r="CX54" s="14">
        <f>CX$6*'Sample Prep Variables'!$F52/1000/'Sample Prep Variables'!$C52</f>
        <v>10</v>
      </c>
      <c r="CY54" s="14">
        <f>CY$6*'Sample Prep Variables'!$F52/1000/'Sample Prep Variables'!$C52</f>
        <v>10</v>
      </c>
      <c r="CZ54" s="14">
        <f>CZ$6*'Sample Prep Variables'!$F52/1000/'Sample Prep Variables'!$C52</f>
        <v>10</v>
      </c>
      <c r="DA54" s="14">
        <f>DA$6*'Sample Prep Variables'!$F52/1000/'Sample Prep Variables'!$C52</f>
        <v>10</v>
      </c>
      <c r="DB54" s="14">
        <f>DB$6*'Sample Prep Variables'!$F52/1000/'Sample Prep Variables'!$C52</f>
        <v>10</v>
      </c>
      <c r="DC54" s="14">
        <f>DC$6*'Sample Prep Variables'!$F52/1000/'Sample Prep Variables'!$C52</f>
        <v>10</v>
      </c>
      <c r="DD54" s="14">
        <f>DD$6*'Sample Prep Variables'!$F52/1000/'Sample Prep Variables'!$C52</f>
        <v>10</v>
      </c>
      <c r="DE54" s="14">
        <f>DE$6*'Sample Prep Variables'!$F52/1000/'Sample Prep Variables'!$C52</f>
        <v>10</v>
      </c>
    </row>
    <row r="55" spans="1:109" x14ac:dyDescent="0.25">
      <c r="A55">
        <f>'Instrument Data'!A53</f>
        <v>0</v>
      </c>
      <c r="B55">
        <f>'Instrument Data'!B53</f>
        <v>0</v>
      </c>
      <c r="C55" s="14">
        <f>C$6*'Sample Prep Variables'!$F53/1000/'Sample Prep Variables'!$C53</f>
        <v>0.25</v>
      </c>
      <c r="D55" s="14">
        <f>D$6*'Sample Prep Variables'!$F53/1000/'Sample Prep Variables'!$C53</f>
        <v>0.2</v>
      </c>
      <c r="E55" s="14">
        <f>E$6*'Sample Prep Variables'!$F53/1000/'Sample Prep Variables'!$C53</f>
        <v>1</v>
      </c>
      <c r="F55" s="14">
        <f>F$6*'Sample Prep Variables'!$F53/1000/'Sample Prep Variables'!$C53</f>
        <v>0.1</v>
      </c>
      <c r="G55" s="14">
        <f>G$6*'Sample Prep Variables'!$F53/1000/'Sample Prep Variables'!$C53</f>
        <v>0.2</v>
      </c>
      <c r="H55" s="14">
        <f>H$6*'Sample Prep Variables'!$F53/1000/'Sample Prep Variables'!$C53</f>
        <v>0.1</v>
      </c>
      <c r="I55" s="14">
        <f>I$6*'Sample Prep Variables'!$F53/1000/'Sample Prep Variables'!$C53</f>
        <v>0.1</v>
      </c>
      <c r="J55" s="14">
        <f>J$6*'Sample Prep Variables'!$F53/1000/'Sample Prep Variables'!$C53</f>
        <v>0.1</v>
      </c>
      <c r="K55" s="14">
        <f>K$6*'Sample Prep Variables'!$F53/1000/'Sample Prep Variables'!$C53</f>
        <v>0.2</v>
      </c>
      <c r="L55" s="14">
        <f>L$6*'Sample Prep Variables'!$F53/1000/'Sample Prep Variables'!$C53</f>
        <v>0.1</v>
      </c>
      <c r="M55" s="14">
        <f>M$6*'Sample Prep Variables'!$F53/1000/'Sample Prep Variables'!$C53</f>
        <v>0.1</v>
      </c>
      <c r="N55" s="14">
        <f>N$6*'Sample Prep Variables'!$F53/1000/'Sample Prep Variables'!$C53</f>
        <v>0.1</v>
      </c>
      <c r="O55" s="14">
        <f>O$6*'Sample Prep Variables'!$F53/1000/'Sample Prep Variables'!$C53</f>
        <v>0.1</v>
      </c>
      <c r="P55" s="14">
        <f>P$6*'Sample Prep Variables'!$F53/1000/'Sample Prep Variables'!$C53</f>
        <v>0.1</v>
      </c>
      <c r="Q55" s="14">
        <f>Q$6*'Sample Prep Variables'!$F53/1000/'Sample Prep Variables'!$C53</f>
        <v>0.5</v>
      </c>
      <c r="R55" s="14">
        <f>R$6*'Sample Prep Variables'!$F53/1000/'Sample Prep Variables'!$C53</f>
        <v>0.5</v>
      </c>
      <c r="S55" s="14">
        <f>S$6*'Sample Prep Variables'!$F53/1000/'Sample Prep Variables'!$C53</f>
        <v>0.1</v>
      </c>
      <c r="T55" s="14">
        <f>T$6*'Sample Prep Variables'!$F53/1000/'Sample Prep Variables'!$C53</f>
        <v>0.1</v>
      </c>
      <c r="U55" s="14">
        <f>U$6*'Sample Prep Variables'!$F53/1000/'Sample Prep Variables'!$C53</f>
        <v>0.1</v>
      </c>
      <c r="V55" s="14">
        <f>V$6*'Sample Prep Variables'!$F53/1000/'Sample Prep Variables'!$C53</f>
        <v>0.2</v>
      </c>
      <c r="W55" s="14">
        <f>W$6*'Sample Prep Variables'!$F53/1000/'Sample Prep Variables'!$C53</f>
        <v>0.1</v>
      </c>
      <c r="X55" s="14">
        <f>X$6*'Sample Prep Variables'!$F53/1000/'Sample Prep Variables'!$C53</f>
        <v>0.1</v>
      </c>
      <c r="Y55" s="14">
        <f>Y$6*'Sample Prep Variables'!$F53/1000/'Sample Prep Variables'!$C53</f>
        <v>0.2</v>
      </c>
      <c r="Z55" s="14">
        <f>Z$6*'Sample Prep Variables'!$F53/1000/'Sample Prep Variables'!$C53</f>
        <v>0.2</v>
      </c>
      <c r="AA55" s="14">
        <f>AA$6*'Sample Prep Variables'!$F53/1000/'Sample Prep Variables'!$C53</f>
        <v>0.5</v>
      </c>
      <c r="AB55" s="14">
        <f>AB$6*'Sample Prep Variables'!$F53/1000/'Sample Prep Variables'!$C53</f>
        <v>0.2</v>
      </c>
      <c r="AC55" s="14">
        <f>AC$6*'Sample Prep Variables'!$F53/1000/'Sample Prep Variables'!$C53</f>
        <v>0.5</v>
      </c>
      <c r="AD55" s="14">
        <f>AD$6*'Sample Prep Variables'!$F53/1000/'Sample Prep Variables'!$C53</f>
        <v>0.1</v>
      </c>
      <c r="AE55" s="14">
        <f>AE$6*'Sample Prep Variables'!$F53/1000/'Sample Prep Variables'!$C53</f>
        <v>0.2</v>
      </c>
      <c r="AF55" s="14">
        <f>AF$6*'Sample Prep Variables'!$F53/1000/'Sample Prep Variables'!$C53</f>
        <v>0.2</v>
      </c>
      <c r="AG55" s="14">
        <f>AG$6*'Sample Prep Variables'!$F53/1000/'Sample Prep Variables'!$C53</f>
        <v>0.1</v>
      </c>
      <c r="AH55" s="14">
        <f>AH$6*'Sample Prep Variables'!$F53/1000/'Sample Prep Variables'!$C53</f>
        <v>0.1</v>
      </c>
      <c r="AI55" s="14">
        <f>AI$6*'Sample Prep Variables'!$F53/1000/'Sample Prep Variables'!$C53</f>
        <v>0.1</v>
      </c>
      <c r="AJ55" s="14">
        <f>AJ$6*'Sample Prep Variables'!$F53/1000/'Sample Prep Variables'!$C53</f>
        <v>0.2</v>
      </c>
      <c r="AK55" s="14">
        <f>AK$6*'Sample Prep Variables'!$F53/1000/'Sample Prep Variables'!$C53</f>
        <v>0.1</v>
      </c>
      <c r="AL55" s="14">
        <f>AL$6*'Sample Prep Variables'!$F53/1000/'Sample Prep Variables'!$C53</f>
        <v>0.25</v>
      </c>
      <c r="AM55" s="14">
        <f>AM$6*'Sample Prep Variables'!$F53/1000/'Sample Prep Variables'!$C53</f>
        <v>0.5</v>
      </c>
      <c r="AN55" s="14">
        <f>AN$6*'Sample Prep Variables'!$F53/1000/'Sample Prep Variables'!$C53</f>
        <v>0.2</v>
      </c>
      <c r="AO55" s="14">
        <f>AO$6*'Sample Prep Variables'!$F53/1000/'Sample Prep Variables'!$C53</f>
        <v>0.1</v>
      </c>
      <c r="AP55" s="14">
        <f>AP$6*'Sample Prep Variables'!$F53/1000/'Sample Prep Variables'!$C53</f>
        <v>0.1</v>
      </c>
      <c r="AQ55" s="14">
        <f>AQ$6*'Sample Prep Variables'!$F53/1000/'Sample Prep Variables'!$C53</f>
        <v>0.1</v>
      </c>
      <c r="AR55" s="14">
        <f>AR$6*'Sample Prep Variables'!$F53/1000/'Sample Prep Variables'!$C53</f>
        <v>0.2</v>
      </c>
      <c r="AS55" s="14">
        <f>AS$6*'Sample Prep Variables'!$F53/1000/'Sample Prep Variables'!$C53</f>
        <v>0.1</v>
      </c>
      <c r="AT55" s="14">
        <f>AT$6*'Sample Prep Variables'!$F53/1000/'Sample Prep Variables'!$C53</f>
        <v>0.1</v>
      </c>
      <c r="AU55" s="14">
        <f>AU$6*'Sample Prep Variables'!$F53/1000/'Sample Prep Variables'!$C53</f>
        <v>0.5</v>
      </c>
      <c r="AV55" s="14">
        <f>AV$6*'Sample Prep Variables'!$F53/1000/'Sample Prep Variables'!$C53</f>
        <v>0.1</v>
      </c>
      <c r="AW55" s="14">
        <f>AW$6*'Sample Prep Variables'!$F53/1000/'Sample Prep Variables'!$C53</f>
        <v>0.1</v>
      </c>
      <c r="AX55" s="14">
        <f>AX$6*'Sample Prep Variables'!$F53/1000/'Sample Prep Variables'!$C53</f>
        <v>0.1</v>
      </c>
      <c r="AY55" s="14">
        <f>AY$6*'Sample Prep Variables'!$F53/1000/'Sample Prep Variables'!$C53</f>
        <v>0.2</v>
      </c>
      <c r="AZ55" s="14">
        <f>AZ$6*'Sample Prep Variables'!$F53/1000/'Sample Prep Variables'!$C53</f>
        <v>0.2</v>
      </c>
      <c r="BA55" s="14">
        <f>BA$6*'Sample Prep Variables'!$F53/1000/'Sample Prep Variables'!$C53</f>
        <v>0.1</v>
      </c>
      <c r="BB55" s="14">
        <f>BB$6*'Sample Prep Variables'!$F53/1000/'Sample Prep Variables'!$C53</f>
        <v>0.1</v>
      </c>
      <c r="BC55" s="14">
        <f>BC$6*'Sample Prep Variables'!$F53/1000/'Sample Prep Variables'!$C53</f>
        <v>0.1</v>
      </c>
      <c r="BE55" s="14">
        <f>BE$6*'Sample Prep Variables'!$F53/1000/'Sample Prep Variables'!$C53</f>
        <v>10</v>
      </c>
      <c r="BF55" s="14">
        <f>BF$6*'Sample Prep Variables'!$F53/1000/'Sample Prep Variables'!$C53</f>
        <v>10</v>
      </c>
      <c r="BG55" s="14">
        <f>BG$6*'Sample Prep Variables'!$F53/1000/'Sample Prep Variables'!$C53</f>
        <v>10</v>
      </c>
      <c r="BH55" s="14">
        <f>BH$6*'Sample Prep Variables'!$F53/1000/'Sample Prep Variables'!$C53</f>
        <v>10</v>
      </c>
      <c r="BI55" s="14">
        <f>BI$6*'Sample Prep Variables'!$F53/1000/'Sample Prep Variables'!$C53</f>
        <v>10</v>
      </c>
      <c r="BJ55" s="14">
        <f>BJ$6*'Sample Prep Variables'!$F53/1000/'Sample Prep Variables'!$C53</f>
        <v>10</v>
      </c>
      <c r="BK55" s="14">
        <f>BK$6*'Sample Prep Variables'!$F53/1000/'Sample Prep Variables'!$C53</f>
        <v>10</v>
      </c>
      <c r="BL55" s="14">
        <f>BL$6*'Sample Prep Variables'!$F53/1000/'Sample Prep Variables'!$C53</f>
        <v>10</v>
      </c>
      <c r="BM55" s="14">
        <f>BM$6*'Sample Prep Variables'!$F53/1000/'Sample Prep Variables'!$C53</f>
        <v>10</v>
      </c>
      <c r="BN55" s="14">
        <f>BN$6*'Sample Prep Variables'!$F53/1000/'Sample Prep Variables'!$C53</f>
        <v>10</v>
      </c>
      <c r="BO55" s="14">
        <f>BO$6*'Sample Prep Variables'!$F53/1000/'Sample Prep Variables'!$C53</f>
        <v>10</v>
      </c>
      <c r="BP55" s="14">
        <f>BP$6*'Sample Prep Variables'!$F53/1000/'Sample Prep Variables'!$C53</f>
        <v>10</v>
      </c>
      <c r="BQ55" s="14">
        <f>BQ$6*'Sample Prep Variables'!$F53/1000/'Sample Prep Variables'!$C53</f>
        <v>10</v>
      </c>
      <c r="BR55" s="14">
        <f>BR$6*'Sample Prep Variables'!$F53/1000/'Sample Prep Variables'!$C53</f>
        <v>10</v>
      </c>
      <c r="BS55" s="14">
        <f>BS$6*'Sample Prep Variables'!$F53/1000/'Sample Prep Variables'!$C53</f>
        <v>10</v>
      </c>
      <c r="BT55" s="14">
        <f>BT$6*'Sample Prep Variables'!$F53/1000/'Sample Prep Variables'!$C53</f>
        <v>10</v>
      </c>
      <c r="BU55" s="14">
        <f>BU$6*'Sample Prep Variables'!$F53/1000/'Sample Prep Variables'!$C53</f>
        <v>10</v>
      </c>
      <c r="BV55" s="14">
        <f>BV$6*'Sample Prep Variables'!$F53/1000/'Sample Prep Variables'!$C53</f>
        <v>10</v>
      </c>
      <c r="BW55" s="14">
        <f>BW$6*'Sample Prep Variables'!$F53/1000/'Sample Prep Variables'!$C53</f>
        <v>10</v>
      </c>
      <c r="BX55" s="14">
        <f>BX$6*'Sample Prep Variables'!$F53/1000/'Sample Prep Variables'!$C53</f>
        <v>10</v>
      </c>
      <c r="BY55" s="14">
        <f>BY$6*'Sample Prep Variables'!$F53/1000/'Sample Prep Variables'!$C53</f>
        <v>5</v>
      </c>
      <c r="BZ55" s="14">
        <f>BZ$6*'Sample Prep Variables'!$F53/1000/'Sample Prep Variables'!$C53</f>
        <v>10</v>
      </c>
      <c r="CA55" s="14">
        <f>CA$6*'Sample Prep Variables'!$F53/1000/'Sample Prep Variables'!$C53</f>
        <v>10</v>
      </c>
      <c r="CB55" s="14">
        <f>CB$6*'Sample Prep Variables'!$F53/1000/'Sample Prep Variables'!$C53</f>
        <v>10</v>
      </c>
      <c r="CC55" s="14">
        <f>CC$6*'Sample Prep Variables'!$F53/1000/'Sample Prep Variables'!$C53</f>
        <v>10</v>
      </c>
      <c r="CD55" s="14">
        <f>CD$6*'Sample Prep Variables'!$F53/1000/'Sample Prep Variables'!$C53</f>
        <v>10</v>
      </c>
      <c r="CE55" s="14">
        <f>CE$6*'Sample Prep Variables'!$F53/1000/'Sample Prep Variables'!$C53</f>
        <v>10</v>
      </c>
      <c r="CF55" s="14">
        <f>CF$6*'Sample Prep Variables'!$F53/1000/'Sample Prep Variables'!$C53</f>
        <v>10</v>
      </c>
      <c r="CG55" s="14">
        <f>CG$6*'Sample Prep Variables'!$F53/1000/'Sample Prep Variables'!$C53</f>
        <v>10</v>
      </c>
      <c r="CH55" s="14">
        <f>CH$6*'Sample Prep Variables'!$F53/1000/'Sample Prep Variables'!$C53</f>
        <v>10</v>
      </c>
      <c r="CI55" s="14">
        <f>CI$6*'Sample Prep Variables'!$F53/1000/'Sample Prep Variables'!$C53</f>
        <v>10</v>
      </c>
      <c r="CJ55" s="14">
        <f>CJ$6*'Sample Prep Variables'!$F53/1000/'Sample Prep Variables'!$C53</f>
        <v>10</v>
      </c>
      <c r="CK55" s="14">
        <f>CK$6*'Sample Prep Variables'!$F53/1000/'Sample Prep Variables'!$C53</f>
        <v>10</v>
      </c>
      <c r="CL55" s="14">
        <f>CL$6*'Sample Prep Variables'!$F53/1000/'Sample Prep Variables'!$C53</f>
        <v>10</v>
      </c>
      <c r="CM55" s="14">
        <f>CM$6*'Sample Prep Variables'!$F53/1000/'Sample Prep Variables'!$C53</f>
        <v>10</v>
      </c>
      <c r="CN55" s="14">
        <f>CN$6*'Sample Prep Variables'!$F53/1000/'Sample Prep Variables'!$C53</f>
        <v>10</v>
      </c>
      <c r="CO55" s="14">
        <f>CO$6*'Sample Prep Variables'!$F53/1000/'Sample Prep Variables'!$C53</f>
        <v>10</v>
      </c>
      <c r="CP55" s="14">
        <f>CP$6*'Sample Prep Variables'!$F53/1000/'Sample Prep Variables'!$C53</f>
        <v>10</v>
      </c>
      <c r="CQ55" s="14">
        <f>CQ$6*'Sample Prep Variables'!$F53/1000/'Sample Prep Variables'!$C53</f>
        <v>10</v>
      </c>
      <c r="CR55" s="14">
        <f>CR$6*'Sample Prep Variables'!$F53/1000/'Sample Prep Variables'!$C53</f>
        <v>10</v>
      </c>
      <c r="CS55" s="14">
        <f>CS$6*'Sample Prep Variables'!$F53/1000/'Sample Prep Variables'!$C53</f>
        <v>10</v>
      </c>
      <c r="CT55" s="14">
        <f>CT$6*'Sample Prep Variables'!$F53/1000/'Sample Prep Variables'!$C53</f>
        <v>10</v>
      </c>
      <c r="CU55" s="14">
        <f>CU$6*'Sample Prep Variables'!$F53/1000/'Sample Prep Variables'!$C53</f>
        <v>10</v>
      </c>
      <c r="CV55" s="14">
        <f>CV$6*'Sample Prep Variables'!$F53/1000/'Sample Prep Variables'!$C53</f>
        <v>10</v>
      </c>
      <c r="CW55" s="14">
        <f>CW$6*'Sample Prep Variables'!$F53/1000/'Sample Prep Variables'!$C53</f>
        <v>10</v>
      </c>
      <c r="CX55" s="14">
        <f>CX$6*'Sample Prep Variables'!$F53/1000/'Sample Prep Variables'!$C53</f>
        <v>10</v>
      </c>
      <c r="CY55" s="14">
        <f>CY$6*'Sample Prep Variables'!$F53/1000/'Sample Prep Variables'!$C53</f>
        <v>10</v>
      </c>
      <c r="CZ55" s="14">
        <f>CZ$6*'Sample Prep Variables'!$F53/1000/'Sample Prep Variables'!$C53</f>
        <v>10</v>
      </c>
      <c r="DA55" s="14">
        <f>DA$6*'Sample Prep Variables'!$F53/1000/'Sample Prep Variables'!$C53</f>
        <v>10</v>
      </c>
      <c r="DB55" s="14">
        <f>DB$6*'Sample Prep Variables'!$F53/1000/'Sample Prep Variables'!$C53</f>
        <v>10</v>
      </c>
      <c r="DC55" s="14">
        <f>DC$6*'Sample Prep Variables'!$F53/1000/'Sample Prep Variables'!$C53</f>
        <v>10</v>
      </c>
      <c r="DD55" s="14">
        <f>DD$6*'Sample Prep Variables'!$F53/1000/'Sample Prep Variables'!$C53</f>
        <v>10</v>
      </c>
      <c r="DE55" s="14">
        <f>DE$6*'Sample Prep Variables'!$F53/1000/'Sample Prep Variables'!$C53</f>
        <v>10</v>
      </c>
    </row>
    <row r="56" spans="1:109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1:10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9" spans="1:109" x14ac:dyDescent="0.25">
      <c r="B59" t="s">
        <v>83</v>
      </c>
      <c r="C59" s="4">
        <v>200</v>
      </c>
      <c r="D59" s="4">
        <v>200</v>
      </c>
      <c r="E59" s="4">
        <v>200</v>
      </c>
      <c r="F59" s="4">
        <v>200</v>
      </c>
      <c r="G59" s="4">
        <v>200</v>
      </c>
      <c r="H59" s="4">
        <v>200</v>
      </c>
      <c r="I59" s="4">
        <v>200</v>
      </c>
      <c r="J59" s="4">
        <v>200</v>
      </c>
      <c r="K59" s="4">
        <v>200</v>
      </c>
      <c r="L59" s="4">
        <v>200</v>
      </c>
      <c r="M59" s="4">
        <v>200</v>
      </c>
      <c r="N59" s="4">
        <v>200</v>
      </c>
      <c r="O59" s="4">
        <v>200</v>
      </c>
      <c r="P59" s="4">
        <v>200</v>
      </c>
      <c r="Q59" s="4">
        <v>200</v>
      </c>
      <c r="R59" s="4">
        <v>200</v>
      </c>
      <c r="S59" s="4">
        <v>200</v>
      </c>
      <c r="T59" s="4">
        <v>200</v>
      </c>
      <c r="U59" s="4">
        <v>200</v>
      </c>
      <c r="V59" s="4">
        <v>200</v>
      </c>
      <c r="W59" s="4">
        <v>200</v>
      </c>
      <c r="X59" s="4">
        <v>200</v>
      </c>
      <c r="Y59" s="4">
        <v>200</v>
      </c>
      <c r="Z59" s="4">
        <v>200</v>
      </c>
      <c r="AA59" s="4">
        <v>200</v>
      </c>
      <c r="AB59" s="4">
        <v>200</v>
      </c>
      <c r="AC59" s="4">
        <v>200</v>
      </c>
      <c r="AD59" s="4">
        <v>200</v>
      </c>
      <c r="AE59" s="4">
        <v>200</v>
      </c>
      <c r="AF59" s="4">
        <v>200</v>
      </c>
      <c r="AG59" s="4">
        <v>200</v>
      </c>
      <c r="AH59" s="4">
        <v>200</v>
      </c>
      <c r="AI59" s="4">
        <v>200</v>
      </c>
      <c r="AJ59" s="4">
        <v>200</v>
      </c>
      <c r="AK59" s="4">
        <v>200</v>
      </c>
      <c r="AL59" s="4">
        <v>200</v>
      </c>
      <c r="AM59" s="4">
        <v>200</v>
      </c>
      <c r="AN59" s="4">
        <v>200</v>
      </c>
      <c r="AO59" s="4">
        <v>200</v>
      </c>
      <c r="AP59" s="4">
        <v>200</v>
      </c>
      <c r="AQ59" s="4">
        <v>200</v>
      </c>
      <c r="AR59" s="4">
        <v>200</v>
      </c>
      <c r="AS59" s="4">
        <v>200</v>
      </c>
      <c r="AT59" s="4">
        <v>200</v>
      </c>
      <c r="AU59" s="4">
        <v>200</v>
      </c>
      <c r="AV59" s="4">
        <v>200</v>
      </c>
      <c r="AW59" s="4">
        <v>200</v>
      </c>
      <c r="AX59" s="4">
        <v>200</v>
      </c>
      <c r="AY59" s="4">
        <v>200</v>
      </c>
      <c r="AZ59" s="4">
        <v>200</v>
      </c>
      <c r="BA59" s="4">
        <v>200</v>
      </c>
      <c r="BB59" s="4">
        <v>200</v>
      </c>
      <c r="BC59" s="4">
        <v>200</v>
      </c>
    </row>
    <row r="60" spans="1:109" x14ac:dyDescent="0.25">
      <c r="A60" s="17" t="s">
        <v>2</v>
      </c>
      <c r="B60" s="17" t="s">
        <v>3</v>
      </c>
      <c r="C60" s="16" t="s">
        <v>78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</row>
    <row r="61" spans="1:109" x14ac:dyDescent="0.25">
      <c r="A61" s="17"/>
      <c r="B61" s="17"/>
      <c r="C61" s="1" t="s">
        <v>73</v>
      </c>
      <c r="D61" s="1" t="s">
        <v>9</v>
      </c>
      <c r="E61" s="1" t="s">
        <v>10</v>
      </c>
      <c r="F61" s="1" t="s">
        <v>11</v>
      </c>
      <c r="G61" s="1" t="s">
        <v>12</v>
      </c>
      <c r="H61" s="1" t="s">
        <v>13</v>
      </c>
      <c r="I61" s="1" t="s">
        <v>14</v>
      </c>
      <c r="J61" s="1" t="s">
        <v>15</v>
      </c>
      <c r="K61" s="1" t="s">
        <v>16</v>
      </c>
      <c r="L61" s="1" t="s">
        <v>17</v>
      </c>
      <c r="M61" s="1" t="s">
        <v>18</v>
      </c>
      <c r="N61" s="1" t="s">
        <v>19</v>
      </c>
      <c r="O61" s="1" t="s">
        <v>20</v>
      </c>
      <c r="P61" s="1" t="s">
        <v>21</v>
      </c>
      <c r="Q61" s="1" t="s">
        <v>22</v>
      </c>
      <c r="R61" s="1" t="s">
        <v>23</v>
      </c>
      <c r="S61" s="1" t="s">
        <v>24</v>
      </c>
      <c r="T61" s="1" t="s">
        <v>25</v>
      </c>
      <c r="U61" s="1" t="s">
        <v>26</v>
      </c>
      <c r="V61" s="1" t="s">
        <v>27</v>
      </c>
      <c r="W61" s="1" t="s">
        <v>28</v>
      </c>
      <c r="X61" s="1" t="s">
        <v>29</v>
      </c>
      <c r="Y61" s="1" t="s">
        <v>30</v>
      </c>
      <c r="Z61" s="1" t="s">
        <v>31</v>
      </c>
      <c r="AA61" s="1" t="s">
        <v>32</v>
      </c>
      <c r="AB61" s="1" t="s">
        <v>33</v>
      </c>
      <c r="AC61" s="1" t="s">
        <v>34</v>
      </c>
      <c r="AD61" s="1" t="s">
        <v>35</v>
      </c>
      <c r="AE61" s="1" t="s">
        <v>36</v>
      </c>
      <c r="AF61" s="1" t="s">
        <v>37</v>
      </c>
      <c r="AG61" s="1" t="s">
        <v>38</v>
      </c>
      <c r="AH61" s="1" t="s">
        <v>39</v>
      </c>
      <c r="AI61" s="1" t="s">
        <v>40</v>
      </c>
      <c r="AJ61" s="1" t="s">
        <v>41</v>
      </c>
      <c r="AK61" s="1" t="s">
        <v>42</v>
      </c>
      <c r="AL61" s="1" t="s">
        <v>43</v>
      </c>
      <c r="AM61" s="1" t="s">
        <v>44</v>
      </c>
      <c r="AN61" s="1" t="s">
        <v>45</v>
      </c>
      <c r="AO61" s="1" t="s">
        <v>76</v>
      </c>
      <c r="AP61" s="1" t="s">
        <v>48</v>
      </c>
      <c r="AQ61" s="1" t="s">
        <v>49</v>
      </c>
      <c r="AR61" s="1" t="s">
        <v>50</v>
      </c>
      <c r="AS61" s="1" t="s">
        <v>51</v>
      </c>
      <c r="AT61" s="1" t="s">
        <v>74</v>
      </c>
      <c r="AU61" s="1" t="s">
        <v>53</v>
      </c>
      <c r="AV61" s="1" t="s">
        <v>75</v>
      </c>
      <c r="AW61" s="1" t="s">
        <v>56</v>
      </c>
      <c r="AX61" s="1" t="s">
        <v>57</v>
      </c>
      <c r="AY61" s="1" t="s">
        <v>58</v>
      </c>
      <c r="AZ61" s="1" t="s">
        <v>59</v>
      </c>
      <c r="BA61" s="1" t="s">
        <v>60</v>
      </c>
      <c r="BB61" s="1" t="s">
        <v>61</v>
      </c>
      <c r="BC61" s="1" t="s">
        <v>62</v>
      </c>
    </row>
    <row r="62" spans="1:109" x14ac:dyDescent="0.25">
      <c r="A62">
        <f>'Instrument Data'!A60</f>
        <v>0</v>
      </c>
      <c r="B62" t="e">
        <f>'QC Samples'!#REF!</f>
        <v>#REF!</v>
      </c>
      <c r="C62" s="5">
        <f>C$59*'Sample Prep Variables'!$F7/1000/'Sample Prep Variables'!$C7</f>
        <v>10</v>
      </c>
      <c r="D62" s="5">
        <f>D$59*'Sample Prep Variables'!$F7/1000/'Sample Prep Variables'!$C7</f>
        <v>10</v>
      </c>
      <c r="E62" s="5">
        <f>E$59*'Sample Prep Variables'!$F7/1000/'Sample Prep Variables'!$C7</f>
        <v>10</v>
      </c>
      <c r="F62" s="5">
        <f>F$59*'Sample Prep Variables'!$F7/1000/'Sample Prep Variables'!$C7</f>
        <v>10</v>
      </c>
      <c r="G62" s="5">
        <f>G$59*'Sample Prep Variables'!$F7/1000/'Sample Prep Variables'!$C7</f>
        <v>10</v>
      </c>
      <c r="H62" s="5">
        <f>H$59*'Sample Prep Variables'!$F7/1000/'Sample Prep Variables'!$C7</f>
        <v>10</v>
      </c>
      <c r="I62" s="5">
        <f>I$59*'Sample Prep Variables'!$F7/1000/'Sample Prep Variables'!$C7</f>
        <v>10</v>
      </c>
      <c r="J62" s="5">
        <f>J$59*'Sample Prep Variables'!$F7/1000/'Sample Prep Variables'!$C7</f>
        <v>10</v>
      </c>
      <c r="K62" s="5">
        <f>K$59*'Sample Prep Variables'!$F7/1000/'Sample Prep Variables'!$C7</f>
        <v>10</v>
      </c>
      <c r="L62" s="5">
        <f>L$59*'Sample Prep Variables'!$F7/1000/'Sample Prep Variables'!$C7</f>
        <v>10</v>
      </c>
      <c r="M62" s="5">
        <f>M$59*'Sample Prep Variables'!$F7/1000/'Sample Prep Variables'!$C7</f>
        <v>10</v>
      </c>
      <c r="N62" s="5">
        <f>N$59*'Sample Prep Variables'!$F7/1000/'Sample Prep Variables'!$C7</f>
        <v>10</v>
      </c>
      <c r="O62" s="5">
        <f>O$59*'Sample Prep Variables'!$F7/1000/'Sample Prep Variables'!$C7</f>
        <v>10</v>
      </c>
      <c r="P62" s="5">
        <f>P$59*'Sample Prep Variables'!$F7/1000/'Sample Prep Variables'!$C7</f>
        <v>10</v>
      </c>
      <c r="Q62" s="5">
        <f>Q$59*'Sample Prep Variables'!$F7/1000/'Sample Prep Variables'!$C7</f>
        <v>10</v>
      </c>
      <c r="R62" s="5">
        <f>R$59*'Sample Prep Variables'!$F7/1000/'Sample Prep Variables'!$C7</f>
        <v>10</v>
      </c>
      <c r="S62" s="5">
        <f>S$59*'Sample Prep Variables'!$F7/1000/'Sample Prep Variables'!$C7</f>
        <v>10</v>
      </c>
      <c r="T62" s="5">
        <f>T$59*'Sample Prep Variables'!$F7/1000/'Sample Prep Variables'!$C7</f>
        <v>10</v>
      </c>
      <c r="U62" s="5">
        <f>U$59*'Sample Prep Variables'!$F7/1000/'Sample Prep Variables'!$C7</f>
        <v>10</v>
      </c>
      <c r="V62" s="5">
        <f>V$59*'Sample Prep Variables'!$F7/1000/'Sample Prep Variables'!$C7</f>
        <v>10</v>
      </c>
      <c r="W62" s="5">
        <f>W$59*'Sample Prep Variables'!$F7/1000/'Sample Prep Variables'!$C7</f>
        <v>10</v>
      </c>
      <c r="X62" s="5">
        <f>X$59*'Sample Prep Variables'!$F7/1000/'Sample Prep Variables'!$C7</f>
        <v>10</v>
      </c>
      <c r="Y62" s="5">
        <f>Y$59*'Sample Prep Variables'!$F7/1000/'Sample Prep Variables'!$C7</f>
        <v>10</v>
      </c>
      <c r="Z62" s="5">
        <f>Z$59*'Sample Prep Variables'!$F7/1000/'Sample Prep Variables'!$C7</f>
        <v>10</v>
      </c>
      <c r="AA62" s="5">
        <f>AA$59*'Sample Prep Variables'!$F7/1000/'Sample Prep Variables'!$C7</f>
        <v>10</v>
      </c>
      <c r="AB62" s="5">
        <f>AB$59*'Sample Prep Variables'!$F7/1000/'Sample Prep Variables'!$C7</f>
        <v>10</v>
      </c>
      <c r="AC62" s="5">
        <f>AC$59*'Sample Prep Variables'!$F7/1000/'Sample Prep Variables'!$C7</f>
        <v>10</v>
      </c>
      <c r="AD62" s="5">
        <f>AD$59*'Sample Prep Variables'!$F7/1000/'Sample Prep Variables'!$C7</f>
        <v>10</v>
      </c>
      <c r="AE62" s="5">
        <f>AE$59*'Sample Prep Variables'!$F7/1000/'Sample Prep Variables'!$C7</f>
        <v>10</v>
      </c>
      <c r="AF62" s="5">
        <f>AF$59*'Sample Prep Variables'!$F7/1000/'Sample Prep Variables'!$C7</f>
        <v>10</v>
      </c>
      <c r="AG62" s="5">
        <f>AG$59*'Sample Prep Variables'!$F7/1000/'Sample Prep Variables'!$C7</f>
        <v>10</v>
      </c>
      <c r="AH62" s="5">
        <f>AH$59*'Sample Prep Variables'!$F7/1000/'Sample Prep Variables'!$C7</f>
        <v>10</v>
      </c>
      <c r="AI62" s="5">
        <f>AI$59*'Sample Prep Variables'!$F7/1000/'Sample Prep Variables'!$C7</f>
        <v>10</v>
      </c>
      <c r="AJ62" s="5">
        <f>AJ$59*'Sample Prep Variables'!$F7/1000/'Sample Prep Variables'!$C7</f>
        <v>10</v>
      </c>
      <c r="AK62" s="5">
        <f>AK$59*'Sample Prep Variables'!$F7/1000/'Sample Prep Variables'!$C7</f>
        <v>10</v>
      </c>
      <c r="AL62" s="5">
        <f>AL$59*'Sample Prep Variables'!$F7/1000/'Sample Prep Variables'!$C7</f>
        <v>10</v>
      </c>
      <c r="AM62" s="5">
        <f>AM$59*'Sample Prep Variables'!$F7/1000/'Sample Prep Variables'!$C7</f>
        <v>10</v>
      </c>
      <c r="AN62" s="5">
        <f>AN$59*'Sample Prep Variables'!$F7/1000/'Sample Prep Variables'!$C7</f>
        <v>10</v>
      </c>
      <c r="AO62" s="5">
        <f>AO$59*'Sample Prep Variables'!$F7/1000/'Sample Prep Variables'!$C7</f>
        <v>10</v>
      </c>
      <c r="AP62" s="5">
        <f>AP$59*'Sample Prep Variables'!$F7/1000/'Sample Prep Variables'!$C7</f>
        <v>10</v>
      </c>
      <c r="AQ62" s="5">
        <f>AQ$59*'Sample Prep Variables'!$F7/1000/'Sample Prep Variables'!$C7</f>
        <v>10</v>
      </c>
      <c r="AR62" s="5">
        <f>AR$59*'Sample Prep Variables'!$F7/1000/'Sample Prep Variables'!$C7</f>
        <v>10</v>
      </c>
      <c r="AS62" s="5">
        <f>AS$59*'Sample Prep Variables'!$F7/1000/'Sample Prep Variables'!$C7</f>
        <v>10</v>
      </c>
      <c r="AT62" s="5">
        <f>AT$59*'Sample Prep Variables'!$F7/1000/'Sample Prep Variables'!$C7</f>
        <v>10</v>
      </c>
      <c r="AU62" s="5">
        <f>AU$59*'Sample Prep Variables'!$F7/1000/'Sample Prep Variables'!$C7</f>
        <v>10</v>
      </c>
      <c r="AV62" s="5">
        <f>AV$59*'Sample Prep Variables'!$F7/1000/'Sample Prep Variables'!$C7</f>
        <v>10</v>
      </c>
      <c r="AW62" s="5">
        <f>AW$59*'Sample Prep Variables'!$F7/1000/'Sample Prep Variables'!$C7</f>
        <v>10</v>
      </c>
      <c r="AX62" s="5">
        <f>AX$59*'Sample Prep Variables'!$F7/1000/'Sample Prep Variables'!$C7</f>
        <v>10</v>
      </c>
      <c r="AY62" s="5">
        <f>AY$59*'Sample Prep Variables'!$F7/1000/'Sample Prep Variables'!$C7</f>
        <v>10</v>
      </c>
      <c r="AZ62" s="5">
        <f>AZ$59*'Sample Prep Variables'!$F7/1000/'Sample Prep Variables'!$C7</f>
        <v>10</v>
      </c>
      <c r="BA62" s="5">
        <f>BA$59*'Sample Prep Variables'!$F7/1000/'Sample Prep Variables'!$C7</f>
        <v>10</v>
      </c>
      <c r="BB62" s="5">
        <f>BB$59*'Sample Prep Variables'!$F7/1000/'Sample Prep Variables'!$C7</f>
        <v>10</v>
      </c>
      <c r="BC62" s="5">
        <f>BC$59*'Sample Prep Variables'!$F7/1000/'Sample Prep Variables'!$C7</f>
        <v>10</v>
      </c>
    </row>
    <row r="63" spans="1:109" x14ac:dyDescent="0.25">
      <c r="A63">
        <f>'Instrument Data'!A61</f>
        <v>0</v>
      </c>
      <c r="B63" t="e">
        <f>'QC Samples'!#REF!</f>
        <v>#REF!</v>
      </c>
      <c r="C63" s="5">
        <f>C$59*'Sample Prep Variables'!$F8/1000/'Sample Prep Variables'!$C8</f>
        <v>10</v>
      </c>
      <c r="D63" s="5">
        <f>D$59*'Sample Prep Variables'!$F8/1000/'Sample Prep Variables'!$C8</f>
        <v>10</v>
      </c>
      <c r="E63" s="5">
        <f>E$59*'Sample Prep Variables'!$F8/1000/'Sample Prep Variables'!$C8</f>
        <v>10</v>
      </c>
      <c r="F63" s="5">
        <f>F$59*'Sample Prep Variables'!$F8/1000/'Sample Prep Variables'!$C8</f>
        <v>10</v>
      </c>
      <c r="G63" s="5">
        <f>G$59*'Sample Prep Variables'!$F8/1000/'Sample Prep Variables'!$C8</f>
        <v>10</v>
      </c>
      <c r="H63" s="5">
        <f>H$59*'Sample Prep Variables'!$F8/1000/'Sample Prep Variables'!$C8</f>
        <v>10</v>
      </c>
      <c r="I63" s="5">
        <f>I$59*'Sample Prep Variables'!$F8/1000/'Sample Prep Variables'!$C8</f>
        <v>10</v>
      </c>
      <c r="J63" s="5">
        <f>J$59*'Sample Prep Variables'!$F8/1000/'Sample Prep Variables'!$C8</f>
        <v>10</v>
      </c>
      <c r="K63" s="5">
        <f>K$59*'Sample Prep Variables'!$F8/1000/'Sample Prep Variables'!$C8</f>
        <v>10</v>
      </c>
      <c r="L63" s="5">
        <f>L$59*'Sample Prep Variables'!$F8/1000/'Sample Prep Variables'!$C8</f>
        <v>10</v>
      </c>
      <c r="M63" s="5">
        <f>M$59*'Sample Prep Variables'!$F8/1000/'Sample Prep Variables'!$C8</f>
        <v>10</v>
      </c>
      <c r="N63" s="5">
        <f>N$59*'Sample Prep Variables'!$F8/1000/'Sample Prep Variables'!$C8</f>
        <v>10</v>
      </c>
      <c r="O63" s="5">
        <f>O$59*'Sample Prep Variables'!$F8/1000/'Sample Prep Variables'!$C8</f>
        <v>10</v>
      </c>
      <c r="P63" s="5">
        <f>P$59*'Sample Prep Variables'!$F8/1000/'Sample Prep Variables'!$C8</f>
        <v>10</v>
      </c>
      <c r="Q63" s="5">
        <f>Q$59*'Sample Prep Variables'!$F8/1000/'Sample Prep Variables'!$C8</f>
        <v>10</v>
      </c>
      <c r="R63" s="5">
        <f>R$59*'Sample Prep Variables'!$F8/1000/'Sample Prep Variables'!$C8</f>
        <v>10</v>
      </c>
      <c r="S63" s="5">
        <f>S$59*'Sample Prep Variables'!$F8/1000/'Sample Prep Variables'!$C8</f>
        <v>10</v>
      </c>
      <c r="T63" s="5">
        <f>T$59*'Sample Prep Variables'!$F8/1000/'Sample Prep Variables'!$C8</f>
        <v>10</v>
      </c>
      <c r="U63" s="5">
        <f>U$59*'Sample Prep Variables'!$F8/1000/'Sample Prep Variables'!$C8</f>
        <v>10</v>
      </c>
      <c r="V63" s="5">
        <f>V$59*'Sample Prep Variables'!$F8/1000/'Sample Prep Variables'!$C8</f>
        <v>10</v>
      </c>
      <c r="W63" s="5">
        <f>W$59*'Sample Prep Variables'!$F8/1000/'Sample Prep Variables'!$C8</f>
        <v>10</v>
      </c>
      <c r="X63" s="5">
        <f>X$59*'Sample Prep Variables'!$F8/1000/'Sample Prep Variables'!$C8</f>
        <v>10</v>
      </c>
      <c r="Y63" s="5">
        <f>Y$59*'Sample Prep Variables'!$F8/1000/'Sample Prep Variables'!$C8</f>
        <v>10</v>
      </c>
      <c r="Z63" s="5">
        <f>Z$59*'Sample Prep Variables'!$F8/1000/'Sample Prep Variables'!$C8</f>
        <v>10</v>
      </c>
      <c r="AA63" s="5">
        <f>AA$59*'Sample Prep Variables'!$F8/1000/'Sample Prep Variables'!$C8</f>
        <v>10</v>
      </c>
      <c r="AB63" s="5">
        <f>AB$59*'Sample Prep Variables'!$F8/1000/'Sample Prep Variables'!$C8</f>
        <v>10</v>
      </c>
      <c r="AC63" s="5">
        <f>AC$59*'Sample Prep Variables'!$F8/1000/'Sample Prep Variables'!$C8</f>
        <v>10</v>
      </c>
      <c r="AD63" s="5">
        <f>AD$59*'Sample Prep Variables'!$F8/1000/'Sample Prep Variables'!$C8</f>
        <v>10</v>
      </c>
      <c r="AE63" s="5">
        <f>AE$59*'Sample Prep Variables'!$F8/1000/'Sample Prep Variables'!$C8</f>
        <v>10</v>
      </c>
      <c r="AF63" s="5">
        <f>AF$59*'Sample Prep Variables'!$F8/1000/'Sample Prep Variables'!$C8</f>
        <v>10</v>
      </c>
      <c r="AG63" s="5">
        <f>AG$59*'Sample Prep Variables'!$F8/1000/'Sample Prep Variables'!$C8</f>
        <v>10</v>
      </c>
      <c r="AH63" s="5">
        <f>AH$59*'Sample Prep Variables'!$F8/1000/'Sample Prep Variables'!$C8</f>
        <v>10</v>
      </c>
      <c r="AI63" s="5">
        <f>AI$59*'Sample Prep Variables'!$F8/1000/'Sample Prep Variables'!$C8</f>
        <v>10</v>
      </c>
      <c r="AJ63" s="5">
        <f>AJ$59*'Sample Prep Variables'!$F8/1000/'Sample Prep Variables'!$C8</f>
        <v>10</v>
      </c>
      <c r="AK63" s="5">
        <f>AK$59*'Sample Prep Variables'!$F8/1000/'Sample Prep Variables'!$C8</f>
        <v>10</v>
      </c>
      <c r="AL63" s="5">
        <f>AL$59*'Sample Prep Variables'!$F8/1000/'Sample Prep Variables'!$C8</f>
        <v>10</v>
      </c>
      <c r="AM63" s="5">
        <f>AM$59*'Sample Prep Variables'!$F8/1000/'Sample Prep Variables'!$C8</f>
        <v>10</v>
      </c>
      <c r="AN63" s="5">
        <f>AN$59*'Sample Prep Variables'!$F8/1000/'Sample Prep Variables'!$C8</f>
        <v>10</v>
      </c>
      <c r="AO63" s="5">
        <f>AO$59*'Sample Prep Variables'!$F8/1000/'Sample Prep Variables'!$C8</f>
        <v>10</v>
      </c>
      <c r="AP63" s="5">
        <f>AP$59*'Sample Prep Variables'!$F8/1000/'Sample Prep Variables'!$C8</f>
        <v>10</v>
      </c>
      <c r="AQ63" s="5">
        <f>AQ$59*'Sample Prep Variables'!$F8/1000/'Sample Prep Variables'!$C8</f>
        <v>10</v>
      </c>
      <c r="AR63" s="5">
        <f>AR$59*'Sample Prep Variables'!$F8/1000/'Sample Prep Variables'!$C8</f>
        <v>10</v>
      </c>
      <c r="AS63" s="5">
        <f>AS$59*'Sample Prep Variables'!$F8/1000/'Sample Prep Variables'!$C8</f>
        <v>10</v>
      </c>
      <c r="AT63" s="5">
        <f>AT$59*'Sample Prep Variables'!$F8/1000/'Sample Prep Variables'!$C8</f>
        <v>10</v>
      </c>
      <c r="AU63" s="5">
        <f>AU$59*'Sample Prep Variables'!$F8/1000/'Sample Prep Variables'!$C8</f>
        <v>10</v>
      </c>
      <c r="AV63" s="5">
        <f>AV$59*'Sample Prep Variables'!$F8/1000/'Sample Prep Variables'!$C8</f>
        <v>10</v>
      </c>
      <c r="AW63" s="5">
        <f>AW$59*'Sample Prep Variables'!$F8/1000/'Sample Prep Variables'!$C8</f>
        <v>10</v>
      </c>
      <c r="AX63" s="5">
        <f>AX$59*'Sample Prep Variables'!$F8/1000/'Sample Prep Variables'!$C8</f>
        <v>10</v>
      </c>
      <c r="AY63" s="5">
        <f>AY$59*'Sample Prep Variables'!$F8/1000/'Sample Prep Variables'!$C8</f>
        <v>10</v>
      </c>
      <c r="AZ63" s="5">
        <f>AZ$59*'Sample Prep Variables'!$F8/1000/'Sample Prep Variables'!$C8</f>
        <v>10</v>
      </c>
      <c r="BA63" s="5">
        <f>BA$59*'Sample Prep Variables'!$F8/1000/'Sample Prep Variables'!$C8</f>
        <v>10</v>
      </c>
      <c r="BB63" s="5">
        <f>BB$59*'Sample Prep Variables'!$F8/1000/'Sample Prep Variables'!$C8</f>
        <v>10</v>
      </c>
      <c r="BC63" s="5">
        <f>BC$59*'Sample Prep Variables'!$F8/1000/'Sample Prep Variables'!$C8</f>
        <v>10</v>
      </c>
    </row>
    <row r="64" spans="1:109" x14ac:dyDescent="0.25">
      <c r="A64">
        <f>'Instrument Data'!A62</f>
        <v>0</v>
      </c>
      <c r="B64" t="e">
        <f>'QC Samples'!#REF!</f>
        <v>#REF!</v>
      </c>
      <c r="C64" s="5">
        <f>C$59*'Sample Prep Variables'!$F9/1000/'Sample Prep Variables'!$C9</f>
        <v>10</v>
      </c>
      <c r="D64" s="5">
        <f>D$59*'Sample Prep Variables'!$F9/1000/'Sample Prep Variables'!$C9</f>
        <v>10</v>
      </c>
      <c r="E64" s="5">
        <f>E$59*'Sample Prep Variables'!$F9/1000/'Sample Prep Variables'!$C9</f>
        <v>10</v>
      </c>
      <c r="F64" s="5">
        <f>F$59*'Sample Prep Variables'!$F9/1000/'Sample Prep Variables'!$C9</f>
        <v>10</v>
      </c>
      <c r="G64" s="5">
        <f>G$59*'Sample Prep Variables'!$F9/1000/'Sample Prep Variables'!$C9</f>
        <v>10</v>
      </c>
      <c r="H64" s="5">
        <f>H$59*'Sample Prep Variables'!$F9/1000/'Sample Prep Variables'!$C9</f>
        <v>10</v>
      </c>
      <c r="I64" s="5">
        <f>I$59*'Sample Prep Variables'!$F9/1000/'Sample Prep Variables'!$C9</f>
        <v>10</v>
      </c>
      <c r="J64" s="5">
        <f>J$59*'Sample Prep Variables'!$F9/1000/'Sample Prep Variables'!$C9</f>
        <v>10</v>
      </c>
      <c r="K64" s="5">
        <f>K$59*'Sample Prep Variables'!$F9/1000/'Sample Prep Variables'!$C9</f>
        <v>10</v>
      </c>
      <c r="L64" s="5">
        <f>L$59*'Sample Prep Variables'!$F9/1000/'Sample Prep Variables'!$C9</f>
        <v>10</v>
      </c>
      <c r="M64" s="5">
        <f>M$59*'Sample Prep Variables'!$F9/1000/'Sample Prep Variables'!$C9</f>
        <v>10</v>
      </c>
      <c r="N64" s="5">
        <f>N$59*'Sample Prep Variables'!$F9/1000/'Sample Prep Variables'!$C9</f>
        <v>10</v>
      </c>
      <c r="O64" s="5">
        <f>O$59*'Sample Prep Variables'!$F9/1000/'Sample Prep Variables'!$C9</f>
        <v>10</v>
      </c>
      <c r="P64" s="5">
        <f>P$59*'Sample Prep Variables'!$F9/1000/'Sample Prep Variables'!$C9</f>
        <v>10</v>
      </c>
      <c r="Q64" s="5">
        <f>Q$59*'Sample Prep Variables'!$F9/1000/'Sample Prep Variables'!$C9</f>
        <v>10</v>
      </c>
      <c r="R64" s="5">
        <f>R$59*'Sample Prep Variables'!$F9/1000/'Sample Prep Variables'!$C9</f>
        <v>10</v>
      </c>
      <c r="S64" s="5">
        <f>S$59*'Sample Prep Variables'!$F9/1000/'Sample Prep Variables'!$C9</f>
        <v>10</v>
      </c>
      <c r="T64" s="5">
        <f>T$59*'Sample Prep Variables'!$F9/1000/'Sample Prep Variables'!$C9</f>
        <v>10</v>
      </c>
      <c r="U64" s="5">
        <f>U$59*'Sample Prep Variables'!$F9/1000/'Sample Prep Variables'!$C9</f>
        <v>10</v>
      </c>
      <c r="V64" s="5">
        <f>V$59*'Sample Prep Variables'!$F9/1000/'Sample Prep Variables'!$C9</f>
        <v>10</v>
      </c>
      <c r="W64" s="5">
        <f>W$59*'Sample Prep Variables'!$F9/1000/'Sample Prep Variables'!$C9</f>
        <v>10</v>
      </c>
      <c r="X64" s="5">
        <f>X$59*'Sample Prep Variables'!$F9/1000/'Sample Prep Variables'!$C9</f>
        <v>10</v>
      </c>
      <c r="Y64" s="5">
        <f>Y$59*'Sample Prep Variables'!$F9/1000/'Sample Prep Variables'!$C9</f>
        <v>10</v>
      </c>
      <c r="Z64" s="5">
        <f>Z$59*'Sample Prep Variables'!$F9/1000/'Sample Prep Variables'!$C9</f>
        <v>10</v>
      </c>
      <c r="AA64" s="5">
        <f>AA$59*'Sample Prep Variables'!$F9/1000/'Sample Prep Variables'!$C9</f>
        <v>10</v>
      </c>
      <c r="AB64" s="5">
        <f>AB$59*'Sample Prep Variables'!$F9/1000/'Sample Prep Variables'!$C9</f>
        <v>10</v>
      </c>
      <c r="AC64" s="5">
        <f>AC$59*'Sample Prep Variables'!$F9/1000/'Sample Prep Variables'!$C9</f>
        <v>10</v>
      </c>
      <c r="AD64" s="5">
        <f>AD$59*'Sample Prep Variables'!$F9/1000/'Sample Prep Variables'!$C9</f>
        <v>10</v>
      </c>
      <c r="AE64" s="5">
        <f>AE$59*'Sample Prep Variables'!$F9/1000/'Sample Prep Variables'!$C9</f>
        <v>10</v>
      </c>
      <c r="AF64" s="5">
        <f>AF$59*'Sample Prep Variables'!$F9/1000/'Sample Prep Variables'!$C9</f>
        <v>10</v>
      </c>
      <c r="AG64" s="5">
        <f>AG$59*'Sample Prep Variables'!$F9/1000/'Sample Prep Variables'!$C9</f>
        <v>10</v>
      </c>
      <c r="AH64" s="5">
        <f>AH$59*'Sample Prep Variables'!$F9/1000/'Sample Prep Variables'!$C9</f>
        <v>10</v>
      </c>
      <c r="AI64" s="5">
        <f>AI$59*'Sample Prep Variables'!$F9/1000/'Sample Prep Variables'!$C9</f>
        <v>10</v>
      </c>
      <c r="AJ64" s="5">
        <f>AJ$59*'Sample Prep Variables'!$F9/1000/'Sample Prep Variables'!$C9</f>
        <v>10</v>
      </c>
      <c r="AK64" s="5">
        <f>AK$59*'Sample Prep Variables'!$F9/1000/'Sample Prep Variables'!$C9</f>
        <v>10</v>
      </c>
      <c r="AL64" s="5">
        <f>AL$59*'Sample Prep Variables'!$F9/1000/'Sample Prep Variables'!$C9</f>
        <v>10</v>
      </c>
      <c r="AM64" s="5">
        <f>AM$59*'Sample Prep Variables'!$F9/1000/'Sample Prep Variables'!$C9</f>
        <v>10</v>
      </c>
      <c r="AN64" s="5">
        <f>AN$59*'Sample Prep Variables'!$F9/1000/'Sample Prep Variables'!$C9</f>
        <v>10</v>
      </c>
      <c r="AO64" s="5">
        <f>AO$59*'Sample Prep Variables'!$F9/1000/'Sample Prep Variables'!$C9</f>
        <v>10</v>
      </c>
      <c r="AP64" s="5">
        <f>AP$59*'Sample Prep Variables'!$F9/1000/'Sample Prep Variables'!$C9</f>
        <v>10</v>
      </c>
      <c r="AQ64" s="5">
        <f>AQ$59*'Sample Prep Variables'!$F9/1000/'Sample Prep Variables'!$C9</f>
        <v>10</v>
      </c>
      <c r="AR64" s="5">
        <f>AR$59*'Sample Prep Variables'!$F9/1000/'Sample Prep Variables'!$C9</f>
        <v>10</v>
      </c>
      <c r="AS64" s="5">
        <f>AS$59*'Sample Prep Variables'!$F9/1000/'Sample Prep Variables'!$C9</f>
        <v>10</v>
      </c>
      <c r="AT64" s="5">
        <f>AT$59*'Sample Prep Variables'!$F9/1000/'Sample Prep Variables'!$C9</f>
        <v>10</v>
      </c>
      <c r="AU64" s="5">
        <f>AU$59*'Sample Prep Variables'!$F9/1000/'Sample Prep Variables'!$C9</f>
        <v>10</v>
      </c>
      <c r="AV64" s="5">
        <f>AV$59*'Sample Prep Variables'!$F9/1000/'Sample Prep Variables'!$C9</f>
        <v>10</v>
      </c>
      <c r="AW64" s="5">
        <f>AW$59*'Sample Prep Variables'!$F9/1000/'Sample Prep Variables'!$C9</f>
        <v>10</v>
      </c>
      <c r="AX64" s="5">
        <f>AX$59*'Sample Prep Variables'!$F9/1000/'Sample Prep Variables'!$C9</f>
        <v>10</v>
      </c>
      <c r="AY64" s="5">
        <f>AY$59*'Sample Prep Variables'!$F9/1000/'Sample Prep Variables'!$C9</f>
        <v>10</v>
      </c>
      <c r="AZ64" s="5">
        <f>AZ$59*'Sample Prep Variables'!$F9/1000/'Sample Prep Variables'!$C9</f>
        <v>10</v>
      </c>
      <c r="BA64" s="5">
        <f>BA$59*'Sample Prep Variables'!$F9/1000/'Sample Prep Variables'!$C9</f>
        <v>10</v>
      </c>
      <c r="BB64" s="5">
        <f>BB$59*'Sample Prep Variables'!$F9/1000/'Sample Prep Variables'!$C9</f>
        <v>10</v>
      </c>
      <c r="BC64" s="5">
        <f>BC$59*'Sample Prep Variables'!$F9/1000/'Sample Prep Variables'!$C9</f>
        <v>10</v>
      </c>
    </row>
    <row r="65" spans="1:55" x14ac:dyDescent="0.25">
      <c r="A65">
        <f>'Instrument Data'!A63</f>
        <v>0</v>
      </c>
      <c r="B65" t="str">
        <f>'QC Samples'!B7</f>
        <v>LRB</v>
      </c>
      <c r="C65" s="5">
        <f>C$59*'Sample Prep Variables'!$F10/1000/'Sample Prep Variables'!$C10</f>
        <v>10</v>
      </c>
      <c r="D65" s="5">
        <f>D$59*'Sample Prep Variables'!$F10/1000/'Sample Prep Variables'!$C10</f>
        <v>10</v>
      </c>
      <c r="E65" s="5">
        <f>E$59*'Sample Prep Variables'!$F10/1000/'Sample Prep Variables'!$C10</f>
        <v>10</v>
      </c>
      <c r="F65" s="5">
        <f>F$59*'Sample Prep Variables'!$F10/1000/'Sample Prep Variables'!$C10</f>
        <v>10</v>
      </c>
      <c r="G65" s="5">
        <f>G$59*'Sample Prep Variables'!$F10/1000/'Sample Prep Variables'!$C10</f>
        <v>10</v>
      </c>
      <c r="H65" s="5">
        <f>H$59*'Sample Prep Variables'!$F10/1000/'Sample Prep Variables'!$C10</f>
        <v>10</v>
      </c>
      <c r="I65" s="5">
        <f>I$59*'Sample Prep Variables'!$F10/1000/'Sample Prep Variables'!$C10</f>
        <v>10</v>
      </c>
      <c r="J65" s="5">
        <f>J$59*'Sample Prep Variables'!$F10/1000/'Sample Prep Variables'!$C10</f>
        <v>10</v>
      </c>
      <c r="K65" s="5">
        <f>K$59*'Sample Prep Variables'!$F10/1000/'Sample Prep Variables'!$C10</f>
        <v>10</v>
      </c>
      <c r="L65" s="5">
        <f>L$59*'Sample Prep Variables'!$F10/1000/'Sample Prep Variables'!$C10</f>
        <v>10</v>
      </c>
      <c r="M65" s="5">
        <f>M$59*'Sample Prep Variables'!$F10/1000/'Sample Prep Variables'!$C10</f>
        <v>10</v>
      </c>
      <c r="N65" s="5">
        <f>N$59*'Sample Prep Variables'!$F10/1000/'Sample Prep Variables'!$C10</f>
        <v>10</v>
      </c>
      <c r="O65" s="5">
        <f>O$59*'Sample Prep Variables'!$F10/1000/'Sample Prep Variables'!$C10</f>
        <v>10</v>
      </c>
      <c r="P65" s="5">
        <f>P$59*'Sample Prep Variables'!$F10/1000/'Sample Prep Variables'!$C10</f>
        <v>10</v>
      </c>
      <c r="Q65" s="5">
        <f>Q$59*'Sample Prep Variables'!$F10/1000/'Sample Prep Variables'!$C10</f>
        <v>10</v>
      </c>
      <c r="R65" s="5">
        <f>R$59*'Sample Prep Variables'!$F10/1000/'Sample Prep Variables'!$C10</f>
        <v>10</v>
      </c>
      <c r="S65" s="5">
        <f>S$59*'Sample Prep Variables'!$F10/1000/'Sample Prep Variables'!$C10</f>
        <v>10</v>
      </c>
      <c r="T65" s="5">
        <f>T$59*'Sample Prep Variables'!$F10/1000/'Sample Prep Variables'!$C10</f>
        <v>10</v>
      </c>
      <c r="U65" s="5">
        <f>U$59*'Sample Prep Variables'!$F10/1000/'Sample Prep Variables'!$C10</f>
        <v>10</v>
      </c>
      <c r="V65" s="5">
        <f>V$59*'Sample Prep Variables'!$F10/1000/'Sample Prep Variables'!$C10</f>
        <v>10</v>
      </c>
      <c r="W65" s="5">
        <f>W$59*'Sample Prep Variables'!$F10/1000/'Sample Prep Variables'!$C10</f>
        <v>10</v>
      </c>
      <c r="X65" s="5">
        <f>X$59*'Sample Prep Variables'!$F10/1000/'Sample Prep Variables'!$C10</f>
        <v>10</v>
      </c>
      <c r="Y65" s="5">
        <f>Y$59*'Sample Prep Variables'!$F10/1000/'Sample Prep Variables'!$C10</f>
        <v>10</v>
      </c>
      <c r="Z65" s="5">
        <f>Z$59*'Sample Prep Variables'!$F10/1000/'Sample Prep Variables'!$C10</f>
        <v>10</v>
      </c>
      <c r="AA65" s="5">
        <f>AA$59*'Sample Prep Variables'!$F10/1000/'Sample Prep Variables'!$C10</f>
        <v>10</v>
      </c>
      <c r="AB65" s="5">
        <f>AB$59*'Sample Prep Variables'!$F10/1000/'Sample Prep Variables'!$C10</f>
        <v>10</v>
      </c>
      <c r="AC65" s="5">
        <f>AC$59*'Sample Prep Variables'!$F10/1000/'Sample Prep Variables'!$C10</f>
        <v>10</v>
      </c>
      <c r="AD65" s="5">
        <f>AD$59*'Sample Prep Variables'!$F10/1000/'Sample Prep Variables'!$C10</f>
        <v>10</v>
      </c>
      <c r="AE65" s="5">
        <f>AE$59*'Sample Prep Variables'!$F10/1000/'Sample Prep Variables'!$C10</f>
        <v>10</v>
      </c>
      <c r="AF65" s="5">
        <f>AF$59*'Sample Prep Variables'!$F10/1000/'Sample Prep Variables'!$C10</f>
        <v>10</v>
      </c>
      <c r="AG65" s="5">
        <f>AG$59*'Sample Prep Variables'!$F10/1000/'Sample Prep Variables'!$C10</f>
        <v>10</v>
      </c>
      <c r="AH65" s="5">
        <f>AH$59*'Sample Prep Variables'!$F10/1000/'Sample Prep Variables'!$C10</f>
        <v>10</v>
      </c>
      <c r="AI65" s="5">
        <f>AI$59*'Sample Prep Variables'!$F10/1000/'Sample Prep Variables'!$C10</f>
        <v>10</v>
      </c>
      <c r="AJ65" s="5">
        <f>AJ$59*'Sample Prep Variables'!$F10/1000/'Sample Prep Variables'!$C10</f>
        <v>10</v>
      </c>
      <c r="AK65" s="5">
        <f>AK$59*'Sample Prep Variables'!$F10/1000/'Sample Prep Variables'!$C10</f>
        <v>10</v>
      </c>
      <c r="AL65" s="5">
        <f>AL$59*'Sample Prep Variables'!$F10/1000/'Sample Prep Variables'!$C10</f>
        <v>10</v>
      </c>
      <c r="AM65" s="5">
        <f>AM$59*'Sample Prep Variables'!$F10/1000/'Sample Prep Variables'!$C10</f>
        <v>10</v>
      </c>
      <c r="AN65" s="5">
        <f>AN$59*'Sample Prep Variables'!$F10/1000/'Sample Prep Variables'!$C10</f>
        <v>10</v>
      </c>
      <c r="AO65" s="5">
        <f>AO$59*'Sample Prep Variables'!$F10/1000/'Sample Prep Variables'!$C10</f>
        <v>10</v>
      </c>
      <c r="AP65" s="5">
        <f>AP$59*'Sample Prep Variables'!$F10/1000/'Sample Prep Variables'!$C10</f>
        <v>10</v>
      </c>
      <c r="AQ65" s="5">
        <f>AQ$59*'Sample Prep Variables'!$F10/1000/'Sample Prep Variables'!$C10</f>
        <v>10</v>
      </c>
      <c r="AR65" s="5">
        <f>AR$59*'Sample Prep Variables'!$F10/1000/'Sample Prep Variables'!$C10</f>
        <v>10</v>
      </c>
      <c r="AS65" s="5">
        <f>AS$59*'Sample Prep Variables'!$F10/1000/'Sample Prep Variables'!$C10</f>
        <v>10</v>
      </c>
      <c r="AT65" s="5">
        <f>AT$59*'Sample Prep Variables'!$F10/1000/'Sample Prep Variables'!$C10</f>
        <v>10</v>
      </c>
      <c r="AU65" s="5">
        <f>AU$59*'Sample Prep Variables'!$F10/1000/'Sample Prep Variables'!$C10</f>
        <v>10</v>
      </c>
      <c r="AV65" s="5">
        <f>AV$59*'Sample Prep Variables'!$F10/1000/'Sample Prep Variables'!$C10</f>
        <v>10</v>
      </c>
      <c r="AW65" s="5">
        <f>AW$59*'Sample Prep Variables'!$F10/1000/'Sample Prep Variables'!$C10</f>
        <v>10</v>
      </c>
      <c r="AX65" s="5">
        <f>AX$59*'Sample Prep Variables'!$F10/1000/'Sample Prep Variables'!$C10</f>
        <v>10</v>
      </c>
      <c r="AY65" s="5">
        <f>AY$59*'Sample Prep Variables'!$F10/1000/'Sample Prep Variables'!$C10</f>
        <v>10</v>
      </c>
      <c r="AZ65" s="5">
        <f>AZ$59*'Sample Prep Variables'!$F10/1000/'Sample Prep Variables'!$C10</f>
        <v>10</v>
      </c>
      <c r="BA65" s="5">
        <f>BA$59*'Sample Prep Variables'!$F10/1000/'Sample Prep Variables'!$C10</f>
        <v>10</v>
      </c>
      <c r="BB65" s="5">
        <f>BB$59*'Sample Prep Variables'!$F10/1000/'Sample Prep Variables'!$C10</f>
        <v>10</v>
      </c>
      <c r="BC65" s="5">
        <f>BC$59*'Sample Prep Variables'!$F10/1000/'Sample Prep Variables'!$C10</f>
        <v>10</v>
      </c>
    </row>
    <row r="66" spans="1:55" x14ac:dyDescent="0.25">
      <c r="A66">
        <f>'Instrument Data'!A64</f>
        <v>0</v>
      </c>
      <c r="B66" t="str">
        <f>'QC Samples'!B13</f>
        <v>LFB</v>
      </c>
      <c r="C66" s="5">
        <f>C$59*'Sample Prep Variables'!$F11/1000/'Sample Prep Variables'!$C11</f>
        <v>10</v>
      </c>
      <c r="D66" s="5">
        <f>D$59*'Sample Prep Variables'!$F11/1000/'Sample Prep Variables'!$C11</f>
        <v>10</v>
      </c>
      <c r="E66" s="5">
        <f>E$59*'Sample Prep Variables'!$F11/1000/'Sample Prep Variables'!$C11</f>
        <v>10</v>
      </c>
      <c r="F66" s="5">
        <f>F$59*'Sample Prep Variables'!$F11/1000/'Sample Prep Variables'!$C11</f>
        <v>10</v>
      </c>
      <c r="G66" s="5">
        <f>G$59*'Sample Prep Variables'!$F11/1000/'Sample Prep Variables'!$C11</f>
        <v>10</v>
      </c>
      <c r="H66" s="5">
        <f>H$59*'Sample Prep Variables'!$F11/1000/'Sample Prep Variables'!$C11</f>
        <v>10</v>
      </c>
      <c r="I66" s="5">
        <f>I$59*'Sample Prep Variables'!$F11/1000/'Sample Prep Variables'!$C11</f>
        <v>10</v>
      </c>
      <c r="J66" s="5">
        <f>J$59*'Sample Prep Variables'!$F11/1000/'Sample Prep Variables'!$C11</f>
        <v>10</v>
      </c>
      <c r="K66" s="5">
        <f>K$59*'Sample Prep Variables'!$F11/1000/'Sample Prep Variables'!$C11</f>
        <v>10</v>
      </c>
      <c r="L66" s="5">
        <f>L$59*'Sample Prep Variables'!$F11/1000/'Sample Prep Variables'!$C11</f>
        <v>10</v>
      </c>
      <c r="M66" s="5">
        <f>M$59*'Sample Prep Variables'!$F11/1000/'Sample Prep Variables'!$C11</f>
        <v>10</v>
      </c>
      <c r="N66" s="5">
        <f>N$59*'Sample Prep Variables'!$F11/1000/'Sample Prep Variables'!$C11</f>
        <v>10</v>
      </c>
      <c r="O66" s="5">
        <f>O$59*'Sample Prep Variables'!$F11/1000/'Sample Prep Variables'!$C11</f>
        <v>10</v>
      </c>
      <c r="P66" s="5">
        <f>P$59*'Sample Prep Variables'!$F11/1000/'Sample Prep Variables'!$C11</f>
        <v>10</v>
      </c>
      <c r="Q66" s="5">
        <f>Q$59*'Sample Prep Variables'!$F11/1000/'Sample Prep Variables'!$C11</f>
        <v>10</v>
      </c>
      <c r="R66" s="5">
        <f>R$59*'Sample Prep Variables'!$F11/1000/'Sample Prep Variables'!$C11</f>
        <v>10</v>
      </c>
      <c r="S66" s="5">
        <f>S$59*'Sample Prep Variables'!$F11/1000/'Sample Prep Variables'!$C11</f>
        <v>10</v>
      </c>
      <c r="T66" s="5">
        <f>T$59*'Sample Prep Variables'!$F11/1000/'Sample Prep Variables'!$C11</f>
        <v>10</v>
      </c>
      <c r="U66" s="5">
        <f>U$59*'Sample Prep Variables'!$F11/1000/'Sample Prep Variables'!$C11</f>
        <v>10</v>
      </c>
      <c r="V66" s="5">
        <f>V$59*'Sample Prep Variables'!$F11/1000/'Sample Prep Variables'!$C11</f>
        <v>10</v>
      </c>
      <c r="W66" s="5">
        <f>W$59*'Sample Prep Variables'!$F11/1000/'Sample Prep Variables'!$C11</f>
        <v>10</v>
      </c>
      <c r="X66" s="5">
        <f>X$59*'Sample Prep Variables'!$F11/1000/'Sample Prep Variables'!$C11</f>
        <v>10</v>
      </c>
      <c r="Y66" s="5">
        <f>Y$59*'Sample Prep Variables'!$F11/1000/'Sample Prep Variables'!$C11</f>
        <v>10</v>
      </c>
      <c r="Z66" s="5">
        <f>Z$59*'Sample Prep Variables'!$F11/1000/'Sample Prep Variables'!$C11</f>
        <v>10</v>
      </c>
      <c r="AA66" s="5">
        <f>AA$59*'Sample Prep Variables'!$F11/1000/'Sample Prep Variables'!$C11</f>
        <v>10</v>
      </c>
      <c r="AB66" s="5">
        <f>AB$59*'Sample Prep Variables'!$F11/1000/'Sample Prep Variables'!$C11</f>
        <v>10</v>
      </c>
      <c r="AC66" s="5">
        <f>AC$59*'Sample Prep Variables'!$F11/1000/'Sample Prep Variables'!$C11</f>
        <v>10</v>
      </c>
      <c r="AD66" s="5">
        <f>AD$59*'Sample Prep Variables'!$F11/1000/'Sample Prep Variables'!$C11</f>
        <v>10</v>
      </c>
      <c r="AE66" s="5">
        <f>AE$59*'Sample Prep Variables'!$F11/1000/'Sample Prep Variables'!$C11</f>
        <v>10</v>
      </c>
      <c r="AF66" s="5">
        <f>AF$59*'Sample Prep Variables'!$F11/1000/'Sample Prep Variables'!$C11</f>
        <v>10</v>
      </c>
      <c r="AG66" s="5">
        <f>AG$59*'Sample Prep Variables'!$F11/1000/'Sample Prep Variables'!$C11</f>
        <v>10</v>
      </c>
      <c r="AH66" s="5">
        <f>AH$59*'Sample Prep Variables'!$F11/1000/'Sample Prep Variables'!$C11</f>
        <v>10</v>
      </c>
      <c r="AI66" s="5">
        <f>AI$59*'Sample Prep Variables'!$F11/1000/'Sample Prep Variables'!$C11</f>
        <v>10</v>
      </c>
      <c r="AJ66" s="5">
        <f>AJ$59*'Sample Prep Variables'!$F11/1000/'Sample Prep Variables'!$C11</f>
        <v>10</v>
      </c>
      <c r="AK66" s="5">
        <f>AK$59*'Sample Prep Variables'!$F11/1000/'Sample Prep Variables'!$C11</f>
        <v>10</v>
      </c>
      <c r="AL66" s="5">
        <f>AL$59*'Sample Prep Variables'!$F11/1000/'Sample Prep Variables'!$C11</f>
        <v>10</v>
      </c>
      <c r="AM66" s="5">
        <f>AM$59*'Sample Prep Variables'!$F11/1000/'Sample Prep Variables'!$C11</f>
        <v>10</v>
      </c>
      <c r="AN66" s="5">
        <f>AN$59*'Sample Prep Variables'!$F11/1000/'Sample Prep Variables'!$C11</f>
        <v>10</v>
      </c>
      <c r="AO66" s="5">
        <f>AO$59*'Sample Prep Variables'!$F11/1000/'Sample Prep Variables'!$C11</f>
        <v>10</v>
      </c>
      <c r="AP66" s="5">
        <f>AP$59*'Sample Prep Variables'!$F11/1000/'Sample Prep Variables'!$C11</f>
        <v>10</v>
      </c>
      <c r="AQ66" s="5">
        <f>AQ$59*'Sample Prep Variables'!$F11/1000/'Sample Prep Variables'!$C11</f>
        <v>10</v>
      </c>
      <c r="AR66" s="5">
        <f>AR$59*'Sample Prep Variables'!$F11/1000/'Sample Prep Variables'!$C11</f>
        <v>10</v>
      </c>
      <c r="AS66" s="5">
        <f>AS$59*'Sample Prep Variables'!$F11/1000/'Sample Prep Variables'!$C11</f>
        <v>10</v>
      </c>
      <c r="AT66" s="5">
        <f>AT$59*'Sample Prep Variables'!$F11/1000/'Sample Prep Variables'!$C11</f>
        <v>10</v>
      </c>
      <c r="AU66" s="5">
        <f>AU$59*'Sample Prep Variables'!$F11/1000/'Sample Prep Variables'!$C11</f>
        <v>10</v>
      </c>
      <c r="AV66" s="5">
        <f>AV$59*'Sample Prep Variables'!$F11/1000/'Sample Prep Variables'!$C11</f>
        <v>10</v>
      </c>
      <c r="AW66" s="5">
        <f>AW$59*'Sample Prep Variables'!$F11/1000/'Sample Prep Variables'!$C11</f>
        <v>10</v>
      </c>
      <c r="AX66" s="5">
        <f>AX$59*'Sample Prep Variables'!$F11/1000/'Sample Prep Variables'!$C11</f>
        <v>10</v>
      </c>
      <c r="AY66" s="5">
        <f>AY$59*'Sample Prep Variables'!$F11/1000/'Sample Prep Variables'!$C11</f>
        <v>10</v>
      </c>
      <c r="AZ66" s="5">
        <f>AZ$59*'Sample Prep Variables'!$F11/1000/'Sample Prep Variables'!$C11</f>
        <v>10</v>
      </c>
      <c r="BA66" s="5">
        <f>BA$59*'Sample Prep Variables'!$F11/1000/'Sample Prep Variables'!$C11</f>
        <v>10</v>
      </c>
      <c r="BB66" s="5">
        <f>BB$59*'Sample Prep Variables'!$F11/1000/'Sample Prep Variables'!$C11</f>
        <v>10</v>
      </c>
      <c r="BC66" s="5">
        <f>BC$59*'Sample Prep Variables'!$F11/1000/'Sample Prep Variables'!$C11</f>
        <v>10</v>
      </c>
    </row>
    <row r="67" spans="1:55" x14ac:dyDescent="0.25">
      <c r="A67">
        <f>'Instrument Data'!A65</f>
        <v>0</v>
      </c>
      <c r="B67" t="str">
        <f>'QC Samples'!B14</f>
        <v>LFM</v>
      </c>
      <c r="C67" s="5">
        <f>C$59*'Sample Prep Variables'!$F12/1000/'Sample Prep Variables'!$C12</f>
        <v>10</v>
      </c>
      <c r="D67" s="5">
        <f>D$59*'Sample Prep Variables'!$F12/1000/'Sample Prep Variables'!$C12</f>
        <v>10</v>
      </c>
      <c r="E67" s="5">
        <f>E$59*'Sample Prep Variables'!$F12/1000/'Sample Prep Variables'!$C12</f>
        <v>10</v>
      </c>
      <c r="F67" s="5">
        <f>F$59*'Sample Prep Variables'!$F12/1000/'Sample Prep Variables'!$C12</f>
        <v>10</v>
      </c>
      <c r="G67" s="5">
        <f>G$59*'Sample Prep Variables'!$F12/1000/'Sample Prep Variables'!$C12</f>
        <v>10</v>
      </c>
      <c r="H67" s="5">
        <f>H$59*'Sample Prep Variables'!$F12/1000/'Sample Prep Variables'!$C12</f>
        <v>10</v>
      </c>
      <c r="I67" s="5">
        <f>I$59*'Sample Prep Variables'!$F12/1000/'Sample Prep Variables'!$C12</f>
        <v>10</v>
      </c>
      <c r="J67" s="5">
        <f>J$59*'Sample Prep Variables'!$F12/1000/'Sample Prep Variables'!$C12</f>
        <v>10</v>
      </c>
      <c r="K67" s="5">
        <f>K$59*'Sample Prep Variables'!$F12/1000/'Sample Prep Variables'!$C12</f>
        <v>10</v>
      </c>
      <c r="L67" s="5">
        <f>L$59*'Sample Prep Variables'!$F12/1000/'Sample Prep Variables'!$C12</f>
        <v>10</v>
      </c>
      <c r="M67" s="5">
        <f>M$59*'Sample Prep Variables'!$F12/1000/'Sample Prep Variables'!$C12</f>
        <v>10</v>
      </c>
      <c r="N67" s="5">
        <f>N$59*'Sample Prep Variables'!$F12/1000/'Sample Prep Variables'!$C12</f>
        <v>10</v>
      </c>
      <c r="O67" s="5">
        <f>O$59*'Sample Prep Variables'!$F12/1000/'Sample Prep Variables'!$C12</f>
        <v>10</v>
      </c>
      <c r="P67" s="5">
        <f>P$59*'Sample Prep Variables'!$F12/1000/'Sample Prep Variables'!$C12</f>
        <v>10</v>
      </c>
      <c r="Q67" s="5">
        <f>Q$59*'Sample Prep Variables'!$F12/1000/'Sample Prep Variables'!$C12</f>
        <v>10</v>
      </c>
      <c r="R67" s="5">
        <f>R$59*'Sample Prep Variables'!$F12/1000/'Sample Prep Variables'!$C12</f>
        <v>10</v>
      </c>
      <c r="S67" s="5">
        <f>S$59*'Sample Prep Variables'!$F12/1000/'Sample Prep Variables'!$C12</f>
        <v>10</v>
      </c>
      <c r="T67" s="5">
        <f>T$59*'Sample Prep Variables'!$F12/1000/'Sample Prep Variables'!$C12</f>
        <v>10</v>
      </c>
      <c r="U67" s="5">
        <f>U$59*'Sample Prep Variables'!$F12/1000/'Sample Prep Variables'!$C12</f>
        <v>10</v>
      </c>
      <c r="V67" s="5">
        <f>V$59*'Sample Prep Variables'!$F12/1000/'Sample Prep Variables'!$C12</f>
        <v>10</v>
      </c>
      <c r="W67" s="5">
        <f>W$59*'Sample Prep Variables'!$F12/1000/'Sample Prep Variables'!$C12</f>
        <v>10</v>
      </c>
      <c r="X67" s="5">
        <f>X$59*'Sample Prep Variables'!$F12/1000/'Sample Prep Variables'!$C12</f>
        <v>10</v>
      </c>
      <c r="Y67" s="5">
        <f>Y$59*'Sample Prep Variables'!$F12/1000/'Sample Prep Variables'!$C12</f>
        <v>10</v>
      </c>
      <c r="Z67" s="5">
        <f>Z$59*'Sample Prep Variables'!$F12/1000/'Sample Prep Variables'!$C12</f>
        <v>10</v>
      </c>
      <c r="AA67" s="5">
        <f>AA$59*'Sample Prep Variables'!$F12/1000/'Sample Prep Variables'!$C12</f>
        <v>10</v>
      </c>
      <c r="AB67" s="5">
        <f>AB$59*'Sample Prep Variables'!$F12/1000/'Sample Prep Variables'!$C12</f>
        <v>10</v>
      </c>
      <c r="AC67" s="5">
        <f>AC$59*'Sample Prep Variables'!$F12/1000/'Sample Prep Variables'!$C12</f>
        <v>10</v>
      </c>
      <c r="AD67" s="5">
        <f>AD$59*'Sample Prep Variables'!$F12/1000/'Sample Prep Variables'!$C12</f>
        <v>10</v>
      </c>
      <c r="AE67" s="5">
        <f>AE$59*'Sample Prep Variables'!$F12/1000/'Sample Prep Variables'!$C12</f>
        <v>10</v>
      </c>
      <c r="AF67" s="5">
        <f>AF$59*'Sample Prep Variables'!$F12/1000/'Sample Prep Variables'!$C12</f>
        <v>10</v>
      </c>
      <c r="AG67" s="5">
        <f>AG$59*'Sample Prep Variables'!$F12/1000/'Sample Prep Variables'!$C12</f>
        <v>10</v>
      </c>
      <c r="AH67" s="5">
        <f>AH$59*'Sample Prep Variables'!$F12/1000/'Sample Prep Variables'!$C12</f>
        <v>10</v>
      </c>
      <c r="AI67" s="5">
        <f>AI$59*'Sample Prep Variables'!$F12/1000/'Sample Prep Variables'!$C12</f>
        <v>10</v>
      </c>
      <c r="AJ67" s="5">
        <f>AJ$59*'Sample Prep Variables'!$F12/1000/'Sample Prep Variables'!$C12</f>
        <v>10</v>
      </c>
      <c r="AK67" s="5">
        <f>AK$59*'Sample Prep Variables'!$F12/1000/'Sample Prep Variables'!$C12</f>
        <v>10</v>
      </c>
      <c r="AL67" s="5">
        <f>AL$59*'Sample Prep Variables'!$F12/1000/'Sample Prep Variables'!$C12</f>
        <v>10</v>
      </c>
      <c r="AM67" s="5">
        <f>AM$59*'Sample Prep Variables'!$F12/1000/'Sample Prep Variables'!$C12</f>
        <v>10</v>
      </c>
      <c r="AN67" s="5">
        <f>AN$59*'Sample Prep Variables'!$F12/1000/'Sample Prep Variables'!$C12</f>
        <v>10</v>
      </c>
      <c r="AO67" s="5">
        <f>AO$59*'Sample Prep Variables'!$F12/1000/'Sample Prep Variables'!$C12</f>
        <v>10</v>
      </c>
      <c r="AP67" s="5">
        <f>AP$59*'Sample Prep Variables'!$F12/1000/'Sample Prep Variables'!$C12</f>
        <v>10</v>
      </c>
      <c r="AQ67" s="5">
        <f>AQ$59*'Sample Prep Variables'!$F12/1000/'Sample Prep Variables'!$C12</f>
        <v>10</v>
      </c>
      <c r="AR67" s="5">
        <f>AR$59*'Sample Prep Variables'!$F12/1000/'Sample Prep Variables'!$C12</f>
        <v>10</v>
      </c>
      <c r="AS67" s="5">
        <f>AS$59*'Sample Prep Variables'!$F12/1000/'Sample Prep Variables'!$C12</f>
        <v>10</v>
      </c>
      <c r="AT67" s="5">
        <f>AT$59*'Sample Prep Variables'!$F12/1000/'Sample Prep Variables'!$C12</f>
        <v>10</v>
      </c>
      <c r="AU67" s="5">
        <f>AU$59*'Sample Prep Variables'!$F12/1000/'Sample Prep Variables'!$C12</f>
        <v>10</v>
      </c>
      <c r="AV67" s="5">
        <f>AV$59*'Sample Prep Variables'!$F12/1000/'Sample Prep Variables'!$C12</f>
        <v>10</v>
      </c>
      <c r="AW67" s="5">
        <f>AW$59*'Sample Prep Variables'!$F12/1000/'Sample Prep Variables'!$C12</f>
        <v>10</v>
      </c>
      <c r="AX67" s="5">
        <f>AX$59*'Sample Prep Variables'!$F12/1000/'Sample Prep Variables'!$C12</f>
        <v>10</v>
      </c>
      <c r="AY67" s="5">
        <f>AY$59*'Sample Prep Variables'!$F12/1000/'Sample Prep Variables'!$C12</f>
        <v>10</v>
      </c>
      <c r="AZ67" s="5">
        <f>AZ$59*'Sample Prep Variables'!$F12/1000/'Sample Prep Variables'!$C12</f>
        <v>10</v>
      </c>
      <c r="BA67" s="5">
        <f>BA$59*'Sample Prep Variables'!$F12/1000/'Sample Prep Variables'!$C12</f>
        <v>10</v>
      </c>
      <c r="BB67" s="5">
        <f>BB$59*'Sample Prep Variables'!$F12/1000/'Sample Prep Variables'!$C12</f>
        <v>10</v>
      </c>
      <c r="BC67" s="5">
        <f>BC$59*'Sample Prep Variables'!$F12/1000/'Sample Prep Variables'!$C12</f>
        <v>10</v>
      </c>
    </row>
    <row r="68" spans="1:55" x14ac:dyDescent="0.25">
      <c r="A68">
        <f>'Instrument Data'!A66</f>
        <v>0</v>
      </c>
      <c r="B68" t="str">
        <f>'QC Samples'!B15</f>
        <v>LFMD</v>
      </c>
      <c r="C68" s="5">
        <f>C$59*'Sample Prep Variables'!$F13/1000/'Sample Prep Variables'!$C13</f>
        <v>10</v>
      </c>
      <c r="D68" s="5">
        <f>D$59*'Sample Prep Variables'!$F13/1000/'Sample Prep Variables'!$C13</f>
        <v>10</v>
      </c>
      <c r="E68" s="5">
        <f>E$59*'Sample Prep Variables'!$F13/1000/'Sample Prep Variables'!$C13</f>
        <v>10</v>
      </c>
      <c r="F68" s="5">
        <f>F$59*'Sample Prep Variables'!$F13/1000/'Sample Prep Variables'!$C13</f>
        <v>10</v>
      </c>
      <c r="G68" s="5">
        <f>G$59*'Sample Prep Variables'!$F13/1000/'Sample Prep Variables'!$C13</f>
        <v>10</v>
      </c>
      <c r="H68" s="5">
        <f>H$59*'Sample Prep Variables'!$F13/1000/'Sample Prep Variables'!$C13</f>
        <v>10</v>
      </c>
      <c r="I68" s="5">
        <f>I$59*'Sample Prep Variables'!$F13/1000/'Sample Prep Variables'!$C13</f>
        <v>10</v>
      </c>
      <c r="J68" s="5">
        <f>J$59*'Sample Prep Variables'!$F13/1000/'Sample Prep Variables'!$C13</f>
        <v>10</v>
      </c>
      <c r="K68" s="5">
        <f>K$59*'Sample Prep Variables'!$F13/1000/'Sample Prep Variables'!$C13</f>
        <v>10</v>
      </c>
      <c r="L68" s="5">
        <f>L$59*'Sample Prep Variables'!$F13/1000/'Sample Prep Variables'!$C13</f>
        <v>10</v>
      </c>
      <c r="M68" s="5">
        <f>M$59*'Sample Prep Variables'!$F13/1000/'Sample Prep Variables'!$C13</f>
        <v>10</v>
      </c>
      <c r="N68" s="5">
        <f>N$59*'Sample Prep Variables'!$F13/1000/'Sample Prep Variables'!$C13</f>
        <v>10</v>
      </c>
      <c r="O68" s="5">
        <f>O$59*'Sample Prep Variables'!$F13/1000/'Sample Prep Variables'!$C13</f>
        <v>10</v>
      </c>
      <c r="P68" s="5">
        <f>P$59*'Sample Prep Variables'!$F13/1000/'Sample Prep Variables'!$C13</f>
        <v>10</v>
      </c>
      <c r="Q68" s="5">
        <f>Q$59*'Sample Prep Variables'!$F13/1000/'Sample Prep Variables'!$C13</f>
        <v>10</v>
      </c>
      <c r="R68" s="5">
        <f>R$59*'Sample Prep Variables'!$F13/1000/'Sample Prep Variables'!$C13</f>
        <v>10</v>
      </c>
      <c r="S68" s="5">
        <f>S$59*'Sample Prep Variables'!$F13/1000/'Sample Prep Variables'!$C13</f>
        <v>10</v>
      </c>
      <c r="T68" s="5">
        <f>T$59*'Sample Prep Variables'!$F13/1000/'Sample Prep Variables'!$C13</f>
        <v>10</v>
      </c>
      <c r="U68" s="5">
        <f>U$59*'Sample Prep Variables'!$F13/1000/'Sample Prep Variables'!$C13</f>
        <v>10</v>
      </c>
      <c r="V68" s="5">
        <f>V$59*'Sample Prep Variables'!$F13/1000/'Sample Prep Variables'!$C13</f>
        <v>10</v>
      </c>
      <c r="W68" s="5">
        <f>W$59*'Sample Prep Variables'!$F13/1000/'Sample Prep Variables'!$C13</f>
        <v>10</v>
      </c>
      <c r="X68" s="5">
        <f>X$59*'Sample Prep Variables'!$F13/1000/'Sample Prep Variables'!$C13</f>
        <v>10</v>
      </c>
      <c r="Y68" s="5">
        <f>Y$59*'Sample Prep Variables'!$F13/1000/'Sample Prep Variables'!$C13</f>
        <v>10</v>
      </c>
      <c r="Z68" s="5">
        <f>Z$59*'Sample Prep Variables'!$F13/1000/'Sample Prep Variables'!$C13</f>
        <v>10</v>
      </c>
      <c r="AA68" s="5">
        <f>AA$59*'Sample Prep Variables'!$F13/1000/'Sample Prep Variables'!$C13</f>
        <v>10</v>
      </c>
      <c r="AB68" s="5">
        <f>AB$59*'Sample Prep Variables'!$F13/1000/'Sample Prep Variables'!$C13</f>
        <v>10</v>
      </c>
      <c r="AC68" s="5">
        <f>AC$59*'Sample Prep Variables'!$F13/1000/'Sample Prep Variables'!$C13</f>
        <v>10</v>
      </c>
      <c r="AD68" s="5">
        <f>AD$59*'Sample Prep Variables'!$F13/1000/'Sample Prep Variables'!$C13</f>
        <v>10</v>
      </c>
      <c r="AE68" s="5">
        <f>AE$59*'Sample Prep Variables'!$F13/1000/'Sample Prep Variables'!$C13</f>
        <v>10</v>
      </c>
      <c r="AF68" s="5">
        <f>AF$59*'Sample Prep Variables'!$F13/1000/'Sample Prep Variables'!$C13</f>
        <v>10</v>
      </c>
      <c r="AG68" s="5">
        <f>AG$59*'Sample Prep Variables'!$F13/1000/'Sample Prep Variables'!$C13</f>
        <v>10</v>
      </c>
      <c r="AH68" s="5">
        <f>AH$59*'Sample Prep Variables'!$F13/1000/'Sample Prep Variables'!$C13</f>
        <v>10</v>
      </c>
      <c r="AI68" s="5">
        <f>AI$59*'Sample Prep Variables'!$F13/1000/'Sample Prep Variables'!$C13</f>
        <v>10</v>
      </c>
      <c r="AJ68" s="5">
        <f>AJ$59*'Sample Prep Variables'!$F13/1000/'Sample Prep Variables'!$C13</f>
        <v>10</v>
      </c>
      <c r="AK68" s="5">
        <f>AK$59*'Sample Prep Variables'!$F13/1000/'Sample Prep Variables'!$C13</f>
        <v>10</v>
      </c>
      <c r="AL68" s="5">
        <f>AL$59*'Sample Prep Variables'!$F13/1000/'Sample Prep Variables'!$C13</f>
        <v>10</v>
      </c>
      <c r="AM68" s="5">
        <f>AM$59*'Sample Prep Variables'!$F13/1000/'Sample Prep Variables'!$C13</f>
        <v>10</v>
      </c>
      <c r="AN68" s="5">
        <f>AN$59*'Sample Prep Variables'!$F13/1000/'Sample Prep Variables'!$C13</f>
        <v>10</v>
      </c>
      <c r="AO68" s="5">
        <f>AO$59*'Sample Prep Variables'!$F13/1000/'Sample Prep Variables'!$C13</f>
        <v>10</v>
      </c>
      <c r="AP68" s="5">
        <f>AP$59*'Sample Prep Variables'!$F13/1000/'Sample Prep Variables'!$C13</f>
        <v>10</v>
      </c>
      <c r="AQ68" s="5">
        <f>AQ$59*'Sample Prep Variables'!$F13/1000/'Sample Prep Variables'!$C13</f>
        <v>10</v>
      </c>
      <c r="AR68" s="5">
        <f>AR$59*'Sample Prep Variables'!$F13/1000/'Sample Prep Variables'!$C13</f>
        <v>10</v>
      </c>
      <c r="AS68" s="5">
        <f>AS$59*'Sample Prep Variables'!$F13/1000/'Sample Prep Variables'!$C13</f>
        <v>10</v>
      </c>
      <c r="AT68" s="5">
        <f>AT$59*'Sample Prep Variables'!$F13/1000/'Sample Prep Variables'!$C13</f>
        <v>10</v>
      </c>
      <c r="AU68" s="5">
        <f>AU$59*'Sample Prep Variables'!$F13/1000/'Sample Prep Variables'!$C13</f>
        <v>10</v>
      </c>
      <c r="AV68" s="5">
        <f>AV$59*'Sample Prep Variables'!$F13/1000/'Sample Prep Variables'!$C13</f>
        <v>10</v>
      </c>
      <c r="AW68" s="5">
        <f>AW$59*'Sample Prep Variables'!$F13/1000/'Sample Prep Variables'!$C13</f>
        <v>10</v>
      </c>
      <c r="AX68" s="5">
        <f>AX$59*'Sample Prep Variables'!$F13/1000/'Sample Prep Variables'!$C13</f>
        <v>10</v>
      </c>
      <c r="AY68" s="5">
        <f>AY$59*'Sample Prep Variables'!$F13/1000/'Sample Prep Variables'!$C13</f>
        <v>10</v>
      </c>
      <c r="AZ68" s="5">
        <f>AZ$59*'Sample Prep Variables'!$F13/1000/'Sample Prep Variables'!$C13</f>
        <v>10</v>
      </c>
      <c r="BA68" s="5">
        <f>BA$59*'Sample Prep Variables'!$F13/1000/'Sample Prep Variables'!$C13</f>
        <v>10</v>
      </c>
      <c r="BB68" s="5">
        <f>BB$59*'Sample Prep Variables'!$F13/1000/'Sample Prep Variables'!$C13</f>
        <v>10</v>
      </c>
      <c r="BC68" s="5">
        <f>BC$59*'Sample Prep Variables'!$F13/1000/'Sample Prep Variables'!$C13</f>
        <v>10</v>
      </c>
    </row>
    <row r="69" spans="1:55" x14ac:dyDescent="0.25">
      <c r="A69">
        <f>'Instrument Data'!A67</f>
        <v>0</v>
      </c>
      <c r="B69" t="str">
        <f>'QC Samples'!B16</f>
        <v>ICV 50 ppm</v>
      </c>
      <c r="C69" s="5">
        <f>C$59*'Sample Prep Variables'!$F14/1000/'Sample Prep Variables'!$C14</f>
        <v>10</v>
      </c>
      <c r="D69" s="5">
        <f>D$59*'Sample Prep Variables'!$F14/1000/'Sample Prep Variables'!$C14</f>
        <v>10</v>
      </c>
      <c r="E69" s="5">
        <f>E$59*'Sample Prep Variables'!$F14/1000/'Sample Prep Variables'!$C14</f>
        <v>10</v>
      </c>
      <c r="F69" s="5">
        <f>F$59*'Sample Prep Variables'!$F14/1000/'Sample Prep Variables'!$C14</f>
        <v>10</v>
      </c>
      <c r="G69" s="5">
        <f>G$59*'Sample Prep Variables'!$F14/1000/'Sample Prep Variables'!$C14</f>
        <v>10</v>
      </c>
      <c r="H69" s="5">
        <f>H$59*'Sample Prep Variables'!$F14/1000/'Sample Prep Variables'!$C14</f>
        <v>10</v>
      </c>
      <c r="I69" s="5">
        <f>I$59*'Sample Prep Variables'!$F14/1000/'Sample Prep Variables'!$C14</f>
        <v>10</v>
      </c>
      <c r="J69" s="5">
        <f>J$59*'Sample Prep Variables'!$F14/1000/'Sample Prep Variables'!$C14</f>
        <v>10</v>
      </c>
      <c r="K69" s="5">
        <f>K$59*'Sample Prep Variables'!$F14/1000/'Sample Prep Variables'!$C14</f>
        <v>10</v>
      </c>
      <c r="L69" s="5">
        <f>L$59*'Sample Prep Variables'!$F14/1000/'Sample Prep Variables'!$C14</f>
        <v>10</v>
      </c>
      <c r="M69" s="5">
        <f>M$59*'Sample Prep Variables'!$F14/1000/'Sample Prep Variables'!$C14</f>
        <v>10</v>
      </c>
      <c r="N69" s="5">
        <f>N$59*'Sample Prep Variables'!$F14/1000/'Sample Prep Variables'!$C14</f>
        <v>10</v>
      </c>
      <c r="O69" s="5">
        <f>O$59*'Sample Prep Variables'!$F14/1000/'Sample Prep Variables'!$C14</f>
        <v>10</v>
      </c>
      <c r="P69" s="5">
        <f>P$59*'Sample Prep Variables'!$F14/1000/'Sample Prep Variables'!$C14</f>
        <v>10</v>
      </c>
      <c r="Q69" s="5">
        <f>Q$59*'Sample Prep Variables'!$F14/1000/'Sample Prep Variables'!$C14</f>
        <v>10</v>
      </c>
      <c r="R69" s="5">
        <f>R$59*'Sample Prep Variables'!$F14/1000/'Sample Prep Variables'!$C14</f>
        <v>10</v>
      </c>
      <c r="S69" s="5">
        <f>S$59*'Sample Prep Variables'!$F14/1000/'Sample Prep Variables'!$C14</f>
        <v>10</v>
      </c>
      <c r="T69" s="5">
        <f>T$59*'Sample Prep Variables'!$F14/1000/'Sample Prep Variables'!$C14</f>
        <v>10</v>
      </c>
      <c r="U69" s="5">
        <f>U$59*'Sample Prep Variables'!$F14/1000/'Sample Prep Variables'!$C14</f>
        <v>10</v>
      </c>
      <c r="V69" s="5">
        <f>V$59*'Sample Prep Variables'!$F14/1000/'Sample Prep Variables'!$C14</f>
        <v>10</v>
      </c>
      <c r="W69" s="5">
        <f>W$59*'Sample Prep Variables'!$F14/1000/'Sample Prep Variables'!$C14</f>
        <v>10</v>
      </c>
      <c r="X69" s="5">
        <f>X$59*'Sample Prep Variables'!$F14/1000/'Sample Prep Variables'!$C14</f>
        <v>10</v>
      </c>
      <c r="Y69" s="5">
        <f>Y$59*'Sample Prep Variables'!$F14/1000/'Sample Prep Variables'!$C14</f>
        <v>10</v>
      </c>
      <c r="Z69" s="5">
        <f>Z$59*'Sample Prep Variables'!$F14/1000/'Sample Prep Variables'!$C14</f>
        <v>10</v>
      </c>
      <c r="AA69" s="5">
        <f>AA$59*'Sample Prep Variables'!$F14/1000/'Sample Prep Variables'!$C14</f>
        <v>10</v>
      </c>
      <c r="AB69" s="5">
        <f>AB$59*'Sample Prep Variables'!$F14/1000/'Sample Prep Variables'!$C14</f>
        <v>10</v>
      </c>
      <c r="AC69" s="5">
        <f>AC$59*'Sample Prep Variables'!$F14/1000/'Sample Prep Variables'!$C14</f>
        <v>10</v>
      </c>
      <c r="AD69" s="5">
        <f>AD$59*'Sample Prep Variables'!$F14/1000/'Sample Prep Variables'!$C14</f>
        <v>10</v>
      </c>
      <c r="AE69" s="5">
        <f>AE$59*'Sample Prep Variables'!$F14/1000/'Sample Prep Variables'!$C14</f>
        <v>10</v>
      </c>
      <c r="AF69" s="5">
        <f>AF$59*'Sample Prep Variables'!$F14/1000/'Sample Prep Variables'!$C14</f>
        <v>10</v>
      </c>
      <c r="AG69" s="5">
        <f>AG$59*'Sample Prep Variables'!$F14/1000/'Sample Prep Variables'!$C14</f>
        <v>10</v>
      </c>
      <c r="AH69" s="5">
        <f>AH$59*'Sample Prep Variables'!$F14/1000/'Sample Prep Variables'!$C14</f>
        <v>10</v>
      </c>
      <c r="AI69" s="5">
        <f>AI$59*'Sample Prep Variables'!$F14/1000/'Sample Prep Variables'!$C14</f>
        <v>10</v>
      </c>
      <c r="AJ69" s="5">
        <f>AJ$59*'Sample Prep Variables'!$F14/1000/'Sample Prep Variables'!$C14</f>
        <v>10</v>
      </c>
      <c r="AK69" s="5">
        <f>AK$59*'Sample Prep Variables'!$F14/1000/'Sample Prep Variables'!$C14</f>
        <v>10</v>
      </c>
      <c r="AL69" s="5">
        <f>AL$59*'Sample Prep Variables'!$F14/1000/'Sample Prep Variables'!$C14</f>
        <v>10</v>
      </c>
      <c r="AM69" s="5">
        <f>AM$59*'Sample Prep Variables'!$F14/1000/'Sample Prep Variables'!$C14</f>
        <v>10</v>
      </c>
      <c r="AN69" s="5">
        <f>AN$59*'Sample Prep Variables'!$F14/1000/'Sample Prep Variables'!$C14</f>
        <v>10</v>
      </c>
      <c r="AO69" s="5">
        <f>AO$59*'Sample Prep Variables'!$F14/1000/'Sample Prep Variables'!$C14</f>
        <v>10</v>
      </c>
      <c r="AP69" s="5">
        <f>AP$59*'Sample Prep Variables'!$F14/1000/'Sample Prep Variables'!$C14</f>
        <v>10</v>
      </c>
      <c r="AQ69" s="5">
        <f>AQ$59*'Sample Prep Variables'!$F14/1000/'Sample Prep Variables'!$C14</f>
        <v>10</v>
      </c>
      <c r="AR69" s="5">
        <f>AR$59*'Sample Prep Variables'!$F14/1000/'Sample Prep Variables'!$C14</f>
        <v>10</v>
      </c>
      <c r="AS69" s="5">
        <f>AS$59*'Sample Prep Variables'!$F14/1000/'Sample Prep Variables'!$C14</f>
        <v>10</v>
      </c>
      <c r="AT69" s="5">
        <f>AT$59*'Sample Prep Variables'!$F14/1000/'Sample Prep Variables'!$C14</f>
        <v>10</v>
      </c>
      <c r="AU69" s="5">
        <f>AU$59*'Sample Prep Variables'!$F14/1000/'Sample Prep Variables'!$C14</f>
        <v>10</v>
      </c>
      <c r="AV69" s="5">
        <f>AV$59*'Sample Prep Variables'!$F14/1000/'Sample Prep Variables'!$C14</f>
        <v>10</v>
      </c>
      <c r="AW69" s="5">
        <f>AW$59*'Sample Prep Variables'!$F14/1000/'Sample Prep Variables'!$C14</f>
        <v>10</v>
      </c>
      <c r="AX69" s="5">
        <f>AX$59*'Sample Prep Variables'!$F14/1000/'Sample Prep Variables'!$C14</f>
        <v>10</v>
      </c>
      <c r="AY69" s="5">
        <f>AY$59*'Sample Prep Variables'!$F14/1000/'Sample Prep Variables'!$C14</f>
        <v>10</v>
      </c>
      <c r="AZ69" s="5">
        <f>AZ$59*'Sample Prep Variables'!$F14/1000/'Sample Prep Variables'!$C14</f>
        <v>10</v>
      </c>
      <c r="BA69" s="5">
        <f>BA$59*'Sample Prep Variables'!$F14/1000/'Sample Prep Variables'!$C14</f>
        <v>10</v>
      </c>
      <c r="BB69" s="5">
        <f>BB$59*'Sample Prep Variables'!$F14/1000/'Sample Prep Variables'!$C14</f>
        <v>10</v>
      </c>
      <c r="BC69" s="5">
        <f>BC$59*'Sample Prep Variables'!$F14/1000/'Sample Prep Variables'!$C14</f>
        <v>10</v>
      </c>
    </row>
    <row r="70" spans="1:55" x14ac:dyDescent="0.25">
      <c r="A70">
        <f>'Instrument Data'!A68</f>
        <v>0</v>
      </c>
      <c r="B70" t="str">
        <f>'QC Samples'!B17</f>
        <v>ICV 50 ppm</v>
      </c>
      <c r="C70" s="5">
        <f>C$59*'Sample Prep Variables'!$F15/1000/'Sample Prep Variables'!$C15</f>
        <v>10</v>
      </c>
      <c r="D70" s="5">
        <f>D$59*'Sample Prep Variables'!$F15/1000/'Sample Prep Variables'!$C15</f>
        <v>10</v>
      </c>
      <c r="E70" s="5">
        <f>E$59*'Sample Prep Variables'!$F15/1000/'Sample Prep Variables'!$C15</f>
        <v>10</v>
      </c>
      <c r="F70" s="5">
        <f>F$59*'Sample Prep Variables'!$F15/1000/'Sample Prep Variables'!$C15</f>
        <v>10</v>
      </c>
      <c r="G70" s="5">
        <f>G$59*'Sample Prep Variables'!$F15/1000/'Sample Prep Variables'!$C15</f>
        <v>10</v>
      </c>
      <c r="H70" s="5">
        <f>H$59*'Sample Prep Variables'!$F15/1000/'Sample Prep Variables'!$C15</f>
        <v>10</v>
      </c>
      <c r="I70" s="5">
        <f>I$59*'Sample Prep Variables'!$F15/1000/'Sample Prep Variables'!$C15</f>
        <v>10</v>
      </c>
      <c r="J70" s="5">
        <f>J$59*'Sample Prep Variables'!$F15/1000/'Sample Prep Variables'!$C15</f>
        <v>10</v>
      </c>
      <c r="K70" s="5">
        <f>K$59*'Sample Prep Variables'!$F15/1000/'Sample Prep Variables'!$C15</f>
        <v>10</v>
      </c>
      <c r="L70" s="5">
        <f>L$59*'Sample Prep Variables'!$F15/1000/'Sample Prep Variables'!$C15</f>
        <v>10</v>
      </c>
      <c r="M70" s="5">
        <f>M$59*'Sample Prep Variables'!$F15/1000/'Sample Prep Variables'!$C15</f>
        <v>10</v>
      </c>
      <c r="N70" s="5">
        <f>N$59*'Sample Prep Variables'!$F15/1000/'Sample Prep Variables'!$C15</f>
        <v>10</v>
      </c>
      <c r="O70" s="5">
        <f>O$59*'Sample Prep Variables'!$F15/1000/'Sample Prep Variables'!$C15</f>
        <v>10</v>
      </c>
      <c r="P70" s="5">
        <f>P$59*'Sample Prep Variables'!$F15/1000/'Sample Prep Variables'!$C15</f>
        <v>10</v>
      </c>
      <c r="Q70" s="5">
        <f>Q$59*'Sample Prep Variables'!$F15/1000/'Sample Prep Variables'!$C15</f>
        <v>10</v>
      </c>
      <c r="R70" s="5">
        <f>R$59*'Sample Prep Variables'!$F15/1000/'Sample Prep Variables'!$C15</f>
        <v>10</v>
      </c>
      <c r="S70" s="5">
        <f>S$59*'Sample Prep Variables'!$F15/1000/'Sample Prep Variables'!$C15</f>
        <v>10</v>
      </c>
      <c r="T70" s="5">
        <f>T$59*'Sample Prep Variables'!$F15/1000/'Sample Prep Variables'!$C15</f>
        <v>10</v>
      </c>
      <c r="U70" s="5">
        <f>U$59*'Sample Prep Variables'!$F15/1000/'Sample Prep Variables'!$C15</f>
        <v>10</v>
      </c>
      <c r="V70" s="5">
        <f>V$59*'Sample Prep Variables'!$F15/1000/'Sample Prep Variables'!$C15</f>
        <v>10</v>
      </c>
      <c r="W70" s="5">
        <f>W$59*'Sample Prep Variables'!$F15/1000/'Sample Prep Variables'!$C15</f>
        <v>10</v>
      </c>
      <c r="X70" s="5">
        <f>X$59*'Sample Prep Variables'!$F15/1000/'Sample Prep Variables'!$C15</f>
        <v>10</v>
      </c>
      <c r="Y70" s="5">
        <f>Y$59*'Sample Prep Variables'!$F15/1000/'Sample Prep Variables'!$C15</f>
        <v>10</v>
      </c>
      <c r="Z70" s="5">
        <f>Z$59*'Sample Prep Variables'!$F15/1000/'Sample Prep Variables'!$C15</f>
        <v>10</v>
      </c>
      <c r="AA70" s="5">
        <f>AA$59*'Sample Prep Variables'!$F15/1000/'Sample Prep Variables'!$C15</f>
        <v>10</v>
      </c>
      <c r="AB70" s="5">
        <f>AB$59*'Sample Prep Variables'!$F15/1000/'Sample Prep Variables'!$C15</f>
        <v>10</v>
      </c>
      <c r="AC70" s="5">
        <f>AC$59*'Sample Prep Variables'!$F15/1000/'Sample Prep Variables'!$C15</f>
        <v>10</v>
      </c>
      <c r="AD70" s="5">
        <f>AD$59*'Sample Prep Variables'!$F15/1000/'Sample Prep Variables'!$C15</f>
        <v>10</v>
      </c>
      <c r="AE70" s="5">
        <f>AE$59*'Sample Prep Variables'!$F15/1000/'Sample Prep Variables'!$C15</f>
        <v>10</v>
      </c>
      <c r="AF70" s="5">
        <f>AF$59*'Sample Prep Variables'!$F15/1000/'Sample Prep Variables'!$C15</f>
        <v>10</v>
      </c>
      <c r="AG70" s="5">
        <f>AG$59*'Sample Prep Variables'!$F15/1000/'Sample Prep Variables'!$C15</f>
        <v>10</v>
      </c>
      <c r="AH70" s="5">
        <f>AH$59*'Sample Prep Variables'!$F15/1000/'Sample Prep Variables'!$C15</f>
        <v>10</v>
      </c>
      <c r="AI70" s="5">
        <f>AI$59*'Sample Prep Variables'!$F15/1000/'Sample Prep Variables'!$C15</f>
        <v>10</v>
      </c>
      <c r="AJ70" s="5">
        <f>AJ$59*'Sample Prep Variables'!$F15/1000/'Sample Prep Variables'!$C15</f>
        <v>10</v>
      </c>
      <c r="AK70" s="5">
        <f>AK$59*'Sample Prep Variables'!$F15/1000/'Sample Prep Variables'!$C15</f>
        <v>10</v>
      </c>
      <c r="AL70" s="5">
        <f>AL$59*'Sample Prep Variables'!$F15/1000/'Sample Prep Variables'!$C15</f>
        <v>10</v>
      </c>
      <c r="AM70" s="5">
        <f>AM$59*'Sample Prep Variables'!$F15/1000/'Sample Prep Variables'!$C15</f>
        <v>10</v>
      </c>
      <c r="AN70" s="5">
        <f>AN$59*'Sample Prep Variables'!$F15/1000/'Sample Prep Variables'!$C15</f>
        <v>10</v>
      </c>
      <c r="AO70" s="5">
        <f>AO$59*'Sample Prep Variables'!$F15/1000/'Sample Prep Variables'!$C15</f>
        <v>10</v>
      </c>
      <c r="AP70" s="5">
        <f>AP$59*'Sample Prep Variables'!$F15/1000/'Sample Prep Variables'!$C15</f>
        <v>10</v>
      </c>
      <c r="AQ70" s="5">
        <f>AQ$59*'Sample Prep Variables'!$F15/1000/'Sample Prep Variables'!$C15</f>
        <v>10</v>
      </c>
      <c r="AR70" s="5">
        <f>AR$59*'Sample Prep Variables'!$F15/1000/'Sample Prep Variables'!$C15</f>
        <v>10</v>
      </c>
      <c r="AS70" s="5">
        <f>AS$59*'Sample Prep Variables'!$F15/1000/'Sample Prep Variables'!$C15</f>
        <v>10</v>
      </c>
      <c r="AT70" s="5">
        <f>AT$59*'Sample Prep Variables'!$F15/1000/'Sample Prep Variables'!$C15</f>
        <v>10</v>
      </c>
      <c r="AU70" s="5">
        <f>AU$59*'Sample Prep Variables'!$F15/1000/'Sample Prep Variables'!$C15</f>
        <v>10</v>
      </c>
      <c r="AV70" s="5">
        <f>AV$59*'Sample Prep Variables'!$F15/1000/'Sample Prep Variables'!$C15</f>
        <v>10</v>
      </c>
      <c r="AW70" s="5">
        <f>AW$59*'Sample Prep Variables'!$F15/1000/'Sample Prep Variables'!$C15</f>
        <v>10</v>
      </c>
      <c r="AX70" s="5">
        <f>AX$59*'Sample Prep Variables'!$F15/1000/'Sample Prep Variables'!$C15</f>
        <v>10</v>
      </c>
      <c r="AY70" s="5">
        <f>AY$59*'Sample Prep Variables'!$F15/1000/'Sample Prep Variables'!$C15</f>
        <v>10</v>
      </c>
      <c r="AZ70" s="5">
        <f>AZ$59*'Sample Prep Variables'!$F15/1000/'Sample Prep Variables'!$C15</f>
        <v>10</v>
      </c>
      <c r="BA70" s="5">
        <f>BA$59*'Sample Prep Variables'!$F15/1000/'Sample Prep Variables'!$C15</f>
        <v>10</v>
      </c>
      <c r="BB70" s="5">
        <f>BB$59*'Sample Prep Variables'!$F15/1000/'Sample Prep Variables'!$C15</f>
        <v>10</v>
      </c>
      <c r="BC70" s="5">
        <f>BC$59*'Sample Prep Variables'!$F15/1000/'Sample Prep Variables'!$C15</f>
        <v>10</v>
      </c>
    </row>
    <row r="71" spans="1:55" x14ac:dyDescent="0.25">
      <c r="A71">
        <f>'Instrument Data'!A69</f>
        <v>0</v>
      </c>
      <c r="B71" t="str">
        <f>'QC Samples'!B18</f>
        <v>ICV 50 ppm</v>
      </c>
      <c r="C71" s="5">
        <f>C$59*'Sample Prep Variables'!$F16/1000/'Sample Prep Variables'!$C16</f>
        <v>10</v>
      </c>
      <c r="D71" s="5">
        <f>D$59*'Sample Prep Variables'!$F16/1000/'Sample Prep Variables'!$C16</f>
        <v>10</v>
      </c>
      <c r="E71" s="5">
        <f>E$59*'Sample Prep Variables'!$F16/1000/'Sample Prep Variables'!$C16</f>
        <v>10</v>
      </c>
      <c r="F71" s="5">
        <f>F$59*'Sample Prep Variables'!$F16/1000/'Sample Prep Variables'!$C16</f>
        <v>10</v>
      </c>
      <c r="G71" s="5">
        <f>G$59*'Sample Prep Variables'!$F16/1000/'Sample Prep Variables'!$C16</f>
        <v>10</v>
      </c>
      <c r="H71" s="5">
        <f>H$59*'Sample Prep Variables'!$F16/1000/'Sample Prep Variables'!$C16</f>
        <v>10</v>
      </c>
      <c r="I71" s="5">
        <f>I$59*'Sample Prep Variables'!$F16/1000/'Sample Prep Variables'!$C16</f>
        <v>10</v>
      </c>
      <c r="J71" s="5">
        <f>J$59*'Sample Prep Variables'!$F16/1000/'Sample Prep Variables'!$C16</f>
        <v>10</v>
      </c>
      <c r="K71" s="5">
        <f>K$59*'Sample Prep Variables'!$F16/1000/'Sample Prep Variables'!$C16</f>
        <v>10</v>
      </c>
      <c r="L71" s="5">
        <f>L$59*'Sample Prep Variables'!$F16/1000/'Sample Prep Variables'!$C16</f>
        <v>10</v>
      </c>
      <c r="M71" s="5">
        <f>M$59*'Sample Prep Variables'!$F16/1000/'Sample Prep Variables'!$C16</f>
        <v>10</v>
      </c>
      <c r="N71" s="5">
        <f>N$59*'Sample Prep Variables'!$F16/1000/'Sample Prep Variables'!$C16</f>
        <v>10</v>
      </c>
      <c r="O71" s="5">
        <f>O$59*'Sample Prep Variables'!$F16/1000/'Sample Prep Variables'!$C16</f>
        <v>10</v>
      </c>
      <c r="P71" s="5">
        <f>P$59*'Sample Prep Variables'!$F16/1000/'Sample Prep Variables'!$C16</f>
        <v>10</v>
      </c>
      <c r="Q71" s="5">
        <f>Q$59*'Sample Prep Variables'!$F16/1000/'Sample Prep Variables'!$C16</f>
        <v>10</v>
      </c>
      <c r="R71" s="5">
        <f>R$59*'Sample Prep Variables'!$F16/1000/'Sample Prep Variables'!$C16</f>
        <v>10</v>
      </c>
      <c r="S71" s="5">
        <f>S$59*'Sample Prep Variables'!$F16/1000/'Sample Prep Variables'!$C16</f>
        <v>10</v>
      </c>
      <c r="T71" s="5">
        <f>T$59*'Sample Prep Variables'!$F16/1000/'Sample Prep Variables'!$C16</f>
        <v>10</v>
      </c>
      <c r="U71" s="5">
        <f>U$59*'Sample Prep Variables'!$F16/1000/'Sample Prep Variables'!$C16</f>
        <v>10</v>
      </c>
      <c r="V71" s="5">
        <f>V$59*'Sample Prep Variables'!$F16/1000/'Sample Prep Variables'!$C16</f>
        <v>10</v>
      </c>
      <c r="W71" s="5">
        <f>W$59*'Sample Prep Variables'!$F16/1000/'Sample Prep Variables'!$C16</f>
        <v>10</v>
      </c>
      <c r="X71" s="5">
        <f>X$59*'Sample Prep Variables'!$F16/1000/'Sample Prep Variables'!$C16</f>
        <v>10</v>
      </c>
      <c r="Y71" s="5">
        <f>Y$59*'Sample Prep Variables'!$F16/1000/'Sample Prep Variables'!$C16</f>
        <v>10</v>
      </c>
      <c r="Z71" s="5">
        <f>Z$59*'Sample Prep Variables'!$F16/1000/'Sample Prep Variables'!$C16</f>
        <v>10</v>
      </c>
      <c r="AA71" s="5">
        <f>AA$59*'Sample Prep Variables'!$F16/1000/'Sample Prep Variables'!$C16</f>
        <v>10</v>
      </c>
      <c r="AB71" s="5">
        <f>AB$59*'Sample Prep Variables'!$F16/1000/'Sample Prep Variables'!$C16</f>
        <v>10</v>
      </c>
      <c r="AC71" s="5">
        <f>AC$59*'Sample Prep Variables'!$F16/1000/'Sample Prep Variables'!$C16</f>
        <v>10</v>
      </c>
      <c r="AD71" s="5">
        <f>AD$59*'Sample Prep Variables'!$F16/1000/'Sample Prep Variables'!$C16</f>
        <v>10</v>
      </c>
      <c r="AE71" s="5">
        <f>AE$59*'Sample Prep Variables'!$F16/1000/'Sample Prep Variables'!$C16</f>
        <v>10</v>
      </c>
      <c r="AF71" s="5">
        <f>AF$59*'Sample Prep Variables'!$F16/1000/'Sample Prep Variables'!$C16</f>
        <v>10</v>
      </c>
      <c r="AG71" s="5">
        <f>AG$59*'Sample Prep Variables'!$F16/1000/'Sample Prep Variables'!$C16</f>
        <v>10</v>
      </c>
      <c r="AH71" s="5">
        <f>AH$59*'Sample Prep Variables'!$F16/1000/'Sample Prep Variables'!$C16</f>
        <v>10</v>
      </c>
      <c r="AI71" s="5">
        <f>AI$59*'Sample Prep Variables'!$F16/1000/'Sample Prep Variables'!$C16</f>
        <v>10</v>
      </c>
      <c r="AJ71" s="5">
        <f>AJ$59*'Sample Prep Variables'!$F16/1000/'Sample Prep Variables'!$C16</f>
        <v>10</v>
      </c>
      <c r="AK71" s="5">
        <f>AK$59*'Sample Prep Variables'!$F16/1000/'Sample Prep Variables'!$C16</f>
        <v>10</v>
      </c>
      <c r="AL71" s="5">
        <f>AL$59*'Sample Prep Variables'!$F16/1000/'Sample Prep Variables'!$C16</f>
        <v>10</v>
      </c>
      <c r="AM71" s="5">
        <f>AM$59*'Sample Prep Variables'!$F16/1000/'Sample Prep Variables'!$C16</f>
        <v>10</v>
      </c>
      <c r="AN71" s="5">
        <f>AN$59*'Sample Prep Variables'!$F16/1000/'Sample Prep Variables'!$C16</f>
        <v>10</v>
      </c>
      <c r="AO71" s="5">
        <f>AO$59*'Sample Prep Variables'!$F16/1000/'Sample Prep Variables'!$C16</f>
        <v>10</v>
      </c>
      <c r="AP71" s="5">
        <f>AP$59*'Sample Prep Variables'!$F16/1000/'Sample Prep Variables'!$C16</f>
        <v>10</v>
      </c>
      <c r="AQ71" s="5">
        <f>AQ$59*'Sample Prep Variables'!$F16/1000/'Sample Prep Variables'!$C16</f>
        <v>10</v>
      </c>
      <c r="AR71" s="5">
        <f>AR$59*'Sample Prep Variables'!$F16/1000/'Sample Prep Variables'!$C16</f>
        <v>10</v>
      </c>
      <c r="AS71" s="5">
        <f>AS$59*'Sample Prep Variables'!$F16/1000/'Sample Prep Variables'!$C16</f>
        <v>10</v>
      </c>
      <c r="AT71" s="5">
        <f>AT$59*'Sample Prep Variables'!$F16/1000/'Sample Prep Variables'!$C16</f>
        <v>10</v>
      </c>
      <c r="AU71" s="5">
        <f>AU$59*'Sample Prep Variables'!$F16/1000/'Sample Prep Variables'!$C16</f>
        <v>10</v>
      </c>
      <c r="AV71" s="5">
        <f>AV$59*'Sample Prep Variables'!$F16/1000/'Sample Prep Variables'!$C16</f>
        <v>10</v>
      </c>
      <c r="AW71" s="5">
        <f>AW$59*'Sample Prep Variables'!$F16/1000/'Sample Prep Variables'!$C16</f>
        <v>10</v>
      </c>
      <c r="AX71" s="5">
        <f>AX$59*'Sample Prep Variables'!$F16/1000/'Sample Prep Variables'!$C16</f>
        <v>10</v>
      </c>
      <c r="AY71" s="5">
        <f>AY$59*'Sample Prep Variables'!$F16/1000/'Sample Prep Variables'!$C16</f>
        <v>10</v>
      </c>
      <c r="AZ71" s="5">
        <f>AZ$59*'Sample Prep Variables'!$F16/1000/'Sample Prep Variables'!$C16</f>
        <v>10</v>
      </c>
      <c r="BA71" s="5">
        <f>BA$59*'Sample Prep Variables'!$F16/1000/'Sample Prep Variables'!$C16</f>
        <v>10</v>
      </c>
      <c r="BB71" s="5">
        <f>BB$59*'Sample Prep Variables'!$F16/1000/'Sample Prep Variables'!$C16</f>
        <v>10</v>
      </c>
      <c r="BC71" s="5">
        <f>BC$59*'Sample Prep Variables'!$F16/1000/'Sample Prep Variables'!$C16</f>
        <v>10</v>
      </c>
    </row>
    <row r="72" spans="1:55" x14ac:dyDescent="0.25">
      <c r="A72">
        <f>'Instrument Data'!A70</f>
        <v>0</v>
      </c>
      <c r="B72" t="str">
        <f>'QC Samples'!B19</f>
        <v>ICV 50 ppm</v>
      </c>
      <c r="C72" s="5">
        <f>C$59*'Sample Prep Variables'!$F17/1000/'Sample Prep Variables'!$C17</f>
        <v>10</v>
      </c>
      <c r="D72" s="5">
        <f>D$59*'Sample Prep Variables'!$F17/1000/'Sample Prep Variables'!$C17</f>
        <v>10</v>
      </c>
      <c r="E72" s="5">
        <f>E$59*'Sample Prep Variables'!$F17/1000/'Sample Prep Variables'!$C17</f>
        <v>10</v>
      </c>
      <c r="F72" s="5">
        <f>F$59*'Sample Prep Variables'!$F17/1000/'Sample Prep Variables'!$C17</f>
        <v>10</v>
      </c>
      <c r="G72" s="5">
        <f>G$59*'Sample Prep Variables'!$F17/1000/'Sample Prep Variables'!$C17</f>
        <v>10</v>
      </c>
      <c r="H72" s="5">
        <f>H$59*'Sample Prep Variables'!$F17/1000/'Sample Prep Variables'!$C17</f>
        <v>10</v>
      </c>
      <c r="I72" s="5">
        <f>I$59*'Sample Prep Variables'!$F17/1000/'Sample Prep Variables'!$C17</f>
        <v>10</v>
      </c>
      <c r="J72" s="5">
        <f>J$59*'Sample Prep Variables'!$F17/1000/'Sample Prep Variables'!$C17</f>
        <v>10</v>
      </c>
      <c r="K72" s="5">
        <f>K$59*'Sample Prep Variables'!$F17/1000/'Sample Prep Variables'!$C17</f>
        <v>10</v>
      </c>
      <c r="L72" s="5">
        <f>L$59*'Sample Prep Variables'!$F17/1000/'Sample Prep Variables'!$C17</f>
        <v>10</v>
      </c>
      <c r="M72" s="5">
        <f>M$59*'Sample Prep Variables'!$F17/1000/'Sample Prep Variables'!$C17</f>
        <v>10</v>
      </c>
      <c r="N72" s="5">
        <f>N$59*'Sample Prep Variables'!$F17/1000/'Sample Prep Variables'!$C17</f>
        <v>10</v>
      </c>
      <c r="O72" s="5">
        <f>O$59*'Sample Prep Variables'!$F17/1000/'Sample Prep Variables'!$C17</f>
        <v>10</v>
      </c>
      <c r="P72" s="5">
        <f>P$59*'Sample Prep Variables'!$F17/1000/'Sample Prep Variables'!$C17</f>
        <v>10</v>
      </c>
      <c r="Q72" s="5">
        <f>Q$59*'Sample Prep Variables'!$F17/1000/'Sample Prep Variables'!$C17</f>
        <v>10</v>
      </c>
      <c r="R72" s="5">
        <f>R$59*'Sample Prep Variables'!$F17/1000/'Sample Prep Variables'!$C17</f>
        <v>10</v>
      </c>
      <c r="S72" s="5">
        <f>S$59*'Sample Prep Variables'!$F17/1000/'Sample Prep Variables'!$C17</f>
        <v>10</v>
      </c>
      <c r="T72" s="5">
        <f>T$59*'Sample Prep Variables'!$F17/1000/'Sample Prep Variables'!$C17</f>
        <v>10</v>
      </c>
      <c r="U72" s="5">
        <f>U$59*'Sample Prep Variables'!$F17/1000/'Sample Prep Variables'!$C17</f>
        <v>10</v>
      </c>
      <c r="V72" s="5">
        <f>V$59*'Sample Prep Variables'!$F17/1000/'Sample Prep Variables'!$C17</f>
        <v>10</v>
      </c>
      <c r="W72" s="5">
        <f>W$59*'Sample Prep Variables'!$F17/1000/'Sample Prep Variables'!$C17</f>
        <v>10</v>
      </c>
      <c r="X72" s="5">
        <f>X$59*'Sample Prep Variables'!$F17/1000/'Sample Prep Variables'!$C17</f>
        <v>10</v>
      </c>
      <c r="Y72" s="5">
        <f>Y$59*'Sample Prep Variables'!$F17/1000/'Sample Prep Variables'!$C17</f>
        <v>10</v>
      </c>
      <c r="Z72" s="5">
        <f>Z$59*'Sample Prep Variables'!$F17/1000/'Sample Prep Variables'!$C17</f>
        <v>10</v>
      </c>
      <c r="AA72" s="5">
        <f>AA$59*'Sample Prep Variables'!$F17/1000/'Sample Prep Variables'!$C17</f>
        <v>10</v>
      </c>
      <c r="AB72" s="5">
        <f>AB$59*'Sample Prep Variables'!$F17/1000/'Sample Prep Variables'!$C17</f>
        <v>10</v>
      </c>
      <c r="AC72" s="5">
        <f>AC$59*'Sample Prep Variables'!$F17/1000/'Sample Prep Variables'!$C17</f>
        <v>10</v>
      </c>
      <c r="AD72" s="5">
        <f>AD$59*'Sample Prep Variables'!$F17/1000/'Sample Prep Variables'!$C17</f>
        <v>10</v>
      </c>
      <c r="AE72" s="5">
        <f>AE$59*'Sample Prep Variables'!$F17/1000/'Sample Prep Variables'!$C17</f>
        <v>10</v>
      </c>
      <c r="AF72" s="5">
        <f>AF$59*'Sample Prep Variables'!$F17/1000/'Sample Prep Variables'!$C17</f>
        <v>10</v>
      </c>
      <c r="AG72" s="5">
        <f>AG$59*'Sample Prep Variables'!$F17/1000/'Sample Prep Variables'!$C17</f>
        <v>10</v>
      </c>
      <c r="AH72" s="5">
        <f>AH$59*'Sample Prep Variables'!$F17/1000/'Sample Prep Variables'!$C17</f>
        <v>10</v>
      </c>
      <c r="AI72" s="5">
        <f>AI$59*'Sample Prep Variables'!$F17/1000/'Sample Prep Variables'!$C17</f>
        <v>10</v>
      </c>
      <c r="AJ72" s="5">
        <f>AJ$59*'Sample Prep Variables'!$F17/1000/'Sample Prep Variables'!$C17</f>
        <v>10</v>
      </c>
      <c r="AK72" s="5">
        <f>AK$59*'Sample Prep Variables'!$F17/1000/'Sample Prep Variables'!$C17</f>
        <v>10</v>
      </c>
      <c r="AL72" s="5">
        <f>AL$59*'Sample Prep Variables'!$F17/1000/'Sample Prep Variables'!$C17</f>
        <v>10</v>
      </c>
      <c r="AM72" s="5">
        <f>AM$59*'Sample Prep Variables'!$F17/1000/'Sample Prep Variables'!$C17</f>
        <v>10</v>
      </c>
      <c r="AN72" s="5">
        <f>AN$59*'Sample Prep Variables'!$F17/1000/'Sample Prep Variables'!$C17</f>
        <v>10</v>
      </c>
      <c r="AO72" s="5">
        <f>AO$59*'Sample Prep Variables'!$F17/1000/'Sample Prep Variables'!$C17</f>
        <v>10</v>
      </c>
      <c r="AP72" s="5">
        <f>AP$59*'Sample Prep Variables'!$F17/1000/'Sample Prep Variables'!$C17</f>
        <v>10</v>
      </c>
      <c r="AQ72" s="5">
        <f>AQ$59*'Sample Prep Variables'!$F17/1000/'Sample Prep Variables'!$C17</f>
        <v>10</v>
      </c>
      <c r="AR72" s="5">
        <f>AR$59*'Sample Prep Variables'!$F17/1000/'Sample Prep Variables'!$C17</f>
        <v>10</v>
      </c>
      <c r="AS72" s="5">
        <f>AS$59*'Sample Prep Variables'!$F17/1000/'Sample Prep Variables'!$C17</f>
        <v>10</v>
      </c>
      <c r="AT72" s="5">
        <f>AT$59*'Sample Prep Variables'!$F17/1000/'Sample Prep Variables'!$C17</f>
        <v>10</v>
      </c>
      <c r="AU72" s="5">
        <f>AU$59*'Sample Prep Variables'!$F17/1000/'Sample Prep Variables'!$C17</f>
        <v>10</v>
      </c>
      <c r="AV72" s="5">
        <f>AV$59*'Sample Prep Variables'!$F17/1000/'Sample Prep Variables'!$C17</f>
        <v>10</v>
      </c>
      <c r="AW72" s="5">
        <f>AW$59*'Sample Prep Variables'!$F17/1000/'Sample Prep Variables'!$C17</f>
        <v>10</v>
      </c>
      <c r="AX72" s="5">
        <f>AX$59*'Sample Prep Variables'!$F17/1000/'Sample Prep Variables'!$C17</f>
        <v>10</v>
      </c>
      <c r="AY72" s="5">
        <f>AY$59*'Sample Prep Variables'!$F17/1000/'Sample Prep Variables'!$C17</f>
        <v>10</v>
      </c>
      <c r="AZ72" s="5">
        <f>AZ$59*'Sample Prep Variables'!$F17/1000/'Sample Prep Variables'!$C17</f>
        <v>10</v>
      </c>
      <c r="BA72" s="5">
        <f>BA$59*'Sample Prep Variables'!$F17/1000/'Sample Prep Variables'!$C17</f>
        <v>10</v>
      </c>
      <c r="BB72" s="5">
        <f>BB$59*'Sample Prep Variables'!$F17/1000/'Sample Prep Variables'!$C17</f>
        <v>10</v>
      </c>
      <c r="BC72" s="5">
        <f>BC$59*'Sample Prep Variables'!$F17/1000/'Sample Prep Variables'!$C17</f>
        <v>10</v>
      </c>
    </row>
    <row r="73" spans="1:55" x14ac:dyDescent="0.25">
      <c r="A73">
        <f>'Instrument Data'!A71</f>
        <v>0</v>
      </c>
      <c r="B73" t="str">
        <f>'QC Samples'!B20</f>
        <v>CCV</v>
      </c>
      <c r="C73" s="5">
        <f>C$59*'Sample Prep Variables'!$F18/1000/'Sample Prep Variables'!$C18</f>
        <v>10</v>
      </c>
      <c r="D73" s="5">
        <f>D$59*'Sample Prep Variables'!$F18/1000/'Sample Prep Variables'!$C18</f>
        <v>10</v>
      </c>
      <c r="E73" s="5">
        <f>E$59*'Sample Prep Variables'!$F18/1000/'Sample Prep Variables'!$C18</f>
        <v>10</v>
      </c>
      <c r="F73" s="5">
        <f>F$59*'Sample Prep Variables'!$F18/1000/'Sample Prep Variables'!$C18</f>
        <v>10</v>
      </c>
      <c r="G73" s="5">
        <f>G$59*'Sample Prep Variables'!$F18/1000/'Sample Prep Variables'!$C18</f>
        <v>10</v>
      </c>
      <c r="H73" s="5">
        <f>H$59*'Sample Prep Variables'!$F18/1000/'Sample Prep Variables'!$C18</f>
        <v>10</v>
      </c>
      <c r="I73" s="5">
        <f>I$59*'Sample Prep Variables'!$F18/1000/'Sample Prep Variables'!$C18</f>
        <v>10</v>
      </c>
      <c r="J73" s="5">
        <f>J$59*'Sample Prep Variables'!$F18/1000/'Sample Prep Variables'!$C18</f>
        <v>10</v>
      </c>
      <c r="K73" s="5">
        <f>K$59*'Sample Prep Variables'!$F18/1000/'Sample Prep Variables'!$C18</f>
        <v>10</v>
      </c>
      <c r="L73" s="5">
        <f>L$59*'Sample Prep Variables'!$F18/1000/'Sample Prep Variables'!$C18</f>
        <v>10</v>
      </c>
      <c r="M73" s="5">
        <f>M$59*'Sample Prep Variables'!$F18/1000/'Sample Prep Variables'!$C18</f>
        <v>10</v>
      </c>
      <c r="N73" s="5">
        <f>N$59*'Sample Prep Variables'!$F18/1000/'Sample Prep Variables'!$C18</f>
        <v>10</v>
      </c>
      <c r="O73" s="5">
        <f>O$59*'Sample Prep Variables'!$F18/1000/'Sample Prep Variables'!$C18</f>
        <v>10</v>
      </c>
      <c r="P73" s="5">
        <f>P$59*'Sample Prep Variables'!$F18/1000/'Sample Prep Variables'!$C18</f>
        <v>10</v>
      </c>
      <c r="Q73" s="5">
        <f>Q$59*'Sample Prep Variables'!$F18/1000/'Sample Prep Variables'!$C18</f>
        <v>10</v>
      </c>
      <c r="R73" s="5">
        <f>R$59*'Sample Prep Variables'!$F18/1000/'Sample Prep Variables'!$C18</f>
        <v>10</v>
      </c>
      <c r="S73" s="5">
        <f>S$59*'Sample Prep Variables'!$F18/1000/'Sample Prep Variables'!$C18</f>
        <v>10</v>
      </c>
      <c r="T73" s="5">
        <f>T$59*'Sample Prep Variables'!$F18/1000/'Sample Prep Variables'!$C18</f>
        <v>10</v>
      </c>
      <c r="U73" s="5">
        <f>U$59*'Sample Prep Variables'!$F18/1000/'Sample Prep Variables'!$C18</f>
        <v>10</v>
      </c>
      <c r="V73" s="5">
        <f>V$59*'Sample Prep Variables'!$F18/1000/'Sample Prep Variables'!$C18</f>
        <v>10</v>
      </c>
      <c r="W73" s="5">
        <f>W$59*'Sample Prep Variables'!$F18/1000/'Sample Prep Variables'!$C18</f>
        <v>10</v>
      </c>
      <c r="X73" s="5">
        <f>X$59*'Sample Prep Variables'!$F18/1000/'Sample Prep Variables'!$C18</f>
        <v>10</v>
      </c>
      <c r="Y73" s="5">
        <f>Y$59*'Sample Prep Variables'!$F18/1000/'Sample Prep Variables'!$C18</f>
        <v>10</v>
      </c>
      <c r="Z73" s="5">
        <f>Z$59*'Sample Prep Variables'!$F18/1000/'Sample Prep Variables'!$C18</f>
        <v>10</v>
      </c>
      <c r="AA73" s="5">
        <f>AA$59*'Sample Prep Variables'!$F18/1000/'Sample Prep Variables'!$C18</f>
        <v>10</v>
      </c>
      <c r="AB73" s="5">
        <f>AB$59*'Sample Prep Variables'!$F18/1000/'Sample Prep Variables'!$C18</f>
        <v>10</v>
      </c>
      <c r="AC73" s="5">
        <f>AC$59*'Sample Prep Variables'!$F18/1000/'Sample Prep Variables'!$C18</f>
        <v>10</v>
      </c>
      <c r="AD73" s="5">
        <f>AD$59*'Sample Prep Variables'!$F18/1000/'Sample Prep Variables'!$C18</f>
        <v>10</v>
      </c>
      <c r="AE73" s="5">
        <f>AE$59*'Sample Prep Variables'!$F18/1000/'Sample Prep Variables'!$C18</f>
        <v>10</v>
      </c>
      <c r="AF73" s="5">
        <f>AF$59*'Sample Prep Variables'!$F18/1000/'Sample Prep Variables'!$C18</f>
        <v>10</v>
      </c>
      <c r="AG73" s="5">
        <f>AG$59*'Sample Prep Variables'!$F18/1000/'Sample Prep Variables'!$C18</f>
        <v>10</v>
      </c>
      <c r="AH73" s="5">
        <f>AH$59*'Sample Prep Variables'!$F18/1000/'Sample Prep Variables'!$C18</f>
        <v>10</v>
      </c>
      <c r="AI73" s="5">
        <f>AI$59*'Sample Prep Variables'!$F18/1000/'Sample Prep Variables'!$C18</f>
        <v>10</v>
      </c>
      <c r="AJ73" s="5">
        <f>AJ$59*'Sample Prep Variables'!$F18/1000/'Sample Prep Variables'!$C18</f>
        <v>10</v>
      </c>
      <c r="AK73" s="5">
        <f>AK$59*'Sample Prep Variables'!$F18/1000/'Sample Prep Variables'!$C18</f>
        <v>10</v>
      </c>
      <c r="AL73" s="5">
        <f>AL$59*'Sample Prep Variables'!$F18/1000/'Sample Prep Variables'!$C18</f>
        <v>10</v>
      </c>
      <c r="AM73" s="5">
        <f>AM$59*'Sample Prep Variables'!$F18/1000/'Sample Prep Variables'!$C18</f>
        <v>10</v>
      </c>
      <c r="AN73" s="5">
        <f>AN$59*'Sample Prep Variables'!$F18/1000/'Sample Prep Variables'!$C18</f>
        <v>10</v>
      </c>
      <c r="AO73" s="5">
        <f>AO$59*'Sample Prep Variables'!$F18/1000/'Sample Prep Variables'!$C18</f>
        <v>10</v>
      </c>
      <c r="AP73" s="5">
        <f>AP$59*'Sample Prep Variables'!$F18/1000/'Sample Prep Variables'!$C18</f>
        <v>10</v>
      </c>
      <c r="AQ73" s="5">
        <f>AQ$59*'Sample Prep Variables'!$F18/1000/'Sample Prep Variables'!$C18</f>
        <v>10</v>
      </c>
      <c r="AR73" s="5">
        <f>AR$59*'Sample Prep Variables'!$F18/1000/'Sample Prep Variables'!$C18</f>
        <v>10</v>
      </c>
      <c r="AS73" s="5">
        <f>AS$59*'Sample Prep Variables'!$F18/1000/'Sample Prep Variables'!$C18</f>
        <v>10</v>
      </c>
      <c r="AT73" s="5">
        <f>AT$59*'Sample Prep Variables'!$F18/1000/'Sample Prep Variables'!$C18</f>
        <v>10</v>
      </c>
      <c r="AU73" s="5">
        <f>AU$59*'Sample Prep Variables'!$F18/1000/'Sample Prep Variables'!$C18</f>
        <v>10</v>
      </c>
      <c r="AV73" s="5">
        <f>AV$59*'Sample Prep Variables'!$F18/1000/'Sample Prep Variables'!$C18</f>
        <v>10</v>
      </c>
      <c r="AW73" s="5">
        <f>AW$59*'Sample Prep Variables'!$F18/1000/'Sample Prep Variables'!$C18</f>
        <v>10</v>
      </c>
      <c r="AX73" s="5">
        <f>AX$59*'Sample Prep Variables'!$F18/1000/'Sample Prep Variables'!$C18</f>
        <v>10</v>
      </c>
      <c r="AY73" s="5">
        <f>AY$59*'Sample Prep Variables'!$F18/1000/'Sample Prep Variables'!$C18</f>
        <v>10</v>
      </c>
      <c r="AZ73" s="5">
        <f>AZ$59*'Sample Prep Variables'!$F18/1000/'Sample Prep Variables'!$C18</f>
        <v>10</v>
      </c>
      <c r="BA73" s="5">
        <f>BA$59*'Sample Prep Variables'!$F18/1000/'Sample Prep Variables'!$C18</f>
        <v>10</v>
      </c>
      <c r="BB73" s="5">
        <f>BB$59*'Sample Prep Variables'!$F18/1000/'Sample Prep Variables'!$C18</f>
        <v>10</v>
      </c>
      <c r="BC73" s="5">
        <f>BC$59*'Sample Prep Variables'!$F18/1000/'Sample Prep Variables'!$C18</f>
        <v>10</v>
      </c>
    </row>
    <row r="74" spans="1:55" x14ac:dyDescent="0.25">
      <c r="A74">
        <f>'Instrument Data'!A72</f>
        <v>0</v>
      </c>
      <c r="B74" t="e">
        <f>'QC Samples'!#REF!</f>
        <v>#REF!</v>
      </c>
      <c r="C74" s="5">
        <f>C$59*'Sample Prep Variables'!$F19/1000/'Sample Prep Variables'!$C19</f>
        <v>10</v>
      </c>
      <c r="D74" s="5">
        <f>D$59*'Sample Prep Variables'!$F19/1000/'Sample Prep Variables'!$C19</f>
        <v>10</v>
      </c>
      <c r="E74" s="5">
        <f>E$59*'Sample Prep Variables'!$F19/1000/'Sample Prep Variables'!$C19</f>
        <v>10</v>
      </c>
      <c r="F74" s="5">
        <f>F$59*'Sample Prep Variables'!$F19/1000/'Sample Prep Variables'!$C19</f>
        <v>10</v>
      </c>
      <c r="G74" s="5">
        <f>G$59*'Sample Prep Variables'!$F19/1000/'Sample Prep Variables'!$C19</f>
        <v>10</v>
      </c>
      <c r="H74" s="5">
        <f>H$59*'Sample Prep Variables'!$F19/1000/'Sample Prep Variables'!$C19</f>
        <v>10</v>
      </c>
      <c r="I74" s="5">
        <f>I$59*'Sample Prep Variables'!$F19/1000/'Sample Prep Variables'!$C19</f>
        <v>10</v>
      </c>
      <c r="J74" s="5">
        <f>J$59*'Sample Prep Variables'!$F19/1000/'Sample Prep Variables'!$C19</f>
        <v>10</v>
      </c>
      <c r="K74" s="5">
        <f>K$59*'Sample Prep Variables'!$F19/1000/'Sample Prep Variables'!$C19</f>
        <v>10</v>
      </c>
      <c r="L74" s="5">
        <f>L$59*'Sample Prep Variables'!$F19/1000/'Sample Prep Variables'!$C19</f>
        <v>10</v>
      </c>
      <c r="M74" s="5">
        <f>M$59*'Sample Prep Variables'!$F19/1000/'Sample Prep Variables'!$C19</f>
        <v>10</v>
      </c>
      <c r="N74" s="5">
        <f>N$59*'Sample Prep Variables'!$F19/1000/'Sample Prep Variables'!$C19</f>
        <v>10</v>
      </c>
      <c r="O74" s="5">
        <f>O$59*'Sample Prep Variables'!$F19/1000/'Sample Prep Variables'!$C19</f>
        <v>10</v>
      </c>
      <c r="P74" s="5">
        <f>P$59*'Sample Prep Variables'!$F19/1000/'Sample Prep Variables'!$C19</f>
        <v>10</v>
      </c>
      <c r="Q74" s="5">
        <f>Q$59*'Sample Prep Variables'!$F19/1000/'Sample Prep Variables'!$C19</f>
        <v>10</v>
      </c>
      <c r="R74" s="5">
        <f>R$59*'Sample Prep Variables'!$F19/1000/'Sample Prep Variables'!$C19</f>
        <v>10</v>
      </c>
      <c r="S74" s="5">
        <f>S$59*'Sample Prep Variables'!$F19/1000/'Sample Prep Variables'!$C19</f>
        <v>10</v>
      </c>
      <c r="T74" s="5">
        <f>T$59*'Sample Prep Variables'!$F19/1000/'Sample Prep Variables'!$C19</f>
        <v>10</v>
      </c>
      <c r="U74" s="5">
        <f>U$59*'Sample Prep Variables'!$F19/1000/'Sample Prep Variables'!$C19</f>
        <v>10</v>
      </c>
      <c r="V74" s="5">
        <f>V$59*'Sample Prep Variables'!$F19/1000/'Sample Prep Variables'!$C19</f>
        <v>10</v>
      </c>
      <c r="W74" s="5">
        <f>W$59*'Sample Prep Variables'!$F19/1000/'Sample Prep Variables'!$C19</f>
        <v>10</v>
      </c>
      <c r="X74" s="5">
        <f>X$59*'Sample Prep Variables'!$F19/1000/'Sample Prep Variables'!$C19</f>
        <v>10</v>
      </c>
      <c r="Y74" s="5">
        <f>Y$59*'Sample Prep Variables'!$F19/1000/'Sample Prep Variables'!$C19</f>
        <v>10</v>
      </c>
      <c r="Z74" s="5">
        <f>Z$59*'Sample Prep Variables'!$F19/1000/'Sample Prep Variables'!$C19</f>
        <v>10</v>
      </c>
      <c r="AA74" s="5">
        <f>AA$59*'Sample Prep Variables'!$F19/1000/'Sample Prep Variables'!$C19</f>
        <v>10</v>
      </c>
      <c r="AB74" s="5">
        <f>AB$59*'Sample Prep Variables'!$F19/1000/'Sample Prep Variables'!$C19</f>
        <v>10</v>
      </c>
      <c r="AC74" s="5">
        <f>AC$59*'Sample Prep Variables'!$F19/1000/'Sample Prep Variables'!$C19</f>
        <v>10</v>
      </c>
      <c r="AD74" s="5">
        <f>AD$59*'Sample Prep Variables'!$F19/1000/'Sample Prep Variables'!$C19</f>
        <v>10</v>
      </c>
      <c r="AE74" s="5">
        <f>AE$59*'Sample Prep Variables'!$F19/1000/'Sample Prep Variables'!$C19</f>
        <v>10</v>
      </c>
      <c r="AF74" s="5">
        <f>AF$59*'Sample Prep Variables'!$F19/1000/'Sample Prep Variables'!$C19</f>
        <v>10</v>
      </c>
      <c r="AG74" s="5">
        <f>AG$59*'Sample Prep Variables'!$F19/1000/'Sample Prep Variables'!$C19</f>
        <v>10</v>
      </c>
      <c r="AH74" s="5">
        <f>AH$59*'Sample Prep Variables'!$F19/1000/'Sample Prep Variables'!$C19</f>
        <v>10</v>
      </c>
      <c r="AI74" s="5">
        <f>AI$59*'Sample Prep Variables'!$F19/1000/'Sample Prep Variables'!$C19</f>
        <v>10</v>
      </c>
      <c r="AJ74" s="5">
        <f>AJ$59*'Sample Prep Variables'!$F19/1000/'Sample Prep Variables'!$C19</f>
        <v>10</v>
      </c>
      <c r="AK74" s="5">
        <f>AK$59*'Sample Prep Variables'!$F19/1000/'Sample Prep Variables'!$C19</f>
        <v>10</v>
      </c>
      <c r="AL74" s="5">
        <f>AL$59*'Sample Prep Variables'!$F19/1000/'Sample Prep Variables'!$C19</f>
        <v>10</v>
      </c>
      <c r="AM74" s="5">
        <f>AM$59*'Sample Prep Variables'!$F19/1000/'Sample Prep Variables'!$C19</f>
        <v>10</v>
      </c>
      <c r="AN74" s="5">
        <f>AN$59*'Sample Prep Variables'!$F19/1000/'Sample Prep Variables'!$C19</f>
        <v>10</v>
      </c>
      <c r="AO74" s="5">
        <f>AO$59*'Sample Prep Variables'!$F19/1000/'Sample Prep Variables'!$C19</f>
        <v>10</v>
      </c>
      <c r="AP74" s="5">
        <f>AP$59*'Sample Prep Variables'!$F19/1000/'Sample Prep Variables'!$C19</f>
        <v>10</v>
      </c>
      <c r="AQ74" s="5">
        <f>AQ$59*'Sample Prep Variables'!$F19/1000/'Sample Prep Variables'!$C19</f>
        <v>10</v>
      </c>
      <c r="AR74" s="5">
        <f>AR$59*'Sample Prep Variables'!$F19/1000/'Sample Prep Variables'!$C19</f>
        <v>10</v>
      </c>
      <c r="AS74" s="5">
        <f>AS$59*'Sample Prep Variables'!$F19/1000/'Sample Prep Variables'!$C19</f>
        <v>10</v>
      </c>
      <c r="AT74" s="5">
        <f>AT$59*'Sample Prep Variables'!$F19/1000/'Sample Prep Variables'!$C19</f>
        <v>10</v>
      </c>
      <c r="AU74" s="5">
        <f>AU$59*'Sample Prep Variables'!$F19/1000/'Sample Prep Variables'!$C19</f>
        <v>10</v>
      </c>
      <c r="AV74" s="5">
        <f>AV$59*'Sample Prep Variables'!$F19/1000/'Sample Prep Variables'!$C19</f>
        <v>10</v>
      </c>
      <c r="AW74" s="5">
        <f>AW$59*'Sample Prep Variables'!$F19/1000/'Sample Prep Variables'!$C19</f>
        <v>10</v>
      </c>
      <c r="AX74" s="5">
        <f>AX$59*'Sample Prep Variables'!$F19/1000/'Sample Prep Variables'!$C19</f>
        <v>10</v>
      </c>
      <c r="AY74" s="5">
        <f>AY$59*'Sample Prep Variables'!$F19/1000/'Sample Prep Variables'!$C19</f>
        <v>10</v>
      </c>
      <c r="AZ74" s="5">
        <f>AZ$59*'Sample Prep Variables'!$F19/1000/'Sample Prep Variables'!$C19</f>
        <v>10</v>
      </c>
      <c r="BA74" s="5">
        <f>BA$59*'Sample Prep Variables'!$F19/1000/'Sample Prep Variables'!$C19</f>
        <v>10</v>
      </c>
      <c r="BB74" s="5">
        <f>BB$59*'Sample Prep Variables'!$F19/1000/'Sample Prep Variables'!$C19</f>
        <v>10</v>
      </c>
      <c r="BC74" s="5">
        <f>BC$59*'Sample Prep Variables'!$F19/1000/'Sample Prep Variables'!$C19</f>
        <v>10</v>
      </c>
    </row>
    <row r="75" spans="1:55" x14ac:dyDescent="0.25">
      <c r="A75">
        <f>'Instrument Data'!A73</f>
        <v>0</v>
      </c>
      <c r="B75">
        <f>'QC Samples'!A27</f>
        <v>0</v>
      </c>
      <c r="C75" s="5">
        <f>C$59*'Sample Prep Variables'!$F20/1000/'Sample Prep Variables'!$C20</f>
        <v>10</v>
      </c>
      <c r="D75" s="5">
        <f>D$59*'Sample Prep Variables'!$F20/1000/'Sample Prep Variables'!$C20</f>
        <v>10</v>
      </c>
      <c r="E75" s="5">
        <f>E$59*'Sample Prep Variables'!$F20/1000/'Sample Prep Variables'!$C20</f>
        <v>10</v>
      </c>
      <c r="F75" s="5">
        <f>F$59*'Sample Prep Variables'!$F20/1000/'Sample Prep Variables'!$C20</f>
        <v>10</v>
      </c>
      <c r="G75" s="5">
        <f>G$59*'Sample Prep Variables'!$F20/1000/'Sample Prep Variables'!$C20</f>
        <v>10</v>
      </c>
      <c r="H75" s="5">
        <f>H$59*'Sample Prep Variables'!$F20/1000/'Sample Prep Variables'!$C20</f>
        <v>10</v>
      </c>
      <c r="I75" s="5">
        <f>I$59*'Sample Prep Variables'!$F20/1000/'Sample Prep Variables'!$C20</f>
        <v>10</v>
      </c>
      <c r="J75" s="5">
        <f>J$59*'Sample Prep Variables'!$F20/1000/'Sample Prep Variables'!$C20</f>
        <v>10</v>
      </c>
      <c r="K75" s="5">
        <f>K$59*'Sample Prep Variables'!$F20/1000/'Sample Prep Variables'!$C20</f>
        <v>10</v>
      </c>
      <c r="L75" s="5">
        <f>L$59*'Sample Prep Variables'!$F20/1000/'Sample Prep Variables'!$C20</f>
        <v>10</v>
      </c>
      <c r="M75" s="5">
        <f>M$59*'Sample Prep Variables'!$F20/1000/'Sample Prep Variables'!$C20</f>
        <v>10</v>
      </c>
      <c r="N75" s="5">
        <f>N$59*'Sample Prep Variables'!$F20/1000/'Sample Prep Variables'!$C20</f>
        <v>10</v>
      </c>
      <c r="O75" s="5">
        <f>O$59*'Sample Prep Variables'!$F20/1000/'Sample Prep Variables'!$C20</f>
        <v>10</v>
      </c>
      <c r="P75" s="5">
        <f>P$59*'Sample Prep Variables'!$F20/1000/'Sample Prep Variables'!$C20</f>
        <v>10</v>
      </c>
      <c r="Q75" s="5">
        <f>Q$59*'Sample Prep Variables'!$F20/1000/'Sample Prep Variables'!$C20</f>
        <v>10</v>
      </c>
      <c r="R75" s="5">
        <f>R$59*'Sample Prep Variables'!$F20/1000/'Sample Prep Variables'!$C20</f>
        <v>10</v>
      </c>
      <c r="S75" s="5">
        <f>S$59*'Sample Prep Variables'!$F20/1000/'Sample Prep Variables'!$C20</f>
        <v>10</v>
      </c>
      <c r="T75" s="5">
        <f>T$59*'Sample Prep Variables'!$F20/1000/'Sample Prep Variables'!$C20</f>
        <v>10</v>
      </c>
      <c r="U75" s="5">
        <f>U$59*'Sample Prep Variables'!$F20/1000/'Sample Prep Variables'!$C20</f>
        <v>10</v>
      </c>
      <c r="V75" s="5">
        <f>V$59*'Sample Prep Variables'!$F20/1000/'Sample Prep Variables'!$C20</f>
        <v>10</v>
      </c>
      <c r="W75" s="5">
        <f>W$59*'Sample Prep Variables'!$F20/1000/'Sample Prep Variables'!$C20</f>
        <v>10</v>
      </c>
      <c r="X75" s="5">
        <f>X$59*'Sample Prep Variables'!$F20/1000/'Sample Prep Variables'!$C20</f>
        <v>10</v>
      </c>
      <c r="Y75" s="5">
        <f>Y$59*'Sample Prep Variables'!$F20/1000/'Sample Prep Variables'!$C20</f>
        <v>10</v>
      </c>
      <c r="Z75" s="5">
        <f>Z$59*'Sample Prep Variables'!$F20/1000/'Sample Prep Variables'!$C20</f>
        <v>10</v>
      </c>
      <c r="AA75" s="5">
        <f>AA$59*'Sample Prep Variables'!$F20/1000/'Sample Prep Variables'!$C20</f>
        <v>10</v>
      </c>
      <c r="AB75" s="5">
        <f>AB$59*'Sample Prep Variables'!$F20/1000/'Sample Prep Variables'!$C20</f>
        <v>10</v>
      </c>
      <c r="AC75" s="5">
        <f>AC$59*'Sample Prep Variables'!$F20/1000/'Sample Prep Variables'!$C20</f>
        <v>10</v>
      </c>
      <c r="AD75" s="5">
        <f>AD$59*'Sample Prep Variables'!$F20/1000/'Sample Prep Variables'!$C20</f>
        <v>10</v>
      </c>
      <c r="AE75" s="5">
        <f>AE$59*'Sample Prep Variables'!$F20/1000/'Sample Prep Variables'!$C20</f>
        <v>10</v>
      </c>
      <c r="AF75" s="5">
        <f>AF$59*'Sample Prep Variables'!$F20/1000/'Sample Prep Variables'!$C20</f>
        <v>10</v>
      </c>
      <c r="AG75" s="5">
        <f>AG$59*'Sample Prep Variables'!$F20/1000/'Sample Prep Variables'!$C20</f>
        <v>10</v>
      </c>
      <c r="AH75" s="5">
        <f>AH$59*'Sample Prep Variables'!$F20/1000/'Sample Prep Variables'!$C20</f>
        <v>10</v>
      </c>
      <c r="AI75" s="5">
        <f>AI$59*'Sample Prep Variables'!$F20/1000/'Sample Prep Variables'!$C20</f>
        <v>10</v>
      </c>
      <c r="AJ75" s="5">
        <f>AJ$59*'Sample Prep Variables'!$F20/1000/'Sample Prep Variables'!$C20</f>
        <v>10</v>
      </c>
      <c r="AK75" s="5">
        <f>AK$59*'Sample Prep Variables'!$F20/1000/'Sample Prep Variables'!$C20</f>
        <v>10</v>
      </c>
      <c r="AL75" s="5">
        <f>AL$59*'Sample Prep Variables'!$F20/1000/'Sample Prep Variables'!$C20</f>
        <v>10</v>
      </c>
      <c r="AM75" s="5">
        <f>AM$59*'Sample Prep Variables'!$F20/1000/'Sample Prep Variables'!$C20</f>
        <v>10</v>
      </c>
      <c r="AN75" s="5">
        <f>AN$59*'Sample Prep Variables'!$F20/1000/'Sample Prep Variables'!$C20</f>
        <v>10</v>
      </c>
      <c r="AO75" s="5">
        <f>AO$59*'Sample Prep Variables'!$F20/1000/'Sample Prep Variables'!$C20</f>
        <v>10</v>
      </c>
      <c r="AP75" s="5">
        <f>AP$59*'Sample Prep Variables'!$F20/1000/'Sample Prep Variables'!$C20</f>
        <v>10</v>
      </c>
      <c r="AQ75" s="5">
        <f>AQ$59*'Sample Prep Variables'!$F20/1000/'Sample Prep Variables'!$C20</f>
        <v>10</v>
      </c>
      <c r="AR75" s="5">
        <f>AR$59*'Sample Prep Variables'!$F20/1000/'Sample Prep Variables'!$C20</f>
        <v>10</v>
      </c>
      <c r="AS75" s="5">
        <f>AS$59*'Sample Prep Variables'!$F20/1000/'Sample Prep Variables'!$C20</f>
        <v>10</v>
      </c>
      <c r="AT75" s="5">
        <f>AT$59*'Sample Prep Variables'!$F20/1000/'Sample Prep Variables'!$C20</f>
        <v>10</v>
      </c>
      <c r="AU75" s="5">
        <f>AU$59*'Sample Prep Variables'!$F20/1000/'Sample Prep Variables'!$C20</f>
        <v>10</v>
      </c>
      <c r="AV75" s="5">
        <f>AV$59*'Sample Prep Variables'!$F20/1000/'Sample Prep Variables'!$C20</f>
        <v>10</v>
      </c>
      <c r="AW75" s="5">
        <f>AW$59*'Sample Prep Variables'!$F20/1000/'Sample Prep Variables'!$C20</f>
        <v>10</v>
      </c>
      <c r="AX75" s="5">
        <f>AX$59*'Sample Prep Variables'!$F20/1000/'Sample Prep Variables'!$C20</f>
        <v>10</v>
      </c>
      <c r="AY75" s="5">
        <f>AY$59*'Sample Prep Variables'!$F20/1000/'Sample Prep Variables'!$C20</f>
        <v>10</v>
      </c>
      <c r="AZ75" s="5">
        <f>AZ$59*'Sample Prep Variables'!$F20/1000/'Sample Prep Variables'!$C20</f>
        <v>10</v>
      </c>
      <c r="BA75" s="5">
        <f>BA$59*'Sample Prep Variables'!$F20/1000/'Sample Prep Variables'!$C20</f>
        <v>10</v>
      </c>
      <c r="BB75" s="5">
        <f>BB$59*'Sample Prep Variables'!$F20/1000/'Sample Prep Variables'!$C20</f>
        <v>10</v>
      </c>
      <c r="BC75" s="5">
        <f>BC$59*'Sample Prep Variables'!$F20/1000/'Sample Prep Variables'!$C20</f>
        <v>10</v>
      </c>
    </row>
    <row r="76" spans="1:55" x14ac:dyDescent="0.25">
      <c r="A76">
        <f>'Instrument Data'!A74</f>
        <v>0</v>
      </c>
      <c r="B76">
        <f>'Instrument Data'!B74</f>
        <v>0</v>
      </c>
      <c r="C76" s="5">
        <f>C$59*'Sample Prep Variables'!$F21/1000/'Sample Prep Variables'!$C21</f>
        <v>10</v>
      </c>
      <c r="D76" s="5">
        <f>D$59*'Sample Prep Variables'!$F21/1000/'Sample Prep Variables'!$C21</f>
        <v>10</v>
      </c>
      <c r="E76" s="5">
        <f>E$59*'Sample Prep Variables'!$F21/1000/'Sample Prep Variables'!$C21</f>
        <v>10</v>
      </c>
      <c r="F76" s="5">
        <f>F$59*'Sample Prep Variables'!$F21/1000/'Sample Prep Variables'!$C21</f>
        <v>10</v>
      </c>
      <c r="G76" s="5">
        <f>G$59*'Sample Prep Variables'!$F21/1000/'Sample Prep Variables'!$C21</f>
        <v>10</v>
      </c>
      <c r="H76" s="5">
        <f>H$59*'Sample Prep Variables'!$F21/1000/'Sample Prep Variables'!$C21</f>
        <v>10</v>
      </c>
      <c r="I76" s="5">
        <f>I$59*'Sample Prep Variables'!$F21/1000/'Sample Prep Variables'!$C21</f>
        <v>10</v>
      </c>
      <c r="J76" s="5">
        <f>J$59*'Sample Prep Variables'!$F21/1000/'Sample Prep Variables'!$C21</f>
        <v>10</v>
      </c>
      <c r="K76" s="5">
        <f>K$59*'Sample Prep Variables'!$F21/1000/'Sample Prep Variables'!$C21</f>
        <v>10</v>
      </c>
      <c r="L76" s="5">
        <f>L$59*'Sample Prep Variables'!$F21/1000/'Sample Prep Variables'!$C21</f>
        <v>10</v>
      </c>
      <c r="M76" s="5">
        <f>M$59*'Sample Prep Variables'!$F21/1000/'Sample Prep Variables'!$C21</f>
        <v>10</v>
      </c>
      <c r="N76" s="5">
        <f>N$59*'Sample Prep Variables'!$F21/1000/'Sample Prep Variables'!$C21</f>
        <v>10</v>
      </c>
      <c r="O76" s="5">
        <f>O$59*'Sample Prep Variables'!$F21/1000/'Sample Prep Variables'!$C21</f>
        <v>10</v>
      </c>
      <c r="P76" s="5">
        <f>P$59*'Sample Prep Variables'!$F21/1000/'Sample Prep Variables'!$C21</f>
        <v>10</v>
      </c>
      <c r="Q76" s="5">
        <f>Q$59*'Sample Prep Variables'!$F21/1000/'Sample Prep Variables'!$C21</f>
        <v>10</v>
      </c>
      <c r="R76" s="5">
        <f>R$59*'Sample Prep Variables'!$F21/1000/'Sample Prep Variables'!$C21</f>
        <v>10</v>
      </c>
      <c r="S76" s="5">
        <f>S$59*'Sample Prep Variables'!$F21/1000/'Sample Prep Variables'!$C21</f>
        <v>10</v>
      </c>
      <c r="T76" s="5">
        <f>T$59*'Sample Prep Variables'!$F21/1000/'Sample Prep Variables'!$C21</f>
        <v>10</v>
      </c>
      <c r="U76" s="5">
        <f>U$59*'Sample Prep Variables'!$F21/1000/'Sample Prep Variables'!$C21</f>
        <v>10</v>
      </c>
      <c r="V76" s="5">
        <f>V$59*'Sample Prep Variables'!$F21/1000/'Sample Prep Variables'!$C21</f>
        <v>10</v>
      </c>
      <c r="W76" s="5">
        <f>W$59*'Sample Prep Variables'!$F21/1000/'Sample Prep Variables'!$C21</f>
        <v>10</v>
      </c>
      <c r="X76" s="5">
        <f>X$59*'Sample Prep Variables'!$F21/1000/'Sample Prep Variables'!$C21</f>
        <v>10</v>
      </c>
      <c r="Y76" s="5">
        <f>Y$59*'Sample Prep Variables'!$F21/1000/'Sample Prep Variables'!$C21</f>
        <v>10</v>
      </c>
      <c r="Z76" s="5">
        <f>Z$59*'Sample Prep Variables'!$F21/1000/'Sample Prep Variables'!$C21</f>
        <v>10</v>
      </c>
      <c r="AA76" s="5">
        <f>AA$59*'Sample Prep Variables'!$F21/1000/'Sample Prep Variables'!$C21</f>
        <v>10</v>
      </c>
      <c r="AB76" s="5">
        <f>AB$59*'Sample Prep Variables'!$F21/1000/'Sample Prep Variables'!$C21</f>
        <v>10</v>
      </c>
      <c r="AC76" s="5">
        <f>AC$59*'Sample Prep Variables'!$F21/1000/'Sample Prep Variables'!$C21</f>
        <v>10</v>
      </c>
      <c r="AD76" s="5">
        <f>AD$59*'Sample Prep Variables'!$F21/1000/'Sample Prep Variables'!$C21</f>
        <v>10</v>
      </c>
      <c r="AE76" s="5">
        <f>AE$59*'Sample Prep Variables'!$F21/1000/'Sample Prep Variables'!$C21</f>
        <v>10</v>
      </c>
      <c r="AF76" s="5">
        <f>AF$59*'Sample Prep Variables'!$F21/1000/'Sample Prep Variables'!$C21</f>
        <v>10</v>
      </c>
      <c r="AG76" s="5">
        <f>AG$59*'Sample Prep Variables'!$F21/1000/'Sample Prep Variables'!$C21</f>
        <v>10</v>
      </c>
      <c r="AH76" s="5">
        <f>AH$59*'Sample Prep Variables'!$F21/1000/'Sample Prep Variables'!$C21</f>
        <v>10</v>
      </c>
      <c r="AI76" s="5">
        <f>AI$59*'Sample Prep Variables'!$F21/1000/'Sample Prep Variables'!$C21</f>
        <v>10</v>
      </c>
      <c r="AJ76" s="5">
        <f>AJ$59*'Sample Prep Variables'!$F21/1000/'Sample Prep Variables'!$C21</f>
        <v>10</v>
      </c>
      <c r="AK76" s="5">
        <f>AK$59*'Sample Prep Variables'!$F21/1000/'Sample Prep Variables'!$C21</f>
        <v>10</v>
      </c>
      <c r="AL76" s="5">
        <f>AL$59*'Sample Prep Variables'!$F21/1000/'Sample Prep Variables'!$C21</f>
        <v>10</v>
      </c>
      <c r="AM76" s="5">
        <f>AM$59*'Sample Prep Variables'!$F21/1000/'Sample Prep Variables'!$C21</f>
        <v>10</v>
      </c>
      <c r="AN76" s="5">
        <f>AN$59*'Sample Prep Variables'!$F21/1000/'Sample Prep Variables'!$C21</f>
        <v>10</v>
      </c>
      <c r="AO76" s="5">
        <f>AO$59*'Sample Prep Variables'!$F21/1000/'Sample Prep Variables'!$C21</f>
        <v>10</v>
      </c>
      <c r="AP76" s="5">
        <f>AP$59*'Sample Prep Variables'!$F21/1000/'Sample Prep Variables'!$C21</f>
        <v>10</v>
      </c>
      <c r="AQ76" s="5">
        <f>AQ$59*'Sample Prep Variables'!$F21/1000/'Sample Prep Variables'!$C21</f>
        <v>10</v>
      </c>
      <c r="AR76" s="5">
        <f>AR$59*'Sample Prep Variables'!$F21/1000/'Sample Prep Variables'!$C21</f>
        <v>10</v>
      </c>
      <c r="AS76" s="5">
        <f>AS$59*'Sample Prep Variables'!$F21/1000/'Sample Prep Variables'!$C21</f>
        <v>10</v>
      </c>
      <c r="AT76" s="5">
        <f>AT$59*'Sample Prep Variables'!$F21/1000/'Sample Prep Variables'!$C21</f>
        <v>10</v>
      </c>
      <c r="AU76" s="5">
        <f>AU$59*'Sample Prep Variables'!$F21/1000/'Sample Prep Variables'!$C21</f>
        <v>10</v>
      </c>
      <c r="AV76" s="5">
        <f>AV$59*'Sample Prep Variables'!$F21/1000/'Sample Prep Variables'!$C21</f>
        <v>10</v>
      </c>
      <c r="AW76" s="5">
        <f>AW$59*'Sample Prep Variables'!$F21/1000/'Sample Prep Variables'!$C21</f>
        <v>10</v>
      </c>
      <c r="AX76" s="5">
        <f>AX$59*'Sample Prep Variables'!$F21/1000/'Sample Prep Variables'!$C21</f>
        <v>10</v>
      </c>
      <c r="AY76" s="5">
        <f>AY$59*'Sample Prep Variables'!$F21/1000/'Sample Prep Variables'!$C21</f>
        <v>10</v>
      </c>
      <c r="AZ76" s="5">
        <f>AZ$59*'Sample Prep Variables'!$F21/1000/'Sample Prep Variables'!$C21</f>
        <v>10</v>
      </c>
      <c r="BA76" s="5">
        <f>BA$59*'Sample Prep Variables'!$F21/1000/'Sample Prep Variables'!$C21</f>
        <v>10</v>
      </c>
      <c r="BB76" s="5">
        <f>BB$59*'Sample Prep Variables'!$F21/1000/'Sample Prep Variables'!$C21</f>
        <v>10</v>
      </c>
      <c r="BC76" s="5">
        <f>BC$59*'Sample Prep Variables'!$F21/1000/'Sample Prep Variables'!$C21</f>
        <v>10</v>
      </c>
    </row>
    <row r="77" spans="1:55" x14ac:dyDescent="0.25">
      <c r="A77">
        <f>'Instrument Data'!A75</f>
        <v>0</v>
      </c>
      <c r="B77">
        <f>'Instrument Data'!B75</f>
        <v>0</v>
      </c>
      <c r="C77" s="5">
        <f>C$59*'Sample Prep Variables'!$F22/1000/'Sample Prep Variables'!$C22</f>
        <v>10</v>
      </c>
      <c r="D77" s="5">
        <f>D$59*'Sample Prep Variables'!$F22/1000/'Sample Prep Variables'!$C22</f>
        <v>10</v>
      </c>
      <c r="E77" s="5">
        <f>E$59*'Sample Prep Variables'!$F22/1000/'Sample Prep Variables'!$C22</f>
        <v>10</v>
      </c>
      <c r="F77" s="5">
        <f>F$59*'Sample Prep Variables'!$F22/1000/'Sample Prep Variables'!$C22</f>
        <v>10</v>
      </c>
      <c r="G77" s="5">
        <f>G$59*'Sample Prep Variables'!$F22/1000/'Sample Prep Variables'!$C22</f>
        <v>10</v>
      </c>
      <c r="H77" s="5">
        <f>H$59*'Sample Prep Variables'!$F22/1000/'Sample Prep Variables'!$C22</f>
        <v>10</v>
      </c>
      <c r="I77" s="5">
        <f>I$59*'Sample Prep Variables'!$F22/1000/'Sample Prep Variables'!$C22</f>
        <v>10</v>
      </c>
      <c r="J77" s="5">
        <f>J$59*'Sample Prep Variables'!$F22/1000/'Sample Prep Variables'!$C22</f>
        <v>10</v>
      </c>
      <c r="K77" s="5">
        <f>K$59*'Sample Prep Variables'!$F22/1000/'Sample Prep Variables'!$C22</f>
        <v>10</v>
      </c>
      <c r="L77" s="5">
        <f>L$59*'Sample Prep Variables'!$F22/1000/'Sample Prep Variables'!$C22</f>
        <v>10</v>
      </c>
      <c r="M77" s="5">
        <f>M$59*'Sample Prep Variables'!$F22/1000/'Sample Prep Variables'!$C22</f>
        <v>10</v>
      </c>
      <c r="N77" s="5">
        <f>N$59*'Sample Prep Variables'!$F22/1000/'Sample Prep Variables'!$C22</f>
        <v>10</v>
      </c>
      <c r="O77" s="5">
        <f>O$59*'Sample Prep Variables'!$F22/1000/'Sample Prep Variables'!$C22</f>
        <v>10</v>
      </c>
      <c r="P77" s="5">
        <f>P$59*'Sample Prep Variables'!$F22/1000/'Sample Prep Variables'!$C22</f>
        <v>10</v>
      </c>
      <c r="Q77" s="5">
        <f>Q$59*'Sample Prep Variables'!$F22/1000/'Sample Prep Variables'!$C22</f>
        <v>10</v>
      </c>
      <c r="R77" s="5">
        <f>R$59*'Sample Prep Variables'!$F22/1000/'Sample Prep Variables'!$C22</f>
        <v>10</v>
      </c>
      <c r="S77" s="5">
        <f>S$59*'Sample Prep Variables'!$F22/1000/'Sample Prep Variables'!$C22</f>
        <v>10</v>
      </c>
      <c r="T77" s="5">
        <f>T$59*'Sample Prep Variables'!$F22/1000/'Sample Prep Variables'!$C22</f>
        <v>10</v>
      </c>
      <c r="U77" s="5">
        <f>U$59*'Sample Prep Variables'!$F22/1000/'Sample Prep Variables'!$C22</f>
        <v>10</v>
      </c>
      <c r="V77" s="5">
        <f>V$59*'Sample Prep Variables'!$F22/1000/'Sample Prep Variables'!$C22</f>
        <v>10</v>
      </c>
      <c r="W77" s="5">
        <f>W$59*'Sample Prep Variables'!$F22/1000/'Sample Prep Variables'!$C22</f>
        <v>10</v>
      </c>
      <c r="X77" s="5">
        <f>X$59*'Sample Prep Variables'!$F22/1000/'Sample Prep Variables'!$C22</f>
        <v>10</v>
      </c>
      <c r="Y77" s="5">
        <f>Y$59*'Sample Prep Variables'!$F22/1000/'Sample Prep Variables'!$C22</f>
        <v>10</v>
      </c>
      <c r="Z77" s="5">
        <f>Z$59*'Sample Prep Variables'!$F22/1000/'Sample Prep Variables'!$C22</f>
        <v>10</v>
      </c>
      <c r="AA77" s="5">
        <f>AA$59*'Sample Prep Variables'!$F22/1000/'Sample Prep Variables'!$C22</f>
        <v>10</v>
      </c>
      <c r="AB77" s="5">
        <f>AB$59*'Sample Prep Variables'!$F22/1000/'Sample Prep Variables'!$C22</f>
        <v>10</v>
      </c>
      <c r="AC77" s="5">
        <f>AC$59*'Sample Prep Variables'!$F22/1000/'Sample Prep Variables'!$C22</f>
        <v>10</v>
      </c>
      <c r="AD77" s="5">
        <f>AD$59*'Sample Prep Variables'!$F22/1000/'Sample Prep Variables'!$C22</f>
        <v>10</v>
      </c>
      <c r="AE77" s="5">
        <f>AE$59*'Sample Prep Variables'!$F22/1000/'Sample Prep Variables'!$C22</f>
        <v>10</v>
      </c>
      <c r="AF77" s="5">
        <f>AF$59*'Sample Prep Variables'!$F22/1000/'Sample Prep Variables'!$C22</f>
        <v>10</v>
      </c>
      <c r="AG77" s="5">
        <f>AG$59*'Sample Prep Variables'!$F22/1000/'Sample Prep Variables'!$C22</f>
        <v>10</v>
      </c>
      <c r="AH77" s="5">
        <f>AH$59*'Sample Prep Variables'!$F22/1000/'Sample Prep Variables'!$C22</f>
        <v>10</v>
      </c>
      <c r="AI77" s="5">
        <f>AI$59*'Sample Prep Variables'!$F22/1000/'Sample Prep Variables'!$C22</f>
        <v>10</v>
      </c>
      <c r="AJ77" s="5">
        <f>AJ$59*'Sample Prep Variables'!$F22/1000/'Sample Prep Variables'!$C22</f>
        <v>10</v>
      </c>
      <c r="AK77" s="5">
        <f>AK$59*'Sample Prep Variables'!$F22/1000/'Sample Prep Variables'!$C22</f>
        <v>10</v>
      </c>
      <c r="AL77" s="5">
        <f>AL$59*'Sample Prep Variables'!$F22/1000/'Sample Prep Variables'!$C22</f>
        <v>10</v>
      </c>
      <c r="AM77" s="5">
        <f>AM$59*'Sample Prep Variables'!$F22/1000/'Sample Prep Variables'!$C22</f>
        <v>10</v>
      </c>
      <c r="AN77" s="5">
        <f>AN$59*'Sample Prep Variables'!$F22/1000/'Sample Prep Variables'!$C22</f>
        <v>10</v>
      </c>
      <c r="AO77" s="5">
        <f>AO$59*'Sample Prep Variables'!$F22/1000/'Sample Prep Variables'!$C22</f>
        <v>10</v>
      </c>
      <c r="AP77" s="5">
        <f>AP$59*'Sample Prep Variables'!$F22/1000/'Sample Prep Variables'!$C22</f>
        <v>10</v>
      </c>
      <c r="AQ77" s="5">
        <f>AQ$59*'Sample Prep Variables'!$F22/1000/'Sample Prep Variables'!$C22</f>
        <v>10</v>
      </c>
      <c r="AR77" s="5">
        <f>AR$59*'Sample Prep Variables'!$F22/1000/'Sample Prep Variables'!$C22</f>
        <v>10</v>
      </c>
      <c r="AS77" s="5">
        <f>AS$59*'Sample Prep Variables'!$F22/1000/'Sample Prep Variables'!$C22</f>
        <v>10</v>
      </c>
      <c r="AT77" s="5">
        <f>AT$59*'Sample Prep Variables'!$F22/1000/'Sample Prep Variables'!$C22</f>
        <v>10</v>
      </c>
      <c r="AU77" s="5">
        <f>AU$59*'Sample Prep Variables'!$F22/1000/'Sample Prep Variables'!$C22</f>
        <v>10</v>
      </c>
      <c r="AV77" s="5">
        <f>AV$59*'Sample Prep Variables'!$F22/1000/'Sample Prep Variables'!$C22</f>
        <v>10</v>
      </c>
      <c r="AW77" s="5">
        <f>AW$59*'Sample Prep Variables'!$F22/1000/'Sample Prep Variables'!$C22</f>
        <v>10</v>
      </c>
      <c r="AX77" s="5">
        <f>AX$59*'Sample Prep Variables'!$F22/1000/'Sample Prep Variables'!$C22</f>
        <v>10</v>
      </c>
      <c r="AY77" s="5">
        <f>AY$59*'Sample Prep Variables'!$F22/1000/'Sample Prep Variables'!$C22</f>
        <v>10</v>
      </c>
      <c r="AZ77" s="5">
        <f>AZ$59*'Sample Prep Variables'!$F22/1000/'Sample Prep Variables'!$C22</f>
        <v>10</v>
      </c>
      <c r="BA77" s="5">
        <f>BA$59*'Sample Prep Variables'!$F22/1000/'Sample Prep Variables'!$C22</f>
        <v>10</v>
      </c>
      <c r="BB77" s="5">
        <f>BB$59*'Sample Prep Variables'!$F22/1000/'Sample Prep Variables'!$C22</f>
        <v>10</v>
      </c>
      <c r="BC77" s="5">
        <f>BC$59*'Sample Prep Variables'!$F22/1000/'Sample Prep Variables'!$C22</f>
        <v>10</v>
      </c>
    </row>
    <row r="78" spans="1:55" x14ac:dyDescent="0.25">
      <c r="A78">
        <f>'Instrument Data'!A76</f>
        <v>0</v>
      </c>
      <c r="B78">
        <f>'Instrument Data'!B76</f>
        <v>0</v>
      </c>
      <c r="C78" s="5">
        <f>C$59*'Sample Prep Variables'!$F23/1000/'Sample Prep Variables'!$C23</f>
        <v>10</v>
      </c>
      <c r="D78" s="5">
        <f>D$59*'Sample Prep Variables'!$F23/1000/'Sample Prep Variables'!$C23</f>
        <v>10</v>
      </c>
      <c r="E78" s="5">
        <f>E$59*'Sample Prep Variables'!$F23/1000/'Sample Prep Variables'!$C23</f>
        <v>10</v>
      </c>
      <c r="F78" s="5">
        <f>F$59*'Sample Prep Variables'!$F23/1000/'Sample Prep Variables'!$C23</f>
        <v>10</v>
      </c>
      <c r="G78" s="5">
        <f>G$59*'Sample Prep Variables'!$F23/1000/'Sample Prep Variables'!$C23</f>
        <v>10</v>
      </c>
      <c r="H78" s="5">
        <f>H$59*'Sample Prep Variables'!$F23/1000/'Sample Prep Variables'!$C23</f>
        <v>10</v>
      </c>
      <c r="I78" s="5">
        <f>I$59*'Sample Prep Variables'!$F23/1000/'Sample Prep Variables'!$C23</f>
        <v>10</v>
      </c>
      <c r="J78" s="5">
        <f>J$59*'Sample Prep Variables'!$F23/1000/'Sample Prep Variables'!$C23</f>
        <v>10</v>
      </c>
      <c r="K78" s="5">
        <f>K$59*'Sample Prep Variables'!$F23/1000/'Sample Prep Variables'!$C23</f>
        <v>10</v>
      </c>
      <c r="L78" s="5">
        <f>L$59*'Sample Prep Variables'!$F23/1000/'Sample Prep Variables'!$C23</f>
        <v>10</v>
      </c>
      <c r="M78" s="5">
        <f>M$59*'Sample Prep Variables'!$F23/1000/'Sample Prep Variables'!$C23</f>
        <v>10</v>
      </c>
      <c r="N78" s="5">
        <f>N$59*'Sample Prep Variables'!$F23/1000/'Sample Prep Variables'!$C23</f>
        <v>10</v>
      </c>
      <c r="O78" s="5">
        <f>O$59*'Sample Prep Variables'!$F23/1000/'Sample Prep Variables'!$C23</f>
        <v>10</v>
      </c>
      <c r="P78" s="5">
        <f>P$59*'Sample Prep Variables'!$F23/1000/'Sample Prep Variables'!$C23</f>
        <v>10</v>
      </c>
      <c r="Q78" s="5">
        <f>Q$59*'Sample Prep Variables'!$F23/1000/'Sample Prep Variables'!$C23</f>
        <v>10</v>
      </c>
      <c r="R78" s="5">
        <f>R$59*'Sample Prep Variables'!$F23/1000/'Sample Prep Variables'!$C23</f>
        <v>10</v>
      </c>
      <c r="S78" s="5">
        <f>S$59*'Sample Prep Variables'!$F23/1000/'Sample Prep Variables'!$C23</f>
        <v>10</v>
      </c>
      <c r="T78" s="5">
        <f>T$59*'Sample Prep Variables'!$F23/1000/'Sample Prep Variables'!$C23</f>
        <v>10</v>
      </c>
      <c r="U78" s="5">
        <f>U$59*'Sample Prep Variables'!$F23/1000/'Sample Prep Variables'!$C23</f>
        <v>10</v>
      </c>
      <c r="V78" s="5">
        <f>V$59*'Sample Prep Variables'!$F23/1000/'Sample Prep Variables'!$C23</f>
        <v>10</v>
      </c>
      <c r="W78" s="5">
        <f>W$59*'Sample Prep Variables'!$F23/1000/'Sample Prep Variables'!$C23</f>
        <v>10</v>
      </c>
      <c r="X78" s="5">
        <f>X$59*'Sample Prep Variables'!$F23/1000/'Sample Prep Variables'!$C23</f>
        <v>10</v>
      </c>
      <c r="Y78" s="5">
        <f>Y$59*'Sample Prep Variables'!$F23/1000/'Sample Prep Variables'!$C23</f>
        <v>10</v>
      </c>
      <c r="Z78" s="5">
        <f>Z$59*'Sample Prep Variables'!$F23/1000/'Sample Prep Variables'!$C23</f>
        <v>10</v>
      </c>
      <c r="AA78" s="5">
        <f>AA$59*'Sample Prep Variables'!$F23/1000/'Sample Prep Variables'!$C23</f>
        <v>10</v>
      </c>
      <c r="AB78" s="5">
        <f>AB$59*'Sample Prep Variables'!$F23/1000/'Sample Prep Variables'!$C23</f>
        <v>10</v>
      </c>
      <c r="AC78" s="5">
        <f>AC$59*'Sample Prep Variables'!$F23/1000/'Sample Prep Variables'!$C23</f>
        <v>10</v>
      </c>
      <c r="AD78" s="5">
        <f>AD$59*'Sample Prep Variables'!$F23/1000/'Sample Prep Variables'!$C23</f>
        <v>10</v>
      </c>
      <c r="AE78" s="5">
        <f>AE$59*'Sample Prep Variables'!$F23/1000/'Sample Prep Variables'!$C23</f>
        <v>10</v>
      </c>
      <c r="AF78" s="5">
        <f>AF$59*'Sample Prep Variables'!$F23/1000/'Sample Prep Variables'!$C23</f>
        <v>10</v>
      </c>
      <c r="AG78" s="5">
        <f>AG$59*'Sample Prep Variables'!$F23/1000/'Sample Prep Variables'!$C23</f>
        <v>10</v>
      </c>
      <c r="AH78" s="5">
        <f>AH$59*'Sample Prep Variables'!$F23/1000/'Sample Prep Variables'!$C23</f>
        <v>10</v>
      </c>
      <c r="AI78" s="5">
        <f>AI$59*'Sample Prep Variables'!$F23/1000/'Sample Prep Variables'!$C23</f>
        <v>10</v>
      </c>
      <c r="AJ78" s="5">
        <f>AJ$59*'Sample Prep Variables'!$F23/1000/'Sample Prep Variables'!$C23</f>
        <v>10</v>
      </c>
      <c r="AK78" s="5">
        <f>AK$59*'Sample Prep Variables'!$F23/1000/'Sample Prep Variables'!$C23</f>
        <v>10</v>
      </c>
      <c r="AL78" s="5">
        <f>AL$59*'Sample Prep Variables'!$F23/1000/'Sample Prep Variables'!$C23</f>
        <v>10</v>
      </c>
      <c r="AM78" s="5">
        <f>AM$59*'Sample Prep Variables'!$F23/1000/'Sample Prep Variables'!$C23</f>
        <v>10</v>
      </c>
      <c r="AN78" s="5">
        <f>AN$59*'Sample Prep Variables'!$F23/1000/'Sample Prep Variables'!$C23</f>
        <v>10</v>
      </c>
      <c r="AO78" s="5">
        <f>AO$59*'Sample Prep Variables'!$F23/1000/'Sample Prep Variables'!$C23</f>
        <v>10</v>
      </c>
      <c r="AP78" s="5">
        <f>AP$59*'Sample Prep Variables'!$F23/1000/'Sample Prep Variables'!$C23</f>
        <v>10</v>
      </c>
      <c r="AQ78" s="5">
        <f>AQ$59*'Sample Prep Variables'!$F23/1000/'Sample Prep Variables'!$C23</f>
        <v>10</v>
      </c>
      <c r="AR78" s="5">
        <f>AR$59*'Sample Prep Variables'!$F23/1000/'Sample Prep Variables'!$C23</f>
        <v>10</v>
      </c>
      <c r="AS78" s="5">
        <f>AS$59*'Sample Prep Variables'!$F23/1000/'Sample Prep Variables'!$C23</f>
        <v>10</v>
      </c>
      <c r="AT78" s="5">
        <f>AT$59*'Sample Prep Variables'!$F23/1000/'Sample Prep Variables'!$C23</f>
        <v>10</v>
      </c>
      <c r="AU78" s="5">
        <f>AU$59*'Sample Prep Variables'!$F23/1000/'Sample Prep Variables'!$C23</f>
        <v>10</v>
      </c>
      <c r="AV78" s="5">
        <f>AV$59*'Sample Prep Variables'!$F23/1000/'Sample Prep Variables'!$C23</f>
        <v>10</v>
      </c>
      <c r="AW78" s="5">
        <f>AW$59*'Sample Prep Variables'!$F23/1000/'Sample Prep Variables'!$C23</f>
        <v>10</v>
      </c>
      <c r="AX78" s="5">
        <f>AX$59*'Sample Prep Variables'!$F23/1000/'Sample Prep Variables'!$C23</f>
        <v>10</v>
      </c>
      <c r="AY78" s="5">
        <f>AY$59*'Sample Prep Variables'!$F23/1000/'Sample Prep Variables'!$C23</f>
        <v>10</v>
      </c>
      <c r="AZ78" s="5">
        <f>AZ$59*'Sample Prep Variables'!$F23/1000/'Sample Prep Variables'!$C23</f>
        <v>10</v>
      </c>
      <c r="BA78" s="5">
        <f>BA$59*'Sample Prep Variables'!$F23/1000/'Sample Prep Variables'!$C23</f>
        <v>10</v>
      </c>
      <c r="BB78" s="5">
        <f>BB$59*'Sample Prep Variables'!$F23/1000/'Sample Prep Variables'!$C23</f>
        <v>10</v>
      </c>
      <c r="BC78" s="5">
        <f>BC$59*'Sample Prep Variables'!$F23/1000/'Sample Prep Variables'!$C23</f>
        <v>10</v>
      </c>
    </row>
    <row r="79" spans="1:55" x14ac:dyDescent="0.25">
      <c r="A79">
        <f>'Instrument Data'!A77</f>
        <v>0</v>
      </c>
      <c r="B79">
        <f>'Instrument Data'!B77</f>
        <v>0</v>
      </c>
      <c r="C79" s="5">
        <f>C$59*'Sample Prep Variables'!$F24/1000/'Sample Prep Variables'!$C24</f>
        <v>10</v>
      </c>
      <c r="D79" s="5">
        <f>D$59*'Sample Prep Variables'!$F24/1000/'Sample Prep Variables'!$C24</f>
        <v>10</v>
      </c>
      <c r="E79" s="5">
        <f>E$59*'Sample Prep Variables'!$F24/1000/'Sample Prep Variables'!$C24</f>
        <v>10</v>
      </c>
      <c r="F79" s="5">
        <f>F$59*'Sample Prep Variables'!$F24/1000/'Sample Prep Variables'!$C24</f>
        <v>10</v>
      </c>
      <c r="G79" s="5">
        <f>G$59*'Sample Prep Variables'!$F24/1000/'Sample Prep Variables'!$C24</f>
        <v>10</v>
      </c>
      <c r="H79" s="5">
        <f>H$59*'Sample Prep Variables'!$F24/1000/'Sample Prep Variables'!$C24</f>
        <v>10</v>
      </c>
      <c r="I79" s="5">
        <f>I$59*'Sample Prep Variables'!$F24/1000/'Sample Prep Variables'!$C24</f>
        <v>10</v>
      </c>
      <c r="J79" s="5">
        <f>J$59*'Sample Prep Variables'!$F24/1000/'Sample Prep Variables'!$C24</f>
        <v>10</v>
      </c>
      <c r="K79" s="5">
        <f>K$59*'Sample Prep Variables'!$F24/1000/'Sample Prep Variables'!$C24</f>
        <v>10</v>
      </c>
      <c r="L79" s="5">
        <f>L$59*'Sample Prep Variables'!$F24/1000/'Sample Prep Variables'!$C24</f>
        <v>10</v>
      </c>
      <c r="M79" s="5">
        <f>M$59*'Sample Prep Variables'!$F24/1000/'Sample Prep Variables'!$C24</f>
        <v>10</v>
      </c>
      <c r="N79" s="5">
        <f>N$59*'Sample Prep Variables'!$F24/1000/'Sample Prep Variables'!$C24</f>
        <v>10</v>
      </c>
      <c r="O79" s="5">
        <f>O$59*'Sample Prep Variables'!$F24/1000/'Sample Prep Variables'!$C24</f>
        <v>10</v>
      </c>
      <c r="P79" s="5">
        <f>P$59*'Sample Prep Variables'!$F24/1000/'Sample Prep Variables'!$C24</f>
        <v>10</v>
      </c>
      <c r="Q79" s="5">
        <f>Q$59*'Sample Prep Variables'!$F24/1000/'Sample Prep Variables'!$C24</f>
        <v>10</v>
      </c>
      <c r="R79" s="5">
        <f>R$59*'Sample Prep Variables'!$F24/1000/'Sample Prep Variables'!$C24</f>
        <v>10</v>
      </c>
      <c r="S79" s="5">
        <f>S$59*'Sample Prep Variables'!$F24/1000/'Sample Prep Variables'!$C24</f>
        <v>10</v>
      </c>
      <c r="T79" s="5">
        <f>T$59*'Sample Prep Variables'!$F24/1000/'Sample Prep Variables'!$C24</f>
        <v>10</v>
      </c>
      <c r="U79" s="5">
        <f>U$59*'Sample Prep Variables'!$F24/1000/'Sample Prep Variables'!$C24</f>
        <v>10</v>
      </c>
      <c r="V79" s="5">
        <f>V$59*'Sample Prep Variables'!$F24/1000/'Sample Prep Variables'!$C24</f>
        <v>10</v>
      </c>
      <c r="W79" s="5">
        <f>W$59*'Sample Prep Variables'!$F24/1000/'Sample Prep Variables'!$C24</f>
        <v>10</v>
      </c>
      <c r="X79" s="5">
        <f>X$59*'Sample Prep Variables'!$F24/1000/'Sample Prep Variables'!$C24</f>
        <v>10</v>
      </c>
      <c r="Y79" s="5">
        <f>Y$59*'Sample Prep Variables'!$F24/1000/'Sample Prep Variables'!$C24</f>
        <v>10</v>
      </c>
      <c r="Z79" s="5">
        <f>Z$59*'Sample Prep Variables'!$F24/1000/'Sample Prep Variables'!$C24</f>
        <v>10</v>
      </c>
      <c r="AA79" s="5">
        <f>AA$59*'Sample Prep Variables'!$F24/1000/'Sample Prep Variables'!$C24</f>
        <v>10</v>
      </c>
      <c r="AB79" s="5">
        <f>AB$59*'Sample Prep Variables'!$F24/1000/'Sample Prep Variables'!$C24</f>
        <v>10</v>
      </c>
      <c r="AC79" s="5">
        <f>AC$59*'Sample Prep Variables'!$F24/1000/'Sample Prep Variables'!$C24</f>
        <v>10</v>
      </c>
      <c r="AD79" s="5">
        <f>AD$59*'Sample Prep Variables'!$F24/1000/'Sample Prep Variables'!$C24</f>
        <v>10</v>
      </c>
      <c r="AE79" s="5">
        <f>AE$59*'Sample Prep Variables'!$F24/1000/'Sample Prep Variables'!$C24</f>
        <v>10</v>
      </c>
      <c r="AF79" s="5">
        <f>AF$59*'Sample Prep Variables'!$F24/1000/'Sample Prep Variables'!$C24</f>
        <v>10</v>
      </c>
      <c r="AG79" s="5">
        <f>AG$59*'Sample Prep Variables'!$F24/1000/'Sample Prep Variables'!$C24</f>
        <v>10</v>
      </c>
      <c r="AH79" s="5">
        <f>AH$59*'Sample Prep Variables'!$F24/1000/'Sample Prep Variables'!$C24</f>
        <v>10</v>
      </c>
      <c r="AI79" s="5">
        <f>AI$59*'Sample Prep Variables'!$F24/1000/'Sample Prep Variables'!$C24</f>
        <v>10</v>
      </c>
      <c r="AJ79" s="5">
        <f>AJ$59*'Sample Prep Variables'!$F24/1000/'Sample Prep Variables'!$C24</f>
        <v>10</v>
      </c>
      <c r="AK79" s="5">
        <f>AK$59*'Sample Prep Variables'!$F24/1000/'Sample Prep Variables'!$C24</f>
        <v>10</v>
      </c>
      <c r="AL79" s="5">
        <f>AL$59*'Sample Prep Variables'!$F24/1000/'Sample Prep Variables'!$C24</f>
        <v>10</v>
      </c>
      <c r="AM79" s="5">
        <f>AM$59*'Sample Prep Variables'!$F24/1000/'Sample Prep Variables'!$C24</f>
        <v>10</v>
      </c>
      <c r="AN79" s="5">
        <f>AN$59*'Sample Prep Variables'!$F24/1000/'Sample Prep Variables'!$C24</f>
        <v>10</v>
      </c>
      <c r="AO79" s="5">
        <f>AO$59*'Sample Prep Variables'!$F24/1000/'Sample Prep Variables'!$C24</f>
        <v>10</v>
      </c>
      <c r="AP79" s="5">
        <f>AP$59*'Sample Prep Variables'!$F24/1000/'Sample Prep Variables'!$C24</f>
        <v>10</v>
      </c>
      <c r="AQ79" s="5">
        <f>AQ$59*'Sample Prep Variables'!$F24/1000/'Sample Prep Variables'!$C24</f>
        <v>10</v>
      </c>
      <c r="AR79" s="5">
        <f>AR$59*'Sample Prep Variables'!$F24/1000/'Sample Prep Variables'!$C24</f>
        <v>10</v>
      </c>
      <c r="AS79" s="5">
        <f>AS$59*'Sample Prep Variables'!$F24/1000/'Sample Prep Variables'!$C24</f>
        <v>10</v>
      </c>
      <c r="AT79" s="5">
        <f>AT$59*'Sample Prep Variables'!$F24/1000/'Sample Prep Variables'!$C24</f>
        <v>10</v>
      </c>
      <c r="AU79" s="5">
        <f>AU$59*'Sample Prep Variables'!$F24/1000/'Sample Prep Variables'!$C24</f>
        <v>10</v>
      </c>
      <c r="AV79" s="5">
        <f>AV$59*'Sample Prep Variables'!$F24/1000/'Sample Prep Variables'!$C24</f>
        <v>10</v>
      </c>
      <c r="AW79" s="5">
        <f>AW$59*'Sample Prep Variables'!$F24/1000/'Sample Prep Variables'!$C24</f>
        <v>10</v>
      </c>
      <c r="AX79" s="5">
        <f>AX$59*'Sample Prep Variables'!$F24/1000/'Sample Prep Variables'!$C24</f>
        <v>10</v>
      </c>
      <c r="AY79" s="5">
        <f>AY$59*'Sample Prep Variables'!$F24/1000/'Sample Prep Variables'!$C24</f>
        <v>10</v>
      </c>
      <c r="AZ79" s="5">
        <f>AZ$59*'Sample Prep Variables'!$F24/1000/'Sample Prep Variables'!$C24</f>
        <v>10</v>
      </c>
      <c r="BA79" s="5">
        <f>BA$59*'Sample Prep Variables'!$F24/1000/'Sample Prep Variables'!$C24</f>
        <v>10</v>
      </c>
      <c r="BB79" s="5">
        <f>BB$59*'Sample Prep Variables'!$F24/1000/'Sample Prep Variables'!$C24</f>
        <v>10</v>
      </c>
      <c r="BC79" s="5">
        <f>BC$59*'Sample Prep Variables'!$F24/1000/'Sample Prep Variables'!$C24</f>
        <v>10</v>
      </c>
    </row>
    <row r="80" spans="1:55" x14ac:dyDescent="0.25">
      <c r="A80">
        <f>'Instrument Data'!A78</f>
        <v>0</v>
      </c>
      <c r="B80">
        <f>'Instrument Data'!B78</f>
        <v>0</v>
      </c>
      <c r="C80" s="5">
        <f>C$59*'Sample Prep Variables'!$F25/1000/'Sample Prep Variables'!$C25</f>
        <v>10</v>
      </c>
      <c r="D80" s="5">
        <f>D$59*'Sample Prep Variables'!$F25/1000/'Sample Prep Variables'!$C25</f>
        <v>10</v>
      </c>
      <c r="E80" s="5">
        <f>E$59*'Sample Prep Variables'!$F25/1000/'Sample Prep Variables'!$C25</f>
        <v>10</v>
      </c>
      <c r="F80" s="5">
        <f>F$59*'Sample Prep Variables'!$F25/1000/'Sample Prep Variables'!$C25</f>
        <v>10</v>
      </c>
      <c r="G80" s="5">
        <f>G$59*'Sample Prep Variables'!$F25/1000/'Sample Prep Variables'!$C25</f>
        <v>10</v>
      </c>
      <c r="H80" s="5">
        <f>H$59*'Sample Prep Variables'!$F25/1000/'Sample Prep Variables'!$C25</f>
        <v>10</v>
      </c>
      <c r="I80" s="5">
        <f>I$59*'Sample Prep Variables'!$F25/1000/'Sample Prep Variables'!$C25</f>
        <v>10</v>
      </c>
      <c r="J80" s="5">
        <f>J$59*'Sample Prep Variables'!$F25/1000/'Sample Prep Variables'!$C25</f>
        <v>10</v>
      </c>
      <c r="K80" s="5">
        <f>K$59*'Sample Prep Variables'!$F25/1000/'Sample Prep Variables'!$C25</f>
        <v>10</v>
      </c>
      <c r="L80" s="5">
        <f>L$59*'Sample Prep Variables'!$F25/1000/'Sample Prep Variables'!$C25</f>
        <v>10</v>
      </c>
      <c r="M80" s="5">
        <f>M$59*'Sample Prep Variables'!$F25/1000/'Sample Prep Variables'!$C25</f>
        <v>10</v>
      </c>
      <c r="N80" s="5">
        <f>N$59*'Sample Prep Variables'!$F25/1000/'Sample Prep Variables'!$C25</f>
        <v>10</v>
      </c>
      <c r="O80" s="5">
        <f>O$59*'Sample Prep Variables'!$F25/1000/'Sample Prep Variables'!$C25</f>
        <v>10</v>
      </c>
      <c r="P80" s="5">
        <f>P$59*'Sample Prep Variables'!$F25/1000/'Sample Prep Variables'!$C25</f>
        <v>10</v>
      </c>
      <c r="Q80" s="5">
        <f>Q$59*'Sample Prep Variables'!$F25/1000/'Sample Prep Variables'!$C25</f>
        <v>10</v>
      </c>
      <c r="R80" s="5">
        <f>R$59*'Sample Prep Variables'!$F25/1000/'Sample Prep Variables'!$C25</f>
        <v>10</v>
      </c>
      <c r="S80" s="5">
        <f>S$59*'Sample Prep Variables'!$F25/1000/'Sample Prep Variables'!$C25</f>
        <v>10</v>
      </c>
      <c r="T80" s="5">
        <f>T$59*'Sample Prep Variables'!$F25/1000/'Sample Prep Variables'!$C25</f>
        <v>10</v>
      </c>
      <c r="U80" s="5">
        <f>U$59*'Sample Prep Variables'!$F25/1000/'Sample Prep Variables'!$C25</f>
        <v>10</v>
      </c>
      <c r="V80" s="5">
        <f>V$59*'Sample Prep Variables'!$F25/1000/'Sample Prep Variables'!$C25</f>
        <v>10</v>
      </c>
      <c r="W80" s="5">
        <f>W$59*'Sample Prep Variables'!$F25/1000/'Sample Prep Variables'!$C25</f>
        <v>10</v>
      </c>
      <c r="X80" s="5">
        <f>X$59*'Sample Prep Variables'!$F25/1000/'Sample Prep Variables'!$C25</f>
        <v>10</v>
      </c>
      <c r="Y80" s="5">
        <f>Y$59*'Sample Prep Variables'!$F25/1000/'Sample Prep Variables'!$C25</f>
        <v>10</v>
      </c>
      <c r="Z80" s="5">
        <f>Z$59*'Sample Prep Variables'!$F25/1000/'Sample Prep Variables'!$C25</f>
        <v>10</v>
      </c>
      <c r="AA80" s="5">
        <f>AA$59*'Sample Prep Variables'!$F25/1000/'Sample Prep Variables'!$C25</f>
        <v>10</v>
      </c>
      <c r="AB80" s="5">
        <f>AB$59*'Sample Prep Variables'!$F25/1000/'Sample Prep Variables'!$C25</f>
        <v>10</v>
      </c>
      <c r="AC80" s="5">
        <f>AC$59*'Sample Prep Variables'!$F25/1000/'Sample Prep Variables'!$C25</f>
        <v>10</v>
      </c>
      <c r="AD80" s="5">
        <f>AD$59*'Sample Prep Variables'!$F25/1000/'Sample Prep Variables'!$C25</f>
        <v>10</v>
      </c>
      <c r="AE80" s="5">
        <f>AE$59*'Sample Prep Variables'!$F25/1000/'Sample Prep Variables'!$C25</f>
        <v>10</v>
      </c>
      <c r="AF80" s="5">
        <f>AF$59*'Sample Prep Variables'!$F25/1000/'Sample Prep Variables'!$C25</f>
        <v>10</v>
      </c>
      <c r="AG80" s="5">
        <f>AG$59*'Sample Prep Variables'!$F25/1000/'Sample Prep Variables'!$C25</f>
        <v>10</v>
      </c>
      <c r="AH80" s="5">
        <f>AH$59*'Sample Prep Variables'!$F25/1000/'Sample Prep Variables'!$C25</f>
        <v>10</v>
      </c>
      <c r="AI80" s="5">
        <f>AI$59*'Sample Prep Variables'!$F25/1000/'Sample Prep Variables'!$C25</f>
        <v>10</v>
      </c>
      <c r="AJ80" s="5">
        <f>AJ$59*'Sample Prep Variables'!$F25/1000/'Sample Prep Variables'!$C25</f>
        <v>10</v>
      </c>
      <c r="AK80" s="5">
        <f>AK$59*'Sample Prep Variables'!$F25/1000/'Sample Prep Variables'!$C25</f>
        <v>10</v>
      </c>
      <c r="AL80" s="5">
        <f>AL$59*'Sample Prep Variables'!$F25/1000/'Sample Prep Variables'!$C25</f>
        <v>10</v>
      </c>
      <c r="AM80" s="5">
        <f>AM$59*'Sample Prep Variables'!$F25/1000/'Sample Prep Variables'!$C25</f>
        <v>10</v>
      </c>
      <c r="AN80" s="5">
        <f>AN$59*'Sample Prep Variables'!$F25/1000/'Sample Prep Variables'!$C25</f>
        <v>10</v>
      </c>
      <c r="AO80" s="5">
        <f>AO$59*'Sample Prep Variables'!$F25/1000/'Sample Prep Variables'!$C25</f>
        <v>10</v>
      </c>
      <c r="AP80" s="5">
        <f>AP$59*'Sample Prep Variables'!$F25/1000/'Sample Prep Variables'!$C25</f>
        <v>10</v>
      </c>
      <c r="AQ80" s="5">
        <f>AQ$59*'Sample Prep Variables'!$F25/1000/'Sample Prep Variables'!$C25</f>
        <v>10</v>
      </c>
      <c r="AR80" s="5">
        <f>AR$59*'Sample Prep Variables'!$F25/1000/'Sample Prep Variables'!$C25</f>
        <v>10</v>
      </c>
      <c r="AS80" s="5">
        <f>AS$59*'Sample Prep Variables'!$F25/1000/'Sample Prep Variables'!$C25</f>
        <v>10</v>
      </c>
      <c r="AT80" s="5">
        <f>AT$59*'Sample Prep Variables'!$F25/1000/'Sample Prep Variables'!$C25</f>
        <v>10</v>
      </c>
      <c r="AU80" s="5">
        <f>AU$59*'Sample Prep Variables'!$F25/1000/'Sample Prep Variables'!$C25</f>
        <v>10</v>
      </c>
      <c r="AV80" s="5">
        <f>AV$59*'Sample Prep Variables'!$F25/1000/'Sample Prep Variables'!$C25</f>
        <v>10</v>
      </c>
      <c r="AW80" s="5">
        <f>AW$59*'Sample Prep Variables'!$F25/1000/'Sample Prep Variables'!$C25</f>
        <v>10</v>
      </c>
      <c r="AX80" s="5">
        <f>AX$59*'Sample Prep Variables'!$F25/1000/'Sample Prep Variables'!$C25</f>
        <v>10</v>
      </c>
      <c r="AY80" s="5">
        <f>AY$59*'Sample Prep Variables'!$F25/1000/'Sample Prep Variables'!$C25</f>
        <v>10</v>
      </c>
      <c r="AZ80" s="5">
        <f>AZ$59*'Sample Prep Variables'!$F25/1000/'Sample Prep Variables'!$C25</f>
        <v>10</v>
      </c>
      <c r="BA80" s="5">
        <f>BA$59*'Sample Prep Variables'!$F25/1000/'Sample Prep Variables'!$C25</f>
        <v>10</v>
      </c>
      <c r="BB80" s="5">
        <f>BB$59*'Sample Prep Variables'!$F25/1000/'Sample Prep Variables'!$C25</f>
        <v>10</v>
      </c>
      <c r="BC80" s="5">
        <f>BC$59*'Sample Prep Variables'!$F25/1000/'Sample Prep Variables'!$C25</f>
        <v>10</v>
      </c>
    </row>
    <row r="81" spans="1:55" x14ac:dyDescent="0.25">
      <c r="A81">
        <f>'Instrument Data'!A79</f>
        <v>0</v>
      </c>
      <c r="B81">
        <f>'Instrument Data'!B79</f>
        <v>0</v>
      </c>
      <c r="C81" s="5">
        <f>C$59*'Sample Prep Variables'!$F26/1000/'Sample Prep Variables'!$C26</f>
        <v>10</v>
      </c>
      <c r="D81" s="5">
        <f>D$59*'Sample Prep Variables'!$F26/1000/'Sample Prep Variables'!$C26</f>
        <v>10</v>
      </c>
      <c r="E81" s="5">
        <f>E$59*'Sample Prep Variables'!$F26/1000/'Sample Prep Variables'!$C26</f>
        <v>10</v>
      </c>
      <c r="F81" s="5">
        <f>F$59*'Sample Prep Variables'!$F26/1000/'Sample Prep Variables'!$C26</f>
        <v>10</v>
      </c>
      <c r="G81" s="5">
        <f>G$59*'Sample Prep Variables'!$F26/1000/'Sample Prep Variables'!$C26</f>
        <v>10</v>
      </c>
      <c r="H81" s="5">
        <f>H$59*'Sample Prep Variables'!$F26/1000/'Sample Prep Variables'!$C26</f>
        <v>10</v>
      </c>
      <c r="I81" s="5">
        <f>I$59*'Sample Prep Variables'!$F26/1000/'Sample Prep Variables'!$C26</f>
        <v>10</v>
      </c>
      <c r="J81" s="5">
        <f>J$59*'Sample Prep Variables'!$F26/1000/'Sample Prep Variables'!$C26</f>
        <v>10</v>
      </c>
      <c r="K81" s="5">
        <f>K$59*'Sample Prep Variables'!$F26/1000/'Sample Prep Variables'!$C26</f>
        <v>10</v>
      </c>
      <c r="L81" s="5">
        <f>L$59*'Sample Prep Variables'!$F26/1000/'Sample Prep Variables'!$C26</f>
        <v>10</v>
      </c>
      <c r="M81" s="5">
        <f>M$59*'Sample Prep Variables'!$F26/1000/'Sample Prep Variables'!$C26</f>
        <v>10</v>
      </c>
      <c r="N81" s="5">
        <f>N$59*'Sample Prep Variables'!$F26/1000/'Sample Prep Variables'!$C26</f>
        <v>10</v>
      </c>
      <c r="O81" s="5">
        <f>O$59*'Sample Prep Variables'!$F26/1000/'Sample Prep Variables'!$C26</f>
        <v>10</v>
      </c>
      <c r="P81" s="5">
        <f>P$59*'Sample Prep Variables'!$F26/1000/'Sample Prep Variables'!$C26</f>
        <v>10</v>
      </c>
      <c r="Q81" s="5">
        <f>Q$59*'Sample Prep Variables'!$F26/1000/'Sample Prep Variables'!$C26</f>
        <v>10</v>
      </c>
      <c r="R81" s="5">
        <f>R$59*'Sample Prep Variables'!$F26/1000/'Sample Prep Variables'!$C26</f>
        <v>10</v>
      </c>
      <c r="S81" s="5">
        <f>S$59*'Sample Prep Variables'!$F26/1000/'Sample Prep Variables'!$C26</f>
        <v>10</v>
      </c>
      <c r="T81" s="5">
        <f>T$59*'Sample Prep Variables'!$F26/1000/'Sample Prep Variables'!$C26</f>
        <v>10</v>
      </c>
      <c r="U81" s="5">
        <f>U$59*'Sample Prep Variables'!$F26/1000/'Sample Prep Variables'!$C26</f>
        <v>10</v>
      </c>
      <c r="V81" s="5">
        <f>V$59*'Sample Prep Variables'!$F26/1000/'Sample Prep Variables'!$C26</f>
        <v>10</v>
      </c>
      <c r="W81" s="5">
        <f>W$59*'Sample Prep Variables'!$F26/1000/'Sample Prep Variables'!$C26</f>
        <v>10</v>
      </c>
      <c r="X81" s="5">
        <f>X$59*'Sample Prep Variables'!$F26/1000/'Sample Prep Variables'!$C26</f>
        <v>10</v>
      </c>
      <c r="Y81" s="5">
        <f>Y$59*'Sample Prep Variables'!$F26/1000/'Sample Prep Variables'!$C26</f>
        <v>10</v>
      </c>
      <c r="Z81" s="5">
        <f>Z$59*'Sample Prep Variables'!$F26/1000/'Sample Prep Variables'!$C26</f>
        <v>10</v>
      </c>
      <c r="AA81" s="5">
        <f>AA$59*'Sample Prep Variables'!$F26/1000/'Sample Prep Variables'!$C26</f>
        <v>10</v>
      </c>
      <c r="AB81" s="5">
        <f>AB$59*'Sample Prep Variables'!$F26/1000/'Sample Prep Variables'!$C26</f>
        <v>10</v>
      </c>
      <c r="AC81" s="5">
        <f>AC$59*'Sample Prep Variables'!$F26/1000/'Sample Prep Variables'!$C26</f>
        <v>10</v>
      </c>
      <c r="AD81" s="5">
        <f>AD$59*'Sample Prep Variables'!$F26/1000/'Sample Prep Variables'!$C26</f>
        <v>10</v>
      </c>
      <c r="AE81" s="5">
        <f>AE$59*'Sample Prep Variables'!$F26/1000/'Sample Prep Variables'!$C26</f>
        <v>10</v>
      </c>
      <c r="AF81" s="5">
        <f>AF$59*'Sample Prep Variables'!$F26/1000/'Sample Prep Variables'!$C26</f>
        <v>10</v>
      </c>
      <c r="AG81" s="5">
        <f>AG$59*'Sample Prep Variables'!$F26/1000/'Sample Prep Variables'!$C26</f>
        <v>10</v>
      </c>
      <c r="AH81" s="5">
        <f>AH$59*'Sample Prep Variables'!$F26/1000/'Sample Prep Variables'!$C26</f>
        <v>10</v>
      </c>
      <c r="AI81" s="5">
        <f>AI$59*'Sample Prep Variables'!$F26/1000/'Sample Prep Variables'!$C26</f>
        <v>10</v>
      </c>
      <c r="AJ81" s="5">
        <f>AJ$59*'Sample Prep Variables'!$F26/1000/'Sample Prep Variables'!$C26</f>
        <v>10</v>
      </c>
      <c r="AK81" s="5">
        <f>AK$59*'Sample Prep Variables'!$F26/1000/'Sample Prep Variables'!$C26</f>
        <v>10</v>
      </c>
      <c r="AL81" s="5">
        <f>AL$59*'Sample Prep Variables'!$F26/1000/'Sample Prep Variables'!$C26</f>
        <v>10</v>
      </c>
      <c r="AM81" s="5">
        <f>AM$59*'Sample Prep Variables'!$F26/1000/'Sample Prep Variables'!$C26</f>
        <v>10</v>
      </c>
      <c r="AN81" s="5">
        <f>AN$59*'Sample Prep Variables'!$F26/1000/'Sample Prep Variables'!$C26</f>
        <v>10</v>
      </c>
      <c r="AO81" s="5">
        <f>AO$59*'Sample Prep Variables'!$F26/1000/'Sample Prep Variables'!$C26</f>
        <v>10</v>
      </c>
      <c r="AP81" s="5">
        <f>AP$59*'Sample Prep Variables'!$F26/1000/'Sample Prep Variables'!$C26</f>
        <v>10</v>
      </c>
      <c r="AQ81" s="5">
        <f>AQ$59*'Sample Prep Variables'!$F26/1000/'Sample Prep Variables'!$C26</f>
        <v>10</v>
      </c>
      <c r="AR81" s="5">
        <f>AR$59*'Sample Prep Variables'!$F26/1000/'Sample Prep Variables'!$C26</f>
        <v>10</v>
      </c>
      <c r="AS81" s="5">
        <f>AS$59*'Sample Prep Variables'!$F26/1000/'Sample Prep Variables'!$C26</f>
        <v>10</v>
      </c>
      <c r="AT81" s="5">
        <f>AT$59*'Sample Prep Variables'!$F26/1000/'Sample Prep Variables'!$C26</f>
        <v>10</v>
      </c>
      <c r="AU81" s="5">
        <f>AU$59*'Sample Prep Variables'!$F26/1000/'Sample Prep Variables'!$C26</f>
        <v>10</v>
      </c>
      <c r="AV81" s="5">
        <f>AV$59*'Sample Prep Variables'!$F26/1000/'Sample Prep Variables'!$C26</f>
        <v>10</v>
      </c>
      <c r="AW81" s="5">
        <f>AW$59*'Sample Prep Variables'!$F26/1000/'Sample Prep Variables'!$C26</f>
        <v>10</v>
      </c>
      <c r="AX81" s="5">
        <f>AX$59*'Sample Prep Variables'!$F26/1000/'Sample Prep Variables'!$C26</f>
        <v>10</v>
      </c>
      <c r="AY81" s="5">
        <f>AY$59*'Sample Prep Variables'!$F26/1000/'Sample Prep Variables'!$C26</f>
        <v>10</v>
      </c>
      <c r="AZ81" s="5">
        <f>AZ$59*'Sample Prep Variables'!$F26/1000/'Sample Prep Variables'!$C26</f>
        <v>10</v>
      </c>
      <c r="BA81" s="5">
        <f>BA$59*'Sample Prep Variables'!$F26/1000/'Sample Prep Variables'!$C26</f>
        <v>10</v>
      </c>
      <c r="BB81" s="5">
        <f>BB$59*'Sample Prep Variables'!$F26/1000/'Sample Prep Variables'!$C26</f>
        <v>10</v>
      </c>
      <c r="BC81" s="5">
        <f>BC$59*'Sample Prep Variables'!$F26/1000/'Sample Prep Variables'!$C26</f>
        <v>10</v>
      </c>
    </row>
    <row r="82" spans="1:55" x14ac:dyDescent="0.25">
      <c r="A82">
        <f>'Instrument Data'!A80</f>
        <v>0</v>
      </c>
      <c r="B82">
        <f>'Instrument Data'!B80</f>
        <v>0</v>
      </c>
      <c r="C82" s="5">
        <f>C$59*'Sample Prep Variables'!$F27/1000/'Sample Prep Variables'!$C27</f>
        <v>10</v>
      </c>
      <c r="D82" s="5">
        <f>D$59*'Sample Prep Variables'!$F27/1000/'Sample Prep Variables'!$C27</f>
        <v>10</v>
      </c>
      <c r="E82" s="5">
        <f>E$59*'Sample Prep Variables'!$F27/1000/'Sample Prep Variables'!$C27</f>
        <v>10</v>
      </c>
      <c r="F82" s="5">
        <f>F$59*'Sample Prep Variables'!$F27/1000/'Sample Prep Variables'!$C27</f>
        <v>10</v>
      </c>
      <c r="G82" s="5">
        <f>G$59*'Sample Prep Variables'!$F27/1000/'Sample Prep Variables'!$C27</f>
        <v>10</v>
      </c>
      <c r="H82" s="5">
        <f>H$59*'Sample Prep Variables'!$F27/1000/'Sample Prep Variables'!$C27</f>
        <v>10</v>
      </c>
      <c r="I82" s="5">
        <f>I$59*'Sample Prep Variables'!$F27/1000/'Sample Prep Variables'!$C27</f>
        <v>10</v>
      </c>
      <c r="J82" s="5">
        <f>J$59*'Sample Prep Variables'!$F27/1000/'Sample Prep Variables'!$C27</f>
        <v>10</v>
      </c>
      <c r="K82" s="5">
        <f>K$59*'Sample Prep Variables'!$F27/1000/'Sample Prep Variables'!$C27</f>
        <v>10</v>
      </c>
      <c r="L82" s="5">
        <f>L$59*'Sample Prep Variables'!$F27/1000/'Sample Prep Variables'!$C27</f>
        <v>10</v>
      </c>
      <c r="M82" s="5">
        <f>M$59*'Sample Prep Variables'!$F27/1000/'Sample Prep Variables'!$C27</f>
        <v>10</v>
      </c>
      <c r="N82" s="5">
        <f>N$59*'Sample Prep Variables'!$F27/1000/'Sample Prep Variables'!$C27</f>
        <v>10</v>
      </c>
      <c r="O82" s="5">
        <f>O$59*'Sample Prep Variables'!$F27/1000/'Sample Prep Variables'!$C27</f>
        <v>10</v>
      </c>
      <c r="P82" s="5">
        <f>P$59*'Sample Prep Variables'!$F27/1000/'Sample Prep Variables'!$C27</f>
        <v>10</v>
      </c>
      <c r="Q82" s="5">
        <f>Q$59*'Sample Prep Variables'!$F27/1000/'Sample Prep Variables'!$C27</f>
        <v>10</v>
      </c>
      <c r="R82" s="5">
        <f>R$59*'Sample Prep Variables'!$F27/1000/'Sample Prep Variables'!$C27</f>
        <v>10</v>
      </c>
      <c r="S82" s="5">
        <f>S$59*'Sample Prep Variables'!$F27/1000/'Sample Prep Variables'!$C27</f>
        <v>10</v>
      </c>
      <c r="T82" s="5">
        <f>T$59*'Sample Prep Variables'!$F27/1000/'Sample Prep Variables'!$C27</f>
        <v>10</v>
      </c>
      <c r="U82" s="5">
        <f>U$59*'Sample Prep Variables'!$F27/1000/'Sample Prep Variables'!$C27</f>
        <v>10</v>
      </c>
      <c r="V82" s="5">
        <f>V$59*'Sample Prep Variables'!$F27/1000/'Sample Prep Variables'!$C27</f>
        <v>10</v>
      </c>
      <c r="W82" s="5">
        <f>W$59*'Sample Prep Variables'!$F27/1000/'Sample Prep Variables'!$C27</f>
        <v>10</v>
      </c>
      <c r="X82" s="5">
        <f>X$59*'Sample Prep Variables'!$F27/1000/'Sample Prep Variables'!$C27</f>
        <v>10</v>
      </c>
      <c r="Y82" s="5">
        <f>Y$59*'Sample Prep Variables'!$F27/1000/'Sample Prep Variables'!$C27</f>
        <v>10</v>
      </c>
      <c r="Z82" s="5">
        <f>Z$59*'Sample Prep Variables'!$F27/1000/'Sample Prep Variables'!$C27</f>
        <v>10</v>
      </c>
      <c r="AA82" s="5">
        <f>AA$59*'Sample Prep Variables'!$F27/1000/'Sample Prep Variables'!$C27</f>
        <v>10</v>
      </c>
      <c r="AB82" s="5">
        <f>AB$59*'Sample Prep Variables'!$F27/1000/'Sample Prep Variables'!$C27</f>
        <v>10</v>
      </c>
      <c r="AC82" s="5">
        <f>AC$59*'Sample Prep Variables'!$F27/1000/'Sample Prep Variables'!$C27</f>
        <v>10</v>
      </c>
      <c r="AD82" s="5">
        <f>AD$59*'Sample Prep Variables'!$F27/1000/'Sample Prep Variables'!$C27</f>
        <v>10</v>
      </c>
      <c r="AE82" s="5">
        <f>AE$59*'Sample Prep Variables'!$F27/1000/'Sample Prep Variables'!$C27</f>
        <v>10</v>
      </c>
      <c r="AF82" s="5">
        <f>AF$59*'Sample Prep Variables'!$F27/1000/'Sample Prep Variables'!$C27</f>
        <v>10</v>
      </c>
      <c r="AG82" s="5">
        <f>AG$59*'Sample Prep Variables'!$F27/1000/'Sample Prep Variables'!$C27</f>
        <v>10</v>
      </c>
      <c r="AH82" s="5">
        <f>AH$59*'Sample Prep Variables'!$F27/1000/'Sample Prep Variables'!$C27</f>
        <v>10</v>
      </c>
      <c r="AI82" s="5">
        <f>AI$59*'Sample Prep Variables'!$F27/1000/'Sample Prep Variables'!$C27</f>
        <v>10</v>
      </c>
      <c r="AJ82" s="5">
        <f>AJ$59*'Sample Prep Variables'!$F27/1000/'Sample Prep Variables'!$C27</f>
        <v>10</v>
      </c>
      <c r="AK82" s="5">
        <f>AK$59*'Sample Prep Variables'!$F27/1000/'Sample Prep Variables'!$C27</f>
        <v>10</v>
      </c>
      <c r="AL82" s="5">
        <f>AL$59*'Sample Prep Variables'!$F27/1000/'Sample Prep Variables'!$C27</f>
        <v>10</v>
      </c>
      <c r="AM82" s="5">
        <f>AM$59*'Sample Prep Variables'!$F27/1000/'Sample Prep Variables'!$C27</f>
        <v>10</v>
      </c>
      <c r="AN82" s="5">
        <f>AN$59*'Sample Prep Variables'!$F27/1000/'Sample Prep Variables'!$C27</f>
        <v>10</v>
      </c>
      <c r="AO82" s="5">
        <f>AO$59*'Sample Prep Variables'!$F27/1000/'Sample Prep Variables'!$C27</f>
        <v>10</v>
      </c>
      <c r="AP82" s="5">
        <f>AP$59*'Sample Prep Variables'!$F27/1000/'Sample Prep Variables'!$C27</f>
        <v>10</v>
      </c>
      <c r="AQ82" s="5">
        <f>AQ$59*'Sample Prep Variables'!$F27/1000/'Sample Prep Variables'!$C27</f>
        <v>10</v>
      </c>
      <c r="AR82" s="5">
        <f>AR$59*'Sample Prep Variables'!$F27/1000/'Sample Prep Variables'!$C27</f>
        <v>10</v>
      </c>
      <c r="AS82" s="5">
        <f>AS$59*'Sample Prep Variables'!$F27/1000/'Sample Prep Variables'!$C27</f>
        <v>10</v>
      </c>
      <c r="AT82" s="5">
        <f>AT$59*'Sample Prep Variables'!$F27/1000/'Sample Prep Variables'!$C27</f>
        <v>10</v>
      </c>
      <c r="AU82" s="5">
        <f>AU$59*'Sample Prep Variables'!$F27/1000/'Sample Prep Variables'!$C27</f>
        <v>10</v>
      </c>
      <c r="AV82" s="5">
        <f>AV$59*'Sample Prep Variables'!$F27/1000/'Sample Prep Variables'!$C27</f>
        <v>10</v>
      </c>
      <c r="AW82" s="5">
        <f>AW$59*'Sample Prep Variables'!$F27/1000/'Sample Prep Variables'!$C27</f>
        <v>10</v>
      </c>
      <c r="AX82" s="5">
        <f>AX$59*'Sample Prep Variables'!$F27/1000/'Sample Prep Variables'!$C27</f>
        <v>10</v>
      </c>
      <c r="AY82" s="5">
        <f>AY$59*'Sample Prep Variables'!$F27/1000/'Sample Prep Variables'!$C27</f>
        <v>10</v>
      </c>
      <c r="AZ82" s="5">
        <f>AZ$59*'Sample Prep Variables'!$F27/1000/'Sample Prep Variables'!$C27</f>
        <v>10</v>
      </c>
      <c r="BA82" s="5">
        <f>BA$59*'Sample Prep Variables'!$F27/1000/'Sample Prep Variables'!$C27</f>
        <v>10</v>
      </c>
      <c r="BB82" s="5">
        <f>BB$59*'Sample Prep Variables'!$F27/1000/'Sample Prep Variables'!$C27</f>
        <v>10</v>
      </c>
      <c r="BC82" s="5">
        <f>BC$59*'Sample Prep Variables'!$F27/1000/'Sample Prep Variables'!$C27</f>
        <v>10</v>
      </c>
    </row>
    <row r="83" spans="1:55" x14ac:dyDescent="0.25">
      <c r="A83">
        <f>'Instrument Data'!A81</f>
        <v>0</v>
      </c>
      <c r="B83">
        <f>'Instrument Data'!B81</f>
        <v>0</v>
      </c>
      <c r="C83" s="5">
        <f>C$59*'Sample Prep Variables'!$F28/1000/'Sample Prep Variables'!$C28</f>
        <v>10</v>
      </c>
      <c r="D83" s="5">
        <f>D$59*'Sample Prep Variables'!$F28/1000/'Sample Prep Variables'!$C28</f>
        <v>10</v>
      </c>
      <c r="E83" s="5">
        <f>E$59*'Sample Prep Variables'!$F28/1000/'Sample Prep Variables'!$C28</f>
        <v>10</v>
      </c>
      <c r="F83" s="5">
        <f>F$59*'Sample Prep Variables'!$F28/1000/'Sample Prep Variables'!$C28</f>
        <v>10</v>
      </c>
      <c r="G83" s="5">
        <f>G$59*'Sample Prep Variables'!$F28/1000/'Sample Prep Variables'!$C28</f>
        <v>10</v>
      </c>
      <c r="H83" s="5">
        <f>H$59*'Sample Prep Variables'!$F28/1000/'Sample Prep Variables'!$C28</f>
        <v>10</v>
      </c>
      <c r="I83" s="5">
        <f>I$59*'Sample Prep Variables'!$F28/1000/'Sample Prep Variables'!$C28</f>
        <v>10</v>
      </c>
      <c r="J83" s="5">
        <f>J$59*'Sample Prep Variables'!$F28/1000/'Sample Prep Variables'!$C28</f>
        <v>10</v>
      </c>
      <c r="K83" s="5">
        <f>K$59*'Sample Prep Variables'!$F28/1000/'Sample Prep Variables'!$C28</f>
        <v>10</v>
      </c>
      <c r="L83" s="5">
        <f>L$59*'Sample Prep Variables'!$F28/1000/'Sample Prep Variables'!$C28</f>
        <v>10</v>
      </c>
      <c r="M83" s="5">
        <f>M$59*'Sample Prep Variables'!$F28/1000/'Sample Prep Variables'!$C28</f>
        <v>10</v>
      </c>
      <c r="N83" s="5">
        <f>N$59*'Sample Prep Variables'!$F28/1000/'Sample Prep Variables'!$C28</f>
        <v>10</v>
      </c>
      <c r="O83" s="5">
        <f>O$59*'Sample Prep Variables'!$F28/1000/'Sample Prep Variables'!$C28</f>
        <v>10</v>
      </c>
      <c r="P83" s="5">
        <f>P$59*'Sample Prep Variables'!$F28/1000/'Sample Prep Variables'!$C28</f>
        <v>10</v>
      </c>
      <c r="Q83" s="5">
        <f>Q$59*'Sample Prep Variables'!$F28/1000/'Sample Prep Variables'!$C28</f>
        <v>10</v>
      </c>
      <c r="R83" s="5">
        <f>R$59*'Sample Prep Variables'!$F28/1000/'Sample Prep Variables'!$C28</f>
        <v>10</v>
      </c>
      <c r="S83" s="5">
        <f>S$59*'Sample Prep Variables'!$F28/1000/'Sample Prep Variables'!$C28</f>
        <v>10</v>
      </c>
      <c r="T83" s="5">
        <f>T$59*'Sample Prep Variables'!$F28/1000/'Sample Prep Variables'!$C28</f>
        <v>10</v>
      </c>
      <c r="U83" s="5">
        <f>U$59*'Sample Prep Variables'!$F28/1000/'Sample Prep Variables'!$C28</f>
        <v>10</v>
      </c>
      <c r="V83" s="5">
        <f>V$59*'Sample Prep Variables'!$F28/1000/'Sample Prep Variables'!$C28</f>
        <v>10</v>
      </c>
      <c r="W83" s="5">
        <f>W$59*'Sample Prep Variables'!$F28/1000/'Sample Prep Variables'!$C28</f>
        <v>10</v>
      </c>
      <c r="X83" s="5">
        <f>X$59*'Sample Prep Variables'!$F28/1000/'Sample Prep Variables'!$C28</f>
        <v>10</v>
      </c>
      <c r="Y83" s="5">
        <f>Y$59*'Sample Prep Variables'!$F28/1000/'Sample Prep Variables'!$C28</f>
        <v>10</v>
      </c>
      <c r="Z83" s="5">
        <f>Z$59*'Sample Prep Variables'!$F28/1000/'Sample Prep Variables'!$C28</f>
        <v>10</v>
      </c>
      <c r="AA83" s="5">
        <f>AA$59*'Sample Prep Variables'!$F28/1000/'Sample Prep Variables'!$C28</f>
        <v>10</v>
      </c>
      <c r="AB83" s="5">
        <f>AB$59*'Sample Prep Variables'!$F28/1000/'Sample Prep Variables'!$C28</f>
        <v>10</v>
      </c>
      <c r="AC83" s="5">
        <f>AC$59*'Sample Prep Variables'!$F28/1000/'Sample Prep Variables'!$C28</f>
        <v>10</v>
      </c>
      <c r="AD83" s="5">
        <f>AD$59*'Sample Prep Variables'!$F28/1000/'Sample Prep Variables'!$C28</f>
        <v>10</v>
      </c>
      <c r="AE83" s="5">
        <f>AE$59*'Sample Prep Variables'!$F28/1000/'Sample Prep Variables'!$C28</f>
        <v>10</v>
      </c>
      <c r="AF83" s="5">
        <f>AF$59*'Sample Prep Variables'!$F28/1000/'Sample Prep Variables'!$C28</f>
        <v>10</v>
      </c>
      <c r="AG83" s="5">
        <f>AG$59*'Sample Prep Variables'!$F28/1000/'Sample Prep Variables'!$C28</f>
        <v>10</v>
      </c>
      <c r="AH83" s="5">
        <f>AH$59*'Sample Prep Variables'!$F28/1000/'Sample Prep Variables'!$C28</f>
        <v>10</v>
      </c>
      <c r="AI83" s="5">
        <f>AI$59*'Sample Prep Variables'!$F28/1000/'Sample Prep Variables'!$C28</f>
        <v>10</v>
      </c>
      <c r="AJ83" s="5">
        <f>AJ$59*'Sample Prep Variables'!$F28/1000/'Sample Prep Variables'!$C28</f>
        <v>10</v>
      </c>
      <c r="AK83" s="5">
        <f>AK$59*'Sample Prep Variables'!$F28/1000/'Sample Prep Variables'!$C28</f>
        <v>10</v>
      </c>
      <c r="AL83" s="5">
        <f>AL$59*'Sample Prep Variables'!$F28/1000/'Sample Prep Variables'!$C28</f>
        <v>10</v>
      </c>
      <c r="AM83" s="5">
        <f>AM$59*'Sample Prep Variables'!$F28/1000/'Sample Prep Variables'!$C28</f>
        <v>10</v>
      </c>
      <c r="AN83" s="5">
        <f>AN$59*'Sample Prep Variables'!$F28/1000/'Sample Prep Variables'!$C28</f>
        <v>10</v>
      </c>
      <c r="AO83" s="5">
        <f>AO$59*'Sample Prep Variables'!$F28/1000/'Sample Prep Variables'!$C28</f>
        <v>10</v>
      </c>
      <c r="AP83" s="5">
        <f>AP$59*'Sample Prep Variables'!$F28/1000/'Sample Prep Variables'!$C28</f>
        <v>10</v>
      </c>
      <c r="AQ83" s="5">
        <f>AQ$59*'Sample Prep Variables'!$F28/1000/'Sample Prep Variables'!$C28</f>
        <v>10</v>
      </c>
      <c r="AR83" s="5">
        <f>AR$59*'Sample Prep Variables'!$F28/1000/'Sample Prep Variables'!$C28</f>
        <v>10</v>
      </c>
      <c r="AS83" s="5">
        <f>AS$59*'Sample Prep Variables'!$F28/1000/'Sample Prep Variables'!$C28</f>
        <v>10</v>
      </c>
      <c r="AT83" s="5">
        <f>AT$59*'Sample Prep Variables'!$F28/1000/'Sample Prep Variables'!$C28</f>
        <v>10</v>
      </c>
      <c r="AU83" s="5">
        <f>AU$59*'Sample Prep Variables'!$F28/1000/'Sample Prep Variables'!$C28</f>
        <v>10</v>
      </c>
      <c r="AV83" s="5">
        <f>AV$59*'Sample Prep Variables'!$F28/1000/'Sample Prep Variables'!$C28</f>
        <v>10</v>
      </c>
      <c r="AW83" s="5">
        <f>AW$59*'Sample Prep Variables'!$F28/1000/'Sample Prep Variables'!$C28</f>
        <v>10</v>
      </c>
      <c r="AX83" s="5">
        <f>AX$59*'Sample Prep Variables'!$F28/1000/'Sample Prep Variables'!$C28</f>
        <v>10</v>
      </c>
      <c r="AY83" s="5">
        <f>AY$59*'Sample Prep Variables'!$F28/1000/'Sample Prep Variables'!$C28</f>
        <v>10</v>
      </c>
      <c r="AZ83" s="5">
        <f>AZ$59*'Sample Prep Variables'!$F28/1000/'Sample Prep Variables'!$C28</f>
        <v>10</v>
      </c>
      <c r="BA83" s="5">
        <f>BA$59*'Sample Prep Variables'!$F28/1000/'Sample Prep Variables'!$C28</f>
        <v>10</v>
      </c>
      <c r="BB83" s="5">
        <f>BB$59*'Sample Prep Variables'!$F28/1000/'Sample Prep Variables'!$C28</f>
        <v>10</v>
      </c>
      <c r="BC83" s="5">
        <f>BC$59*'Sample Prep Variables'!$F28/1000/'Sample Prep Variables'!$C28</f>
        <v>10</v>
      </c>
    </row>
    <row r="84" spans="1:55" x14ac:dyDescent="0.25">
      <c r="A84">
        <f>'Instrument Data'!A82</f>
        <v>0</v>
      </c>
      <c r="B84">
        <f>'Instrument Data'!B82</f>
        <v>0</v>
      </c>
      <c r="C84" s="5">
        <f>C$59*'Sample Prep Variables'!$F29/1000/'Sample Prep Variables'!$C29</f>
        <v>10</v>
      </c>
      <c r="D84" s="5">
        <f>D$59*'Sample Prep Variables'!$F29/1000/'Sample Prep Variables'!$C29</f>
        <v>10</v>
      </c>
      <c r="E84" s="5">
        <f>E$59*'Sample Prep Variables'!$F29/1000/'Sample Prep Variables'!$C29</f>
        <v>10</v>
      </c>
      <c r="F84" s="5">
        <f>F$59*'Sample Prep Variables'!$F29/1000/'Sample Prep Variables'!$C29</f>
        <v>10</v>
      </c>
      <c r="G84" s="5">
        <f>G$59*'Sample Prep Variables'!$F29/1000/'Sample Prep Variables'!$C29</f>
        <v>10</v>
      </c>
      <c r="H84" s="5">
        <f>H$59*'Sample Prep Variables'!$F29/1000/'Sample Prep Variables'!$C29</f>
        <v>10</v>
      </c>
      <c r="I84" s="5">
        <f>I$59*'Sample Prep Variables'!$F29/1000/'Sample Prep Variables'!$C29</f>
        <v>10</v>
      </c>
      <c r="J84" s="5">
        <f>J$59*'Sample Prep Variables'!$F29/1000/'Sample Prep Variables'!$C29</f>
        <v>10</v>
      </c>
      <c r="K84" s="5">
        <f>K$59*'Sample Prep Variables'!$F29/1000/'Sample Prep Variables'!$C29</f>
        <v>10</v>
      </c>
      <c r="L84" s="5">
        <f>L$59*'Sample Prep Variables'!$F29/1000/'Sample Prep Variables'!$C29</f>
        <v>10</v>
      </c>
      <c r="M84" s="5">
        <f>M$59*'Sample Prep Variables'!$F29/1000/'Sample Prep Variables'!$C29</f>
        <v>10</v>
      </c>
      <c r="N84" s="5">
        <f>N$59*'Sample Prep Variables'!$F29/1000/'Sample Prep Variables'!$C29</f>
        <v>10</v>
      </c>
      <c r="O84" s="5">
        <f>O$59*'Sample Prep Variables'!$F29/1000/'Sample Prep Variables'!$C29</f>
        <v>10</v>
      </c>
      <c r="P84" s="5">
        <f>P$59*'Sample Prep Variables'!$F29/1000/'Sample Prep Variables'!$C29</f>
        <v>10</v>
      </c>
      <c r="Q84" s="5">
        <f>Q$59*'Sample Prep Variables'!$F29/1000/'Sample Prep Variables'!$C29</f>
        <v>10</v>
      </c>
      <c r="R84" s="5">
        <f>R$59*'Sample Prep Variables'!$F29/1000/'Sample Prep Variables'!$C29</f>
        <v>10</v>
      </c>
      <c r="S84" s="5">
        <f>S$59*'Sample Prep Variables'!$F29/1000/'Sample Prep Variables'!$C29</f>
        <v>10</v>
      </c>
      <c r="T84" s="5">
        <f>T$59*'Sample Prep Variables'!$F29/1000/'Sample Prep Variables'!$C29</f>
        <v>10</v>
      </c>
      <c r="U84" s="5">
        <f>U$59*'Sample Prep Variables'!$F29/1000/'Sample Prep Variables'!$C29</f>
        <v>10</v>
      </c>
      <c r="V84" s="5">
        <f>V$59*'Sample Prep Variables'!$F29/1000/'Sample Prep Variables'!$C29</f>
        <v>10</v>
      </c>
      <c r="W84" s="5">
        <f>W$59*'Sample Prep Variables'!$F29/1000/'Sample Prep Variables'!$C29</f>
        <v>10</v>
      </c>
      <c r="X84" s="5">
        <f>X$59*'Sample Prep Variables'!$F29/1000/'Sample Prep Variables'!$C29</f>
        <v>10</v>
      </c>
      <c r="Y84" s="5">
        <f>Y$59*'Sample Prep Variables'!$F29/1000/'Sample Prep Variables'!$C29</f>
        <v>10</v>
      </c>
      <c r="Z84" s="5">
        <f>Z$59*'Sample Prep Variables'!$F29/1000/'Sample Prep Variables'!$C29</f>
        <v>10</v>
      </c>
      <c r="AA84" s="5">
        <f>AA$59*'Sample Prep Variables'!$F29/1000/'Sample Prep Variables'!$C29</f>
        <v>10</v>
      </c>
      <c r="AB84" s="5">
        <f>AB$59*'Sample Prep Variables'!$F29/1000/'Sample Prep Variables'!$C29</f>
        <v>10</v>
      </c>
      <c r="AC84" s="5">
        <f>AC$59*'Sample Prep Variables'!$F29/1000/'Sample Prep Variables'!$C29</f>
        <v>10</v>
      </c>
      <c r="AD84" s="5">
        <f>AD$59*'Sample Prep Variables'!$F29/1000/'Sample Prep Variables'!$C29</f>
        <v>10</v>
      </c>
      <c r="AE84" s="5">
        <f>AE$59*'Sample Prep Variables'!$F29/1000/'Sample Prep Variables'!$C29</f>
        <v>10</v>
      </c>
      <c r="AF84" s="5">
        <f>AF$59*'Sample Prep Variables'!$F29/1000/'Sample Prep Variables'!$C29</f>
        <v>10</v>
      </c>
      <c r="AG84" s="5">
        <f>AG$59*'Sample Prep Variables'!$F29/1000/'Sample Prep Variables'!$C29</f>
        <v>10</v>
      </c>
      <c r="AH84" s="5">
        <f>AH$59*'Sample Prep Variables'!$F29/1000/'Sample Prep Variables'!$C29</f>
        <v>10</v>
      </c>
      <c r="AI84" s="5">
        <f>AI$59*'Sample Prep Variables'!$F29/1000/'Sample Prep Variables'!$C29</f>
        <v>10</v>
      </c>
      <c r="AJ84" s="5">
        <f>AJ$59*'Sample Prep Variables'!$F29/1000/'Sample Prep Variables'!$C29</f>
        <v>10</v>
      </c>
      <c r="AK84" s="5">
        <f>AK$59*'Sample Prep Variables'!$F29/1000/'Sample Prep Variables'!$C29</f>
        <v>10</v>
      </c>
      <c r="AL84" s="5">
        <f>AL$59*'Sample Prep Variables'!$F29/1000/'Sample Prep Variables'!$C29</f>
        <v>10</v>
      </c>
      <c r="AM84" s="5">
        <f>AM$59*'Sample Prep Variables'!$F29/1000/'Sample Prep Variables'!$C29</f>
        <v>10</v>
      </c>
      <c r="AN84" s="5">
        <f>AN$59*'Sample Prep Variables'!$F29/1000/'Sample Prep Variables'!$C29</f>
        <v>10</v>
      </c>
      <c r="AO84" s="5">
        <f>AO$59*'Sample Prep Variables'!$F29/1000/'Sample Prep Variables'!$C29</f>
        <v>10</v>
      </c>
      <c r="AP84" s="5">
        <f>AP$59*'Sample Prep Variables'!$F29/1000/'Sample Prep Variables'!$C29</f>
        <v>10</v>
      </c>
      <c r="AQ84" s="5">
        <f>AQ$59*'Sample Prep Variables'!$F29/1000/'Sample Prep Variables'!$C29</f>
        <v>10</v>
      </c>
      <c r="AR84" s="5">
        <f>AR$59*'Sample Prep Variables'!$F29/1000/'Sample Prep Variables'!$C29</f>
        <v>10</v>
      </c>
      <c r="AS84" s="5">
        <f>AS$59*'Sample Prep Variables'!$F29/1000/'Sample Prep Variables'!$C29</f>
        <v>10</v>
      </c>
      <c r="AT84" s="5">
        <f>AT$59*'Sample Prep Variables'!$F29/1000/'Sample Prep Variables'!$C29</f>
        <v>10</v>
      </c>
      <c r="AU84" s="5">
        <f>AU$59*'Sample Prep Variables'!$F29/1000/'Sample Prep Variables'!$C29</f>
        <v>10</v>
      </c>
      <c r="AV84" s="5">
        <f>AV$59*'Sample Prep Variables'!$F29/1000/'Sample Prep Variables'!$C29</f>
        <v>10</v>
      </c>
      <c r="AW84" s="5">
        <f>AW$59*'Sample Prep Variables'!$F29/1000/'Sample Prep Variables'!$C29</f>
        <v>10</v>
      </c>
      <c r="AX84" s="5">
        <f>AX$59*'Sample Prep Variables'!$F29/1000/'Sample Prep Variables'!$C29</f>
        <v>10</v>
      </c>
      <c r="AY84" s="5">
        <f>AY$59*'Sample Prep Variables'!$F29/1000/'Sample Prep Variables'!$C29</f>
        <v>10</v>
      </c>
      <c r="AZ84" s="5">
        <f>AZ$59*'Sample Prep Variables'!$F29/1000/'Sample Prep Variables'!$C29</f>
        <v>10</v>
      </c>
      <c r="BA84" s="5">
        <f>BA$59*'Sample Prep Variables'!$F29/1000/'Sample Prep Variables'!$C29</f>
        <v>10</v>
      </c>
      <c r="BB84" s="5">
        <f>BB$59*'Sample Prep Variables'!$F29/1000/'Sample Prep Variables'!$C29</f>
        <v>10</v>
      </c>
      <c r="BC84" s="5">
        <f>BC$59*'Sample Prep Variables'!$F29/1000/'Sample Prep Variables'!$C29</f>
        <v>10</v>
      </c>
    </row>
    <row r="85" spans="1:55" x14ac:dyDescent="0.25">
      <c r="A85">
        <f>'Instrument Data'!A83</f>
        <v>0</v>
      </c>
      <c r="B85">
        <f>'Instrument Data'!B83</f>
        <v>0</v>
      </c>
      <c r="C85" s="5">
        <f>C$59*'Sample Prep Variables'!$F30/1000/'Sample Prep Variables'!$C30</f>
        <v>10</v>
      </c>
      <c r="D85" s="5">
        <f>D$59*'Sample Prep Variables'!$F30/1000/'Sample Prep Variables'!$C30</f>
        <v>10</v>
      </c>
      <c r="E85" s="5">
        <f>E$59*'Sample Prep Variables'!$F30/1000/'Sample Prep Variables'!$C30</f>
        <v>10</v>
      </c>
      <c r="F85" s="5">
        <f>F$59*'Sample Prep Variables'!$F30/1000/'Sample Prep Variables'!$C30</f>
        <v>10</v>
      </c>
      <c r="G85" s="5">
        <f>G$59*'Sample Prep Variables'!$F30/1000/'Sample Prep Variables'!$C30</f>
        <v>10</v>
      </c>
      <c r="H85" s="5">
        <f>H$59*'Sample Prep Variables'!$F30/1000/'Sample Prep Variables'!$C30</f>
        <v>10</v>
      </c>
      <c r="I85" s="5">
        <f>I$59*'Sample Prep Variables'!$F30/1000/'Sample Prep Variables'!$C30</f>
        <v>10</v>
      </c>
      <c r="J85" s="5">
        <f>J$59*'Sample Prep Variables'!$F30/1000/'Sample Prep Variables'!$C30</f>
        <v>10</v>
      </c>
      <c r="K85" s="5">
        <f>K$59*'Sample Prep Variables'!$F30/1000/'Sample Prep Variables'!$C30</f>
        <v>10</v>
      </c>
      <c r="L85" s="5">
        <f>L$59*'Sample Prep Variables'!$F30/1000/'Sample Prep Variables'!$C30</f>
        <v>10</v>
      </c>
      <c r="M85" s="5">
        <f>M$59*'Sample Prep Variables'!$F30/1000/'Sample Prep Variables'!$C30</f>
        <v>10</v>
      </c>
      <c r="N85" s="5">
        <f>N$59*'Sample Prep Variables'!$F30/1000/'Sample Prep Variables'!$C30</f>
        <v>10</v>
      </c>
      <c r="O85" s="5">
        <f>O$59*'Sample Prep Variables'!$F30/1000/'Sample Prep Variables'!$C30</f>
        <v>10</v>
      </c>
      <c r="P85" s="5">
        <f>P$59*'Sample Prep Variables'!$F30/1000/'Sample Prep Variables'!$C30</f>
        <v>10</v>
      </c>
      <c r="Q85" s="5">
        <f>Q$59*'Sample Prep Variables'!$F30/1000/'Sample Prep Variables'!$C30</f>
        <v>10</v>
      </c>
      <c r="R85" s="5">
        <f>R$59*'Sample Prep Variables'!$F30/1000/'Sample Prep Variables'!$C30</f>
        <v>10</v>
      </c>
      <c r="S85" s="5">
        <f>S$59*'Sample Prep Variables'!$F30/1000/'Sample Prep Variables'!$C30</f>
        <v>10</v>
      </c>
      <c r="T85" s="5">
        <f>T$59*'Sample Prep Variables'!$F30/1000/'Sample Prep Variables'!$C30</f>
        <v>10</v>
      </c>
      <c r="U85" s="5">
        <f>U$59*'Sample Prep Variables'!$F30/1000/'Sample Prep Variables'!$C30</f>
        <v>10</v>
      </c>
      <c r="V85" s="5">
        <f>V$59*'Sample Prep Variables'!$F30/1000/'Sample Prep Variables'!$C30</f>
        <v>10</v>
      </c>
      <c r="W85" s="5">
        <f>W$59*'Sample Prep Variables'!$F30/1000/'Sample Prep Variables'!$C30</f>
        <v>10</v>
      </c>
      <c r="X85" s="5">
        <f>X$59*'Sample Prep Variables'!$F30/1000/'Sample Prep Variables'!$C30</f>
        <v>10</v>
      </c>
      <c r="Y85" s="5">
        <f>Y$59*'Sample Prep Variables'!$F30/1000/'Sample Prep Variables'!$C30</f>
        <v>10</v>
      </c>
      <c r="Z85" s="5">
        <f>Z$59*'Sample Prep Variables'!$F30/1000/'Sample Prep Variables'!$C30</f>
        <v>10</v>
      </c>
      <c r="AA85" s="5">
        <f>AA$59*'Sample Prep Variables'!$F30/1000/'Sample Prep Variables'!$C30</f>
        <v>10</v>
      </c>
      <c r="AB85" s="5">
        <f>AB$59*'Sample Prep Variables'!$F30/1000/'Sample Prep Variables'!$C30</f>
        <v>10</v>
      </c>
      <c r="AC85" s="5">
        <f>AC$59*'Sample Prep Variables'!$F30/1000/'Sample Prep Variables'!$C30</f>
        <v>10</v>
      </c>
      <c r="AD85" s="5">
        <f>AD$59*'Sample Prep Variables'!$F30/1000/'Sample Prep Variables'!$C30</f>
        <v>10</v>
      </c>
      <c r="AE85" s="5">
        <f>AE$59*'Sample Prep Variables'!$F30/1000/'Sample Prep Variables'!$C30</f>
        <v>10</v>
      </c>
      <c r="AF85" s="5">
        <f>AF$59*'Sample Prep Variables'!$F30/1000/'Sample Prep Variables'!$C30</f>
        <v>10</v>
      </c>
      <c r="AG85" s="5">
        <f>AG$59*'Sample Prep Variables'!$F30/1000/'Sample Prep Variables'!$C30</f>
        <v>10</v>
      </c>
      <c r="AH85" s="5">
        <f>AH$59*'Sample Prep Variables'!$F30/1000/'Sample Prep Variables'!$C30</f>
        <v>10</v>
      </c>
      <c r="AI85" s="5">
        <f>AI$59*'Sample Prep Variables'!$F30/1000/'Sample Prep Variables'!$C30</f>
        <v>10</v>
      </c>
      <c r="AJ85" s="5">
        <f>AJ$59*'Sample Prep Variables'!$F30/1000/'Sample Prep Variables'!$C30</f>
        <v>10</v>
      </c>
      <c r="AK85" s="5">
        <f>AK$59*'Sample Prep Variables'!$F30/1000/'Sample Prep Variables'!$C30</f>
        <v>10</v>
      </c>
      <c r="AL85" s="5">
        <f>AL$59*'Sample Prep Variables'!$F30/1000/'Sample Prep Variables'!$C30</f>
        <v>10</v>
      </c>
      <c r="AM85" s="5">
        <f>AM$59*'Sample Prep Variables'!$F30/1000/'Sample Prep Variables'!$C30</f>
        <v>10</v>
      </c>
      <c r="AN85" s="5">
        <f>AN$59*'Sample Prep Variables'!$F30/1000/'Sample Prep Variables'!$C30</f>
        <v>10</v>
      </c>
      <c r="AO85" s="5">
        <f>AO$59*'Sample Prep Variables'!$F30/1000/'Sample Prep Variables'!$C30</f>
        <v>10</v>
      </c>
      <c r="AP85" s="5">
        <f>AP$59*'Sample Prep Variables'!$F30/1000/'Sample Prep Variables'!$C30</f>
        <v>10</v>
      </c>
      <c r="AQ85" s="5">
        <f>AQ$59*'Sample Prep Variables'!$F30/1000/'Sample Prep Variables'!$C30</f>
        <v>10</v>
      </c>
      <c r="AR85" s="5">
        <f>AR$59*'Sample Prep Variables'!$F30/1000/'Sample Prep Variables'!$C30</f>
        <v>10</v>
      </c>
      <c r="AS85" s="5">
        <f>AS$59*'Sample Prep Variables'!$F30/1000/'Sample Prep Variables'!$C30</f>
        <v>10</v>
      </c>
      <c r="AT85" s="5">
        <f>AT$59*'Sample Prep Variables'!$F30/1000/'Sample Prep Variables'!$C30</f>
        <v>10</v>
      </c>
      <c r="AU85" s="5">
        <f>AU$59*'Sample Prep Variables'!$F30/1000/'Sample Prep Variables'!$C30</f>
        <v>10</v>
      </c>
      <c r="AV85" s="5">
        <f>AV$59*'Sample Prep Variables'!$F30/1000/'Sample Prep Variables'!$C30</f>
        <v>10</v>
      </c>
      <c r="AW85" s="5">
        <f>AW$59*'Sample Prep Variables'!$F30/1000/'Sample Prep Variables'!$C30</f>
        <v>10</v>
      </c>
      <c r="AX85" s="5">
        <f>AX$59*'Sample Prep Variables'!$F30/1000/'Sample Prep Variables'!$C30</f>
        <v>10</v>
      </c>
      <c r="AY85" s="5">
        <f>AY$59*'Sample Prep Variables'!$F30/1000/'Sample Prep Variables'!$C30</f>
        <v>10</v>
      </c>
      <c r="AZ85" s="5">
        <f>AZ$59*'Sample Prep Variables'!$F30/1000/'Sample Prep Variables'!$C30</f>
        <v>10</v>
      </c>
      <c r="BA85" s="5">
        <f>BA$59*'Sample Prep Variables'!$F30/1000/'Sample Prep Variables'!$C30</f>
        <v>10</v>
      </c>
      <c r="BB85" s="5">
        <f>BB$59*'Sample Prep Variables'!$F30/1000/'Sample Prep Variables'!$C30</f>
        <v>10</v>
      </c>
      <c r="BC85" s="5">
        <f>BC$59*'Sample Prep Variables'!$F30/1000/'Sample Prep Variables'!$C30</f>
        <v>10</v>
      </c>
    </row>
    <row r="86" spans="1:55" x14ac:dyDescent="0.25">
      <c r="A86">
        <f>'Instrument Data'!A84</f>
        <v>0</v>
      </c>
      <c r="B86">
        <f>'Instrument Data'!B84</f>
        <v>0</v>
      </c>
      <c r="C86" s="5">
        <f>C$59*'Sample Prep Variables'!$F31/1000/'Sample Prep Variables'!$C31</f>
        <v>10</v>
      </c>
      <c r="D86" s="5">
        <f>D$59*'Sample Prep Variables'!$F31/1000/'Sample Prep Variables'!$C31</f>
        <v>10</v>
      </c>
      <c r="E86" s="5">
        <f>E$59*'Sample Prep Variables'!$F31/1000/'Sample Prep Variables'!$C31</f>
        <v>10</v>
      </c>
      <c r="F86" s="5">
        <f>F$59*'Sample Prep Variables'!$F31/1000/'Sample Prep Variables'!$C31</f>
        <v>10</v>
      </c>
      <c r="G86" s="5">
        <f>G$59*'Sample Prep Variables'!$F31/1000/'Sample Prep Variables'!$C31</f>
        <v>10</v>
      </c>
      <c r="H86" s="5">
        <f>H$59*'Sample Prep Variables'!$F31/1000/'Sample Prep Variables'!$C31</f>
        <v>10</v>
      </c>
      <c r="I86" s="5">
        <f>I$59*'Sample Prep Variables'!$F31/1000/'Sample Prep Variables'!$C31</f>
        <v>10</v>
      </c>
      <c r="J86" s="5">
        <f>J$59*'Sample Prep Variables'!$F31/1000/'Sample Prep Variables'!$C31</f>
        <v>10</v>
      </c>
      <c r="K86" s="5">
        <f>K$59*'Sample Prep Variables'!$F31/1000/'Sample Prep Variables'!$C31</f>
        <v>10</v>
      </c>
      <c r="L86" s="5">
        <f>L$59*'Sample Prep Variables'!$F31/1000/'Sample Prep Variables'!$C31</f>
        <v>10</v>
      </c>
      <c r="M86" s="5">
        <f>M$59*'Sample Prep Variables'!$F31/1000/'Sample Prep Variables'!$C31</f>
        <v>10</v>
      </c>
      <c r="N86" s="5">
        <f>N$59*'Sample Prep Variables'!$F31/1000/'Sample Prep Variables'!$C31</f>
        <v>10</v>
      </c>
      <c r="O86" s="5">
        <f>O$59*'Sample Prep Variables'!$F31/1000/'Sample Prep Variables'!$C31</f>
        <v>10</v>
      </c>
      <c r="P86" s="5">
        <f>P$59*'Sample Prep Variables'!$F31/1000/'Sample Prep Variables'!$C31</f>
        <v>10</v>
      </c>
      <c r="Q86" s="5">
        <f>Q$59*'Sample Prep Variables'!$F31/1000/'Sample Prep Variables'!$C31</f>
        <v>10</v>
      </c>
      <c r="R86" s="5">
        <f>R$59*'Sample Prep Variables'!$F31/1000/'Sample Prep Variables'!$C31</f>
        <v>10</v>
      </c>
      <c r="S86" s="5">
        <f>S$59*'Sample Prep Variables'!$F31/1000/'Sample Prep Variables'!$C31</f>
        <v>10</v>
      </c>
      <c r="T86" s="5">
        <f>T$59*'Sample Prep Variables'!$F31/1000/'Sample Prep Variables'!$C31</f>
        <v>10</v>
      </c>
      <c r="U86" s="5">
        <f>U$59*'Sample Prep Variables'!$F31/1000/'Sample Prep Variables'!$C31</f>
        <v>10</v>
      </c>
      <c r="V86" s="5">
        <f>V$59*'Sample Prep Variables'!$F31/1000/'Sample Prep Variables'!$C31</f>
        <v>10</v>
      </c>
      <c r="W86" s="5">
        <f>W$59*'Sample Prep Variables'!$F31/1000/'Sample Prep Variables'!$C31</f>
        <v>10</v>
      </c>
      <c r="X86" s="5">
        <f>X$59*'Sample Prep Variables'!$F31/1000/'Sample Prep Variables'!$C31</f>
        <v>10</v>
      </c>
      <c r="Y86" s="5">
        <f>Y$59*'Sample Prep Variables'!$F31/1000/'Sample Prep Variables'!$C31</f>
        <v>10</v>
      </c>
      <c r="Z86" s="5">
        <f>Z$59*'Sample Prep Variables'!$F31/1000/'Sample Prep Variables'!$C31</f>
        <v>10</v>
      </c>
      <c r="AA86" s="5">
        <f>AA$59*'Sample Prep Variables'!$F31/1000/'Sample Prep Variables'!$C31</f>
        <v>10</v>
      </c>
      <c r="AB86" s="5">
        <f>AB$59*'Sample Prep Variables'!$F31/1000/'Sample Prep Variables'!$C31</f>
        <v>10</v>
      </c>
      <c r="AC86" s="5">
        <f>AC$59*'Sample Prep Variables'!$F31/1000/'Sample Prep Variables'!$C31</f>
        <v>10</v>
      </c>
      <c r="AD86" s="5">
        <f>AD$59*'Sample Prep Variables'!$F31/1000/'Sample Prep Variables'!$C31</f>
        <v>10</v>
      </c>
      <c r="AE86" s="5">
        <f>AE$59*'Sample Prep Variables'!$F31/1000/'Sample Prep Variables'!$C31</f>
        <v>10</v>
      </c>
      <c r="AF86" s="5">
        <f>AF$59*'Sample Prep Variables'!$F31/1000/'Sample Prep Variables'!$C31</f>
        <v>10</v>
      </c>
      <c r="AG86" s="5">
        <f>AG$59*'Sample Prep Variables'!$F31/1000/'Sample Prep Variables'!$C31</f>
        <v>10</v>
      </c>
      <c r="AH86" s="5">
        <f>AH$59*'Sample Prep Variables'!$F31/1000/'Sample Prep Variables'!$C31</f>
        <v>10</v>
      </c>
      <c r="AI86" s="5">
        <f>AI$59*'Sample Prep Variables'!$F31/1000/'Sample Prep Variables'!$C31</f>
        <v>10</v>
      </c>
      <c r="AJ86" s="5">
        <f>AJ$59*'Sample Prep Variables'!$F31/1000/'Sample Prep Variables'!$C31</f>
        <v>10</v>
      </c>
      <c r="AK86" s="5">
        <f>AK$59*'Sample Prep Variables'!$F31/1000/'Sample Prep Variables'!$C31</f>
        <v>10</v>
      </c>
      <c r="AL86" s="5">
        <f>AL$59*'Sample Prep Variables'!$F31/1000/'Sample Prep Variables'!$C31</f>
        <v>10</v>
      </c>
      <c r="AM86" s="5">
        <f>AM$59*'Sample Prep Variables'!$F31/1000/'Sample Prep Variables'!$C31</f>
        <v>10</v>
      </c>
      <c r="AN86" s="5">
        <f>AN$59*'Sample Prep Variables'!$F31/1000/'Sample Prep Variables'!$C31</f>
        <v>10</v>
      </c>
      <c r="AO86" s="5">
        <f>AO$59*'Sample Prep Variables'!$F31/1000/'Sample Prep Variables'!$C31</f>
        <v>10</v>
      </c>
      <c r="AP86" s="5">
        <f>AP$59*'Sample Prep Variables'!$F31/1000/'Sample Prep Variables'!$C31</f>
        <v>10</v>
      </c>
      <c r="AQ86" s="5">
        <f>AQ$59*'Sample Prep Variables'!$F31/1000/'Sample Prep Variables'!$C31</f>
        <v>10</v>
      </c>
      <c r="AR86" s="5">
        <f>AR$59*'Sample Prep Variables'!$F31/1000/'Sample Prep Variables'!$C31</f>
        <v>10</v>
      </c>
      <c r="AS86" s="5">
        <f>AS$59*'Sample Prep Variables'!$F31/1000/'Sample Prep Variables'!$C31</f>
        <v>10</v>
      </c>
      <c r="AT86" s="5">
        <f>AT$59*'Sample Prep Variables'!$F31/1000/'Sample Prep Variables'!$C31</f>
        <v>10</v>
      </c>
      <c r="AU86" s="5">
        <f>AU$59*'Sample Prep Variables'!$F31/1000/'Sample Prep Variables'!$C31</f>
        <v>10</v>
      </c>
      <c r="AV86" s="5">
        <f>AV$59*'Sample Prep Variables'!$F31/1000/'Sample Prep Variables'!$C31</f>
        <v>10</v>
      </c>
      <c r="AW86" s="5">
        <f>AW$59*'Sample Prep Variables'!$F31/1000/'Sample Prep Variables'!$C31</f>
        <v>10</v>
      </c>
      <c r="AX86" s="5">
        <f>AX$59*'Sample Prep Variables'!$F31/1000/'Sample Prep Variables'!$C31</f>
        <v>10</v>
      </c>
      <c r="AY86" s="5">
        <f>AY$59*'Sample Prep Variables'!$F31/1000/'Sample Prep Variables'!$C31</f>
        <v>10</v>
      </c>
      <c r="AZ86" s="5">
        <f>AZ$59*'Sample Prep Variables'!$F31/1000/'Sample Prep Variables'!$C31</f>
        <v>10</v>
      </c>
      <c r="BA86" s="5">
        <f>BA$59*'Sample Prep Variables'!$F31/1000/'Sample Prep Variables'!$C31</f>
        <v>10</v>
      </c>
      <c r="BB86" s="5">
        <f>BB$59*'Sample Prep Variables'!$F31/1000/'Sample Prep Variables'!$C31</f>
        <v>10</v>
      </c>
      <c r="BC86" s="5">
        <f>BC$59*'Sample Prep Variables'!$F31/1000/'Sample Prep Variables'!$C31</f>
        <v>10</v>
      </c>
    </row>
    <row r="87" spans="1:55" x14ac:dyDescent="0.25">
      <c r="A87">
        <f>'Instrument Data'!A85</f>
        <v>0</v>
      </c>
      <c r="B87">
        <f>'Instrument Data'!B85</f>
        <v>0</v>
      </c>
      <c r="C87" s="5">
        <f>C$59*'Sample Prep Variables'!$F32/1000/'Sample Prep Variables'!$C32</f>
        <v>10</v>
      </c>
      <c r="D87" s="5">
        <f>D$59*'Sample Prep Variables'!$F32/1000/'Sample Prep Variables'!$C32</f>
        <v>10</v>
      </c>
      <c r="E87" s="5">
        <f>E$59*'Sample Prep Variables'!$F32/1000/'Sample Prep Variables'!$C32</f>
        <v>10</v>
      </c>
      <c r="F87" s="5">
        <f>F$59*'Sample Prep Variables'!$F32/1000/'Sample Prep Variables'!$C32</f>
        <v>10</v>
      </c>
      <c r="G87" s="5">
        <f>G$59*'Sample Prep Variables'!$F32/1000/'Sample Prep Variables'!$C32</f>
        <v>10</v>
      </c>
      <c r="H87" s="5">
        <f>H$59*'Sample Prep Variables'!$F32/1000/'Sample Prep Variables'!$C32</f>
        <v>10</v>
      </c>
      <c r="I87" s="5">
        <f>I$59*'Sample Prep Variables'!$F32/1000/'Sample Prep Variables'!$C32</f>
        <v>10</v>
      </c>
      <c r="J87" s="5">
        <f>J$59*'Sample Prep Variables'!$F32/1000/'Sample Prep Variables'!$C32</f>
        <v>10</v>
      </c>
      <c r="K87" s="5">
        <f>K$59*'Sample Prep Variables'!$F32/1000/'Sample Prep Variables'!$C32</f>
        <v>10</v>
      </c>
      <c r="L87" s="5">
        <f>L$59*'Sample Prep Variables'!$F32/1000/'Sample Prep Variables'!$C32</f>
        <v>10</v>
      </c>
      <c r="M87" s="5">
        <f>M$59*'Sample Prep Variables'!$F32/1000/'Sample Prep Variables'!$C32</f>
        <v>10</v>
      </c>
      <c r="N87" s="5">
        <f>N$59*'Sample Prep Variables'!$F32/1000/'Sample Prep Variables'!$C32</f>
        <v>10</v>
      </c>
      <c r="O87" s="5">
        <f>O$59*'Sample Prep Variables'!$F32/1000/'Sample Prep Variables'!$C32</f>
        <v>10</v>
      </c>
      <c r="P87" s="5">
        <f>P$59*'Sample Prep Variables'!$F32/1000/'Sample Prep Variables'!$C32</f>
        <v>10</v>
      </c>
      <c r="Q87" s="5">
        <f>Q$59*'Sample Prep Variables'!$F32/1000/'Sample Prep Variables'!$C32</f>
        <v>10</v>
      </c>
      <c r="R87" s="5">
        <f>R$59*'Sample Prep Variables'!$F32/1000/'Sample Prep Variables'!$C32</f>
        <v>10</v>
      </c>
      <c r="S87" s="5">
        <f>S$59*'Sample Prep Variables'!$F32/1000/'Sample Prep Variables'!$C32</f>
        <v>10</v>
      </c>
      <c r="T87" s="5">
        <f>T$59*'Sample Prep Variables'!$F32/1000/'Sample Prep Variables'!$C32</f>
        <v>10</v>
      </c>
      <c r="U87" s="5">
        <f>U$59*'Sample Prep Variables'!$F32/1000/'Sample Prep Variables'!$C32</f>
        <v>10</v>
      </c>
      <c r="V87" s="5">
        <f>V$59*'Sample Prep Variables'!$F32/1000/'Sample Prep Variables'!$C32</f>
        <v>10</v>
      </c>
      <c r="W87" s="5">
        <f>W$59*'Sample Prep Variables'!$F32/1000/'Sample Prep Variables'!$C32</f>
        <v>10</v>
      </c>
      <c r="X87" s="5">
        <f>X$59*'Sample Prep Variables'!$F32/1000/'Sample Prep Variables'!$C32</f>
        <v>10</v>
      </c>
      <c r="Y87" s="5">
        <f>Y$59*'Sample Prep Variables'!$F32/1000/'Sample Prep Variables'!$C32</f>
        <v>10</v>
      </c>
      <c r="Z87" s="5">
        <f>Z$59*'Sample Prep Variables'!$F32/1000/'Sample Prep Variables'!$C32</f>
        <v>10</v>
      </c>
      <c r="AA87" s="5">
        <f>AA$59*'Sample Prep Variables'!$F32/1000/'Sample Prep Variables'!$C32</f>
        <v>10</v>
      </c>
      <c r="AB87" s="5">
        <f>AB$59*'Sample Prep Variables'!$F32/1000/'Sample Prep Variables'!$C32</f>
        <v>10</v>
      </c>
      <c r="AC87" s="5">
        <f>AC$59*'Sample Prep Variables'!$F32/1000/'Sample Prep Variables'!$C32</f>
        <v>10</v>
      </c>
      <c r="AD87" s="5">
        <f>AD$59*'Sample Prep Variables'!$F32/1000/'Sample Prep Variables'!$C32</f>
        <v>10</v>
      </c>
      <c r="AE87" s="5">
        <f>AE$59*'Sample Prep Variables'!$F32/1000/'Sample Prep Variables'!$C32</f>
        <v>10</v>
      </c>
      <c r="AF87" s="5">
        <f>AF$59*'Sample Prep Variables'!$F32/1000/'Sample Prep Variables'!$C32</f>
        <v>10</v>
      </c>
      <c r="AG87" s="5">
        <f>AG$59*'Sample Prep Variables'!$F32/1000/'Sample Prep Variables'!$C32</f>
        <v>10</v>
      </c>
      <c r="AH87" s="5">
        <f>AH$59*'Sample Prep Variables'!$F32/1000/'Sample Prep Variables'!$C32</f>
        <v>10</v>
      </c>
      <c r="AI87" s="5">
        <f>AI$59*'Sample Prep Variables'!$F32/1000/'Sample Prep Variables'!$C32</f>
        <v>10</v>
      </c>
      <c r="AJ87" s="5">
        <f>AJ$59*'Sample Prep Variables'!$F32/1000/'Sample Prep Variables'!$C32</f>
        <v>10</v>
      </c>
      <c r="AK87" s="5">
        <f>AK$59*'Sample Prep Variables'!$F32/1000/'Sample Prep Variables'!$C32</f>
        <v>10</v>
      </c>
      <c r="AL87" s="5">
        <f>AL$59*'Sample Prep Variables'!$F32/1000/'Sample Prep Variables'!$C32</f>
        <v>10</v>
      </c>
      <c r="AM87" s="5">
        <f>AM$59*'Sample Prep Variables'!$F32/1000/'Sample Prep Variables'!$C32</f>
        <v>10</v>
      </c>
      <c r="AN87" s="5">
        <f>AN$59*'Sample Prep Variables'!$F32/1000/'Sample Prep Variables'!$C32</f>
        <v>10</v>
      </c>
      <c r="AO87" s="5">
        <f>AO$59*'Sample Prep Variables'!$F32/1000/'Sample Prep Variables'!$C32</f>
        <v>10</v>
      </c>
      <c r="AP87" s="5">
        <f>AP$59*'Sample Prep Variables'!$F32/1000/'Sample Prep Variables'!$C32</f>
        <v>10</v>
      </c>
      <c r="AQ87" s="5">
        <f>AQ$59*'Sample Prep Variables'!$F32/1000/'Sample Prep Variables'!$C32</f>
        <v>10</v>
      </c>
      <c r="AR87" s="5">
        <f>AR$59*'Sample Prep Variables'!$F32/1000/'Sample Prep Variables'!$C32</f>
        <v>10</v>
      </c>
      <c r="AS87" s="5">
        <f>AS$59*'Sample Prep Variables'!$F32/1000/'Sample Prep Variables'!$C32</f>
        <v>10</v>
      </c>
      <c r="AT87" s="5">
        <f>AT$59*'Sample Prep Variables'!$F32/1000/'Sample Prep Variables'!$C32</f>
        <v>10</v>
      </c>
      <c r="AU87" s="5">
        <f>AU$59*'Sample Prep Variables'!$F32/1000/'Sample Prep Variables'!$C32</f>
        <v>10</v>
      </c>
      <c r="AV87" s="5">
        <f>AV$59*'Sample Prep Variables'!$F32/1000/'Sample Prep Variables'!$C32</f>
        <v>10</v>
      </c>
      <c r="AW87" s="5">
        <f>AW$59*'Sample Prep Variables'!$F32/1000/'Sample Prep Variables'!$C32</f>
        <v>10</v>
      </c>
      <c r="AX87" s="5">
        <f>AX$59*'Sample Prep Variables'!$F32/1000/'Sample Prep Variables'!$C32</f>
        <v>10</v>
      </c>
      <c r="AY87" s="5">
        <f>AY$59*'Sample Prep Variables'!$F32/1000/'Sample Prep Variables'!$C32</f>
        <v>10</v>
      </c>
      <c r="AZ87" s="5">
        <f>AZ$59*'Sample Prep Variables'!$F32/1000/'Sample Prep Variables'!$C32</f>
        <v>10</v>
      </c>
      <c r="BA87" s="5">
        <f>BA$59*'Sample Prep Variables'!$F32/1000/'Sample Prep Variables'!$C32</f>
        <v>10</v>
      </c>
      <c r="BB87" s="5">
        <f>BB$59*'Sample Prep Variables'!$F32/1000/'Sample Prep Variables'!$C32</f>
        <v>10</v>
      </c>
      <c r="BC87" s="5">
        <f>BC$59*'Sample Prep Variables'!$F32/1000/'Sample Prep Variables'!$C32</f>
        <v>10</v>
      </c>
    </row>
    <row r="88" spans="1:55" x14ac:dyDescent="0.25">
      <c r="A88">
        <f>'Instrument Data'!A86</f>
        <v>0</v>
      </c>
      <c r="B88">
        <f>'Instrument Data'!B86</f>
        <v>0</v>
      </c>
      <c r="C88" s="5">
        <f>C$59*'Sample Prep Variables'!$F33/1000/'Sample Prep Variables'!$C33</f>
        <v>10</v>
      </c>
      <c r="D88" s="5">
        <f>D$59*'Sample Prep Variables'!$F33/1000/'Sample Prep Variables'!$C33</f>
        <v>10</v>
      </c>
      <c r="E88" s="5">
        <f>E$59*'Sample Prep Variables'!$F33/1000/'Sample Prep Variables'!$C33</f>
        <v>10</v>
      </c>
      <c r="F88" s="5">
        <f>F$59*'Sample Prep Variables'!$F33/1000/'Sample Prep Variables'!$C33</f>
        <v>10</v>
      </c>
      <c r="G88" s="5">
        <f>G$59*'Sample Prep Variables'!$F33/1000/'Sample Prep Variables'!$C33</f>
        <v>10</v>
      </c>
      <c r="H88" s="5">
        <f>H$59*'Sample Prep Variables'!$F33/1000/'Sample Prep Variables'!$C33</f>
        <v>10</v>
      </c>
      <c r="I88" s="5">
        <f>I$59*'Sample Prep Variables'!$F33/1000/'Sample Prep Variables'!$C33</f>
        <v>10</v>
      </c>
      <c r="J88" s="5">
        <f>J$59*'Sample Prep Variables'!$F33/1000/'Sample Prep Variables'!$C33</f>
        <v>10</v>
      </c>
      <c r="K88" s="5">
        <f>K$59*'Sample Prep Variables'!$F33/1000/'Sample Prep Variables'!$C33</f>
        <v>10</v>
      </c>
      <c r="L88" s="5">
        <f>L$59*'Sample Prep Variables'!$F33/1000/'Sample Prep Variables'!$C33</f>
        <v>10</v>
      </c>
      <c r="M88" s="5">
        <f>M$59*'Sample Prep Variables'!$F33/1000/'Sample Prep Variables'!$C33</f>
        <v>10</v>
      </c>
      <c r="N88" s="5">
        <f>N$59*'Sample Prep Variables'!$F33/1000/'Sample Prep Variables'!$C33</f>
        <v>10</v>
      </c>
      <c r="O88" s="5">
        <f>O$59*'Sample Prep Variables'!$F33/1000/'Sample Prep Variables'!$C33</f>
        <v>10</v>
      </c>
      <c r="P88" s="5">
        <f>P$59*'Sample Prep Variables'!$F33/1000/'Sample Prep Variables'!$C33</f>
        <v>10</v>
      </c>
      <c r="Q88" s="5">
        <f>Q$59*'Sample Prep Variables'!$F33/1000/'Sample Prep Variables'!$C33</f>
        <v>10</v>
      </c>
      <c r="R88" s="5">
        <f>R$59*'Sample Prep Variables'!$F33/1000/'Sample Prep Variables'!$C33</f>
        <v>10</v>
      </c>
      <c r="S88" s="5">
        <f>S$59*'Sample Prep Variables'!$F33/1000/'Sample Prep Variables'!$C33</f>
        <v>10</v>
      </c>
      <c r="T88" s="5">
        <f>T$59*'Sample Prep Variables'!$F33/1000/'Sample Prep Variables'!$C33</f>
        <v>10</v>
      </c>
      <c r="U88" s="5">
        <f>U$59*'Sample Prep Variables'!$F33/1000/'Sample Prep Variables'!$C33</f>
        <v>10</v>
      </c>
      <c r="V88" s="5">
        <f>V$59*'Sample Prep Variables'!$F33/1000/'Sample Prep Variables'!$C33</f>
        <v>10</v>
      </c>
      <c r="W88" s="5">
        <f>W$59*'Sample Prep Variables'!$F33/1000/'Sample Prep Variables'!$C33</f>
        <v>10</v>
      </c>
      <c r="X88" s="5">
        <f>X$59*'Sample Prep Variables'!$F33/1000/'Sample Prep Variables'!$C33</f>
        <v>10</v>
      </c>
      <c r="Y88" s="5">
        <f>Y$59*'Sample Prep Variables'!$F33/1000/'Sample Prep Variables'!$C33</f>
        <v>10</v>
      </c>
      <c r="Z88" s="5">
        <f>Z$59*'Sample Prep Variables'!$F33/1000/'Sample Prep Variables'!$C33</f>
        <v>10</v>
      </c>
      <c r="AA88" s="5">
        <f>AA$59*'Sample Prep Variables'!$F33/1000/'Sample Prep Variables'!$C33</f>
        <v>10</v>
      </c>
      <c r="AB88" s="5">
        <f>AB$59*'Sample Prep Variables'!$F33/1000/'Sample Prep Variables'!$C33</f>
        <v>10</v>
      </c>
      <c r="AC88" s="5">
        <f>AC$59*'Sample Prep Variables'!$F33/1000/'Sample Prep Variables'!$C33</f>
        <v>10</v>
      </c>
      <c r="AD88" s="5">
        <f>AD$59*'Sample Prep Variables'!$F33/1000/'Sample Prep Variables'!$C33</f>
        <v>10</v>
      </c>
      <c r="AE88" s="5">
        <f>AE$59*'Sample Prep Variables'!$F33/1000/'Sample Prep Variables'!$C33</f>
        <v>10</v>
      </c>
      <c r="AF88" s="5">
        <f>AF$59*'Sample Prep Variables'!$F33/1000/'Sample Prep Variables'!$C33</f>
        <v>10</v>
      </c>
      <c r="AG88" s="5">
        <f>AG$59*'Sample Prep Variables'!$F33/1000/'Sample Prep Variables'!$C33</f>
        <v>10</v>
      </c>
      <c r="AH88" s="5">
        <f>AH$59*'Sample Prep Variables'!$F33/1000/'Sample Prep Variables'!$C33</f>
        <v>10</v>
      </c>
      <c r="AI88" s="5">
        <f>AI$59*'Sample Prep Variables'!$F33/1000/'Sample Prep Variables'!$C33</f>
        <v>10</v>
      </c>
      <c r="AJ88" s="5">
        <f>AJ$59*'Sample Prep Variables'!$F33/1000/'Sample Prep Variables'!$C33</f>
        <v>10</v>
      </c>
      <c r="AK88" s="5">
        <f>AK$59*'Sample Prep Variables'!$F33/1000/'Sample Prep Variables'!$C33</f>
        <v>10</v>
      </c>
      <c r="AL88" s="5">
        <f>AL$59*'Sample Prep Variables'!$F33/1000/'Sample Prep Variables'!$C33</f>
        <v>10</v>
      </c>
      <c r="AM88" s="5">
        <f>AM$59*'Sample Prep Variables'!$F33/1000/'Sample Prep Variables'!$C33</f>
        <v>10</v>
      </c>
      <c r="AN88" s="5">
        <f>AN$59*'Sample Prep Variables'!$F33/1000/'Sample Prep Variables'!$C33</f>
        <v>10</v>
      </c>
      <c r="AO88" s="5">
        <f>AO$59*'Sample Prep Variables'!$F33/1000/'Sample Prep Variables'!$C33</f>
        <v>10</v>
      </c>
      <c r="AP88" s="5">
        <f>AP$59*'Sample Prep Variables'!$F33/1000/'Sample Prep Variables'!$C33</f>
        <v>10</v>
      </c>
      <c r="AQ88" s="5">
        <f>AQ$59*'Sample Prep Variables'!$F33/1000/'Sample Prep Variables'!$C33</f>
        <v>10</v>
      </c>
      <c r="AR88" s="5">
        <f>AR$59*'Sample Prep Variables'!$F33/1000/'Sample Prep Variables'!$C33</f>
        <v>10</v>
      </c>
      <c r="AS88" s="5">
        <f>AS$59*'Sample Prep Variables'!$F33/1000/'Sample Prep Variables'!$C33</f>
        <v>10</v>
      </c>
      <c r="AT88" s="5">
        <f>AT$59*'Sample Prep Variables'!$F33/1000/'Sample Prep Variables'!$C33</f>
        <v>10</v>
      </c>
      <c r="AU88" s="5">
        <f>AU$59*'Sample Prep Variables'!$F33/1000/'Sample Prep Variables'!$C33</f>
        <v>10</v>
      </c>
      <c r="AV88" s="5">
        <f>AV$59*'Sample Prep Variables'!$F33/1000/'Sample Prep Variables'!$C33</f>
        <v>10</v>
      </c>
      <c r="AW88" s="5">
        <f>AW$59*'Sample Prep Variables'!$F33/1000/'Sample Prep Variables'!$C33</f>
        <v>10</v>
      </c>
      <c r="AX88" s="5">
        <f>AX$59*'Sample Prep Variables'!$F33/1000/'Sample Prep Variables'!$C33</f>
        <v>10</v>
      </c>
      <c r="AY88" s="5">
        <f>AY$59*'Sample Prep Variables'!$F33/1000/'Sample Prep Variables'!$C33</f>
        <v>10</v>
      </c>
      <c r="AZ88" s="5">
        <f>AZ$59*'Sample Prep Variables'!$F33/1000/'Sample Prep Variables'!$C33</f>
        <v>10</v>
      </c>
      <c r="BA88" s="5">
        <f>BA$59*'Sample Prep Variables'!$F33/1000/'Sample Prep Variables'!$C33</f>
        <v>10</v>
      </c>
      <c r="BB88" s="5">
        <f>BB$59*'Sample Prep Variables'!$F33/1000/'Sample Prep Variables'!$C33</f>
        <v>10</v>
      </c>
      <c r="BC88" s="5">
        <f>BC$59*'Sample Prep Variables'!$F33/1000/'Sample Prep Variables'!$C33</f>
        <v>10</v>
      </c>
    </row>
    <row r="89" spans="1:55" x14ac:dyDescent="0.25">
      <c r="A89">
        <f>'Instrument Data'!A87</f>
        <v>0</v>
      </c>
      <c r="B89">
        <f>'Instrument Data'!B87</f>
        <v>0</v>
      </c>
      <c r="C89" s="5">
        <f>C$59*'Sample Prep Variables'!$F34/1000/'Sample Prep Variables'!$C34</f>
        <v>10</v>
      </c>
      <c r="D89" s="5">
        <f>D$59*'Sample Prep Variables'!$F34/1000/'Sample Prep Variables'!$C34</f>
        <v>10</v>
      </c>
      <c r="E89" s="5">
        <f>E$59*'Sample Prep Variables'!$F34/1000/'Sample Prep Variables'!$C34</f>
        <v>10</v>
      </c>
      <c r="F89" s="5">
        <f>F$59*'Sample Prep Variables'!$F34/1000/'Sample Prep Variables'!$C34</f>
        <v>10</v>
      </c>
      <c r="G89" s="5">
        <f>G$59*'Sample Prep Variables'!$F34/1000/'Sample Prep Variables'!$C34</f>
        <v>10</v>
      </c>
      <c r="H89" s="5">
        <f>H$59*'Sample Prep Variables'!$F34/1000/'Sample Prep Variables'!$C34</f>
        <v>10</v>
      </c>
      <c r="I89" s="5">
        <f>I$59*'Sample Prep Variables'!$F34/1000/'Sample Prep Variables'!$C34</f>
        <v>10</v>
      </c>
      <c r="J89" s="5">
        <f>J$59*'Sample Prep Variables'!$F34/1000/'Sample Prep Variables'!$C34</f>
        <v>10</v>
      </c>
      <c r="K89" s="5">
        <f>K$59*'Sample Prep Variables'!$F34/1000/'Sample Prep Variables'!$C34</f>
        <v>10</v>
      </c>
      <c r="L89" s="5">
        <f>L$59*'Sample Prep Variables'!$F34/1000/'Sample Prep Variables'!$C34</f>
        <v>10</v>
      </c>
      <c r="M89" s="5">
        <f>M$59*'Sample Prep Variables'!$F34/1000/'Sample Prep Variables'!$C34</f>
        <v>10</v>
      </c>
      <c r="N89" s="5">
        <f>N$59*'Sample Prep Variables'!$F34/1000/'Sample Prep Variables'!$C34</f>
        <v>10</v>
      </c>
      <c r="O89" s="5">
        <f>O$59*'Sample Prep Variables'!$F34/1000/'Sample Prep Variables'!$C34</f>
        <v>10</v>
      </c>
      <c r="P89" s="5">
        <f>P$59*'Sample Prep Variables'!$F34/1000/'Sample Prep Variables'!$C34</f>
        <v>10</v>
      </c>
      <c r="Q89" s="5">
        <f>Q$59*'Sample Prep Variables'!$F34/1000/'Sample Prep Variables'!$C34</f>
        <v>10</v>
      </c>
      <c r="R89" s="5">
        <f>R$59*'Sample Prep Variables'!$F34/1000/'Sample Prep Variables'!$C34</f>
        <v>10</v>
      </c>
      <c r="S89" s="5">
        <f>S$59*'Sample Prep Variables'!$F34/1000/'Sample Prep Variables'!$C34</f>
        <v>10</v>
      </c>
      <c r="T89" s="5">
        <f>T$59*'Sample Prep Variables'!$F34/1000/'Sample Prep Variables'!$C34</f>
        <v>10</v>
      </c>
      <c r="U89" s="5">
        <f>U$59*'Sample Prep Variables'!$F34/1000/'Sample Prep Variables'!$C34</f>
        <v>10</v>
      </c>
      <c r="V89" s="5">
        <f>V$59*'Sample Prep Variables'!$F34/1000/'Sample Prep Variables'!$C34</f>
        <v>10</v>
      </c>
      <c r="W89" s="5">
        <f>W$59*'Sample Prep Variables'!$F34/1000/'Sample Prep Variables'!$C34</f>
        <v>10</v>
      </c>
      <c r="X89" s="5">
        <f>X$59*'Sample Prep Variables'!$F34/1000/'Sample Prep Variables'!$C34</f>
        <v>10</v>
      </c>
      <c r="Y89" s="5">
        <f>Y$59*'Sample Prep Variables'!$F34/1000/'Sample Prep Variables'!$C34</f>
        <v>10</v>
      </c>
      <c r="Z89" s="5">
        <f>Z$59*'Sample Prep Variables'!$F34/1000/'Sample Prep Variables'!$C34</f>
        <v>10</v>
      </c>
      <c r="AA89" s="5">
        <f>AA$59*'Sample Prep Variables'!$F34/1000/'Sample Prep Variables'!$C34</f>
        <v>10</v>
      </c>
      <c r="AB89" s="5">
        <f>AB$59*'Sample Prep Variables'!$F34/1000/'Sample Prep Variables'!$C34</f>
        <v>10</v>
      </c>
      <c r="AC89" s="5">
        <f>AC$59*'Sample Prep Variables'!$F34/1000/'Sample Prep Variables'!$C34</f>
        <v>10</v>
      </c>
      <c r="AD89" s="5">
        <f>AD$59*'Sample Prep Variables'!$F34/1000/'Sample Prep Variables'!$C34</f>
        <v>10</v>
      </c>
      <c r="AE89" s="5">
        <f>AE$59*'Sample Prep Variables'!$F34/1000/'Sample Prep Variables'!$C34</f>
        <v>10</v>
      </c>
      <c r="AF89" s="5">
        <f>AF$59*'Sample Prep Variables'!$F34/1000/'Sample Prep Variables'!$C34</f>
        <v>10</v>
      </c>
      <c r="AG89" s="5">
        <f>AG$59*'Sample Prep Variables'!$F34/1000/'Sample Prep Variables'!$C34</f>
        <v>10</v>
      </c>
      <c r="AH89" s="5">
        <f>AH$59*'Sample Prep Variables'!$F34/1000/'Sample Prep Variables'!$C34</f>
        <v>10</v>
      </c>
      <c r="AI89" s="5">
        <f>AI$59*'Sample Prep Variables'!$F34/1000/'Sample Prep Variables'!$C34</f>
        <v>10</v>
      </c>
      <c r="AJ89" s="5">
        <f>AJ$59*'Sample Prep Variables'!$F34/1000/'Sample Prep Variables'!$C34</f>
        <v>10</v>
      </c>
      <c r="AK89" s="5">
        <f>AK$59*'Sample Prep Variables'!$F34/1000/'Sample Prep Variables'!$C34</f>
        <v>10</v>
      </c>
      <c r="AL89" s="5">
        <f>AL$59*'Sample Prep Variables'!$F34/1000/'Sample Prep Variables'!$C34</f>
        <v>10</v>
      </c>
      <c r="AM89" s="5">
        <f>AM$59*'Sample Prep Variables'!$F34/1000/'Sample Prep Variables'!$C34</f>
        <v>10</v>
      </c>
      <c r="AN89" s="5">
        <f>AN$59*'Sample Prep Variables'!$F34/1000/'Sample Prep Variables'!$C34</f>
        <v>10</v>
      </c>
      <c r="AO89" s="5">
        <f>AO$59*'Sample Prep Variables'!$F34/1000/'Sample Prep Variables'!$C34</f>
        <v>10</v>
      </c>
      <c r="AP89" s="5">
        <f>AP$59*'Sample Prep Variables'!$F34/1000/'Sample Prep Variables'!$C34</f>
        <v>10</v>
      </c>
      <c r="AQ89" s="5">
        <f>AQ$59*'Sample Prep Variables'!$F34/1000/'Sample Prep Variables'!$C34</f>
        <v>10</v>
      </c>
      <c r="AR89" s="5">
        <f>AR$59*'Sample Prep Variables'!$F34/1000/'Sample Prep Variables'!$C34</f>
        <v>10</v>
      </c>
      <c r="AS89" s="5">
        <f>AS$59*'Sample Prep Variables'!$F34/1000/'Sample Prep Variables'!$C34</f>
        <v>10</v>
      </c>
      <c r="AT89" s="5">
        <f>AT$59*'Sample Prep Variables'!$F34/1000/'Sample Prep Variables'!$C34</f>
        <v>10</v>
      </c>
      <c r="AU89" s="5">
        <f>AU$59*'Sample Prep Variables'!$F34/1000/'Sample Prep Variables'!$C34</f>
        <v>10</v>
      </c>
      <c r="AV89" s="5">
        <f>AV$59*'Sample Prep Variables'!$F34/1000/'Sample Prep Variables'!$C34</f>
        <v>10</v>
      </c>
      <c r="AW89" s="5">
        <f>AW$59*'Sample Prep Variables'!$F34/1000/'Sample Prep Variables'!$C34</f>
        <v>10</v>
      </c>
      <c r="AX89" s="5">
        <f>AX$59*'Sample Prep Variables'!$F34/1000/'Sample Prep Variables'!$C34</f>
        <v>10</v>
      </c>
      <c r="AY89" s="5">
        <f>AY$59*'Sample Prep Variables'!$F34/1000/'Sample Prep Variables'!$C34</f>
        <v>10</v>
      </c>
      <c r="AZ89" s="5">
        <f>AZ$59*'Sample Prep Variables'!$F34/1000/'Sample Prep Variables'!$C34</f>
        <v>10</v>
      </c>
      <c r="BA89" s="5">
        <f>BA$59*'Sample Prep Variables'!$F34/1000/'Sample Prep Variables'!$C34</f>
        <v>10</v>
      </c>
      <c r="BB89" s="5">
        <f>BB$59*'Sample Prep Variables'!$F34/1000/'Sample Prep Variables'!$C34</f>
        <v>10</v>
      </c>
      <c r="BC89" s="5">
        <f>BC$59*'Sample Prep Variables'!$F34/1000/'Sample Prep Variables'!$C34</f>
        <v>10</v>
      </c>
    </row>
    <row r="90" spans="1:55" x14ac:dyDescent="0.25">
      <c r="A90">
        <f>'Instrument Data'!A88</f>
        <v>0</v>
      </c>
      <c r="B90">
        <f>'Instrument Data'!B88</f>
        <v>0</v>
      </c>
      <c r="C90" s="5">
        <f>C$59*'Sample Prep Variables'!$F35/1000/'Sample Prep Variables'!$C35</f>
        <v>10</v>
      </c>
      <c r="D90" s="5">
        <f>D$59*'Sample Prep Variables'!$F35/1000/'Sample Prep Variables'!$C35</f>
        <v>10</v>
      </c>
      <c r="E90" s="5">
        <f>E$59*'Sample Prep Variables'!$F35/1000/'Sample Prep Variables'!$C35</f>
        <v>10</v>
      </c>
      <c r="F90" s="5">
        <f>F$59*'Sample Prep Variables'!$F35/1000/'Sample Prep Variables'!$C35</f>
        <v>10</v>
      </c>
      <c r="G90" s="5">
        <f>G$59*'Sample Prep Variables'!$F35/1000/'Sample Prep Variables'!$C35</f>
        <v>10</v>
      </c>
      <c r="H90" s="5">
        <f>H$59*'Sample Prep Variables'!$F35/1000/'Sample Prep Variables'!$C35</f>
        <v>10</v>
      </c>
      <c r="I90" s="5">
        <f>I$59*'Sample Prep Variables'!$F35/1000/'Sample Prep Variables'!$C35</f>
        <v>10</v>
      </c>
      <c r="J90" s="5">
        <f>J$59*'Sample Prep Variables'!$F35/1000/'Sample Prep Variables'!$C35</f>
        <v>10</v>
      </c>
      <c r="K90" s="5">
        <f>K$59*'Sample Prep Variables'!$F35/1000/'Sample Prep Variables'!$C35</f>
        <v>10</v>
      </c>
      <c r="L90" s="5">
        <f>L$59*'Sample Prep Variables'!$F35/1000/'Sample Prep Variables'!$C35</f>
        <v>10</v>
      </c>
      <c r="M90" s="5">
        <f>M$59*'Sample Prep Variables'!$F35/1000/'Sample Prep Variables'!$C35</f>
        <v>10</v>
      </c>
      <c r="N90" s="5">
        <f>N$59*'Sample Prep Variables'!$F35/1000/'Sample Prep Variables'!$C35</f>
        <v>10</v>
      </c>
      <c r="O90" s="5">
        <f>O$59*'Sample Prep Variables'!$F35/1000/'Sample Prep Variables'!$C35</f>
        <v>10</v>
      </c>
      <c r="P90" s="5">
        <f>P$59*'Sample Prep Variables'!$F35/1000/'Sample Prep Variables'!$C35</f>
        <v>10</v>
      </c>
      <c r="Q90" s="5">
        <f>Q$59*'Sample Prep Variables'!$F35/1000/'Sample Prep Variables'!$C35</f>
        <v>10</v>
      </c>
      <c r="R90" s="5">
        <f>R$59*'Sample Prep Variables'!$F35/1000/'Sample Prep Variables'!$C35</f>
        <v>10</v>
      </c>
      <c r="S90" s="5">
        <f>S$59*'Sample Prep Variables'!$F35/1000/'Sample Prep Variables'!$C35</f>
        <v>10</v>
      </c>
      <c r="T90" s="5">
        <f>T$59*'Sample Prep Variables'!$F35/1000/'Sample Prep Variables'!$C35</f>
        <v>10</v>
      </c>
      <c r="U90" s="5">
        <f>U$59*'Sample Prep Variables'!$F35/1000/'Sample Prep Variables'!$C35</f>
        <v>10</v>
      </c>
      <c r="V90" s="5">
        <f>V$59*'Sample Prep Variables'!$F35/1000/'Sample Prep Variables'!$C35</f>
        <v>10</v>
      </c>
      <c r="W90" s="5">
        <f>W$59*'Sample Prep Variables'!$F35/1000/'Sample Prep Variables'!$C35</f>
        <v>10</v>
      </c>
      <c r="X90" s="5">
        <f>X$59*'Sample Prep Variables'!$F35/1000/'Sample Prep Variables'!$C35</f>
        <v>10</v>
      </c>
      <c r="Y90" s="5">
        <f>Y$59*'Sample Prep Variables'!$F35/1000/'Sample Prep Variables'!$C35</f>
        <v>10</v>
      </c>
      <c r="Z90" s="5">
        <f>Z$59*'Sample Prep Variables'!$F35/1000/'Sample Prep Variables'!$C35</f>
        <v>10</v>
      </c>
      <c r="AA90" s="5">
        <f>AA$59*'Sample Prep Variables'!$F35/1000/'Sample Prep Variables'!$C35</f>
        <v>10</v>
      </c>
      <c r="AB90" s="5">
        <f>AB$59*'Sample Prep Variables'!$F35/1000/'Sample Prep Variables'!$C35</f>
        <v>10</v>
      </c>
      <c r="AC90" s="5">
        <f>AC$59*'Sample Prep Variables'!$F35/1000/'Sample Prep Variables'!$C35</f>
        <v>10</v>
      </c>
      <c r="AD90" s="5">
        <f>AD$59*'Sample Prep Variables'!$F35/1000/'Sample Prep Variables'!$C35</f>
        <v>10</v>
      </c>
      <c r="AE90" s="5">
        <f>AE$59*'Sample Prep Variables'!$F35/1000/'Sample Prep Variables'!$C35</f>
        <v>10</v>
      </c>
      <c r="AF90" s="5">
        <f>AF$59*'Sample Prep Variables'!$F35/1000/'Sample Prep Variables'!$C35</f>
        <v>10</v>
      </c>
      <c r="AG90" s="5">
        <f>AG$59*'Sample Prep Variables'!$F35/1000/'Sample Prep Variables'!$C35</f>
        <v>10</v>
      </c>
      <c r="AH90" s="5">
        <f>AH$59*'Sample Prep Variables'!$F35/1000/'Sample Prep Variables'!$C35</f>
        <v>10</v>
      </c>
      <c r="AI90" s="5">
        <f>AI$59*'Sample Prep Variables'!$F35/1000/'Sample Prep Variables'!$C35</f>
        <v>10</v>
      </c>
      <c r="AJ90" s="5">
        <f>AJ$59*'Sample Prep Variables'!$F35/1000/'Sample Prep Variables'!$C35</f>
        <v>10</v>
      </c>
      <c r="AK90" s="5">
        <f>AK$59*'Sample Prep Variables'!$F35/1000/'Sample Prep Variables'!$C35</f>
        <v>10</v>
      </c>
      <c r="AL90" s="5">
        <f>AL$59*'Sample Prep Variables'!$F35/1000/'Sample Prep Variables'!$C35</f>
        <v>10</v>
      </c>
      <c r="AM90" s="5">
        <f>AM$59*'Sample Prep Variables'!$F35/1000/'Sample Prep Variables'!$C35</f>
        <v>10</v>
      </c>
      <c r="AN90" s="5">
        <f>AN$59*'Sample Prep Variables'!$F35/1000/'Sample Prep Variables'!$C35</f>
        <v>10</v>
      </c>
      <c r="AO90" s="5">
        <f>AO$59*'Sample Prep Variables'!$F35/1000/'Sample Prep Variables'!$C35</f>
        <v>10</v>
      </c>
      <c r="AP90" s="5">
        <f>AP$59*'Sample Prep Variables'!$F35/1000/'Sample Prep Variables'!$C35</f>
        <v>10</v>
      </c>
      <c r="AQ90" s="5">
        <f>AQ$59*'Sample Prep Variables'!$F35/1000/'Sample Prep Variables'!$C35</f>
        <v>10</v>
      </c>
      <c r="AR90" s="5">
        <f>AR$59*'Sample Prep Variables'!$F35/1000/'Sample Prep Variables'!$C35</f>
        <v>10</v>
      </c>
      <c r="AS90" s="5">
        <f>AS$59*'Sample Prep Variables'!$F35/1000/'Sample Prep Variables'!$C35</f>
        <v>10</v>
      </c>
      <c r="AT90" s="5">
        <f>AT$59*'Sample Prep Variables'!$F35/1000/'Sample Prep Variables'!$C35</f>
        <v>10</v>
      </c>
      <c r="AU90" s="5">
        <f>AU$59*'Sample Prep Variables'!$F35/1000/'Sample Prep Variables'!$C35</f>
        <v>10</v>
      </c>
      <c r="AV90" s="5">
        <f>AV$59*'Sample Prep Variables'!$F35/1000/'Sample Prep Variables'!$C35</f>
        <v>10</v>
      </c>
      <c r="AW90" s="5">
        <f>AW$59*'Sample Prep Variables'!$F35/1000/'Sample Prep Variables'!$C35</f>
        <v>10</v>
      </c>
      <c r="AX90" s="5">
        <f>AX$59*'Sample Prep Variables'!$F35/1000/'Sample Prep Variables'!$C35</f>
        <v>10</v>
      </c>
      <c r="AY90" s="5">
        <f>AY$59*'Sample Prep Variables'!$F35/1000/'Sample Prep Variables'!$C35</f>
        <v>10</v>
      </c>
      <c r="AZ90" s="5">
        <f>AZ$59*'Sample Prep Variables'!$F35/1000/'Sample Prep Variables'!$C35</f>
        <v>10</v>
      </c>
      <c r="BA90" s="5">
        <f>BA$59*'Sample Prep Variables'!$F35/1000/'Sample Prep Variables'!$C35</f>
        <v>10</v>
      </c>
      <c r="BB90" s="5">
        <f>BB$59*'Sample Prep Variables'!$F35/1000/'Sample Prep Variables'!$C35</f>
        <v>10</v>
      </c>
      <c r="BC90" s="5">
        <f>BC$59*'Sample Prep Variables'!$F35/1000/'Sample Prep Variables'!$C35</f>
        <v>10</v>
      </c>
    </row>
    <row r="91" spans="1:55" x14ac:dyDescent="0.25">
      <c r="A91">
        <f>'Instrument Data'!A89</f>
        <v>0</v>
      </c>
      <c r="B91">
        <f>'Instrument Data'!B89</f>
        <v>0</v>
      </c>
      <c r="C91" s="5">
        <f>C$59*'Sample Prep Variables'!$F36/1000/'Sample Prep Variables'!$C36</f>
        <v>10</v>
      </c>
      <c r="D91" s="5">
        <f>D$59*'Sample Prep Variables'!$F36/1000/'Sample Prep Variables'!$C36</f>
        <v>10</v>
      </c>
      <c r="E91" s="5">
        <f>E$59*'Sample Prep Variables'!$F36/1000/'Sample Prep Variables'!$C36</f>
        <v>10</v>
      </c>
      <c r="F91" s="5">
        <f>F$59*'Sample Prep Variables'!$F36/1000/'Sample Prep Variables'!$C36</f>
        <v>10</v>
      </c>
      <c r="G91" s="5">
        <f>G$59*'Sample Prep Variables'!$F36/1000/'Sample Prep Variables'!$C36</f>
        <v>10</v>
      </c>
      <c r="H91" s="5">
        <f>H$59*'Sample Prep Variables'!$F36/1000/'Sample Prep Variables'!$C36</f>
        <v>10</v>
      </c>
      <c r="I91" s="5">
        <f>I$59*'Sample Prep Variables'!$F36/1000/'Sample Prep Variables'!$C36</f>
        <v>10</v>
      </c>
      <c r="J91" s="5">
        <f>J$59*'Sample Prep Variables'!$F36/1000/'Sample Prep Variables'!$C36</f>
        <v>10</v>
      </c>
      <c r="K91" s="5">
        <f>K$59*'Sample Prep Variables'!$F36/1000/'Sample Prep Variables'!$C36</f>
        <v>10</v>
      </c>
      <c r="L91" s="5">
        <f>L$59*'Sample Prep Variables'!$F36/1000/'Sample Prep Variables'!$C36</f>
        <v>10</v>
      </c>
      <c r="M91" s="5">
        <f>M$59*'Sample Prep Variables'!$F36/1000/'Sample Prep Variables'!$C36</f>
        <v>10</v>
      </c>
      <c r="N91" s="5">
        <f>N$59*'Sample Prep Variables'!$F36/1000/'Sample Prep Variables'!$C36</f>
        <v>10</v>
      </c>
      <c r="O91" s="5">
        <f>O$59*'Sample Prep Variables'!$F36/1000/'Sample Prep Variables'!$C36</f>
        <v>10</v>
      </c>
      <c r="P91" s="5">
        <f>P$59*'Sample Prep Variables'!$F36/1000/'Sample Prep Variables'!$C36</f>
        <v>10</v>
      </c>
      <c r="Q91" s="5">
        <f>Q$59*'Sample Prep Variables'!$F36/1000/'Sample Prep Variables'!$C36</f>
        <v>10</v>
      </c>
      <c r="R91" s="5">
        <f>R$59*'Sample Prep Variables'!$F36/1000/'Sample Prep Variables'!$C36</f>
        <v>10</v>
      </c>
      <c r="S91" s="5">
        <f>S$59*'Sample Prep Variables'!$F36/1000/'Sample Prep Variables'!$C36</f>
        <v>10</v>
      </c>
      <c r="T91" s="5">
        <f>T$59*'Sample Prep Variables'!$F36/1000/'Sample Prep Variables'!$C36</f>
        <v>10</v>
      </c>
      <c r="U91" s="5">
        <f>U$59*'Sample Prep Variables'!$F36/1000/'Sample Prep Variables'!$C36</f>
        <v>10</v>
      </c>
      <c r="V91" s="5">
        <f>V$59*'Sample Prep Variables'!$F36/1000/'Sample Prep Variables'!$C36</f>
        <v>10</v>
      </c>
      <c r="W91" s="5">
        <f>W$59*'Sample Prep Variables'!$F36/1000/'Sample Prep Variables'!$C36</f>
        <v>10</v>
      </c>
      <c r="X91" s="5">
        <f>X$59*'Sample Prep Variables'!$F36/1000/'Sample Prep Variables'!$C36</f>
        <v>10</v>
      </c>
      <c r="Y91" s="5">
        <f>Y$59*'Sample Prep Variables'!$F36/1000/'Sample Prep Variables'!$C36</f>
        <v>10</v>
      </c>
      <c r="Z91" s="5">
        <f>Z$59*'Sample Prep Variables'!$F36/1000/'Sample Prep Variables'!$C36</f>
        <v>10</v>
      </c>
      <c r="AA91" s="5">
        <f>AA$59*'Sample Prep Variables'!$F36/1000/'Sample Prep Variables'!$C36</f>
        <v>10</v>
      </c>
      <c r="AB91" s="5">
        <f>AB$59*'Sample Prep Variables'!$F36/1000/'Sample Prep Variables'!$C36</f>
        <v>10</v>
      </c>
      <c r="AC91" s="5">
        <f>AC$59*'Sample Prep Variables'!$F36/1000/'Sample Prep Variables'!$C36</f>
        <v>10</v>
      </c>
      <c r="AD91" s="5">
        <f>AD$59*'Sample Prep Variables'!$F36/1000/'Sample Prep Variables'!$C36</f>
        <v>10</v>
      </c>
      <c r="AE91" s="5">
        <f>AE$59*'Sample Prep Variables'!$F36/1000/'Sample Prep Variables'!$C36</f>
        <v>10</v>
      </c>
      <c r="AF91" s="5">
        <f>AF$59*'Sample Prep Variables'!$F36/1000/'Sample Prep Variables'!$C36</f>
        <v>10</v>
      </c>
      <c r="AG91" s="5">
        <f>AG$59*'Sample Prep Variables'!$F36/1000/'Sample Prep Variables'!$C36</f>
        <v>10</v>
      </c>
      <c r="AH91" s="5">
        <f>AH$59*'Sample Prep Variables'!$F36/1000/'Sample Prep Variables'!$C36</f>
        <v>10</v>
      </c>
      <c r="AI91" s="5">
        <f>AI$59*'Sample Prep Variables'!$F36/1000/'Sample Prep Variables'!$C36</f>
        <v>10</v>
      </c>
      <c r="AJ91" s="5">
        <f>AJ$59*'Sample Prep Variables'!$F36/1000/'Sample Prep Variables'!$C36</f>
        <v>10</v>
      </c>
      <c r="AK91" s="5">
        <f>AK$59*'Sample Prep Variables'!$F36/1000/'Sample Prep Variables'!$C36</f>
        <v>10</v>
      </c>
      <c r="AL91" s="5">
        <f>AL$59*'Sample Prep Variables'!$F36/1000/'Sample Prep Variables'!$C36</f>
        <v>10</v>
      </c>
      <c r="AM91" s="5">
        <f>AM$59*'Sample Prep Variables'!$F36/1000/'Sample Prep Variables'!$C36</f>
        <v>10</v>
      </c>
      <c r="AN91" s="5">
        <f>AN$59*'Sample Prep Variables'!$F36/1000/'Sample Prep Variables'!$C36</f>
        <v>10</v>
      </c>
      <c r="AO91" s="5">
        <f>AO$59*'Sample Prep Variables'!$F36/1000/'Sample Prep Variables'!$C36</f>
        <v>10</v>
      </c>
      <c r="AP91" s="5">
        <f>AP$59*'Sample Prep Variables'!$F36/1000/'Sample Prep Variables'!$C36</f>
        <v>10</v>
      </c>
      <c r="AQ91" s="5">
        <f>AQ$59*'Sample Prep Variables'!$F36/1000/'Sample Prep Variables'!$C36</f>
        <v>10</v>
      </c>
      <c r="AR91" s="5">
        <f>AR$59*'Sample Prep Variables'!$F36/1000/'Sample Prep Variables'!$C36</f>
        <v>10</v>
      </c>
      <c r="AS91" s="5">
        <f>AS$59*'Sample Prep Variables'!$F36/1000/'Sample Prep Variables'!$C36</f>
        <v>10</v>
      </c>
      <c r="AT91" s="5">
        <f>AT$59*'Sample Prep Variables'!$F36/1000/'Sample Prep Variables'!$C36</f>
        <v>10</v>
      </c>
      <c r="AU91" s="5">
        <f>AU$59*'Sample Prep Variables'!$F36/1000/'Sample Prep Variables'!$C36</f>
        <v>10</v>
      </c>
      <c r="AV91" s="5">
        <f>AV$59*'Sample Prep Variables'!$F36/1000/'Sample Prep Variables'!$C36</f>
        <v>10</v>
      </c>
      <c r="AW91" s="5">
        <f>AW$59*'Sample Prep Variables'!$F36/1000/'Sample Prep Variables'!$C36</f>
        <v>10</v>
      </c>
      <c r="AX91" s="5">
        <f>AX$59*'Sample Prep Variables'!$F36/1000/'Sample Prep Variables'!$C36</f>
        <v>10</v>
      </c>
      <c r="AY91" s="5">
        <f>AY$59*'Sample Prep Variables'!$F36/1000/'Sample Prep Variables'!$C36</f>
        <v>10</v>
      </c>
      <c r="AZ91" s="5">
        <f>AZ$59*'Sample Prep Variables'!$F36/1000/'Sample Prep Variables'!$C36</f>
        <v>10</v>
      </c>
      <c r="BA91" s="5">
        <f>BA$59*'Sample Prep Variables'!$F36/1000/'Sample Prep Variables'!$C36</f>
        <v>10</v>
      </c>
      <c r="BB91" s="5">
        <f>BB$59*'Sample Prep Variables'!$F36/1000/'Sample Prep Variables'!$C36</f>
        <v>10</v>
      </c>
      <c r="BC91" s="5">
        <f>BC$59*'Sample Prep Variables'!$F36/1000/'Sample Prep Variables'!$C36</f>
        <v>10</v>
      </c>
    </row>
    <row r="92" spans="1:55" x14ac:dyDescent="0.25">
      <c r="A92">
        <f>'Instrument Data'!A90</f>
        <v>0</v>
      </c>
      <c r="B92">
        <f>'Instrument Data'!B90</f>
        <v>0</v>
      </c>
      <c r="C92" s="5">
        <f>C$59*'Sample Prep Variables'!$F37/1000/'Sample Prep Variables'!$C37</f>
        <v>10</v>
      </c>
      <c r="D92" s="5">
        <f>D$59*'Sample Prep Variables'!$F37/1000/'Sample Prep Variables'!$C37</f>
        <v>10</v>
      </c>
      <c r="E92" s="5">
        <f>E$59*'Sample Prep Variables'!$F37/1000/'Sample Prep Variables'!$C37</f>
        <v>10</v>
      </c>
      <c r="F92" s="5">
        <f>F$59*'Sample Prep Variables'!$F37/1000/'Sample Prep Variables'!$C37</f>
        <v>10</v>
      </c>
      <c r="G92" s="5">
        <f>G$59*'Sample Prep Variables'!$F37/1000/'Sample Prep Variables'!$C37</f>
        <v>10</v>
      </c>
      <c r="H92" s="5">
        <f>H$59*'Sample Prep Variables'!$F37/1000/'Sample Prep Variables'!$C37</f>
        <v>10</v>
      </c>
      <c r="I92" s="5">
        <f>I$59*'Sample Prep Variables'!$F37/1000/'Sample Prep Variables'!$C37</f>
        <v>10</v>
      </c>
      <c r="J92" s="5">
        <f>J$59*'Sample Prep Variables'!$F37/1000/'Sample Prep Variables'!$C37</f>
        <v>10</v>
      </c>
      <c r="K92" s="5">
        <f>K$59*'Sample Prep Variables'!$F37/1000/'Sample Prep Variables'!$C37</f>
        <v>10</v>
      </c>
      <c r="L92" s="5">
        <f>L$59*'Sample Prep Variables'!$F37/1000/'Sample Prep Variables'!$C37</f>
        <v>10</v>
      </c>
      <c r="M92" s="5">
        <f>M$59*'Sample Prep Variables'!$F37/1000/'Sample Prep Variables'!$C37</f>
        <v>10</v>
      </c>
      <c r="N92" s="5">
        <f>N$59*'Sample Prep Variables'!$F37/1000/'Sample Prep Variables'!$C37</f>
        <v>10</v>
      </c>
      <c r="O92" s="5">
        <f>O$59*'Sample Prep Variables'!$F37/1000/'Sample Prep Variables'!$C37</f>
        <v>10</v>
      </c>
      <c r="P92" s="5">
        <f>P$59*'Sample Prep Variables'!$F37/1000/'Sample Prep Variables'!$C37</f>
        <v>10</v>
      </c>
      <c r="Q92" s="5">
        <f>Q$59*'Sample Prep Variables'!$F37/1000/'Sample Prep Variables'!$C37</f>
        <v>10</v>
      </c>
      <c r="R92" s="5">
        <f>R$59*'Sample Prep Variables'!$F37/1000/'Sample Prep Variables'!$C37</f>
        <v>10</v>
      </c>
      <c r="S92" s="5">
        <f>S$59*'Sample Prep Variables'!$F37/1000/'Sample Prep Variables'!$C37</f>
        <v>10</v>
      </c>
      <c r="T92" s="5">
        <f>T$59*'Sample Prep Variables'!$F37/1000/'Sample Prep Variables'!$C37</f>
        <v>10</v>
      </c>
      <c r="U92" s="5">
        <f>U$59*'Sample Prep Variables'!$F37/1000/'Sample Prep Variables'!$C37</f>
        <v>10</v>
      </c>
      <c r="V92" s="5">
        <f>V$59*'Sample Prep Variables'!$F37/1000/'Sample Prep Variables'!$C37</f>
        <v>10</v>
      </c>
      <c r="W92" s="5">
        <f>W$59*'Sample Prep Variables'!$F37/1000/'Sample Prep Variables'!$C37</f>
        <v>10</v>
      </c>
      <c r="X92" s="5">
        <f>X$59*'Sample Prep Variables'!$F37/1000/'Sample Prep Variables'!$C37</f>
        <v>10</v>
      </c>
      <c r="Y92" s="5">
        <f>Y$59*'Sample Prep Variables'!$F37/1000/'Sample Prep Variables'!$C37</f>
        <v>10</v>
      </c>
      <c r="Z92" s="5">
        <f>Z$59*'Sample Prep Variables'!$F37/1000/'Sample Prep Variables'!$C37</f>
        <v>10</v>
      </c>
      <c r="AA92" s="5">
        <f>AA$59*'Sample Prep Variables'!$F37/1000/'Sample Prep Variables'!$C37</f>
        <v>10</v>
      </c>
      <c r="AB92" s="5">
        <f>AB$59*'Sample Prep Variables'!$F37/1000/'Sample Prep Variables'!$C37</f>
        <v>10</v>
      </c>
      <c r="AC92" s="5">
        <f>AC$59*'Sample Prep Variables'!$F37/1000/'Sample Prep Variables'!$C37</f>
        <v>10</v>
      </c>
      <c r="AD92" s="5">
        <f>AD$59*'Sample Prep Variables'!$F37/1000/'Sample Prep Variables'!$C37</f>
        <v>10</v>
      </c>
      <c r="AE92" s="5">
        <f>AE$59*'Sample Prep Variables'!$F37/1000/'Sample Prep Variables'!$C37</f>
        <v>10</v>
      </c>
      <c r="AF92" s="5">
        <f>AF$59*'Sample Prep Variables'!$F37/1000/'Sample Prep Variables'!$C37</f>
        <v>10</v>
      </c>
      <c r="AG92" s="5">
        <f>AG$59*'Sample Prep Variables'!$F37/1000/'Sample Prep Variables'!$C37</f>
        <v>10</v>
      </c>
      <c r="AH92" s="5">
        <f>AH$59*'Sample Prep Variables'!$F37/1000/'Sample Prep Variables'!$C37</f>
        <v>10</v>
      </c>
      <c r="AI92" s="5">
        <f>AI$59*'Sample Prep Variables'!$F37/1000/'Sample Prep Variables'!$C37</f>
        <v>10</v>
      </c>
      <c r="AJ92" s="5">
        <f>AJ$59*'Sample Prep Variables'!$F37/1000/'Sample Prep Variables'!$C37</f>
        <v>10</v>
      </c>
      <c r="AK92" s="5">
        <f>AK$59*'Sample Prep Variables'!$F37/1000/'Sample Prep Variables'!$C37</f>
        <v>10</v>
      </c>
      <c r="AL92" s="5">
        <f>AL$59*'Sample Prep Variables'!$F37/1000/'Sample Prep Variables'!$C37</f>
        <v>10</v>
      </c>
      <c r="AM92" s="5">
        <f>AM$59*'Sample Prep Variables'!$F37/1000/'Sample Prep Variables'!$C37</f>
        <v>10</v>
      </c>
      <c r="AN92" s="5">
        <f>AN$59*'Sample Prep Variables'!$F37/1000/'Sample Prep Variables'!$C37</f>
        <v>10</v>
      </c>
      <c r="AO92" s="5">
        <f>AO$59*'Sample Prep Variables'!$F37/1000/'Sample Prep Variables'!$C37</f>
        <v>10</v>
      </c>
      <c r="AP92" s="5">
        <f>AP$59*'Sample Prep Variables'!$F37/1000/'Sample Prep Variables'!$C37</f>
        <v>10</v>
      </c>
      <c r="AQ92" s="5">
        <f>AQ$59*'Sample Prep Variables'!$F37/1000/'Sample Prep Variables'!$C37</f>
        <v>10</v>
      </c>
      <c r="AR92" s="5">
        <f>AR$59*'Sample Prep Variables'!$F37/1000/'Sample Prep Variables'!$C37</f>
        <v>10</v>
      </c>
      <c r="AS92" s="5">
        <f>AS$59*'Sample Prep Variables'!$F37/1000/'Sample Prep Variables'!$C37</f>
        <v>10</v>
      </c>
      <c r="AT92" s="5">
        <f>AT$59*'Sample Prep Variables'!$F37/1000/'Sample Prep Variables'!$C37</f>
        <v>10</v>
      </c>
      <c r="AU92" s="5">
        <f>AU$59*'Sample Prep Variables'!$F37/1000/'Sample Prep Variables'!$C37</f>
        <v>10</v>
      </c>
      <c r="AV92" s="5">
        <f>AV$59*'Sample Prep Variables'!$F37/1000/'Sample Prep Variables'!$C37</f>
        <v>10</v>
      </c>
      <c r="AW92" s="5">
        <f>AW$59*'Sample Prep Variables'!$F37/1000/'Sample Prep Variables'!$C37</f>
        <v>10</v>
      </c>
      <c r="AX92" s="5">
        <f>AX$59*'Sample Prep Variables'!$F37/1000/'Sample Prep Variables'!$C37</f>
        <v>10</v>
      </c>
      <c r="AY92" s="5">
        <f>AY$59*'Sample Prep Variables'!$F37/1000/'Sample Prep Variables'!$C37</f>
        <v>10</v>
      </c>
      <c r="AZ92" s="5">
        <f>AZ$59*'Sample Prep Variables'!$F37/1000/'Sample Prep Variables'!$C37</f>
        <v>10</v>
      </c>
      <c r="BA92" s="5">
        <f>BA$59*'Sample Prep Variables'!$F37/1000/'Sample Prep Variables'!$C37</f>
        <v>10</v>
      </c>
      <c r="BB92" s="5">
        <f>BB$59*'Sample Prep Variables'!$F37/1000/'Sample Prep Variables'!$C37</f>
        <v>10</v>
      </c>
      <c r="BC92" s="5">
        <f>BC$59*'Sample Prep Variables'!$F37/1000/'Sample Prep Variables'!$C37</f>
        <v>10</v>
      </c>
    </row>
    <row r="93" spans="1:55" x14ac:dyDescent="0.25">
      <c r="A93">
        <f>'Instrument Data'!A91</f>
        <v>0</v>
      </c>
      <c r="B93">
        <f>'Instrument Data'!B91</f>
        <v>0</v>
      </c>
      <c r="C93" s="5">
        <f>C$59*'Sample Prep Variables'!$F38/1000/'Sample Prep Variables'!$C38</f>
        <v>10</v>
      </c>
      <c r="D93" s="5">
        <f>D$59*'Sample Prep Variables'!$F38/1000/'Sample Prep Variables'!$C38</f>
        <v>10</v>
      </c>
      <c r="E93" s="5">
        <f>E$59*'Sample Prep Variables'!$F38/1000/'Sample Prep Variables'!$C38</f>
        <v>10</v>
      </c>
      <c r="F93" s="5">
        <f>F$59*'Sample Prep Variables'!$F38/1000/'Sample Prep Variables'!$C38</f>
        <v>10</v>
      </c>
      <c r="G93" s="5">
        <f>G$59*'Sample Prep Variables'!$F38/1000/'Sample Prep Variables'!$C38</f>
        <v>10</v>
      </c>
      <c r="H93" s="5">
        <f>H$59*'Sample Prep Variables'!$F38/1000/'Sample Prep Variables'!$C38</f>
        <v>10</v>
      </c>
      <c r="I93" s="5">
        <f>I$59*'Sample Prep Variables'!$F38/1000/'Sample Prep Variables'!$C38</f>
        <v>10</v>
      </c>
      <c r="J93" s="5">
        <f>J$59*'Sample Prep Variables'!$F38/1000/'Sample Prep Variables'!$C38</f>
        <v>10</v>
      </c>
      <c r="K93" s="5">
        <f>K$59*'Sample Prep Variables'!$F38/1000/'Sample Prep Variables'!$C38</f>
        <v>10</v>
      </c>
      <c r="L93" s="5">
        <f>L$59*'Sample Prep Variables'!$F38/1000/'Sample Prep Variables'!$C38</f>
        <v>10</v>
      </c>
      <c r="M93" s="5">
        <f>M$59*'Sample Prep Variables'!$F38/1000/'Sample Prep Variables'!$C38</f>
        <v>10</v>
      </c>
      <c r="N93" s="5">
        <f>N$59*'Sample Prep Variables'!$F38/1000/'Sample Prep Variables'!$C38</f>
        <v>10</v>
      </c>
      <c r="O93" s="5">
        <f>O$59*'Sample Prep Variables'!$F38/1000/'Sample Prep Variables'!$C38</f>
        <v>10</v>
      </c>
      <c r="P93" s="5">
        <f>P$59*'Sample Prep Variables'!$F38/1000/'Sample Prep Variables'!$C38</f>
        <v>10</v>
      </c>
      <c r="Q93" s="5">
        <f>Q$59*'Sample Prep Variables'!$F38/1000/'Sample Prep Variables'!$C38</f>
        <v>10</v>
      </c>
      <c r="R93" s="5">
        <f>R$59*'Sample Prep Variables'!$F38/1000/'Sample Prep Variables'!$C38</f>
        <v>10</v>
      </c>
      <c r="S93" s="5">
        <f>S$59*'Sample Prep Variables'!$F38/1000/'Sample Prep Variables'!$C38</f>
        <v>10</v>
      </c>
      <c r="T93" s="5">
        <f>T$59*'Sample Prep Variables'!$F38/1000/'Sample Prep Variables'!$C38</f>
        <v>10</v>
      </c>
      <c r="U93" s="5">
        <f>U$59*'Sample Prep Variables'!$F38/1000/'Sample Prep Variables'!$C38</f>
        <v>10</v>
      </c>
      <c r="V93" s="5">
        <f>V$59*'Sample Prep Variables'!$F38/1000/'Sample Prep Variables'!$C38</f>
        <v>10</v>
      </c>
      <c r="W93" s="5">
        <f>W$59*'Sample Prep Variables'!$F38/1000/'Sample Prep Variables'!$C38</f>
        <v>10</v>
      </c>
      <c r="X93" s="5">
        <f>X$59*'Sample Prep Variables'!$F38/1000/'Sample Prep Variables'!$C38</f>
        <v>10</v>
      </c>
      <c r="Y93" s="5">
        <f>Y$59*'Sample Prep Variables'!$F38/1000/'Sample Prep Variables'!$C38</f>
        <v>10</v>
      </c>
      <c r="Z93" s="5">
        <f>Z$59*'Sample Prep Variables'!$F38/1000/'Sample Prep Variables'!$C38</f>
        <v>10</v>
      </c>
      <c r="AA93" s="5">
        <f>AA$59*'Sample Prep Variables'!$F38/1000/'Sample Prep Variables'!$C38</f>
        <v>10</v>
      </c>
      <c r="AB93" s="5">
        <f>AB$59*'Sample Prep Variables'!$F38/1000/'Sample Prep Variables'!$C38</f>
        <v>10</v>
      </c>
      <c r="AC93" s="5">
        <f>AC$59*'Sample Prep Variables'!$F38/1000/'Sample Prep Variables'!$C38</f>
        <v>10</v>
      </c>
      <c r="AD93" s="5">
        <f>AD$59*'Sample Prep Variables'!$F38/1000/'Sample Prep Variables'!$C38</f>
        <v>10</v>
      </c>
      <c r="AE93" s="5">
        <f>AE$59*'Sample Prep Variables'!$F38/1000/'Sample Prep Variables'!$C38</f>
        <v>10</v>
      </c>
      <c r="AF93" s="5">
        <f>AF$59*'Sample Prep Variables'!$F38/1000/'Sample Prep Variables'!$C38</f>
        <v>10</v>
      </c>
      <c r="AG93" s="5">
        <f>AG$59*'Sample Prep Variables'!$F38/1000/'Sample Prep Variables'!$C38</f>
        <v>10</v>
      </c>
      <c r="AH93" s="5">
        <f>AH$59*'Sample Prep Variables'!$F38/1000/'Sample Prep Variables'!$C38</f>
        <v>10</v>
      </c>
      <c r="AI93" s="5">
        <f>AI$59*'Sample Prep Variables'!$F38/1000/'Sample Prep Variables'!$C38</f>
        <v>10</v>
      </c>
      <c r="AJ93" s="5">
        <f>AJ$59*'Sample Prep Variables'!$F38/1000/'Sample Prep Variables'!$C38</f>
        <v>10</v>
      </c>
      <c r="AK93" s="5">
        <f>AK$59*'Sample Prep Variables'!$F38/1000/'Sample Prep Variables'!$C38</f>
        <v>10</v>
      </c>
      <c r="AL93" s="5">
        <f>AL$59*'Sample Prep Variables'!$F38/1000/'Sample Prep Variables'!$C38</f>
        <v>10</v>
      </c>
      <c r="AM93" s="5">
        <f>AM$59*'Sample Prep Variables'!$F38/1000/'Sample Prep Variables'!$C38</f>
        <v>10</v>
      </c>
      <c r="AN93" s="5">
        <f>AN$59*'Sample Prep Variables'!$F38/1000/'Sample Prep Variables'!$C38</f>
        <v>10</v>
      </c>
      <c r="AO93" s="5">
        <f>AO$59*'Sample Prep Variables'!$F38/1000/'Sample Prep Variables'!$C38</f>
        <v>10</v>
      </c>
      <c r="AP93" s="5">
        <f>AP$59*'Sample Prep Variables'!$F38/1000/'Sample Prep Variables'!$C38</f>
        <v>10</v>
      </c>
      <c r="AQ93" s="5">
        <f>AQ$59*'Sample Prep Variables'!$F38/1000/'Sample Prep Variables'!$C38</f>
        <v>10</v>
      </c>
      <c r="AR93" s="5">
        <f>AR$59*'Sample Prep Variables'!$F38/1000/'Sample Prep Variables'!$C38</f>
        <v>10</v>
      </c>
      <c r="AS93" s="5">
        <f>AS$59*'Sample Prep Variables'!$F38/1000/'Sample Prep Variables'!$C38</f>
        <v>10</v>
      </c>
      <c r="AT93" s="5">
        <f>AT$59*'Sample Prep Variables'!$F38/1000/'Sample Prep Variables'!$C38</f>
        <v>10</v>
      </c>
      <c r="AU93" s="5">
        <f>AU$59*'Sample Prep Variables'!$F38/1000/'Sample Prep Variables'!$C38</f>
        <v>10</v>
      </c>
      <c r="AV93" s="5">
        <f>AV$59*'Sample Prep Variables'!$F38/1000/'Sample Prep Variables'!$C38</f>
        <v>10</v>
      </c>
      <c r="AW93" s="5">
        <f>AW$59*'Sample Prep Variables'!$F38/1000/'Sample Prep Variables'!$C38</f>
        <v>10</v>
      </c>
      <c r="AX93" s="5">
        <f>AX$59*'Sample Prep Variables'!$F38/1000/'Sample Prep Variables'!$C38</f>
        <v>10</v>
      </c>
      <c r="AY93" s="5">
        <f>AY$59*'Sample Prep Variables'!$F38/1000/'Sample Prep Variables'!$C38</f>
        <v>10</v>
      </c>
      <c r="AZ93" s="5">
        <f>AZ$59*'Sample Prep Variables'!$F38/1000/'Sample Prep Variables'!$C38</f>
        <v>10</v>
      </c>
      <c r="BA93" s="5">
        <f>BA$59*'Sample Prep Variables'!$F38/1000/'Sample Prep Variables'!$C38</f>
        <v>10</v>
      </c>
      <c r="BB93" s="5">
        <f>BB$59*'Sample Prep Variables'!$F38/1000/'Sample Prep Variables'!$C38</f>
        <v>10</v>
      </c>
      <c r="BC93" s="5">
        <f>BC$59*'Sample Prep Variables'!$F38/1000/'Sample Prep Variables'!$C38</f>
        <v>10</v>
      </c>
    </row>
    <row r="94" spans="1:55" x14ac:dyDescent="0.25">
      <c r="A94">
        <f>'Instrument Data'!A92</f>
        <v>0</v>
      </c>
      <c r="B94">
        <f>'Instrument Data'!B92</f>
        <v>0</v>
      </c>
      <c r="C94" s="5">
        <f>C$59*'Sample Prep Variables'!$F39/1000/'Sample Prep Variables'!$C39</f>
        <v>10</v>
      </c>
      <c r="D94" s="5">
        <f>D$59*'Sample Prep Variables'!$F39/1000/'Sample Prep Variables'!$C39</f>
        <v>10</v>
      </c>
      <c r="E94" s="5">
        <f>E$59*'Sample Prep Variables'!$F39/1000/'Sample Prep Variables'!$C39</f>
        <v>10</v>
      </c>
      <c r="F94" s="5">
        <f>F$59*'Sample Prep Variables'!$F39/1000/'Sample Prep Variables'!$C39</f>
        <v>10</v>
      </c>
      <c r="G94" s="5">
        <f>G$59*'Sample Prep Variables'!$F39/1000/'Sample Prep Variables'!$C39</f>
        <v>10</v>
      </c>
      <c r="H94" s="5">
        <f>H$59*'Sample Prep Variables'!$F39/1000/'Sample Prep Variables'!$C39</f>
        <v>10</v>
      </c>
      <c r="I94" s="5">
        <f>I$59*'Sample Prep Variables'!$F39/1000/'Sample Prep Variables'!$C39</f>
        <v>10</v>
      </c>
      <c r="J94" s="5">
        <f>J$59*'Sample Prep Variables'!$F39/1000/'Sample Prep Variables'!$C39</f>
        <v>10</v>
      </c>
      <c r="K94" s="5">
        <f>K$59*'Sample Prep Variables'!$F39/1000/'Sample Prep Variables'!$C39</f>
        <v>10</v>
      </c>
      <c r="L94" s="5">
        <f>L$59*'Sample Prep Variables'!$F39/1000/'Sample Prep Variables'!$C39</f>
        <v>10</v>
      </c>
      <c r="M94" s="5">
        <f>M$59*'Sample Prep Variables'!$F39/1000/'Sample Prep Variables'!$C39</f>
        <v>10</v>
      </c>
      <c r="N94" s="5">
        <f>N$59*'Sample Prep Variables'!$F39/1000/'Sample Prep Variables'!$C39</f>
        <v>10</v>
      </c>
      <c r="O94" s="5">
        <f>O$59*'Sample Prep Variables'!$F39/1000/'Sample Prep Variables'!$C39</f>
        <v>10</v>
      </c>
      <c r="P94" s="5">
        <f>P$59*'Sample Prep Variables'!$F39/1000/'Sample Prep Variables'!$C39</f>
        <v>10</v>
      </c>
      <c r="Q94" s="5">
        <f>Q$59*'Sample Prep Variables'!$F39/1000/'Sample Prep Variables'!$C39</f>
        <v>10</v>
      </c>
      <c r="R94" s="5">
        <f>R$59*'Sample Prep Variables'!$F39/1000/'Sample Prep Variables'!$C39</f>
        <v>10</v>
      </c>
      <c r="S94" s="5">
        <f>S$59*'Sample Prep Variables'!$F39/1000/'Sample Prep Variables'!$C39</f>
        <v>10</v>
      </c>
      <c r="T94" s="5">
        <f>T$59*'Sample Prep Variables'!$F39/1000/'Sample Prep Variables'!$C39</f>
        <v>10</v>
      </c>
      <c r="U94" s="5">
        <f>U$59*'Sample Prep Variables'!$F39/1000/'Sample Prep Variables'!$C39</f>
        <v>10</v>
      </c>
      <c r="V94" s="5">
        <f>V$59*'Sample Prep Variables'!$F39/1000/'Sample Prep Variables'!$C39</f>
        <v>10</v>
      </c>
      <c r="W94" s="5">
        <f>W$59*'Sample Prep Variables'!$F39/1000/'Sample Prep Variables'!$C39</f>
        <v>10</v>
      </c>
      <c r="X94" s="5">
        <f>X$59*'Sample Prep Variables'!$F39/1000/'Sample Prep Variables'!$C39</f>
        <v>10</v>
      </c>
      <c r="Y94" s="5">
        <f>Y$59*'Sample Prep Variables'!$F39/1000/'Sample Prep Variables'!$C39</f>
        <v>10</v>
      </c>
      <c r="Z94" s="5">
        <f>Z$59*'Sample Prep Variables'!$F39/1000/'Sample Prep Variables'!$C39</f>
        <v>10</v>
      </c>
      <c r="AA94" s="5">
        <f>AA$59*'Sample Prep Variables'!$F39/1000/'Sample Prep Variables'!$C39</f>
        <v>10</v>
      </c>
      <c r="AB94" s="5">
        <f>AB$59*'Sample Prep Variables'!$F39/1000/'Sample Prep Variables'!$C39</f>
        <v>10</v>
      </c>
      <c r="AC94" s="5">
        <f>AC$59*'Sample Prep Variables'!$F39/1000/'Sample Prep Variables'!$C39</f>
        <v>10</v>
      </c>
      <c r="AD94" s="5">
        <f>AD$59*'Sample Prep Variables'!$F39/1000/'Sample Prep Variables'!$C39</f>
        <v>10</v>
      </c>
      <c r="AE94" s="5">
        <f>AE$59*'Sample Prep Variables'!$F39/1000/'Sample Prep Variables'!$C39</f>
        <v>10</v>
      </c>
      <c r="AF94" s="5">
        <f>AF$59*'Sample Prep Variables'!$F39/1000/'Sample Prep Variables'!$C39</f>
        <v>10</v>
      </c>
      <c r="AG94" s="5">
        <f>AG$59*'Sample Prep Variables'!$F39/1000/'Sample Prep Variables'!$C39</f>
        <v>10</v>
      </c>
      <c r="AH94" s="5">
        <f>AH$59*'Sample Prep Variables'!$F39/1000/'Sample Prep Variables'!$C39</f>
        <v>10</v>
      </c>
      <c r="AI94" s="5">
        <f>AI$59*'Sample Prep Variables'!$F39/1000/'Sample Prep Variables'!$C39</f>
        <v>10</v>
      </c>
      <c r="AJ94" s="5">
        <f>AJ$59*'Sample Prep Variables'!$F39/1000/'Sample Prep Variables'!$C39</f>
        <v>10</v>
      </c>
      <c r="AK94" s="5">
        <f>AK$59*'Sample Prep Variables'!$F39/1000/'Sample Prep Variables'!$C39</f>
        <v>10</v>
      </c>
      <c r="AL94" s="5">
        <f>AL$59*'Sample Prep Variables'!$F39/1000/'Sample Prep Variables'!$C39</f>
        <v>10</v>
      </c>
      <c r="AM94" s="5">
        <f>AM$59*'Sample Prep Variables'!$F39/1000/'Sample Prep Variables'!$C39</f>
        <v>10</v>
      </c>
      <c r="AN94" s="5">
        <f>AN$59*'Sample Prep Variables'!$F39/1000/'Sample Prep Variables'!$C39</f>
        <v>10</v>
      </c>
      <c r="AO94" s="5">
        <f>AO$59*'Sample Prep Variables'!$F39/1000/'Sample Prep Variables'!$C39</f>
        <v>10</v>
      </c>
      <c r="AP94" s="5">
        <f>AP$59*'Sample Prep Variables'!$F39/1000/'Sample Prep Variables'!$C39</f>
        <v>10</v>
      </c>
      <c r="AQ94" s="5">
        <f>AQ$59*'Sample Prep Variables'!$F39/1000/'Sample Prep Variables'!$C39</f>
        <v>10</v>
      </c>
      <c r="AR94" s="5">
        <f>AR$59*'Sample Prep Variables'!$F39/1000/'Sample Prep Variables'!$C39</f>
        <v>10</v>
      </c>
      <c r="AS94" s="5">
        <f>AS$59*'Sample Prep Variables'!$F39/1000/'Sample Prep Variables'!$C39</f>
        <v>10</v>
      </c>
      <c r="AT94" s="5">
        <f>AT$59*'Sample Prep Variables'!$F39/1000/'Sample Prep Variables'!$C39</f>
        <v>10</v>
      </c>
      <c r="AU94" s="5">
        <f>AU$59*'Sample Prep Variables'!$F39/1000/'Sample Prep Variables'!$C39</f>
        <v>10</v>
      </c>
      <c r="AV94" s="5">
        <f>AV$59*'Sample Prep Variables'!$F39/1000/'Sample Prep Variables'!$C39</f>
        <v>10</v>
      </c>
      <c r="AW94" s="5">
        <f>AW$59*'Sample Prep Variables'!$F39/1000/'Sample Prep Variables'!$C39</f>
        <v>10</v>
      </c>
      <c r="AX94" s="5">
        <f>AX$59*'Sample Prep Variables'!$F39/1000/'Sample Prep Variables'!$C39</f>
        <v>10</v>
      </c>
      <c r="AY94" s="5">
        <f>AY$59*'Sample Prep Variables'!$F39/1000/'Sample Prep Variables'!$C39</f>
        <v>10</v>
      </c>
      <c r="AZ94" s="5">
        <f>AZ$59*'Sample Prep Variables'!$F39/1000/'Sample Prep Variables'!$C39</f>
        <v>10</v>
      </c>
      <c r="BA94" s="5">
        <f>BA$59*'Sample Prep Variables'!$F39/1000/'Sample Prep Variables'!$C39</f>
        <v>10</v>
      </c>
      <c r="BB94" s="5">
        <f>BB$59*'Sample Prep Variables'!$F39/1000/'Sample Prep Variables'!$C39</f>
        <v>10</v>
      </c>
      <c r="BC94" s="5">
        <f>BC$59*'Sample Prep Variables'!$F39/1000/'Sample Prep Variables'!$C39</f>
        <v>10</v>
      </c>
    </row>
    <row r="95" spans="1:55" x14ac:dyDescent="0.25">
      <c r="A95">
        <f>'Instrument Data'!A93</f>
        <v>0</v>
      </c>
      <c r="B95">
        <f>'Instrument Data'!B93</f>
        <v>0</v>
      </c>
      <c r="C95" s="5">
        <f>C$59*'Sample Prep Variables'!$F40/1000/'Sample Prep Variables'!$C40</f>
        <v>10</v>
      </c>
      <c r="D95" s="5">
        <f>D$59*'Sample Prep Variables'!$F40/1000/'Sample Prep Variables'!$C40</f>
        <v>10</v>
      </c>
      <c r="E95" s="5">
        <f>E$59*'Sample Prep Variables'!$F40/1000/'Sample Prep Variables'!$C40</f>
        <v>10</v>
      </c>
      <c r="F95" s="5">
        <f>F$59*'Sample Prep Variables'!$F40/1000/'Sample Prep Variables'!$C40</f>
        <v>10</v>
      </c>
      <c r="G95" s="5">
        <f>G$59*'Sample Prep Variables'!$F40/1000/'Sample Prep Variables'!$C40</f>
        <v>10</v>
      </c>
      <c r="H95" s="5">
        <f>H$59*'Sample Prep Variables'!$F40/1000/'Sample Prep Variables'!$C40</f>
        <v>10</v>
      </c>
      <c r="I95" s="5">
        <f>I$59*'Sample Prep Variables'!$F40/1000/'Sample Prep Variables'!$C40</f>
        <v>10</v>
      </c>
      <c r="J95" s="5">
        <f>J$59*'Sample Prep Variables'!$F40/1000/'Sample Prep Variables'!$C40</f>
        <v>10</v>
      </c>
      <c r="K95" s="5">
        <f>K$59*'Sample Prep Variables'!$F40/1000/'Sample Prep Variables'!$C40</f>
        <v>10</v>
      </c>
      <c r="L95" s="5">
        <f>L$59*'Sample Prep Variables'!$F40/1000/'Sample Prep Variables'!$C40</f>
        <v>10</v>
      </c>
      <c r="M95" s="5">
        <f>M$59*'Sample Prep Variables'!$F40/1000/'Sample Prep Variables'!$C40</f>
        <v>10</v>
      </c>
      <c r="N95" s="5">
        <f>N$59*'Sample Prep Variables'!$F40/1000/'Sample Prep Variables'!$C40</f>
        <v>10</v>
      </c>
      <c r="O95" s="5">
        <f>O$59*'Sample Prep Variables'!$F40/1000/'Sample Prep Variables'!$C40</f>
        <v>10</v>
      </c>
      <c r="P95" s="5">
        <f>P$59*'Sample Prep Variables'!$F40/1000/'Sample Prep Variables'!$C40</f>
        <v>10</v>
      </c>
      <c r="Q95" s="5">
        <f>Q$59*'Sample Prep Variables'!$F40/1000/'Sample Prep Variables'!$C40</f>
        <v>10</v>
      </c>
      <c r="R95" s="5">
        <f>R$59*'Sample Prep Variables'!$F40/1000/'Sample Prep Variables'!$C40</f>
        <v>10</v>
      </c>
      <c r="S95" s="5">
        <f>S$59*'Sample Prep Variables'!$F40/1000/'Sample Prep Variables'!$C40</f>
        <v>10</v>
      </c>
      <c r="T95" s="5">
        <f>T$59*'Sample Prep Variables'!$F40/1000/'Sample Prep Variables'!$C40</f>
        <v>10</v>
      </c>
      <c r="U95" s="5">
        <f>U$59*'Sample Prep Variables'!$F40/1000/'Sample Prep Variables'!$C40</f>
        <v>10</v>
      </c>
      <c r="V95" s="5">
        <f>V$59*'Sample Prep Variables'!$F40/1000/'Sample Prep Variables'!$C40</f>
        <v>10</v>
      </c>
      <c r="W95" s="5">
        <f>W$59*'Sample Prep Variables'!$F40/1000/'Sample Prep Variables'!$C40</f>
        <v>10</v>
      </c>
      <c r="X95" s="5">
        <f>X$59*'Sample Prep Variables'!$F40/1000/'Sample Prep Variables'!$C40</f>
        <v>10</v>
      </c>
      <c r="Y95" s="5">
        <f>Y$59*'Sample Prep Variables'!$F40/1000/'Sample Prep Variables'!$C40</f>
        <v>10</v>
      </c>
      <c r="Z95" s="5">
        <f>Z$59*'Sample Prep Variables'!$F40/1000/'Sample Prep Variables'!$C40</f>
        <v>10</v>
      </c>
      <c r="AA95" s="5">
        <f>AA$59*'Sample Prep Variables'!$F40/1000/'Sample Prep Variables'!$C40</f>
        <v>10</v>
      </c>
      <c r="AB95" s="5">
        <f>AB$59*'Sample Prep Variables'!$F40/1000/'Sample Prep Variables'!$C40</f>
        <v>10</v>
      </c>
      <c r="AC95" s="5">
        <f>AC$59*'Sample Prep Variables'!$F40/1000/'Sample Prep Variables'!$C40</f>
        <v>10</v>
      </c>
      <c r="AD95" s="5">
        <f>AD$59*'Sample Prep Variables'!$F40/1000/'Sample Prep Variables'!$C40</f>
        <v>10</v>
      </c>
      <c r="AE95" s="5">
        <f>AE$59*'Sample Prep Variables'!$F40/1000/'Sample Prep Variables'!$C40</f>
        <v>10</v>
      </c>
      <c r="AF95" s="5">
        <f>AF$59*'Sample Prep Variables'!$F40/1000/'Sample Prep Variables'!$C40</f>
        <v>10</v>
      </c>
      <c r="AG95" s="5">
        <f>AG$59*'Sample Prep Variables'!$F40/1000/'Sample Prep Variables'!$C40</f>
        <v>10</v>
      </c>
      <c r="AH95" s="5">
        <f>AH$59*'Sample Prep Variables'!$F40/1000/'Sample Prep Variables'!$C40</f>
        <v>10</v>
      </c>
      <c r="AI95" s="5">
        <f>AI$59*'Sample Prep Variables'!$F40/1000/'Sample Prep Variables'!$C40</f>
        <v>10</v>
      </c>
      <c r="AJ95" s="5">
        <f>AJ$59*'Sample Prep Variables'!$F40/1000/'Sample Prep Variables'!$C40</f>
        <v>10</v>
      </c>
      <c r="AK95" s="5">
        <f>AK$59*'Sample Prep Variables'!$F40/1000/'Sample Prep Variables'!$C40</f>
        <v>10</v>
      </c>
      <c r="AL95" s="5">
        <f>AL$59*'Sample Prep Variables'!$F40/1000/'Sample Prep Variables'!$C40</f>
        <v>10</v>
      </c>
      <c r="AM95" s="5">
        <f>AM$59*'Sample Prep Variables'!$F40/1000/'Sample Prep Variables'!$C40</f>
        <v>10</v>
      </c>
      <c r="AN95" s="5">
        <f>AN$59*'Sample Prep Variables'!$F40/1000/'Sample Prep Variables'!$C40</f>
        <v>10</v>
      </c>
      <c r="AO95" s="5">
        <f>AO$59*'Sample Prep Variables'!$F40/1000/'Sample Prep Variables'!$C40</f>
        <v>10</v>
      </c>
      <c r="AP95" s="5">
        <f>AP$59*'Sample Prep Variables'!$F40/1000/'Sample Prep Variables'!$C40</f>
        <v>10</v>
      </c>
      <c r="AQ95" s="5">
        <f>AQ$59*'Sample Prep Variables'!$F40/1000/'Sample Prep Variables'!$C40</f>
        <v>10</v>
      </c>
      <c r="AR95" s="5">
        <f>AR$59*'Sample Prep Variables'!$F40/1000/'Sample Prep Variables'!$C40</f>
        <v>10</v>
      </c>
      <c r="AS95" s="5">
        <f>AS$59*'Sample Prep Variables'!$F40/1000/'Sample Prep Variables'!$C40</f>
        <v>10</v>
      </c>
      <c r="AT95" s="5">
        <f>AT$59*'Sample Prep Variables'!$F40/1000/'Sample Prep Variables'!$C40</f>
        <v>10</v>
      </c>
      <c r="AU95" s="5">
        <f>AU$59*'Sample Prep Variables'!$F40/1000/'Sample Prep Variables'!$C40</f>
        <v>10</v>
      </c>
      <c r="AV95" s="5">
        <f>AV$59*'Sample Prep Variables'!$F40/1000/'Sample Prep Variables'!$C40</f>
        <v>10</v>
      </c>
      <c r="AW95" s="5">
        <f>AW$59*'Sample Prep Variables'!$F40/1000/'Sample Prep Variables'!$C40</f>
        <v>10</v>
      </c>
      <c r="AX95" s="5">
        <f>AX$59*'Sample Prep Variables'!$F40/1000/'Sample Prep Variables'!$C40</f>
        <v>10</v>
      </c>
      <c r="AY95" s="5">
        <f>AY$59*'Sample Prep Variables'!$F40/1000/'Sample Prep Variables'!$C40</f>
        <v>10</v>
      </c>
      <c r="AZ95" s="5">
        <f>AZ$59*'Sample Prep Variables'!$F40/1000/'Sample Prep Variables'!$C40</f>
        <v>10</v>
      </c>
      <c r="BA95" s="5">
        <f>BA$59*'Sample Prep Variables'!$F40/1000/'Sample Prep Variables'!$C40</f>
        <v>10</v>
      </c>
      <c r="BB95" s="5">
        <f>BB$59*'Sample Prep Variables'!$F40/1000/'Sample Prep Variables'!$C40</f>
        <v>10</v>
      </c>
      <c r="BC95" s="5">
        <f>BC$59*'Sample Prep Variables'!$F40/1000/'Sample Prep Variables'!$C40</f>
        <v>10</v>
      </c>
    </row>
    <row r="96" spans="1:55" x14ac:dyDescent="0.25">
      <c r="A96">
        <f>'Instrument Data'!A94</f>
        <v>0</v>
      </c>
      <c r="B96">
        <f>'Instrument Data'!B94</f>
        <v>0</v>
      </c>
      <c r="C96" s="5">
        <f>C$59*'Sample Prep Variables'!$F41/1000/'Sample Prep Variables'!$C41</f>
        <v>10</v>
      </c>
      <c r="D96" s="5">
        <f>D$59*'Sample Prep Variables'!$F41/1000/'Sample Prep Variables'!$C41</f>
        <v>10</v>
      </c>
      <c r="E96" s="5">
        <f>E$59*'Sample Prep Variables'!$F41/1000/'Sample Prep Variables'!$C41</f>
        <v>10</v>
      </c>
      <c r="F96" s="5">
        <f>F$59*'Sample Prep Variables'!$F41/1000/'Sample Prep Variables'!$C41</f>
        <v>10</v>
      </c>
      <c r="G96" s="5">
        <f>G$59*'Sample Prep Variables'!$F41/1000/'Sample Prep Variables'!$C41</f>
        <v>10</v>
      </c>
      <c r="H96" s="5">
        <f>H$59*'Sample Prep Variables'!$F41/1000/'Sample Prep Variables'!$C41</f>
        <v>10</v>
      </c>
      <c r="I96" s="5">
        <f>I$59*'Sample Prep Variables'!$F41/1000/'Sample Prep Variables'!$C41</f>
        <v>10</v>
      </c>
      <c r="J96" s="5">
        <f>J$59*'Sample Prep Variables'!$F41/1000/'Sample Prep Variables'!$C41</f>
        <v>10</v>
      </c>
      <c r="K96" s="5">
        <f>K$59*'Sample Prep Variables'!$F41/1000/'Sample Prep Variables'!$C41</f>
        <v>10</v>
      </c>
      <c r="L96" s="5">
        <f>L$59*'Sample Prep Variables'!$F41/1000/'Sample Prep Variables'!$C41</f>
        <v>10</v>
      </c>
      <c r="M96" s="5">
        <f>M$59*'Sample Prep Variables'!$F41/1000/'Sample Prep Variables'!$C41</f>
        <v>10</v>
      </c>
      <c r="N96" s="5">
        <f>N$59*'Sample Prep Variables'!$F41/1000/'Sample Prep Variables'!$C41</f>
        <v>10</v>
      </c>
      <c r="O96" s="5">
        <f>O$59*'Sample Prep Variables'!$F41/1000/'Sample Prep Variables'!$C41</f>
        <v>10</v>
      </c>
      <c r="P96" s="5">
        <f>P$59*'Sample Prep Variables'!$F41/1000/'Sample Prep Variables'!$C41</f>
        <v>10</v>
      </c>
      <c r="Q96" s="5">
        <f>Q$59*'Sample Prep Variables'!$F41/1000/'Sample Prep Variables'!$C41</f>
        <v>10</v>
      </c>
      <c r="R96" s="5">
        <f>R$59*'Sample Prep Variables'!$F41/1000/'Sample Prep Variables'!$C41</f>
        <v>10</v>
      </c>
      <c r="S96" s="5">
        <f>S$59*'Sample Prep Variables'!$F41/1000/'Sample Prep Variables'!$C41</f>
        <v>10</v>
      </c>
      <c r="T96" s="5">
        <f>T$59*'Sample Prep Variables'!$F41/1000/'Sample Prep Variables'!$C41</f>
        <v>10</v>
      </c>
      <c r="U96" s="5">
        <f>U$59*'Sample Prep Variables'!$F41/1000/'Sample Prep Variables'!$C41</f>
        <v>10</v>
      </c>
      <c r="V96" s="5">
        <f>V$59*'Sample Prep Variables'!$F41/1000/'Sample Prep Variables'!$C41</f>
        <v>10</v>
      </c>
      <c r="W96" s="5">
        <f>W$59*'Sample Prep Variables'!$F41/1000/'Sample Prep Variables'!$C41</f>
        <v>10</v>
      </c>
      <c r="X96" s="5">
        <f>X$59*'Sample Prep Variables'!$F41/1000/'Sample Prep Variables'!$C41</f>
        <v>10</v>
      </c>
      <c r="Y96" s="5">
        <f>Y$59*'Sample Prep Variables'!$F41/1000/'Sample Prep Variables'!$C41</f>
        <v>10</v>
      </c>
      <c r="Z96" s="5">
        <f>Z$59*'Sample Prep Variables'!$F41/1000/'Sample Prep Variables'!$C41</f>
        <v>10</v>
      </c>
      <c r="AA96" s="5">
        <f>AA$59*'Sample Prep Variables'!$F41/1000/'Sample Prep Variables'!$C41</f>
        <v>10</v>
      </c>
      <c r="AB96" s="5">
        <f>AB$59*'Sample Prep Variables'!$F41/1000/'Sample Prep Variables'!$C41</f>
        <v>10</v>
      </c>
      <c r="AC96" s="5">
        <f>AC$59*'Sample Prep Variables'!$F41/1000/'Sample Prep Variables'!$C41</f>
        <v>10</v>
      </c>
      <c r="AD96" s="5">
        <f>AD$59*'Sample Prep Variables'!$F41/1000/'Sample Prep Variables'!$C41</f>
        <v>10</v>
      </c>
      <c r="AE96" s="5">
        <f>AE$59*'Sample Prep Variables'!$F41/1000/'Sample Prep Variables'!$C41</f>
        <v>10</v>
      </c>
      <c r="AF96" s="5">
        <f>AF$59*'Sample Prep Variables'!$F41/1000/'Sample Prep Variables'!$C41</f>
        <v>10</v>
      </c>
      <c r="AG96" s="5">
        <f>AG$59*'Sample Prep Variables'!$F41/1000/'Sample Prep Variables'!$C41</f>
        <v>10</v>
      </c>
      <c r="AH96" s="5">
        <f>AH$59*'Sample Prep Variables'!$F41/1000/'Sample Prep Variables'!$C41</f>
        <v>10</v>
      </c>
      <c r="AI96" s="5">
        <f>AI$59*'Sample Prep Variables'!$F41/1000/'Sample Prep Variables'!$C41</f>
        <v>10</v>
      </c>
      <c r="AJ96" s="5">
        <f>AJ$59*'Sample Prep Variables'!$F41/1000/'Sample Prep Variables'!$C41</f>
        <v>10</v>
      </c>
      <c r="AK96" s="5">
        <f>AK$59*'Sample Prep Variables'!$F41/1000/'Sample Prep Variables'!$C41</f>
        <v>10</v>
      </c>
      <c r="AL96" s="5">
        <f>AL$59*'Sample Prep Variables'!$F41/1000/'Sample Prep Variables'!$C41</f>
        <v>10</v>
      </c>
      <c r="AM96" s="5">
        <f>AM$59*'Sample Prep Variables'!$F41/1000/'Sample Prep Variables'!$C41</f>
        <v>10</v>
      </c>
      <c r="AN96" s="5">
        <f>AN$59*'Sample Prep Variables'!$F41/1000/'Sample Prep Variables'!$C41</f>
        <v>10</v>
      </c>
      <c r="AO96" s="5">
        <f>AO$59*'Sample Prep Variables'!$F41/1000/'Sample Prep Variables'!$C41</f>
        <v>10</v>
      </c>
      <c r="AP96" s="5">
        <f>AP$59*'Sample Prep Variables'!$F41/1000/'Sample Prep Variables'!$C41</f>
        <v>10</v>
      </c>
      <c r="AQ96" s="5">
        <f>AQ$59*'Sample Prep Variables'!$F41/1000/'Sample Prep Variables'!$C41</f>
        <v>10</v>
      </c>
      <c r="AR96" s="5">
        <f>AR$59*'Sample Prep Variables'!$F41/1000/'Sample Prep Variables'!$C41</f>
        <v>10</v>
      </c>
      <c r="AS96" s="5">
        <f>AS$59*'Sample Prep Variables'!$F41/1000/'Sample Prep Variables'!$C41</f>
        <v>10</v>
      </c>
      <c r="AT96" s="5">
        <f>AT$59*'Sample Prep Variables'!$F41/1000/'Sample Prep Variables'!$C41</f>
        <v>10</v>
      </c>
      <c r="AU96" s="5">
        <f>AU$59*'Sample Prep Variables'!$F41/1000/'Sample Prep Variables'!$C41</f>
        <v>10</v>
      </c>
      <c r="AV96" s="5">
        <f>AV$59*'Sample Prep Variables'!$F41/1000/'Sample Prep Variables'!$C41</f>
        <v>10</v>
      </c>
      <c r="AW96" s="5">
        <f>AW$59*'Sample Prep Variables'!$F41/1000/'Sample Prep Variables'!$C41</f>
        <v>10</v>
      </c>
      <c r="AX96" s="5">
        <f>AX$59*'Sample Prep Variables'!$F41/1000/'Sample Prep Variables'!$C41</f>
        <v>10</v>
      </c>
      <c r="AY96" s="5">
        <f>AY$59*'Sample Prep Variables'!$F41/1000/'Sample Prep Variables'!$C41</f>
        <v>10</v>
      </c>
      <c r="AZ96" s="5">
        <f>AZ$59*'Sample Prep Variables'!$F41/1000/'Sample Prep Variables'!$C41</f>
        <v>10</v>
      </c>
      <c r="BA96" s="5">
        <f>BA$59*'Sample Prep Variables'!$F41/1000/'Sample Prep Variables'!$C41</f>
        <v>10</v>
      </c>
      <c r="BB96" s="5">
        <f>BB$59*'Sample Prep Variables'!$F41/1000/'Sample Prep Variables'!$C41</f>
        <v>10</v>
      </c>
      <c r="BC96" s="5">
        <f>BC$59*'Sample Prep Variables'!$F41/1000/'Sample Prep Variables'!$C41</f>
        <v>10</v>
      </c>
    </row>
    <row r="97" spans="1:55" x14ac:dyDescent="0.25">
      <c r="A97">
        <f>'Instrument Data'!A95</f>
        <v>0</v>
      </c>
      <c r="B97">
        <f>'Instrument Data'!B95</f>
        <v>0</v>
      </c>
      <c r="C97" s="5">
        <f>C$59*'Sample Prep Variables'!$F42/1000/'Sample Prep Variables'!$C42</f>
        <v>10</v>
      </c>
      <c r="D97" s="5">
        <f>D$59*'Sample Prep Variables'!$F42/1000/'Sample Prep Variables'!$C42</f>
        <v>10</v>
      </c>
      <c r="E97" s="5">
        <f>E$59*'Sample Prep Variables'!$F42/1000/'Sample Prep Variables'!$C42</f>
        <v>10</v>
      </c>
      <c r="F97" s="5">
        <f>F$59*'Sample Prep Variables'!$F42/1000/'Sample Prep Variables'!$C42</f>
        <v>10</v>
      </c>
      <c r="G97" s="5">
        <f>G$59*'Sample Prep Variables'!$F42/1000/'Sample Prep Variables'!$C42</f>
        <v>10</v>
      </c>
      <c r="H97" s="5">
        <f>H$59*'Sample Prep Variables'!$F42/1000/'Sample Prep Variables'!$C42</f>
        <v>10</v>
      </c>
      <c r="I97" s="5">
        <f>I$59*'Sample Prep Variables'!$F42/1000/'Sample Prep Variables'!$C42</f>
        <v>10</v>
      </c>
      <c r="J97" s="5">
        <f>J$59*'Sample Prep Variables'!$F42/1000/'Sample Prep Variables'!$C42</f>
        <v>10</v>
      </c>
      <c r="K97" s="5">
        <f>K$59*'Sample Prep Variables'!$F42/1000/'Sample Prep Variables'!$C42</f>
        <v>10</v>
      </c>
      <c r="L97" s="5">
        <f>L$59*'Sample Prep Variables'!$F42/1000/'Sample Prep Variables'!$C42</f>
        <v>10</v>
      </c>
      <c r="M97" s="5">
        <f>M$59*'Sample Prep Variables'!$F42/1000/'Sample Prep Variables'!$C42</f>
        <v>10</v>
      </c>
      <c r="N97" s="5">
        <f>N$59*'Sample Prep Variables'!$F42/1000/'Sample Prep Variables'!$C42</f>
        <v>10</v>
      </c>
      <c r="O97" s="5">
        <f>O$59*'Sample Prep Variables'!$F42/1000/'Sample Prep Variables'!$C42</f>
        <v>10</v>
      </c>
      <c r="P97" s="5">
        <f>P$59*'Sample Prep Variables'!$F42/1000/'Sample Prep Variables'!$C42</f>
        <v>10</v>
      </c>
      <c r="Q97" s="5">
        <f>Q$59*'Sample Prep Variables'!$F42/1000/'Sample Prep Variables'!$C42</f>
        <v>10</v>
      </c>
      <c r="R97" s="5">
        <f>R$59*'Sample Prep Variables'!$F42/1000/'Sample Prep Variables'!$C42</f>
        <v>10</v>
      </c>
      <c r="S97" s="5">
        <f>S$59*'Sample Prep Variables'!$F42/1000/'Sample Prep Variables'!$C42</f>
        <v>10</v>
      </c>
      <c r="T97" s="5">
        <f>T$59*'Sample Prep Variables'!$F42/1000/'Sample Prep Variables'!$C42</f>
        <v>10</v>
      </c>
      <c r="U97" s="5">
        <f>U$59*'Sample Prep Variables'!$F42/1000/'Sample Prep Variables'!$C42</f>
        <v>10</v>
      </c>
      <c r="V97" s="5">
        <f>V$59*'Sample Prep Variables'!$F42/1000/'Sample Prep Variables'!$C42</f>
        <v>10</v>
      </c>
      <c r="W97" s="5">
        <f>W$59*'Sample Prep Variables'!$F42/1000/'Sample Prep Variables'!$C42</f>
        <v>10</v>
      </c>
      <c r="X97" s="5">
        <f>X$59*'Sample Prep Variables'!$F42/1000/'Sample Prep Variables'!$C42</f>
        <v>10</v>
      </c>
      <c r="Y97" s="5">
        <f>Y$59*'Sample Prep Variables'!$F42/1000/'Sample Prep Variables'!$C42</f>
        <v>10</v>
      </c>
      <c r="Z97" s="5">
        <f>Z$59*'Sample Prep Variables'!$F42/1000/'Sample Prep Variables'!$C42</f>
        <v>10</v>
      </c>
      <c r="AA97" s="5">
        <f>AA$59*'Sample Prep Variables'!$F42/1000/'Sample Prep Variables'!$C42</f>
        <v>10</v>
      </c>
      <c r="AB97" s="5">
        <f>AB$59*'Sample Prep Variables'!$F42/1000/'Sample Prep Variables'!$C42</f>
        <v>10</v>
      </c>
      <c r="AC97" s="5">
        <f>AC$59*'Sample Prep Variables'!$F42/1000/'Sample Prep Variables'!$C42</f>
        <v>10</v>
      </c>
      <c r="AD97" s="5">
        <f>AD$59*'Sample Prep Variables'!$F42/1000/'Sample Prep Variables'!$C42</f>
        <v>10</v>
      </c>
      <c r="AE97" s="5">
        <f>AE$59*'Sample Prep Variables'!$F42/1000/'Sample Prep Variables'!$C42</f>
        <v>10</v>
      </c>
      <c r="AF97" s="5">
        <f>AF$59*'Sample Prep Variables'!$F42/1000/'Sample Prep Variables'!$C42</f>
        <v>10</v>
      </c>
      <c r="AG97" s="5">
        <f>AG$59*'Sample Prep Variables'!$F42/1000/'Sample Prep Variables'!$C42</f>
        <v>10</v>
      </c>
      <c r="AH97" s="5">
        <f>AH$59*'Sample Prep Variables'!$F42/1000/'Sample Prep Variables'!$C42</f>
        <v>10</v>
      </c>
      <c r="AI97" s="5">
        <f>AI$59*'Sample Prep Variables'!$F42/1000/'Sample Prep Variables'!$C42</f>
        <v>10</v>
      </c>
      <c r="AJ97" s="5">
        <f>AJ$59*'Sample Prep Variables'!$F42/1000/'Sample Prep Variables'!$C42</f>
        <v>10</v>
      </c>
      <c r="AK97" s="5">
        <f>AK$59*'Sample Prep Variables'!$F42/1000/'Sample Prep Variables'!$C42</f>
        <v>10</v>
      </c>
      <c r="AL97" s="5">
        <f>AL$59*'Sample Prep Variables'!$F42/1000/'Sample Prep Variables'!$C42</f>
        <v>10</v>
      </c>
      <c r="AM97" s="5">
        <f>AM$59*'Sample Prep Variables'!$F42/1000/'Sample Prep Variables'!$C42</f>
        <v>10</v>
      </c>
      <c r="AN97" s="5">
        <f>AN$59*'Sample Prep Variables'!$F42/1000/'Sample Prep Variables'!$C42</f>
        <v>10</v>
      </c>
      <c r="AO97" s="5">
        <f>AO$59*'Sample Prep Variables'!$F42/1000/'Sample Prep Variables'!$C42</f>
        <v>10</v>
      </c>
      <c r="AP97" s="5">
        <f>AP$59*'Sample Prep Variables'!$F42/1000/'Sample Prep Variables'!$C42</f>
        <v>10</v>
      </c>
      <c r="AQ97" s="5">
        <f>AQ$59*'Sample Prep Variables'!$F42/1000/'Sample Prep Variables'!$C42</f>
        <v>10</v>
      </c>
      <c r="AR97" s="5">
        <f>AR$59*'Sample Prep Variables'!$F42/1000/'Sample Prep Variables'!$C42</f>
        <v>10</v>
      </c>
      <c r="AS97" s="5">
        <f>AS$59*'Sample Prep Variables'!$F42/1000/'Sample Prep Variables'!$C42</f>
        <v>10</v>
      </c>
      <c r="AT97" s="5">
        <f>AT$59*'Sample Prep Variables'!$F42/1000/'Sample Prep Variables'!$C42</f>
        <v>10</v>
      </c>
      <c r="AU97" s="5">
        <f>AU$59*'Sample Prep Variables'!$F42/1000/'Sample Prep Variables'!$C42</f>
        <v>10</v>
      </c>
      <c r="AV97" s="5">
        <f>AV$59*'Sample Prep Variables'!$F42/1000/'Sample Prep Variables'!$C42</f>
        <v>10</v>
      </c>
      <c r="AW97" s="5">
        <f>AW$59*'Sample Prep Variables'!$F42/1000/'Sample Prep Variables'!$C42</f>
        <v>10</v>
      </c>
      <c r="AX97" s="5">
        <f>AX$59*'Sample Prep Variables'!$F42/1000/'Sample Prep Variables'!$C42</f>
        <v>10</v>
      </c>
      <c r="AY97" s="5">
        <f>AY$59*'Sample Prep Variables'!$F42/1000/'Sample Prep Variables'!$C42</f>
        <v>10</v>
      </c>
      <c r="AZ97" s="5">
        <f>AZ$59*'Sample Prep Variables'!$F42/1000/'Sample Prep Variables'!$C42</f>
        <v>10</v>
      </c>
      <c r="BA97" s="5">
        <f>BA$59*'Sample Prep Variables'!$F42/1000/'Sample Prep Variables'!$C42</f>
        <v>10</v>
      </c>
      <c r="BB97" s="5">
        <f>BB$59*'Sample Prep Variables'!$F42/1000/'Sample Prep Variables'!$C42</f>
        <v>10</v>
      </c>
      <c r="BC97" s="5">
        <f>BC$59*'Sample Prep Variables'!$F42/1000/'Sample Prep Variables'!$C42</f>
        <v>10</v>
      </c>
    </row>
    <row r="98" spans="1:55" x14ac:dyDescent="0.25">
      <c r="A98">
        <f>'Instrument Data'!A96</f>
        <v>0</v>
      </c>
      <c r="B98">
        <f>'Instrument Data'!B96</f>
        <v>0</v>
      </c>
      <c r="C98" s="5">
        <f>C$59*'Sample Prep Variables'!$F43/1000/'Sample Prep Variables'!$C43</f>
        <v>10</v>
      </c>
      <c r="D98" s="5">
        <f>D$59*'Sample Prep Variables'!$F43/1000/'Sample Prep Variables'!$C43</f>
        <v>10</v>
      </c>
      <c r="E98" s="5">
        <f>E$59*'Sample Prep Variables'!$F43/1000/'Sample Prep Variables'!$C43</f>
        <v>10</v>
      </c>
      <c r="F98" s="5">
        <f>F$59*'Sample Prep Variables'!$F43/1000/'Sample Prep Variables'!$C43</f>
        <v>10</v>
      </c>
      <c r="G98" s="5">
        <f>G$59*'Sample Prep Variables'!$F43/1000/'Sample Prep Variables'!$C43</f>
        <v>10</v>
      </c>
      <c r="H98" s="5">
        <f>H$59*'Sample Prep Variables'!$F43/1000/'Sample Prep Variables'!$C43</f>
        <v>10</v>
      </c>
      <c r="I98" s="5">
        <f>I$59*'Sample Prep Variables'!$F43/1000/'Sample Prep Variables'!$C43</f>
        <v>10</v>
      </c>
      <c r="J98" s="5">
        <f>J$59*'Sample Prep Variables'!$F43/1000/'Sample Prep Variables'!$C43</f>
        <v>10</v>
      </c>
      <c r="K98" s="5">
        <f>K$59*'Sample Prep Variables'!$F43/1000/'Sample Prep Variables'!$C43</f>
        <v>10</v>
      </c>
      <c r="L98" s="5">
        <f>L$59*'Sample Prep Variables'!$F43/1000/'Sample Prep Variables'!$C43</f>
        <v>10</v>
      </c>
      <c r="M98" s="5">
        <f>M$59*'Sample Prep Variables'!$F43/1000/'Sample Prep Variables'!$C43</f>
        <v>10</v>
      </c>
      <c r="N98" s="5">
        <f>N$59*'Sample Prep Variables'!$F43/1000/'Sample Prep Variables'!$C43</f>
        <v>10</v>
      </c>
      <c r="O98" s="5">
        <f>O$59*'Sample Prep Variables'!$F43/1000/'Sample Prep Variables'!$C43</f>
        <v>10</v>
      </c>
      <c r="P98" s="5">
        <f>P$59*'Sample Prep Variables'!$F43/1000/'Sample Prep Variables'!$C43</f>
        <v>10</v>
      </c>
      <c r="Q98" s="5">
        <f>Q$59*'Sample Prep Variables'!$F43/1000/'Sample Prep Variables'!$C43</f>
        <v>10</v>
      </c>
      <c r="R98" s="5">
        <f>R$59*'Sample Prep Variables'!$F43/1000/'Sample Prep Variables'!$C43</f>
        <v>10</v>
      </c>
      <c r="S98" s="5">
        <f>S$59*'Sample Prep Variables'!$F43/1000/'Sample Prep Variables'!$C43</f>
        <v>10</v>
      </c>
      <c r="T98" s="5">
        <f>T$59*'Sample Prep Variables'!$F43/1000/'Sample Prep Variables'!$C43</f>
        <v>10</v>
      </c>
      <c r="U98" s="5">
        <f>U$59*'Sample Prep Variables'!$F43/1000/'Sample Prep Variables'!$C43</f>
        <v>10</v>
      </c>
      <c r="V98" s="5">
        <f>V$59*'Sample Prep Variables'!$F43/1000/'Sample Prep Variables'!$C43</f>
        <v>10</v>
      </c>
      <c r="W98" s="5">
        <f>W$59*'Sample Prep Variables'!$F43/1000/'Sample Prep Variables'!$C43</f>
        <v>10</v>
      </c>
      <c r="X98" s="5">
        <f>X$59*'Sample Prep Variables'!$F43/1000/'Sample Prep Variables'!$C43</f>
        <v>10</v>
      </c>
      <c r="Y98" s="5">
        <f>Y$59*'Sample Prep Variables'!$F43/1000/'Sample Prep Variables'!$C43</f>
        <v>10</v>
      </c>
      <c r="Z98" s="5">
        <f>Z$59*'Sample Prep Variables'!$F43/1000/'Sample Prep Variables'!$C43</f>
        <v>10</v>
      </c>
      <c r="AA98" s="5">
        <f>AA$59*'Sample Prep Variables'!$F43/1000/'Sample Prep Variables'!$C43</f>
        <v>10</v>
      </c>
      <c r="AB98" s="5">
        <f>AB$59*'Sample Prep Variables'!$F43/1000/'Sample Prep Variables'!$C43</f>
        <v>10</v>
      </c>
      <c r="AC98" s="5">
        <f>AC$59*'Sample Prep Variables'!$F43/1000/'Sample Prep Variables'!$C43</f>
        <v>10</v>
      </c>
      <c r="AD98" s="5">
        <f>AD$59*'Sample Prep Variables'!$F43/1000/'Sample Prep Variables'!$C43</f>
        <v>10</v>
      </c>
      <c r="AE98" s="5">
        <f>AE$59*'Sample Prep Variables'!$F43/1000/'Sample Prep Variables'!$C43</f>
        <v>10</v>
      </c>
      <c r="AF98" s="5">
        <f>AF$59*'Sample Prep Variables'!$F43/1000/'Sample Prep Variables'!$C43</f>
        <v>10</v>
      </c>
      <c r="AG98" s="5">
        <f>AG$59*'Sample Prep Variables'!$F43/1000/'Sample Prep Variables'!$C43</f>
        <v>10</v>
      </c>
      <c r="AH98" s="5">
        <f>AH$59*'Sample Prep Variables'!$F43/1000/'Sample Prep Variables'!$C43</f>
        <v>10</v>
      </c>
      <c r="AI98" s="5">
        <f>AI$59*'Sample Prep Variables'!$F43/1000/'Sample Prep Variables'!$C43</f>
        <v>10</v>
      </c>
      <c r="AJ98" s="5">
        <f>AJ$59*'Sample Prep Variables'!$F43/1000/'Sample Prep Variables'!$C43</f>
        <v>10</v>
      </c>
      <c r="AK98" s="5">
        <f>AK$59*'Sample Prep Variables'!$F43/1000/'Sample Prep Variables'!$C43</f>
        <v>10</v>
      </c>
      <c r="AL98" s="5">
        <f>AL$59*'Sample Prep Variables'!$F43/1000/'Sample Prep Variables'!$C43</f>
        <v>10</v>
      </c>
      <c r="AM98" s="5">
        <f>AM$59*'Sample Prep Variables'!$F43/1000/'Sample Prep Variables'!$C43</f>
        <v>10</v>
      </c>
      <c r="AN98" s="5">
        <f>AN$59*'Sample Prep Variables'!$F43/1000/'Sample Prep Variables'!$C43</f>
        <v>10</v>
      </c>
      <c r="AO98" s="5">
        <f>AO$59*'Sample Prep Variables'!$F43/1000/'Sample Prep Variables'!$C43</f>
        <v>10</v>
      </c>
      <c r="AP98" s="5">
        <f>AP$59*'Sample Prep Variables'!$F43/1000/'Sample Prep Variables'!$C43</f>
        <v>10</v>
      </c>
      <c r="AQ98" s="5">
        <f>AQ$59*'Sample Prep Variables'!$F43/1000/'Sample Prep Variables'!$C43</f>
        <v>10</v>
      </c>
      <c r="AR98" s="5">
        <f>AR$59*'Sample Prep Variables'!$F43/1000/'Sample Prep Variables'!$C43</f>
        <v>10</v>
      </c>
      <c r="AS98" s="5">
        <f>AS$59*'Sample Prep Variables'!$F43/1000/'Sample Prep Variables'!$C43</f>
        <v>10</v>
      </c>
      <c r="AT98" s="5">
        <f>AT$59*'Sample Prep Variables'!$F43/1000/'Sample Prep Variables'!$C43</f>
        <v>10</v>
      </c>
      <c r="AU98" s="5">
        <f>AU$59*'Sample Prep Variables'!$F43/1000/'Sample Prep Variables'!$C43</f>
        <v>10</v>
      </c>
      <c r="AV98" s="5">
        <f>AV$59*'Sample Prep Variables'!$F43/1000/'Sample Prep Variables'!$C43</f>
        <v>10</v>
      </c>
      <c r="AW98" s="5">
        <f>AW$59*'Sample Prep Variables'!$F43/1000/'Sample Prep Variables'!$C43</f>
        <v>10</v>
      </c>
      <c r="AX98" s="5">
        <f>AX$59*'Sample Prep Variables'!$F43/1000/'Sample Prep Variables'!$C43</f>
        <v>10</v>
      </c>
      <c r="AY98" s="5">
        <f>AY$59*'Sample Prep Variables'!$F43/1000/'Sample Prep Variables'!$C43</f>
        <v>10</v>
      </c>
      <c r="AZ98" s="5">
        <f>AZ$59*'Sample Prep Variables'!$F43/1000/'Sample Prep Variables'!$C43</f>
        <v>10</v>
      </c>
      <c r="BA98" s="5">
        <f>BA$59*'Sample Prep Variables'!$F43/1000/'Sample Prep Variables'!$C43</f>
        <v>10</v>
      </c>
      <c r="BB98" s="5">
        <f>BB$59*'Sample Prep Variables'!$F43/1000/'Sample Prep Variables'!$C43</f>
        <v>10</v>
      </c>
      <c r="BC98" s="5">
        <f>BC$59*'Sample Prep Variables'!$F43/1000/'Sample Prep Variables'!$C43</f>
        <v>10</v>
      </c>
    </row>
    <row r="99" spans="1:55" x14ac:dyDescent="0.25">
      <c r="A99">
        <f>'Instrument Data'!A97</f>
        <v>0</v>
      </c>
      <c r="B99">
        <f>'Instrument Data'!B97</f>
        <v>0</v>
      </c>
      <c r="C99" s="5">
        <f>C$59*'Sample Prep Variables'!$F44/1000/'Sample Prep Variables'!$C44</f>
        <v>10</v>
      </c>
      <c r="D99" s="5">
        <f>D$59*'Sample Prep Variables'!$F44/1000/'Sample Prep Variables'!$C44</f>
        <v>10</v>
      </c>
      <c r="E99" s="5">
        <f>E$59*'Sample Prep Variables'!$F44/1000/'Sample Prep Variables'!$C44</f>
        <v>10</v>
      </c>
      <c r="F99" s="5">
        <f>F$59*'Sample Prep Variables'!$F44/1000/'Sample Prep Variables'!$C44</f>
        <v>10</v>
      </c>
      <c r="G99" s="5">
        <f>G$59*'Sample Prep Variables'!$F44/1000/'Sample Prep Variables'!$C44</f>
        <v>10</v>
      </c>
      <c r="H99" s="5">
        <f>H$59*'Sample Prep Variables'!$F44/1000/'Sample Prep Variables'!$C44</f>
        <v>10</v>
      </c>
      <c r="I99" s="5">
        <f>I$59*'Sample Prep Variables'!$F44/1000/'Sample Prep Variables'!$C44</f>
        <v>10</v>
      </c>
      <c r="J99" s="5">
        <f>J$59*'Sample Prep Variables'!$F44/1000/'Sample Prep Variables'!$C44</f>
        <v>10</v>
      </c>
      <c r="K99" s="5">
        <f>K$59*'Sample Prep Variables'!$F44/1000/'Sample Prep Variables'!$C44</f>
        <v>10</v>
      </c>
      <c r="L99" s="5">
        <f>L$59*'Sample Prep Variables'!$F44/1000/'Sample Prep Variables'!$C44</f>
        <v>10</v>
      </c>
      <c r="M99" s="5">
        <f>M$59*'Sample Prep Variables'!$F44/1000/'Sample Prep Variables'!$C44</f>
        <v>10</v>
      </c>
      <c r="N99" s="5">
        <f>N$59*'Sample Prep Variables'!$F44/1000/'Sample Prep Variables'!$C44</f>
        <v>10</v>
      </c>
      <c r="O99" s="5">
        <f>O$59*'Sample Prep Variables'!$F44/1000/'Sample Prep Variables'!$C44</f>
        <v>10</v>
      </c>
      <c r="P99" s="5">
        <f>P$59*'Sample Prep Variables'!$F44/1000/'Sample Prep Variables'!$C44</f>
        <v>10</v>
      </c>
      <c r="Q99" s="5">
        <f>Q$59*'Sample Prep Variables'!$F44/1000/'Sample Prep Variables'!$C44</f>
        <v>10</v>
      </c>
      <c r="R99" s="5">
        <f>R$59*'Sample Prep Variables'!$F44/1000/'Sample Prep Variables'!$C44</f>
        <v>10</v>
      </c>
      <c r="S99" s="5">
        <f>S$59*'Sample Prep Variables'!$F44/1000/'Sample Prep Variables'!$C44</f>
        <v>10</v>
      </c>
      <c r="T99" s="5">
        <f>T$59*'Sample Prep Variables'!$F44/1000/'Sample Prep Variables'!$C44</f>
        <v>10</v>
      </c>
      <c r="U99" s="5">
        <f>U$59*'Sample Prep Variables'!$F44/1000/'Sample Prep Variables'!$C44</f>
        <v>10</v>
      </c>
      <c r="V99" s="5">
        <f>V$59*'Sample Prep Variables'!$F44/1000/'Sample Prep Variables'!$C44</f>
        <v>10</v>
      </c>
      <c r="W99" s="5">
        <f>W$59*'Sample Prep Variables'!$F44/1000/'Sample Prep Variables'!$C44</f>
        <v>10</v>
      </c>
      <c r="X99" s="5">
        <f>X$59*'Sample Prep Variables'!$F44/1000/'Sample Prep Variables'!$C44</f>
        <v>10</v>
      </c>
      <c r="Y99" s="5">
        <f>Y$59*'Sample Prep Variables'!$F44/1000/'Sample Prep Variables'!$C44</f>
        <v>10</v>
      </c>
      <c r="Z99" s="5">
        <f>Z$59*'Sample Prep Variables'!$F44/1000/'Sample Prep Variables'!$C44</f>
        <v>10</v>
      </c>
      <c r="AA99" s="5">
        <f>AA$59*'Sample Prep Variables'!$F44/1000/'Sample Prep Variables'!$C44</f>
        <v>10</v>
      </c>
      <c r="AB99" s="5">
        <f>AB$59*'Sample Prep Variables'!$F44/1000/'Sample Prep Variables'!$C44</f>
        <v>10</v>
      </c>
      <c r="AC99" s="5">
        <f>AC$59*'Sample Prep Variables'!$F44/1000/'Sample Prep Variables'!$C44</f>
        <v>10</v>
      </c>
      <c r="AD99" s="5">
        <f>AD$59*'Sample Prep Variables'!$F44/1000/'Sample Prep Variables'!$C44</f>
        <v>10</v>
      </c>
      <c r="AE99" s="5">
        <f>AE$59*'Sample Prep Variables'!$F44/1000/'Sample Prep Variables'!$C44</f>
        <v>10</v>
      </c>
      <c r="AF99" s="5">
        <f>AF$59*'Sample Prep Variables'!$F44/1000/'Sample Prep Variables'!$C44</f>
        <v>10</v>
      </c>
      <c r="AG99" s="5">
        <f>AG$59*'Sample Prep Variables'!$F44/1000/'Sample Prep Variables'!$C44</f>
        <v>10</v>
      </c>
      <c r="AH99" s="5">
        <f>AH$59*'Sample Prep Variables'!$F44/1000/'Sample Prep Variables'!$C44</f>
        <v>10</v>
      </c>
      <c r="AI99" s="5">
        <f>AI$59*'Sample Prep Variables'!$F44/1000/'Sample Prep Variables'!$C44</f>
        <v>10</v>
      </c>
      <c r="AJ99" s="5">
        <f>AJ$59*'Sample Prep Variables'!$F44/1000/'Sample Prep Variables'!$C44</f>
        <v>10</v>
      </c>
      <c r="AK99" s="5">
        <f>AK$59*'Sample Prep Variables'!$F44/1000/'Sample Prep Variables'!$C44</f>
        <v>10</v>
      </c>
      <c r="AL99" s="5">
        <f>AL$59*'Sample Prep Variables'!$F44/1000/'Sample Prep Variables'!$C44</f>
        <v>10</v>
      </c>
      <c r="AM99" s="5">
        <f>AM$59*'Sample Prep Variables'!$F44/1000/'Sample Prep Variables'!$C44</f>
        <v>10</v>
      </c>
      <c r="AN99" s="5">
        <f>AN$59*'Sample Prep Variables'!$F44/1000/'Sample Prep Variables'!$C44</f>
        <v>10</v>
      </c>
      <c r="AO99" s="5">
        <f>AO$59*'Sample Prep Variables'!$F44/1000/'Sample Prep Variables'!$C44</f>
        <v>10</v>
      </c>
      <c r="AP99" s="5">
        <f>AP$59*'Sample Prep Variables'!$F44/1000/'Sample Prep Variables'!$C44</f>
        <v>10</v>
      </c>
      <c r="AQ99" s="5">
        <f>AQ$59*'Sample Prep Variables'!$F44/1000/'Sample Prep Variables'!$C44</f>
        <v>10</v>
      </c>
      <c r="AR99" s="5">
        <f>AR$59*'Sample Prep Variables'!$F44/1000/'Sample Prep Variables'!$C44</f>
        <v>10</v>
      </c>
      <c r="AS99" s="5">
        <f>AS$59*'Sample Prep Variables'!$F44/1000/'Sample Prep Variables'!$C44</f>
        <v>10</v>
      </c>
      <c r="AT99" s="5">
        <f>AT$59*'Sample Prep Variables'!$F44/1000/'Sample Prep Variables'!$C44</f>
        <v>10</v>
      </c>
      <c r="AU99" s="5">
        <f>AU$59*'Sample Prep Variables'!$F44/1000/'Sample Prep Variables'!$C44</f>
        <v>10</v>
      </c>
      <c r="AV99" s="5">
        <f>AV$59*'Sample Prep Variables'!$F44/1000/'Sample Prep Variables'!$C44</f>
        <v>10</v>
      </c>
      <c r="AW99" s="5">
        <f>AW$59*'Sample Prep Variables'!$F44/1000/'Sample Prep Variables'!$C44</f>
        <v>10</v>
      </c>
      <c r="AX99" s="5">
        <f>AX$59*'Sample Prep Variables'!$F44/1000/'Sample Prep Variables'!$C44</f>
        <v>10</v>
      </c>
      <c r="AY99" s="5">
        <f>AY$59*'Sample Prep Variables'!$F44/1000/'Sample Prep Variables'!$C44</f>
        <v>10</v>
      </c>
      <c r="AZ99" s="5">
        <f>AZ$59*'Sample Prep Variables'!$F44/1000/'Sample Prep Variables'!$C44</f>
        <v>10</v>
      </c>
      <c r="BA99" s="5">
        <f>BA$59*'Sample Prep Variables'!$F44/1000/'Sample Prep Variables'!$C44</f>
        <v>10</v>
      </c>
      <c r="BB99" s="5">
        <f>BB$59*'Sample Prep Variables'!$F44/1000/'Sample Prep Variables'!$C44</f>
        <v>10</v>
      </c>
      <c r="BC99" s="5">
        <f>BC$59*'Sample Prep Variables'!$F44/1000/'Sample Prep Variables'!$C44</f>
        <v>10</v>
      </c>
    </row>
    <row r="100" spans="1:55" x14ac:dyDescent="0.25">
      <c r="A100">
        <f>'Instrument Data'!A98</f>
        <v>0</v>
      </c>
      <c r="B100">
        <f>'Instrument Data'!B98</f>
        <v>0</v>
      </c>
      <c r="C100" s="5">
        <f>C$59*'Sample Prep Variables'!$F45/1000/'Sample Prep Variables'!$C45</f>
        <v>10</v>
      </c>
      <c r="D100" s="5">
        <f>D$59*'Sample Prep Variables'!$F45/1000/'Sample Prep Variables'!$C45</f>
        <v>10</v>
      </c>
      <c r="E100" s="5">
        <f>E$59*'Sample Prep Variables'!$F45/1000/'Sample Prep Variables'!$C45</f>
        <v>10</v>
      </c>
      <c r="F100" s="5">
        <f>F$59*'Sample Prep Variables'!$F45/1000/'Sample Prep Variables'!$C45</f>
        <v>10</v>
      </c>
      <c r="G100" s="5">
        <f>G$59*'Sample Prep Variables'!$F45/1000/'Sample Prep Variables'!$C45</f>
        <v>10</v>
      </c>
      <c r="H100" s="5">
        <f>H$59*'Sample Prep Variables'!$F45/1000/'Sample Prep Variables'!$C45</f>
        <v>10</v>
      </c>
      <c r="I100" s="5">
        <f>I$59*'Sample Prep Variables'!$F45/1000/'Sample Prep Variables'!$C45</f>
        <v>10</v>
      </c>
      <c r="J100" s="5">
        <f>J$59*'Sample Prep Variables'!$F45/1000/'Sample Prep Variables'!$C45</f>
        <v>10</v>
      </c>
      <c r="K100" s="5">
        <f>K$59*'Sample Prep Variables'!$F45/1000/'Sample Prep Variables'!$C45</f>
        <v>10</v>
      </c>
      <c r="L100" s="5">
        <f>L$59*'Sample Prep Variables'!$F45/1000/'Sample Prep Variables'!$C45</f>
        <v>10</v>
      </c>
      <c r="M100" s="5">
        <f>M$59*'Sample Prep Variables'!$F45/1000/'Sample Prep Variables'!$C45</f>
        <v>10</v>
      </c>
      <c r="N100" s="5">
        <f>N$59*'Sample Prep Variables'!$F45/1000/'Sample Prep Variables'!$C45</f>
        <v>10</v>
      </c>
      <c r="O100" s="5">
        <f>O$59*'Sample Prep Variables'!$F45/1000/'Sample Prep Variables'!$C45</f>
        <v>10</v>
      </c>
      <c r="P100" s="5">
        <f>P$59*'Sample Prep Variables'!$F45/1000/'Sample Prep Variables'!$C45</f>
        <v>10</v>
      </c>
      <c r="Q100" s="5">
        <f>Q$59*'Sample Prep Variables'!$F45/1000/'Sample Prep Variables'!$C45</f>
        <v>10</v>
      </c>
      <c r="R100" s="5">
        <f>R$59*'Sample Prep Variables'!$F45/1000/'Sample Prep Variables'!$C45</f>
        <v>10</v>
      </c>
      <c r="S100" s="5">
        <f>S$59*'Sample Prep Variables'!$F45/1000/'Sample Prep Variables'!$C45</f>
        <v>10</v>
      </c>
      <c r="T100" s="5">
        <f>T$59*'Sample Prep Variables'!$F45/1000/'Sample Prep Variables'!$C45</f>
        <v>10</v>
      </c>
      <c r="U100" s="5">
        <f>U$59*'Sample Prep Variables'!$F45/1000/'Sample Prep Variables'!$C45</f>
        <v>10</v>
      </c>
      <c r="V100" s="5">
        <f>V$59*'Sample Prep Variables'!$F45/1000/'Sample Prep Variables'!$C45</f>
        <v>10</v>
      </c>
      <c r="W100" s="5">
        <f>W$59*'Sample Prep Variables'!$F45/1000/'Sample Prep Variables'!$C45</f>
        <v>10</v>
      </c>
      <c r="X100" s="5">
        <f>X$59*'Sample Prep Variables'!$F45/1000/'Sample Prep Variables'!$C45</f>
        <v>10</v>
      </c>
      <c r="Y100" s="5">
        <f>Y$59*'Sample Prep Variables'!$F45/1000/'Sample Prep Variables'!$C45</f>
        <v>10</v>
      </c>
      <c r="Z100" s="5">
        <f>Z$59*'Sample Prep Variables'!$F45/1000/'Sample Prep Variables'!$C45</f>
        <v>10</v>
      </c>
      <c r="AA100" s="5">
        <f>AA$59*'Sample Prep Variables'!$F45/1000/'Sample Prep Variables'!$C45</f>
        <v>10</v>
      </c>
      <c r="AB100" s="5">
        <f>AB$59*'Sample Prep Variables'!$F45/1000/'Sample Prep Variables'!$C45</f>
        <v>10</v>
      </c>
      <c r="AC100" s="5">
        <f>AC$59*'Sample Prep Variables'!$F45/1000/'Sample Prep Variables'!$C45</f>
        <v>10</v>
      </c>
      <c r="AD100" s="5">
        <f>AD$59*'Sample Prep Variables'!$F45/1000/'Sample Prep Variables'!$C45</f>
        <v>10</v>
      </c>
      <c r="AE100" s="5">
        <f>AE$59*'Sample Prep Variables'!$F45/1000/'Sample Prep Variables'!$C45</f>
        <v>10</v>
      </c>
      <c r="AF100" s="5">
        <f>AF$59*'Sample Prep Variables'!$F45/1000/'Sample Prep Variables'!$C45</f>
        <v>10</v>
      </c>
      <c r="AG100" s="5">
        <f>AG$59*'Sample Prep Variables'!$F45/1000/'Sample Prep Variables'!$C45</f>
        <v>10</v>
      </c>
      <c r="AH100" s="5">
        <f>AH$59*'Sample Prep Variables'!$F45/1000/'Sample Prep Variables'!$C45</f>
        <v>10</v>
      </c>
      <c r="AI100" s="5">
        <f>AI$59*'Sample Prep Variables'!$F45/1000/'Sample Prep Variables'!$C45</f>
        <v>10</v>
      </c>
      <c r="AJ100" s="5">
        <f>AJ$59*'Sample Prep Variables'!$F45/1000/'Sample Prep Variables'!$C45</f>
        <v>10</v>
      </c>
      <c r="AK100" s="5">
        <f>AK$59*'Sample Prep Variables'!$F45/1000/'Sample Prep Variables'!$C45</f>
        <v>10</v>
      </c>
      <c r="AL100" s="5">
        <f>AL$59*'Sample Prep Variables'!$F45/1000/'Sample Prep Variables'!$C45</f>
        <v>10</v>
      </c>
      <c r="AM100" s="5">
        <f>AM$59*'Sample Prep Variables'!$F45/1000/'Sample Prep Variables'!$C45</f>
        <v>10</v>
      </c>
      <c r="AN100" s="5">
        <f>AN$59*'Sample Prep Variables'!$F45/1000/'Sample Prep Variables'!$C45</f>
        <v>10</v>
      </c>
      <c r="AO100" s="5">
        <f>AO$59*'Sample Prep Variables'!$F45/1000/'Sample Prep Variables'!$C45</f>
        <v>10</v>
      </c>
      <c r="AP100" s="5">
        <f>AP$59*'Sample Prep Variables'!$F45/1000/'Sample Prep Variables'!$C45</f>
        <v>10</v>
      </c>
      <c r="AQ100" s="5">
        <f>AQ$59*'Sample Prep Variables'!$F45/1000/'Sample Prep Variables'!$C45</f>
        <v>10</v>
      </c>
      <c r="AR100" s="5">
        <f>AR$59*'Sample Prep Variables'!$F45/1000/'Sample Prep Variables'!$C45</f>
        <v>10</v>
      </c>
      <c r="AS100" s="5">
        <f>AS$59*'Sample Prep Variables'!$F45/1000/'Sample Prep Variables'!$C45</f>
        <v>10</v>
      </c>
      <c r="AT100" s="5">
        <f>AT$59*'Sample Prep Variables'!$F45/1000/'Sample Prep Variables'!$C45</f>
        <v>10</v>
      </c>
      <c r="AU100" s="5">
        <f>AU$59*'Sample Prep Variables'!$F45/1000/'Sample Prep Variables'!$C45</f>
        <v>10</v>
      </c>
      <c r="AV100" s="5">
        <f>AV$59*'Sample Prep Variables'!$F45/1000/'Sample Prep Variables'!$C45</f>
        <v>10</v>
      </c>
      <c r="AW100" s="5">
        <f>AW$59*'Sample Prep Variables'!$F45/1000/'Sample Prep Variables'!$C45</f>
        <v>10</v>
      </c>
      <c r="AX100" s="5">
        <f>AX$59*'Sample Prep Variables'!$F45/1000/'Sample Prep Variables'!$C45</f>
        <v>10</v>
      </c>
      <c r="AY100" s="5">
        <f>AY$59*'Sample Prep Variables'!$F45/1000/'Sample Prep Variables'!$C45</f>
        <v>10</v>
      </c>
      <c r="AZ100" s="5">
        <f>AZ$59*'Sample Prep Variables'!$F45/1000/'Sample Prep Variables'!$C45</f>
        <v>10</v>
      </c>
      <c r="BA100" s="5">
        <f>BA$59*'Sample Prep Variables'!$F45/1000/'Sample Prep Variables'!$C45</f>
        <v>10</v>
      </c>
      <c r="BB100" s="5">
        <f>BB$59*'Sample Prep Variables'!$F45/1000/'Sample Prep Variables'!$C45</f>
        <v>10</v>
      </c>
      <c r="BC100" s="5">
        <f>BC$59*'Sample Prep Variables'!$F45/1000/'Sample Prep Variables'!$C45</f>
        <v>10</v>
      </c>
    </row>
    <row r="101" spans="1:55" x14ac:dyDescent="0.25">
      <c r="A101">
        <f>'Instrument Data'!A99</f>
        <v>0</v>
      </c>
      <c r="B101">
        <f>'Instrument Data'!B99</f>
        <v>0</v>
      </c>
      <c r="C101" s="5">
        <f>C$59*'Sample Prep Variables'!$F46/1000/'Sample Prep Variables'!$C46</f>
        <v>10</v>
      </c>
      <c r="D101" s="5">
        <f>D$59*'Sample Prep Variables'!$F46/1000/'Sample Prep Variables'!$C46</f>
        <v>10</v>
      </c>
      <c r="E101" s="5">
        <f>E$59*'Sample Prep Variables'!$F46/1000/'Sample Prep Variables'!$C46</f>
        <v>10</v>
      </c>
      <c r="F101" s="5">
        <f>F$59*'Sample Prep Variables'!$F46/1000/'Sample Prep Variables'!$C46</f>
        <v>10</v>
      </c>
      <c r="G101" s="5">
        <f>G$59*'Sample Prep Variables'!$F46/1000/'Sample Prep Variables'!$C46</f>
        <v>10</v>
      </c>
      <c r="H101" s="5">
        <f>H$59*'Sample Prep Variables'!$F46/1000/'Sample Prep Variables'!$C46</f>
        <v>10</v>
      </c>
      <c r="I101" s="5">
        <f>I$59*'Sample Prep Variables'!$F46/1000/'Sample Prep Variables'!$C46</f>
        <v>10</v>
      </c>
      <c r="J101" s="5">
        <f>J$59*'Sample Prep Variables'!$F46/1000/'Sample Prep Variables'!$C46</f>
        <v>10</v>
      </c>
      <c r="K101" s="5">
        <f>K$59*'Sample Prep Variables'!$F46/1000/'Sample Prep Variables'!$C46</f>
        <v>10</v>
      </c>
      <c r="L101" s="5">
        <f>L$59*'Sample Prep Variables'!$F46/1000/'Sample Prep Variables'!$C46</f>
        <v>10</v>
      </c>
      <c r="M101" s="5">
        <f>M$59*'Sample Prep Variables'!$F46/1000/'Sample Prep Variables'!$C46</f>
        <v>10</v>
      </c>
      <c r="N101" s="5">
        <f>N$59*'Sample Prep Variables'!$F46/1000/'Sample Prep Variables'!$C46</f>
        <v>10</v>
      </c>
      <c r="O101" s="5">
        <f>O$59*'Sample Prep Variables'!$F46/1000/'Sample Prep Variables'!$C46</f>
        <v>10</v>
      </c>
      <c r="P101" s="5">
        <f>P$59*'Sample Prep Variables'!$F46/1000/'Sample Prep Variables'!$C46</f>
        <v>10</v>
      </c>
      <c r="Q101" s="5">
        <f>Q$59*'Sample Prep Variables'!$F46/1000/'Sample Prep Variables'!$C46</f>
        <v>10</v>
      </c>
      <c r="R101" s="5">
        <f>R$59*'Sample Prep Variables'!$F46/1000/'Sample Prep Variables'!$C46</f>
        <v>10</v>
      </c>
      <c r="S101" s="5">
        <f>S$59*'Sample Prep Variables'!$F46/1000/'Sample Prep Variables'!$C46</f>
        <v>10</v>
      </c>
      <c r="T101" s="5">
        <f>T$59*'Sample Prep Variables'!$F46/1000/'Sample Prep Variables'!$C46</f>
        <v>10</v>
      </c>
      <c r="U101" s="5">
        <f>U$59*'Sample Prep Variables'!$F46/1000/'Sample Prep Variables'!$C46</f>
        <v>10</v>
      </c>
      <c r="V101" s="5">
        <f>V$59*'Sample Prep Variables'!$F46/1000/'Sample Prep Variables'!$C46</f>
        <v>10</v>
      </c>
      <c r="W101" s="5">
        <f>W$59*'Sample Prep Variables'!$F46/1000/'Sample Prep Variables'!$C46</f>
        <v>10</v>
      </c>
      <c r="X101" s="5">
        <f>X$59*'Sample Prep Variables'!$F46/1000/'Sample Prep Variables'!$C46</f>
        <v>10</v>
      </c>
      <c r="Y101" s="5">
        <f>Y$59*'Sample Prep Variables'!$F46/1000/'Sample Prep Variables'!$C46</f>
        <v>10</v>
      </c>
      <c r="Z101" s="5">
        <f>Z$59*'Sample Prep Variables'!$F46/1000/'Sample Prep Variables'!$C46</f>
        <v>10</v>
      </c>
      <c r="AA101" s="5">
        <f>AA$59*'Sample Prep Variables'!$F46/1000/'Sample Prep Variables'!$C46</f>
        <v>10</v>
      </c>
      <c r="AB101" s="5">
        <f>AB$59*'Sample Prep Variables'!$F46/1000/'Sample Prep Variables'!$C46</f>
        <v>10</v>
      </c>
      <c r="AC101" s="5">
        <f>AC$59*'Sample Prep Variables'!$F46/1000/'Sample Prep Variables'!$C46</f>
        <v>10</v>
      </c>
      <c r="AD101" s="5">
        <f>AD$59*'Sample Prep Variables'!$F46/1000/'Sample Prep Variables'!$C46</f>
        <v>10</v>
      </c>
      <c r="AE101" s="5">
        <f>AE$59*'Sample Prep Variables'!$F46/1000/'Sample Prep Variables'!$C46</f>
        <v>10</v>
      </c>
      <c r="AF101" s="5">
        <f>AF$59*'Sample Prep Variables'!$F46/1000/'Sample Prep Variables'!$C46</f>
        <v>10</v>
      </c>
      <c r="AG101" s="5">
        <f>AG$59*'Sample Prep Variables'!$F46/1000/'Sample Prep Variables'!$C46</f>
        <v>10</v>
      </c>
      <c r="AH101" s="5">
        <f>AH$59*'Sample Prep Variables'!$F46/1000/'Sample Prep Variables'!$C46</f>
        <v>10</v>
      </c>
      <c r="AI101" s="5">
        <f>AI$59*'Sample Prep Variables'!$F46/1000/'Sample Prep Variables'!$C46</f>
        <v>10</v>
      </c>
      <c r="AJ101" s="5">
        <f>AJ$59*'Sample Prep Variables'!$F46/1000/'Sample Prep Variables'!$C46</f>
        <v>10</v>
      </c>
      <c r="AK101" s="5">
        <f>AK$59*'Sample Prep Variables'!$F46/1000/'Sample Prep Variables'!$C46</f>
        <v>10</v>
      </c>
      <c r="AL101" s="5">
        <f>AL$59*'Sample Prep Variables'!$F46/1000/'Sample Prep Variables'!$C46</f>
        <v>10</v>
      </c>
      <c r="AM101" s="5">
        <f>AM$59*'Sample Prep Variables'!$F46/1000/'Sample Prep Variables'!$C46</f>
        <v>10</v>
      </c>
      <c r="AN101" s="5">
        <f>AN$59*'Sample Prep Variables'!$F46/1000/'Sample Prep Variables'!$C46</f>
        <v>10</v>
      </c>
      <c r="AO101" s="5">
        <f>AO$59*'Sample Prep Variables'!$F46/1000/'Sample Prep Variables'!$C46</f>
        <v>10</v>
      </c>
      <c r="AP101" s="5">
        <f>AP$59*'Sample Prep Variables'!$F46/1000/'Sample Prep Variables'!$C46</f>
        <v>10</v>
      </c>
      <c r="AQ101" s="5">
        <f>AQ$59*'Sample Prep Variables'!$F46/1000/'Sample Prep Variables'!$C46</f>
        <v>10</v>
      </c>
      <c r="AR101" s="5">
        <f>AR$59*'Sample Prep Variables'!$F46/1000/'Sample Prep Variables'!$C46</f>
        <v>10</v>
      </c>
      <c r="AS101" s="5">
        <f>AS$59*'Sample Prep Variables'!$F46/1000/'Sample Prep Variables'!$C46</f>
        <v>10</v>
      </c>
      <c r="AT101" s="5">
        <f>AT$59*'Sample Prep Variables'!$F46/1000/'Sample Prep Variables'!$C46</f>
        <v>10</v>
      </c>
      <c r="AU101" s="5">
        <f>AU$59*'Sample Prep Variables'!$F46/1000/'Sample Prep Variables'!$C46</f>
        <v>10</v>
      </c>
      <c r="AV101" s="5">
        <f>AV$59*'Sample Prep Variables'!$F46/1000/'Sample Prep Variables'!$C46</f>
        <v>10</v>
      </c>
      <c r="AW101" s="5">
        <f>AW$59*'Sample Prep Variables'!$F46/1000/'Sample Prep Variables'!$C46</f>
        <v>10</v>
      </c>
      <c r="AX101" s="5">
        <f>AX$59*'Sample Prep Variables'!$F46/1000/'Sample Prep Variables'!$C46</f>
        <v>10</v>
      </c>
      <c r="AY101" s="5">
        <f>AY$59*'Sample Prep Variables'!$F46/1000/'Sample Prep Variables'!$C46</f>
        <v>10</v>
      </c>
      <c r="AZ101" s="5">
        <f>AZ$59*'Sample Prep Variables'!$F46/1000/'Sample Prep Variables'!$C46</f>
        <v>10</v>
      </c>
      <c r="BA101" s="5">
        <f>BA$59*'Sample Prep Variables'!$F46/1000/'Sample Prep Variables'!$C46</f>
        <v>10</v>
      </c>
      <c r="BB101" s="5">
        <f>BB$59*'Sample Prep Variables'!$F46/1000/'Sample Prep Variables'!$C46</f>
        <v>10</v>
      </c>
      <c r="BC101" s="5">
        <f>BC$59*'Sample Prep Variables'!$F46/1000/'Sample Prep Variables'!$C46</f>
        <v>10</v>
      </c>
    </row>
    <row r="102" spans="1:55" x14ac:dyDescent="0.25">
      <c r="A102">
        <f>'Instrument Data'!A100</f>
        <v>0</v>
      </c>
      <c r="B102">
        <f>'Instrument Data'!B100</f>
        <v>0</v>
      </c>
      <c r="C102" s="5">
        <f>C$59*'Sample Prep Variables'!$F47/1000/'Sample Prep Variables'!$C47</f>
        <v>10</v>
      </c>
      <c r="D102" s="5">
        <f>D$59*'Sample Prep Variables'!$F47/1000/'Sample Prep Variables'!$C47</f>
        <v>10</v>
      </c>
      <c r="E102" s="5">
        <f>E$59*'Sample Prep Variables'!$F47/1000/'Sample Prep Variables'!$C47</f>
        <v>10</v>
      </c>
      <c r="F102" s="5">
        <f>F$59*'Sample Prep Variables'!$F47/1000/'Sample Prep Variables'!$C47</f>
        <v>10</v>
      </c>
      <c r="G102" s="5">
        <f>G$59*'Sample Prep Variables'!$F47/1000/'Sample Prep Variables'!$C47</f>
        <v>10</v>
      </c>
      <c r="H102" s="5">
        <f>H$59*'Sample Prep Variables'!$F47/1000/'Sample Prep Variables'!$C47</f>
        <v>10</v>
      </c>
      <c r="I102" s="5">
        <f>I$59*'Sample Prep Variables'!$F47/1000/'Sample Prep Variables'!$C47</f>
        <v>10</v>
      </c>
      <c r="J102" s="5">
        <f>J$59*'Sample Prep Variables'!$F47/1000/'Sample Prep Variables'!$C47</f>
        <v>10</v>
      </c>
      <c r="K102" s="5">
        <f>K$59*'Sample Prep Variables'!$F47/1000/'Sample Prep Variables'!$C47</f>
        <v>10</v>
      </c>
      <c r="L102" s="5">
        <f>L$59*'Sample Prep Variables'!$F47/1000/'Sample Prep Variables'!$C47</f>
        <v>10</v>
      </c>
      <c r="M102" s="5">
        <f>M$59*'Sample Prep Variables'!$F47/1000/'Sample Prep Variables'!$C47</f>
        <v>10</v>
      </c>
      <c r="N102" s="5">
        <f>N$59*'Sample Prep Variables'!$F47/1000/'Sample Prep Variables'!$C47</f>
        <v>10</v>
      </c>
      <c r="O102" s="5">
        <f>O$59*'Sample Prep Variables'!$F47/1000/'Sample Prep Variables'!$C47</f>
        <v>10</v>
      </c>
      <c r="P102" s="5">
        <f>P$59*'Sample Prep Variables'!$F47/1000/'Sample Prep Variables'!$C47</f>
        <v>10</v>
      </c>
      <c r="Q102" s="5">
        <f>Q$59*'Sample Prep Variables'!$F47/1000/'Sample Prep Variables'!$C47</f>
        <v>10</v>
      </c>
      <c r="R102" s="5">
        <f>R$59*'Sample Prep Variables'!$F47/1000/'Sample Prep Variables'!$C47</f>
        <v>10</v>
      </c>
      <c r="S102" s="5">
        <f>S$59*'Sample Prep Variables'!$F47/1000/'Sample Prep Variables'!$C47</f>
        <v>10</v>
      </c>
      <c r="T102" s="5">
        <f>T$59*'Sample Prep Variables'!$F47/1000/'Sample Prep Variables'!$C47</f>
        <v>10</v>
      </c>
      <c r="U102" s="5">
        <f>U$59*'Sample Prep Variables'!$F47/1000/'Sample Prep Variables'!$C47</f>
        <v>10</v>
      </c>
      <c r="V102" s="5">
        <f>V$59*'Sample Prep Variables'!$F47/1000/'Sample Prep Variables'!$C47</f>
        <v>10</v>
      </c>
      <c r="W102" s="5">
        <f>W$59*'Sample Prep Variables'!$F47/1000/'Sample Prep Variables'!$C47</f>
        <v>10</v>
      </c>
      <c r="X102" s="5">
        <f>X$59*'Sample Prep Variables'!$F47/1000/'Sample Prep Variables'!$C47</f>
        <v>10</v>
      </c>
      <c r="Y102" s="5">
        <f>Y$59*'Sample Prep Variables'!$F47/1000/'Sample Prep Variables'!$C47</f>
        <v>10</v>
      </c>
      <c r="Z102" s="5">
        <f>Z$59*'Sample Prep Variables'!$F47/1000/'Sample Prep Variables'!$C47</f>
        <v>10</v>
      </c>
      <c r="AA102" s="5">
        <f>AA$59*'Sample Prep Variables'!$F47/1000/'Sample Prep Variables'!$C47</f>
        <v>10</v>
      </c>
      <c r="AB102" s="5">
        <f>AB$59*'Sample Prep Variables'!$F47/1000/'Sample Prep Variables'!$C47</f>
        <v>10</v>
      </c>
      <c r="AC102" s="5">
        <f>AC$59*'Sample Prep Variables'!$F47/1000/'Sample Prep Variables'!$C47</f>
        <v>10</v>
      </c>
      <c r="AD102" s="5">
        <f>AD$59*'Sample Prep Variables'!$F47/1000/'Sample Prep Variables'!$C47</f>
        <v>10</v>
      </c>
      <c r="AE102" s="5">
        <f>AE$59*'Sample Prep Variables'!$F47/1000/'Sample Prep Variables'!$C47</f>
        <v>10</v>
      </c>
      <c r="AF102" s="5">
        <f>AF$59*'Sample Prep Variables'!$F47/1000/'Sample Prep Variables'!$C47</f>
        <v>10</v>
      </c>
      <c r="AG102" s="5">
        <f>AG$59*'Sample Prep Variables'!$F47/1000/'Sample Prep Variables'!$C47</f>
        <v>10</v>
      </c>
      <c r="AH102" s="5">
        <f>AH$59*'Sample Prep Variables'!$F47/1000/'Sample Prep Variables'!$C47</f>
        <v>10</v>
      </c>
      <c r="AI102" s="5">
        <f>AI$59*'Sample Prep Variables'!$F47/1000/'Sample Prep Variables'!$C47</f>
        <v>10</v>
      </c>
      <c r="AJ102" s="5">
        <f>AJ$59*'Sample Prep Variables'!$F47/1000/'Sample Prep Variables'!$C47</f>
        <v>10</v>
      </c>
      <c r="AK102" s="5">
        <f>AK$59*'Sample Prep Variables'!$F47/1000/'Sample Prep Variables'!$C47</f>
        <v>10</v>
      </c>
      <c r="AL102" s="5">
        <f>AL$59*'Sample Prep Variables'!$F47/1000/'Sample Prep Variables'!$C47</f>
        <v>10</v>
      </c>
      <c r="AM102" s="5">
        <f>AM$59*'Sample Prep Variables'!$F47/1000/'Sample Prep Variables'!$C47</f>
        <v>10</v>
      </c>
      <c r="AN102" s="5">
        <f>AN$59*'Sample Prep Variables'!$F47/1000/'Sample Prep Variables'!$C47</f>
        <v>10</v>
      </c>
      <c r="AO102" s="5">
        <f>AO$59*'Sample Prep Variables'!$F47/1000/'Sample Prep Variables'!$C47</f>
        <v>10</v>
      </c>
      <c r="AP102" s="5">
        <f>AP$59*'Sample Prep Variables'!$F47/1000/'Sample Prep Variables'!$C47</f>
        <v>10</v>
      </c>
      <c r="AQ102" s="5">
        <f>AQ$59*'Sample Prep Variables'!$F47/1000/'Sample Prep Variables'!$C47</f>
        <v>10</v>
      </c>
      <c r="AR102" s="5">
        <f>AR$59*'Sample Prep Variables'!$F47/1000/'Sample Prep Variables'!$C47</f>
        <v>10</v>
      </c>
      <c r="AS102" s="5">
        <f>AS$59*'Sample Prep Variables'!$F47/1000/'Sample Prep Variables'!$C47</f>
        <v>10</v>
      </c>
      <c r="AT102" s="5">
        <f>AT$59*'Sample Prep Variables'!$F47/1000/'Sample Prep Variables'!$C47</f>
        <v>10</v>
      </c>
      <c r="AU102" s="5">
        <f>AU$59*'Sample Prep Variables'!$F47/1000/'Sample Prep Variables'!$C47</f>
        <v>10</v>
      </c>
      <c r="AV102" s="5">
        <f>AV$59*'Sample Prep Variables'!$F47/1000/'Sample Prep Variables'!$C47</f>
        <v>10</v>
      </c>
      <c r="AW102" s="5">
        <f>AW$59*'Sample Prep Variables'!$F47/1000/'Sample Prep Variables'!$C47</f>
        <v>10</v>
      </c>
      <c r="AX102" s="5">
        <f>AX$59*'Sample Prep Variables'!$F47/1000/'Sample Prep Variables'!$C47</f>
        <v>10</v>
      </c>
      <c r="AY102" s="5">
        <f>AY$59*'Sample Prep Variables'!$F47/1000/'Sample Prep Variables'!$C47</f>
        <v>10</v>
      </c>
      <c r="AZ102" s="5">
        <f>AZ$59*'Sample Prep Variables'!$F47/1000/'Sample Prep Variables'!$C47</f>
        <v>10</v>
      </c>
      <c r="BA102" s="5">
        <f>BA$59*'Sample Prep Variables'!$F47/1000/'Sample Prep Variables'!$C47</f>
        <v>10</v>
      </c>
      <c r="BB102" s="5">
        <f>BB$59*'Sample Prep Variables'!$F47/1000/'Sample Prep Variables'!$C47</f>
        <v>10</v>
      </c>
      <c r="BC102" s="5">
        <f>BC$59*'Sample Prep Variables'!$F47/1000/'Sample Prep Variables'!$C47</f>
        <v>10</v>
      </c>
    </row>
    <row r="103" spans="1:55" x14ac:dyDescent="0.25">
      <c r="A103">
        <f>'Instrument Data'!A101</f>
        <v>0</v>
      </c>
      <c r="B103">
        <f>'Instrument Data'!B101</f>
        <v>0</v>
      </c>
      <c r="C103" s="5">
        <f>C$59*'Sample Prep Variables'!$F48/1000/'Sample Prep Variables'!$C48</f>
        <v>10</v>
      </c>
      <c r="D103" s="5">
        <f>D$59*'Sample Prep Variables'!$F48/1000/'Sample Prep Variables'!$C48</f>
        <v>10</v>
      </c>
      <c r="E103" s="5">
        <f>E$59*'Sample Prep Variables'!$F48/1000/'Sample Prep Variables'!$C48</f>
        <v>10</v>
      </c>
      <c r="F103" s="5">
        <f>F$59*'Sample Prep Variables'!$F48/1000/'Sample Prep Variables'!$C48</f>
        <v>10</v>
      </c>
      <c r="G103" s="5">
        <f>G$59*'Sample Prep Variables'!$F48/1000/'Sample Prep Variables'!$C48</f>
        <v>10</v>
      </c>
      <c r="H103" s="5">
        <f>H$59*'Sample Prep Variables'!$F48/1000/'Sample Prep Variables'!$C48</f>
        <v>10</v>
      </c>
      <c r="I103" s="5">
        <f>I$59*'Sample Prep Variables'!$F48/1000/'Sample Prep Variables'!$C48</f>
        <v>10</v>
      </c>
      <c r="J103" s="5">
        <f>J$59*'Sample Prep Variables'!$F48/1000/'Sample Prep Variables'!$C48</f>
        <v>10</v>
      </c>
      <c r="K103" s="5">
        <f>K$59*'Sample Prep Variables'!$F48/1000/'Sample Prep Variables'!$C48</f>
        <v>10</v>
      </c>
      <c r="L103" s="5">
        <f>L$59*'Sample Prep Variables'!$F48/1000/'Sample Prep Variables'!$C48</f>
        <v>10</v>
      </c>
      <c r="M103" s="5">
        <f>M$59*'Sample Prep Variables'!$F48/1000/'Sample Prep Variables'!$C48</f>
        <v>10</v>
      </c>
      <c r="N103" s="5">
        <f>N$59*'Sample Prep Variables'!$F48/1000/'Sample Prep Variables'!$C48</f>
        <v>10</v>
      </c>
      <c r="O103" s="5">
        <f>O$59*'Sample Prep Variables'!$F48/1000/'Sample Prep Variables'!$C48</f>
        <v>10</v>
      </c>
      <c r="P103" s="5">
        <f>P$59*'Sample Prep Variables'!$F48/1000/'Sample Prep Variables'!$C48</f>
        <v>10</v>
      </c>
      <c r="Q103" s="5">
        <f>Q$59*'Sample Prep Variables'!$F48/1000/'Sample Prep Variables'!$C48</f>
        <v>10</v>
      </c>
      <c r="R103" s="5">
        <f>R$59*'Sample Prep Variables'!$F48/1000/'Sample Prep Variables'!$C48</f>
        <v>10</v>
      </c>
      <c r="S103" s="5">
        <f>S$59*'Sample Prep Variables'!$F48/1000/'Sample Prep Variables'!$C48</f>
        <v>10</v>
      </c>
      <c r="T103" s="5">
        <f>T$59*'Sample Prep Variables'!$F48/1000/'Sample Prep Variables'!$C48</f>
        <v>10</v>
      </c>
      <c r="U103" s="5">
        <f>U$59*'Sample Prep Variables'!$F48/1000/'Sample Prep Variables'!$C48</f>
        <v>10</v>
      </c>
      <c r="V103" s="5">
        <f>V$59*'Sample Prep Variables'!$F48/1000/'Sample Prep Variables'!$C48</f>
        <v>10</v>
      </c>
      <c r="W103" s="5">
        <f>W$59*'Sample Prep Variables'!$F48/1000/'Sample Prep Variables'!$C48</f>
        <v>10</v>
      </c>
      <c r="X103" s="5">
        <f>X$59*'Sample Prep Variables'!$F48/1000/'Sample Prep Variables'!$C48</f>
        <v>10</v>
      </c>
      <c r="Y103" s="5">
        <f>Y$59*'Sample Prep Variables'!$F48/1000/'Sample Prep Variables'!$C48</f>
        <v>10</v>
      </c>
      <c r="Z103" s="5">
        <f>Z$59*'Sample Prep Variables'!$F48/1000/'Sample Prep Variables'!$C48</f>
        <v>10</v>
      </c>
      <c r="AA103" s="5">
        <f>AA$59*'Sample Prep Variables'!$F48/1000/'Sample Prep Variables'!$C48</f>
        <v>10</v>
      </c>
      <c r="AB103" s="5">
        <f>AB$59*'Sample Prep Variables'!$F48/1000/'Sample Prep Variables'!$C48</f>
        <v>10</v>
      </c>
      <c r="AC103" s="5">
        <f>AC$59*'Sample Prep Variables'!$F48/1000/'Sample Prep Variables'!$C48</f>
        <v>10</v>
      </c>
      <c r="AD103" s="5">
        <f>AD$59*'Sample Prep Variables'!$F48/1000/'Sample Prep Variables'!$C48</f>
        <v>10</v>
      </c>
      <c r="AE103" s="5">
        <f>AE$59*'Sample Prep Variables'!$F48/1000/'Sample Prep Variables'!$C48</f>
        <v>10</v>
      </c>
      <c r="AF103" s="5">
        <f>AF$59*'Sample Prep Variables'!$F48/1000/'Sample Prep Variables'!$C48</f>
        <v>10</v>
      </c>
      <c r="AG103" s="5">
        <f>AG$59*'Sample Prep Variables'!$F48/1000/'Sample Prep Variables'!$C48</f>
        <v>10</v>
      </c>
      <c r="AH103" s="5">
        <f>AH$59*'Sample Prep Variables'!$F48/1000/'Sample Prep Variables'!$C48</f>
        <v>10</v>
      </c>
      <c r="AI103" s="5">
        <f>AI$59*'Sample Prep Variables'!$F48/1000/'Sample Prep Variables'!$C48</f>
        <v>10</v>
      </c>
      <c r="AJ103" s="5">
        <f>AJ$59*'Sample Prep Variables'!$F48/1000/'Sample Prep Variables'!$C48</f>
        <v>10</v>
      </c>
      <c r="AK103" s="5">
        <f>AK$59*'Sample Prep Variables'!$F48/1000/'Sample Prep Variables'!$C48</f>
        <v>10</v>
      </c>
      <c r="AL103" s="5">
        <f>AL$59*'Sample Prep Variables'!$F48/1000/'Sample Prep Variables'!$C48</f>
        <v>10</v>
      </c>
      <c r="AM103" s="5">
        <f>AM$59*'Sample Prep Variables'!$F48/1000/'Sample Prep Variables'!$C48</f>
        <v>10</v>
      </c>
      <c r="AN103" s="5">
        <f>AN$59*'Sample Prep Variables'!$F48/1000/'Sample Prep Variables'!$C48</f>
        <v>10</v>
      </c>
      <c r="AO103" s="5">
        <f>AO$59*'Sample Prep Variables'!$F48/1000/'Sample Prep Variables'!$C48</f>
        <v>10</v>
      </c>
      <c r="AP103" s="5">
        <f>AP$59*'Sample Prep Variables'!$F48/1000/'Sample Prep Variables'!$C48</f>
        <v>10</v>
      </c>
      <c r="AQ103" s="5">
        <f>AQ$59*'Sample Prep Variables'!$F48/1000/'Sample Prep Variables'!$C48</f>
        <v>10</v>
      </c>
      <c r="AR103" s="5">
        <f>AR$59*'Sample Prep Variables'!$F48/1000/'Sample Prep Variables'!$C48</f>
        <v>10</v>
      </c>
      <c r="AS103" s="5">
        <f>AS$59*'Sample Prep Variables'!$F48/1000/'Sample Prep Variables'!$C48</f>
        <v>10</v>
      </c>
      <c r="AT103" s="5">
        <f>AT$59*'Sample Prep Variables'!$F48/1000/'Sample Prep Variables'!$C48</f>
        <v>10</v>
      </c>
      <c r="AU103" s="5">
        <f>AU$59*'Sample Prep Variables'!$F48/1000/'Sample Prep Variables'!$C48</f>
        <v>10</v>
      </c>
      <c r="AV103" s="5">
        <f>AV$59*'Sample Prep Variables'!$F48/1000/'Sample Prep Variables'!$C48</f>
        <v>10</v>
      </c>
      <c r="AW103" s="5">
        <f>AW$59*'Sample Prep Variables'!$F48/1000/'Sample Prep Variables'!$C48</f>
        <v>10</v>
      </c>
      <c r="AX103" s="5">
        <f>AX$59*'Sample Prep Variables'!$F48/1000/'Sample Prep Variables'!$C48</f>
        <v>10</v>
      </c>
      <c r="AY103" s="5">
        <f>AY$59*'Sample Prep Variables'!$F48/1000/'Sample Prep Variables'!$C48</f>
        <v>10</v>
      </c>
      <c r="AZ103" s="5">
        <f>AZ$59*'Sample Prep Variables'!$F48/1000/'Sample Prep Variables'!$C48</f>
        <v>10</v>
      </c>
      <c r="BA103" s="5">
        <f>BA$59*'Sample Prep Variables'!$F48/1000/'Sample Prep Variables'!$C48</f>
        <v>10</v>
      </c>
      <c r="BB103" s="5">
        <f>BB$59*'Sample Prep Variables'!$F48/1000/'Sample Prep Variables'!$C48</f>
        <v>10</v>
      </c>
      <c r="BC103" s="5">
        <f>BC$59*'Sample Prep Variables'!$F48/1000/'Sample Prep Variables'!$C48</f>
        <v>10</v>
      </c>
    </row>
    <row r="104" spans="1:55" x14ac:dyDescent="0.25">
      <c r="A104">
        <f>'Instrument Data'!A102</f>
        <v>0</v>
      </c>
      <c r="B104">
        <f>'Instrument Data'!B102</f>
        <v>0</v>
      </c>
      <c r="C104" s="5">
        <f>C$59*'Sample Prep Variables'!$F49/1000/'Sample Prep Variables'!$C49</f>
        <v>10</v>
      </c>
      <c r="D104" s="5">
        <f>D$59*'Sample Prep Variables'!$F49/1000/'Sample Prep Variables'!$C49</f>
        <v>10</v>
      </c>
      <c r="E104" s="5">
        <f>E$59*'Sample Prep Variables'!$F49/1000/'Sample Prep Variables'!$C49</f>
        <v>10</v>
      </c>
      <c r="F104" s="5">
        <f>F$59*'Sample Prep Variables'!$F49/1000/'Sample Prep Variables'!$C49</f>
        <v>10</v>
      </c>
      <c r="G104" s="5">
        <f>G$59*'Sample Prep Variables'!$F49/1000/'Sample Prep Variables'!$C49</f>
        <v>10</v>
      </c>
      <c r="H104" s="5">
        <f>H$59*'Sample Prep Variables'!$F49/1000/'Sample Prep Variables'!$C49</f>
        <v>10</v>
      </c>
      <c r="I104" s="5">
        <f>I$59*'Sample Prep Variables'!$F49/1000/'Sample Prep Variables'!$C49</f>
        <v>10</v>
      </c>
      <c r="J104" s="5">
        <f>J$59*'Sample Prep Variables'!$F49/1000/'Sample Prep Variables'!$C49</f>
        <v>10</v>
      </c>
      <c r="K104" s="5">
        <f>K$59*'Sample Prep Variables'!$F49/1000/'Sample Prep Variables'!$C49</f>
        <v>10</v>
      </c>
      <c r="L104" s="5">
        <f>L$59*'Sample Prep Variables'!$F49/1000/'Sample Prep Variables'!$C49</f>
        <v>10</v>
      </c>
      <c r="M104" s="5">
        <f>M$59*'Sample Prep Variables'!$F49/1000/'Sample Prep Variables'!$C49</f>
        <v>10</v>
      </c>
      <c r="N104" s="5">
        <f>N$59*'Sample Prep Variables'!$F49/1000/'Sample Prep Variables'!$C49</f>
        <v>10</v>
      </c>
      <c r="O104" s="5">
        <f>O$59*'Sample Prep Variables'!$F49/1000/'Sample Prep Variables'!$C49</f>
        <v>10</v>
      </c>
      <c r="P104" s="5">
        <f>P$59*'Sample Prep Variables'!$F49/1000/'Sample Prep Variables'!$C49</f>
        <v>10</v>
      </c>
      <c r="Q104" s="5">
        <f>Q$59*'Sample Prep Variables'!$F49/1000/'Sample Prep Variables'!$C49</f>
        <v>10</v>
      </c>
      <c r="R104" s="5">
        <f>R$59*'Sample Prep Variables'!$F49/1000/'Sample Prep Variables'!$C49</f>
        <v>10</v>
      </c>
      <c r="S104" s="5">
        <f>S$59*'Sample Prep Variables'!$F49/1000/'Sample Prep Variables'!$C49</f>
        <v>10</v>
      </c>
      <c r="T104" s="5">
        <f>T$59*'Sample Prep Variables'!$F49/1000/'Sample Prep Variables'!$C49</f>
        <v>10</v>
      </c>
      <c r="U104" s="5">
        <f>U$59*'Sample Prep Variables'!$F49/1000/'Sample Prep Variables'!$C49</f>
        <v>10</v>
      </c>
      <c r="V104" s="5">
        <f>V$59*'Sample Prep Variables'!$F49/1000/'Sample Prep Variables'!$C49</f>
        <v>10</v>
      </c>
      <c r="W104" s="5">
        <f>W$59*'Sample Prep Variables'!$F49/1000/'Sample Prep Variables'!$C49</f>
        <v>10</v>
      </c>
      <c r="X104" s="5">
        <f>X$59*'Sample Prep Variables'!$F49/1000/'Sample Prep Variables'!$C49</f>
        <v>10</v>
      </c>
      <c r="Y104" s="5">
        <f>Y$59*'Sample Prep Variables'!$F49/1000/'Sample Prep Variables'!$C49</f>
        <v>10</v>
      </c>
      <c r="Z104" s="5">
        <f>Z$59*'Sample Prep Variables'!$F49/1000/'Sample Prep Variables'!$C49</f>
        <v>10</v>
      </c>
      <c r="AA104" s="5">
        <f>AA$59*'Sample Prep Variables'!$F49/1000/'Sample Prep Variables'!$C49</f>
        <v>10</v>
      </c>
      <c r="AB104" s="5">
        <f>AB$59*'Sample Prep Variables'!$F49/1000/'Sample Prep Variables'!$C49</f>
        <v>10</v>
      </c>
      <c r="AC104" s="5">
        <f>AC$59*'Sample Prep Variables'!$F49/1000/'Sample Prep Variables'!$C49</f>
        <v>10</v>
      </c>
      <c r="AD104" s="5">
        <f>AD$59*'Sample Prep Variables'!$F49/1000/'Sample Prep Variables'!$C49</f>
        <v>10</v>
      </c>
      <c r="AE104" s="5">
        <f>AE$59*'Sample Prep Variables'!$F49/1000/'Sample Prep Variables'!$C49</f>
        <v>10</v>
      </c>
      <c r="AF104" s="5">
        <f>AF$59*'Sample Prep Variables'!$F49/1000/'Sample Prep Variables'!$C49</f>
        <v>10</v>
      </c>
      <c r="AG104" s="5">
        <f>AG$59*'Sample Prep Variables'!$F49/1000/'Sample Prep Variables'!$C49</f>
        <v>10</v>
      </c>
      <c r="AH104" s="5">
        <f>AH$59*'Sample Prep Variables'!$F49/1000/'Sample Prep Variables'!$C49</f>
        <v>10</v>
      </c>
      <c r="AI104" s="5">
        <f>AI$59*'Sample Prep Variables'!$F49/1000/'Sample Prep Variables'!$C49</f>
        <v>10</v>
      </c>
      <c r="AJ104" s="5">
        <f>AJ$59*'Sample Prep Variables'!$F49/1000/'Sample Prep Variables'!$C49</f>
        <v>10</v>
      </c>
      <c r="AK104" s="5">
        <f>AK$59*'Sample Prep Variables'!$F49/1000/'Sample Prep Variables'!$C49</f>
        <v>10</v>
      </c>
      <c r="AL104" s="5">
        <f>AL$59*'Sample Prep Variables'!$F49/1000/'Sample Prep Variables'!$C49</f>
        <v>10</v>
      </c>
      <c r="AM104" s="5">
        <f>AM$59*'Sample Prep Variables'!$F49/1000/'Sample Prep Variables'!$C49</f>
        <v>10</v>
      </c>
      <c r="AN104" s="5">
        <f>AN$59*'Sample Prep Variables'!$F49/1000/'Sample Prep Variables'!$C49</f>
        <v>10</v>
      </c>
      <c r="AO104" s="5">
        <f>AO$59*'Sample Prep Variables'!$F49/1000/'Sample Prep Variables'!$C49</f>
        <v>10</v>
      </c>
      <c r="AP104" s="5">
        <f>AP$59*'Sample Prep Variables'!$F49/1000/'Sample Prep Variables'!$C49</f>
        <v>10</v>
      </c>
      <c r="AQ104" s="5">
        <f>AQ$59*'Sample Prep Variables'!$F49/1000/'Sample Prep Variables'!$C49</f>
        <v>10</v>
      </c>
      <c r="AR104" s="5">
        <f>AR$59*'Sample Prep Variables'!$F49/1000/'Sample Prep Variables'!$C49</f>
        <v>10</v>
      </c>
      <c r="AS104" s="5">
        <f>AS$59*'Sample Prep Variables'!$F49/1000/'Sample Prep Variables'!$C49</f>
        <v>10</v>
      </c>
      <c r="AT104" s="5">
        <f>AT$59*'Sample Prep Variables'!$F49/1000/'Sample Prep Variables'!$C49</f>
        <v>10</v>
      </c>
      <c r="AU104" s="5">
        <f>AU$59*'Sample Prep Variables'!$F49/1000/'Sample Prep Variables'!$C49</f>
        <v>10</v>
      </c>
      <c r="AV104" s="5">
        <f>AV$59*'Sample Prep Variables'!$F49/1000/'Sample Prep Variables'!$C49</f>
        <v>10</v>
      </c>
      <c r="AW104" s="5">
        <f>AW$59*'Sample Prep Variables'!$F49/1000/'Sample Prep Variables'!$C49</f>
        <v>10</v>
      </c>
      <c r="AX104" s="5">
        <f>AX$59*'Sample Prep Variables'!$F49/1000/'Sample Prep Variables'!$C49</f>
        <v>10</v>
      </c>
      <c r="AY104" s="5">
        <f>AY$59*'Sample Prep Variables'!$F49/1000/'Sample Prep Variables'!$C49</f>
        <v>10</v>
      </c>
      <c r="AZ104" s="5">
        <f>AZ$59*'Sample Prep Variables'!$F49/1000/'Sample Prep Variables'!$C49</f>
        <v>10</v>
      </c>
      <c r="BA104" s="5">
        <f>BA$59*'Sample Prep Variables'!$F49/1000/'Sample Prep Variables'!$C49</f>
        <v>10</v>
      </c>
      <c r="BB104" s="5">
        <f>BB$59*'Sample Prep Variables'!$F49/1000/'Sample Prep Variables'!$C49</f>
        <v>10</v>
      </c>
      <c r="BC104" s="5">
        <f>BC$59*'Sample Prep Variables'!$F49/1000/'Sample Prep Variables'!$C49</f>
        <v>10</v>
      </c>
    </row>
    <row r="105" spans="1:55" x14ac:dyDescent="0.25">
      <c r="A105">
        <f>'Instrument Data'!A103</f>
        <v>0</v>
      </c>
      <c r="B105">
        <f>'Instrument Data'!B103</f>
        <v>0</v>
      </c>
      <c r="C105" s="5">
        <f>C$59*'Sample Prep Variables'!$F50/1000/'Sample Prep Variables'!$C50</f>
        <v>10</v>
      </c>
      <c r="D105" s="5">
        <f>D$59*'Sample Prep Variables'!$F50/1000/'Sample Prep Variables'!$C50</f>
        <v>10</v>
      </c>
      <c r="E105" s="5">
        <f>E$59*'Sample Prep Variables'!$F50/1000/'Sample Prep Variables'!$C50</f>
        <v>10</v>
      </c>
      <c r="F105" s="5">
        <f>F$59*'Sample Prep Variables'!$F50/1000/'Sample Prep Variables'!$C50</f>
        <v>10</v>
      </c>
      <c r="G105" s="5">
        <f>G$59*'Sample Prep Variables'!$F50/1000/'Sample Prep Variables'!$C50</f>
        <v>10</v>
      </c>
      <c r="H105" s="5">
        <f>H$59*'Sample Prep Variables'!$F50/1000/'Sample Prep Variables'!$C50</f>
        <v>10</v>
      </c>
      <c r="I105" s="5">
        <f>I$59*'Sample Prep Variables'!$F50/1000/'Sample Prep Variables'!$C50</f>
        <v>10</v>
      </c>
      <c r="J105" s="5">
        <f>J$59*'Sample Prep Variables'!$F50/1000/'Sample Prep Variables'!$C50</f>
        <v>10</v>
      </c>
      <c r="K105" s="5">
        <f>K$59*'Sample Prep Variables'!$F50/1000/'Sample Prep Variables'!$C50</f>
        <v>10</v>
      </c>
      <c r="L105" s="5">
        <f>L$59*'Sample Prep Variables'!$F50/1000/'Sample Prep Variables'!$C50</f>
        <v>10</v>
      </c>
      <c r="M105" s="5">
        <f>M$59*'Sample Prep Variables'!$F50/1000/'Sample Prep Variables'!$C50</f>
        <v>10</v>
      </c>
      <c r="N105" s="5">
        <f>N$59*'Sample Prep Variables'!$F50/1000/'Sample Prep Variables'!$C50</f>
        <v>10</v>
      </c>
      <c r="O105" s="5">
        <f>O$59*'Sample Prep Variables'!$F50/1000/'Sample Prep Variables'!$C50</f>
        <v>10</v>
      </c>
      <c r="P105" s="5">
        <f>P$59*'Sample Prep Variables'!$F50/1000/'Sample Prep Variables'!$C50</f>
        <v>10</v>
      </c>
      <c r="Q105" s="5">
        <f>Q$59*'Sample Prep Variables'!$F50/1000/'Sample Prep Variables'!$C50</f>
        <v>10</v>
      </c>
      <c r="R105" s="5">
        <f>R$59*'Sample Prep Variables'!$F50/1000/'Sample Prep Variables'!$C50</f>
        <v>10</v>
      </c>
      <c r="S105" s="5">
        <f>S$59*'Sample Prep Variables'!$F50/1000/'Sample Prep Variables'!$C50</f>
        <v>10</v>
      </c>
      <c r="T105" s="5">
        <f>T$59*'Sample Prep Variables'!$F50/1000/'Sample Prep Variables'!$C50</f>
        <v>10</v>
      </c>
      <c r="U105" s="5">
        <f>U$59*'Sample Prep Variables'!$F50/1000/'Sample Prep Variables'!$C50</f>
        <v>10</v>
      </c>
      <c r="V105" s="5">
        <f>V$59*'Sample Prep Variables'!$F50/1000/'Sample Prep Variables'!$C50</f>
        <v>10</v>
      </c>
      <c r="W105" s="5">
        <f>W$59*'Sample Prep Variables'!$F50/1000/'Sample Prep Variables'!$C50</f>
        <v>10</v>
      </c>
      <c r="X105" s="5">
        <f>X$59*'Sample Prep Variables'!$F50/1000/'Sample Prep Variables'!$C50</f>
        <v>10</v>
      </c>
      <c r="Y105" s="5">
        <f>Y$59*'Sample Prep Variables'!$F50/1000/'Sample Prep Variables'!$C50</f>
        <v>10</v>
      </c>
      <c r="Z105" s="5">
        <f>Z$59*'Sample Prep Variables'!$F50/1000/'Sample Prep Variables'!$C50</f>
        <v>10</v>
      </c>
      <c r="AA105" s="5">
        <f>AA$59*'Sample Prep Variables'!$F50/1000/'Sample Prep Variables'!$C50</f>
        <v>10</v>
      </c>
      <c r="AB105" s="5">
        <f>AB$59*'Sample Prep Variables'!$F50/1000/'Sample Prep Variables'!$C50</f>
        <v>10</v>
      </c>
      <c r="AC105" s="5">
        <f>AC$59*'Sample Prep Variables'!$F50/1000/'Sample Prep Variables'!$C50</f>
        <v>10</v>
      </c>
      <c r="AD105" s="5">
        <f>AD$59*'Sample Prep Variables'!$F50/1000/'Sample Prep Variables'!$C50</f>
        <v>10</v>
      </c>
      <c r="AE105" s="5">
        <f>AE$59*'Sample Prep Variables'!$F50/1000/'Sample Prep Variables'!$C50</f>
        <v>10</v>
      </c>
      <c r="AF105" s="5">
        <f>AF$59*'Sample Prep Variables'!$F50/1000/'Sample Prep Variables'!$C50</f>
        <v>10</v>
      </c>
      <c r="AG105" s="5">
        <f>AG$59*'Sample Prep Variables'!$F50/1000/'Sample Prep Variables'!$C50</f>
        <v>10</v>
      </c>
      <c r="AH105" s="5">
        <f>AH$59*'Sample Prep Variables'!$F50/1000/'Sample Prep Variables'!$C50</f>
        <v>10</v>
      </c>
      <c r="AI105" s="5">
        <f>AI$59*'Sample Prep Variables'!$F50/1000/'Sample Prep Variables'!$C50</f>
        <v>10</v>
      </c>
      <c r="AJ105" s="5">
        <f>AJ$59*'Sample Prep Variables'!$F50/1000/'Sample Prep Variables'!$C50</f>
        <v>10</v>
      </c>
      <c r="AK105" s="5">
        <f>AK$59*'Sample Prep Variables'!$F50/1000/'Sample Prep Variables'!$C50</f>
        <v>10</v>
      </c>
      <c r="AL105" s="5">
        <f>AL$59*'Sample Prep Variables'!$F50/1000/'Sample Prep Variables'!$C50</f>
        <v>10</v>
      </c>
      <c r="AM105" s="5">
        <f>AM$59*'Sample Prep Variables'!$F50/1000/'Sample Prep Variables'!$C50</f>
        <v>10</v>
      </c>
      <c r="AN105" s="5">
        <f>AN$59*'Sample Prep Variables'!$F50/1000/'Sample Prep Variables'!$C50</f>
        <v>10</v>
      </c>
      <c r="AO105" s="5">
        <f>AO$59*'Sample Prep Variables'!$F50/1000/'Sample Prep Variables'!$C50</f>
        <v>10</v>
      </c>
      <c r="AP105" s="5">
        <f>AP$59*'Sample Prep Variables'!$F50/1000/'Sample Prep Variables'!$C50</f>
        <v>10</v>
      </c>
      <c r="AQ105" s="5">
        <f>AQ$59*'Sample Prep Variables'!$F50/1000/'Sample Prep Variables'!$C50</f>
        <v>10</v>
      </c>
      <c r="AR105" s="5">
        <f>AR$59*'Sample Prep Variables'!$F50/1000/'Sample Prep Variables'!$C50</f>
        <v>10</v>
      </c>
      <c r="AS105" s="5">
        <f>AS$59*'Sample Prep Variables'!$F50/1000/'Sample Prep Variables'!$C50</f>
        <v>10</v>
      </c>
      <c r="AT105" s="5">
        <f>AT$59*'Sample Prep Variables'!$F50/1000/'Sample Prep Variables'!$C50</f>
        <v>10</v>
      </c>
      <c r="AU105" s="5">
        <f>AU$59*'Sample Prep Variables'!$F50/1000/'Sample Prep Variables'!$C50</f>
        <v>10</v>
      </c>
      <c r="AV105" s="5">
        <f>AV$59*'Sample Prep Variables'!$F50/1000/'Sample Prep Variables'!$C50</f>
        <v>10</v>
      </c>
      <c r="AW105" s="5">
        <f>AW$59*'Sample Prep Variables'!$F50/1000/'Sample Prep Variables'!$C50</f>
        <v>10</v>
      </c>
      <c r="AX105" s="5">
        <f>AX$59*'Sample Prep Variables'!$F50/1000/'Sample Prep Variables'!$C50</f>
        <v>10</v>
      </c>
      <c r="AY105" s="5">
        <f>AY$59*'Sample Prep Variables'!$F50/1000/'Sample Prep Variables'!$C50</f>
        <v>10</v>
      </c>
      <c r="AZ105" s="5">
        <f>AZ$59*'Sample Prep Variables'!$F50/1000/'Sample Prep Variables'!$C50</f>
        <v>10</v>
      </c>
      <c r="BA105" s="5">
        <f>BA$59*'Sample Prep Variables'!$F50/1000/'Sample Prep Variables'!$C50</f>
        <v>10</v>
      </c>
      <c r="BB105" s="5">
        <f>BB$59*'Sample Prep Variables'!$F50/1000/'Sample Prep Variables'!$C50</f>
        <v>10</v>
      </c>
      <c r="BC105" s="5">
        <f>BC$59*'Sample Prep Variables'!$F50/1000/'Sample Prep Variables'!$C50</f>
        <v>10</v>
      </c>
    </row>
    <row r="106" spans="1:55" x14ac:dyDescent="0.25">
      <c r="A106">
        <f>'Instrument Data'!A104</f>
        <v>0</v>
      </c>
      <c r="B106">
        <f>'Instrument Data'!B104</f>
        <v>0</v>
      </c>
      <c r="C106" s="5">
        <f>C$59*'Sample Prep Variables'!$F51/1000/'Sample Prep Variables'!$C51</f>
        <v>10</v>
      </c>
      <c r="D106" s="5">
        <f>D$59*'Sample Prep Variables'!$F51/1000/'Sample Prep Variables'!$C51</f>
        <v>10</v>
      </c>
      <c r="E106" s="5">
        <f>E$59*'Sample Prep Variables'!$F51/1000/'Sample Prep Variables'!$C51</f>
        <v>10</v>
      </c>
      <c r="F106" s="5">
        <f>F$59*'Sample Prep Variables'!$F51/1000/'Sample Prep Variables'!$C51</f>
        <v>10</v>
      </c>
      <c r="G106" s="5">
        <f>G$59*'Sample Prep Variables'!$F51/1000/'Sample Prep Variables'!$C51</f>
        <v>10</v>
      </c>
      <c r="H106" s="5">
        <f>H$59*'Sample Prep Variables'!$F51/1000/'Sample Prep Variables'!$C51</f>
        <v>10</v>
      </c>
      <c r="I106" s="5">
        <f>I$59*'Sample Prep Variables'!$F51/1000/'Sample Prep Variables'!$C51</f>
        <v>10</v>
      </c>
      <c r="J106" s="5">
        <f>J$59*'Sample Prep Variables'!$F51/1000/'Sample Prep Variables'!$C51</f>
        <v>10</v>
      </c>
      <c r="K106" s="5">
        <f>K$59*'Sample Prep Variables'!$F51/1000/'Sample Prep Variables'!$C51</f>
        <v>10</v>
      </c>
      <c r="L106" s="5">
        <f>L$59*'Sample Prep Variables'!$F51/1000/'Sample Prep Variables'!$C51</f>
        <v>10</v>
      </c>
      <c r="M106" s="5">
        <f>M$59*'Sample Prep Variables'!$F51/1000/'Sample Prep Variables'!$C51</f>
        <v>10</v>
      </c>
      <c r="N106" s="5">
        <f>N$59*'Sample Prep Variables'!$F51/1000/'Sample Prep Variables'!$C51</f>
        <v>10</v>
      </c>
      <c r="O106" s="5">
        <f>O$59*'Sample Prep Variables'!$F51/1000/'Sample Prep Variables'!$C51</f>
        <v>10</v>
      </c>
      <c r="P106" s="5">
        <f>P$59*'Sample Prep Variables'!$F51/1000/'Sample Prep Variables'!$C51</f>
        <v>10</v>
      </c>
      <c r="Q106" s="5">
        <f>Q$59*'Sample Prep Variables'!$F51/1000/'Sample Prep Variables'!$C51</f>
        <v>10</v>
      </c>
      <c r="R106" s="5">
        <f>R$59*'Sample Prep Variables'!$F51/1000/'Sample Prep Variables'!$C51</f>
        <v>10</v>
      </c>
      <c r="S106" s="5">
        <f>S$59*'Sample Prep Variables'!$F51/1000/'Sample Prep Variables'!$C51</f>
        <v>10</v>
      </c>
      <c r="T106" s="5">
        <f>T$59*'Sample Prep Variables'!$F51/1000/'Sample Prep Variables'!$C51</f>
        <v>10</v>
      </c>
      <c r="U106" s="5">
        <f>U$59*'Sample Prep Variables'!$F51/1000/'Sample Prep Variables'!$C51</f>
        <v>10</v>
      </c>
      <c r="V106" s="5">
        <f>V$59*'Sample Prep Variables'!$F51/1000/'Sample Prep Variables'!$C51</f>
        <v>10</v>
      </c>
      <c r="W106" s="5">
        <f>W$59*'Sample Prep Variables'!$F51/1000/'Sample Prep Variables'!$C51</f>
        <v>10</v>
      </c>
      <c r="X106" s="5">
        <f>X$59*'Sample Prep Variables'!$F51/1000/'Sample Prep Variables'!$C51</f>
        <v>10</v>
      </c>
      <c r="Y106" s="5">
        <f>Y$59*'Sample Prep Variables'!$F51/1000/'Sample Prep Variables'!$C51</f>
        <v>10</v>
      </c>
      <c r="Z106" s="5">
        <f>Z$59*'Sample Prep Variables'!$F51/1000/'Sample Prep Variables'!$C51</f>
        <v>10</v>
      </c>
      <c r="AA106" s="5">
        <f>AA$59*'Sample Prep Variables'!$F51/1000/'Sample Prep Variables'!$C51</f>
        <v>10</v>
      </c>
      <c r="AB106" s="5">
        <f>AB$59*'Sample Prep Variables'!$F51/1000/'Sample Prep Variables'!$C51</f>
        <v>10</v>
      </c>
      <c r="AC106" s="5">
        <f>AC$59*'Sample Prep Variables'!$F51/1000/'Sample Prep Variables'!$C51</f>
        <v>10</v>
      </c>
      <c r="AD106" s="5">
        <f>AD$59*'Sample Prep Variables'!$F51/1000/'Sample Prep Variables'!$C51</f>
        <v>10</v>
      </c>
      <c r="AE106" s="5">
        <f>AE$59*'Sample Prep Variables'!$F51/1000/'Sample Prep Variables'!$C51</f>
        <v>10</v>
      </c>
      <c r="AF106" s="5">
        <f>AF$59*'Sample Prep Variables'!$F51/1000/'Sample Prep Variables'!$C51</f>
        <v>10</v>
      </c>
      <c r="AG106" s="5">
        <f>AG$59*'Sample Prep Variables'!$F51/1000/'Sample Prep Variables'!$C51</f>
        <v>10</v>
      </c>
      <c r="AH106" s="5">
        <f>AH$59*'Sample Prep Variables'!$F51/1000/'Sample Prep Variables'!$C51</f>
        <v>10</v>
      </c>
      <c r="AI106" s="5">
        <f>AI$59*'Sample Prep Variables'!$F51/1000/'Sample Prep Variables'!$C51</f>
        <v>10</v>
      </c>
      <c r="AJ106" s="5">
        <f>AJ$59*'Sample Prep Variables'!$F51/1000/'Sample Prep Variables'!$C51</f>
        <v>10</v>
      </c>
      <c r="AK106" s="5">
        <f>AK$59*'Sample Prep Variables'!$F51/1000/'Sample Prep Variables'!$C51</f>
        <v>10</v>
      </c>
      <c r="AL106" s="5">
        <f>AL$59*'Sample Prep Variables'!$F51/1000/'Sample Prep Variables'!$C51</f>
        <v>10</v>
      </c>
      <c r="AM106" s="5">
        <f>AM$59*'Sample Prep Variables'!$F51/1000/'Sample Prep Variables'!$C51</f>
        <v>10</v>
      </c>
      <c r="AN106" s="5">
        <f>AN$59*'Sample Prep Variables'!$F51/1000/'Sample Prep Variables'!$C51</f>
        <v>10</v>
      </c>
      <c r="AO106" s="5">
        <f>AO$59*'Sample Prep Variables'!$F51/1000/'Sample Prep Variables'!$C51</f>
        <v>10</v>
      </c>
      <c r="AP106" s="5">
        <f>AP$59*'Sample Prep Variables'!$F51/1000/'Sample Prep Variables'!$C51</f>
        <v>10</v>
      </c>
      <c r="AQ106" s="5">
        <f>AQ$59*'Sample Prep Variables'!$F51/1000/'Sample Prep Variables'!$C51</f>
        <v>10</v>
      </c>
      <c r="AR106" s="5">
        <f>AR$59*'Sample Prep Variables'!$F51/1000/'Sample Prep Variables'!$C51</f>
        <v>10</v>
      </c>
      <c r="AS106" s="5">
        <f>AS$59*'Sample Prep Variables'!$F51/1000/'Sample Prep Variables'!$C51</f>
        <v>10</v>
      </c>
      <c r="AT106" s="5">
        <f>AT$59*'Sample Prep Variables'!$F51/1000/'Sample Prep Variables'!$C51</f>
        <v>10</v>
      </c>
      <c r="AU106" s="5">
        <f>AU$59*'Sample Prep Variables'!$F51/1000/'Sample Prep Variables'!$C51</f>
        <v>10</v>
      </c>
      <c r="AV106" s="5">
        <f>AV$59*'Sample Prep Variables'!$F51/1000/'Sample Prep Variables'!$C51</f>
        <v>10</v>
      </c>
      <c r="AW106" s="5">
        <f>AW$59*'Sample Prep Variables'!$F51/1000/'Sample Prep Variables'!$C51</f>
        <v>10</v>
      </c>
      <c r="AX106" s="5">
        <f>AX$59*'Sample Prep Variables'!$F51/1000/'Sample Prep Variables'!$C51</f>
        <v>10</v>
      </c>
      <c r="AY106" s="5">
        <f>AY$59*'Sample Prep Variables'!$F51/1000/'Sample Prep Variables'!$C51</f>
        <v>10</v>
      </c>
      <c r="AZ106" s="5">
        <f>AZ$59*'Sample Prep Variables'!$F51/1000/'Sample Prep Variables'!$C51</f>
        <v>10</v>
      </c>
      <c r="BA106" s="5">
        <f>BA$59*'Sample Prep Variables'!$F51/1000/'Sample Prep Variables'!$C51</f>
        <v>10</v>
      </c>
      <c r="BB106" s="5">
        <f>BB$59*'Sample Prep Variables'!$F51/1000/'Sample Prep Variables'!$C51</f>
        <v>10</v>
      </c>
      <c r="BC106" s="5">
        <f>BC$59*'Sample Prep Variables'!$F51/1000/'Sample Prep Variables'!$C51</f>
        <v>10</v>
      </c>
    </row>
    <row r="107" spans="1:55" x14ac:dyDescent="0.25">
      <c r="A107">
        <f>'Instrument Data'!A105</f>
        <v>0</v>
      </c>
      <c r="B107">
        <f>'Instrument Data'!B105</f>
        <v>0</v>
      </c>
      <c r="C107" s="5">
        <f>C$59*'Sample Prep Variables'!$F52/1000/'Sample Prep Variables'!$C52</f>
        <v>10</v>
      </c>
      <c r="D107" s="5">
        <f>D$59*'Sample Prep Variables'!$F52/1000/'Sample Prep Variables'!$C52</f>
        <v>10</v>
      </c>
      <c r="E107" s="5">
        <f>E$59*'Sample Prep Variables'!$F52/1000/'Sample Prep Variables'!$C52</f>
        <v>10</v>
      </c>
      <c r="F107" s="5">
        <f>F$59*'Sample Prep Variables'!$F52/1000/'Sample Prep Variables'!$C52</f>
        <v>10</v>
      </c>
      <c r="G107" s="5">
        <f>G$59*'Sample Prep Variables'!$F52/1000/'Sample Prep Variables'!$C52</f>
        <v>10</v>
      </c>
      <c r="H107" s="5">
        <f>H$59*'Sample Prep Variables'!$F52/1000/'Sample Prep Variables'!$C52</f>
        <v>10</v>
      </c>
      <c r="I107" s="5">
        <f>I$59*'Sample Prep Variables'!$F52/1000/'Sample Prep Variables'!$C52</f>
        <v>10</v>
      </c>
      <c r="J107" s="5">
        <f>J$59*'Sample Prep Variables'!$F52/1000/'Sample Prep Variables'!$C52</f>
        <v>10</v>
      </c>
      <c r="K107" s="5">
        <f>K$59*'Sample Prep Variables'!$F52/1000/'Sample Prep Variables'!$C52</f>
        <v>10</v>
      </c>
      <c r="L107" s="5">
        <f>L$59*'Sample Prep Variables'!$F52/1000/'Sample Prep Variables'!$C52</f>
        <v>10</v>
      </c>
      <c r="M107" s="5">
        <f>M$59*'Sample Prep Variables'!$F52/1000/'Sample Prep Variables'!$C52</f>
        <v>10</v>
      </c>
      <c r="N107" s="5">
        <f>N$59*'Sample Prep Variables'!$F52/1000/'Sample Prep Variables'!$C52</f>
        <v>10</v>
      </c>
      <c r="O107" s="5">
        <f>O$59*'Sample Prep Variables'!$F52/1000/'Sample Prep Variables'!$C52</f>
        <v>10</v>
      </c>
      <c r="P107" s="5">
        <f>P$59*'Sample Prep Variables'!$F52/1000/'Sample Prep Variables'!$C52</f>
        <v>10</v>
      </c>
      <c r="Q107" s="5">
        <f>Q$59*'Sample Prep Variables'!$F52/1000/'Sample Prep Variables'!$C52</f>
        <v>10</v>
      </c>
      <c r="R107" s="5">
        <f>R$59*'Sample Prep Variables'!$F52/1000/'Sample Prep Variables'!$C52</f>
        <v>10</v>
      </c>
      <c r="S107" s="5">
        <f>S$59*'Sample Prep Variables'!$F52/1000/'Sample Prep Variables'!$C52</f>
        <v>10</v>
      </c>
      <c r="T107" s="5">
        <f>T$59*'Sample Prep Variables'!$F52/1000/'Sample Prep Variables'!$C52</f>
        <v>10</v>
      </c>
      <c r="U107" s="5">
        <f>U$59*'Sample Prep Variables'!$F52/1000/'Sample Prep Variables'!$C52</f>
        <v>10</v>
      </c>
      <c r="V107" s="5">
        <f>V$59*'Sample Prep Variables'!$F52/1000/'Sample Prep Variables'!$C52</f>
        <v>10</v>
      </c>
      <c r="W107" s="5">
        <f>W$59*'Sample Prep Variables'!$F52/1000/'Sample Prep Variables'!$C52</f>
        <v>10</v>
      </c>
      <c r="X107" s="5">
        <f>X$59*'Sample Prep Variables'!$F52/1000/'Sample Prep Variables'!$C52</f>
        <v>10</v>
      </c>
      <c r="Y107" s="5">
        <f>Y$59*'Sample Prep Variables'!$F52/1000/'Sample Prep Variables'!$C52</f>
        <v>10</v>
      </c>
      <c r="Z107" s="5">
        <f>Z$59*'Sample Prep Variables'!$F52/1000/'Sample Prep Variables'!$C52</f>
        <v>10</v>
      </c>
      <c r="AA107" s="5">
        <f>AA$59*'Sample Prep Variables'!$F52/1000/'Sample Prep Variables'!$C52</f>
        <v>10</v>
      </c>
      <c r="AB107" s="5">
        <f>AB$59*'Sample Prep Variables'!$F52/1000/'Sample Prep Variables'!$C52</f>
        <v>10</v>
      </c>
      <c r="AC107" s="5">
        <f>AC$59*'Sample Prep Variables'!$F52/1000/'Sample Prep Variables'!$C52</f>
        <v>10</v>
      </c>
      <c r="AD107" s="5">
        <f>AD$59*'Sample Prep Variables'!$F52/1000/'Sample Prep Variables'!$C52</f>
        <v>10</v>
      </c>
      <c r="AE107" s="5">
        <f>AE$59*'Sample Prep Variables'!$F52/1000/'Sample Prep Variables'!$C52</f>
        <v>10</v>
      </c>
      <c r="AF107" s="5">
        <f>AF$59*'Sample Prep Variables'!$F52/1000/'Sample Prep Variables'!$C52</f>
        <v>10</v>
      </c>
      <c r="AG107" s="5">
        <f>AG$59*'Sample Prep Variables'!$F52/1000/'Sample Prep Variables'!$C52</f>
        <v>10</v>
      </c>
      <c r="AH107" s="5">
        <f>AH$59*'Sample Prep Variables'!$F52/1000/'Sample Prep Variables'!$C52</f>
        <v>10</v>
      </c>
      <c r="AI107" s="5">
        <f>AI$59*'Sample Prep Variables'!$F52/1000/'Sample Prep Variables'!$C52</f>
        <v>10</v>
      </c>
      <c r="AJ107" s="5">
        <f>AJ$59*'Sample Prep Variables'!$F52/1000/'Sample Prep Variables'!$C52</f>
        <v>10</v>
      </c>
      <c r="AK107" s="5">
        <f>AK$59*'Sample Prep Variables'!$F52/1000/'Sample Prep Variables'!$C52</f>
        <v>10</v>
      </c>
      <c r="AL107" s="5">
        <f>AL$59*'Sample Prep Variables'!$F52/1000/'Sample Prep Variables'!$C52</f>
        <v>10</v>
      </c>
      <c r="AM107" s="5">
        <f>AM$59*'Sample Prep Variables'!$F52/1000/'Sample Prep Variables'!$C52</f>
        <v>10</v>
      </c>
      <c r="AN107" s="5">
        <f>AN$59*'Sample Prep Variables'!$F52/1000/'Sample Prep Variables'!$C52</f>
        <v>10</v>
      </c>
      <c r="AO107" s="5">
        <f>AO$59*'Sample Prep Variables'!$F52/1000/'Sample Prep Variables'!$C52</f>
        <v>10</v>
      </c>
      <c r="AP107" s="5">
        <f>AP$59*'Sample Prep Variables'!$F52/1000/'Sample Prep Variables'!$C52</f>
        <v>10</v>
      </c>
      <c r="AQ107" s="5">
        <f>AQ$59*'Sample Prep Variables'!$F52/1000/'Sample Prep Variables'!$C52</f>
        <v>10</v>
      </c>
      <c r="AR107" s="5">
        <f>AR$59*'Sample Prep Variables'!$F52/1000/'Sample Prep Variables'!$C52</f>
        <v>10</v>
      </c>
      <c r="AS107" s="5">
        <f>AS$59*'Sample Prep Variables'!$F52/1000/'Sample Prep Variables'!$C52</f>
        <v>10</v>
      </c>
      <c r="AT107" s="5">
        <f>AT$59*'Sample Prep Variables'!$F52/1000/'Sample Prep Variables'!$C52</f>
        <v>10</v>
      </c>
      <c r="AU107" s="5">
        <f>AU$59*'Sample Prep Variables'!$F52/1000/'Sample Prep Variables'!$C52</f>
        <v>10</v>
      </c>
      <c r="AV107" s="5">
        <f>AV$59*'Sample Prep Variables'!$F52/1000/'Sample Prep Variables'!$C52</f>
        <v>10</v>
      </c>
      <c r="AW107" s="5">
        <f>AW$59*'Sample Prep Variables'!$F52/1000/'Sample Prep Variables'!$C52</f>
        <v>10</v>
      </c>
      <c r="AX107" s="5">
        <f>AX$59*'Sample Prep Variables'!$F52/1000/'Sample Prep Variables'!$C52</f>
        <v>10</v>
      </c>
      <c r="AY107" s="5">
        <f>AY$59*'Sample Prep Variables'!$F52/1000/'Sample Prep Variables'!$C52</f>
        <v>10</v>
      </c>
      <c r="AZ107" s="5">
        <f>AZ$59*'Sample Prep Variables'!$F52/1000/'Sample Prep Variables'!$C52</f>
        <v>10</v>
      </c>
      <c r="BA107" s="5">
        <f>BA$59*'Sample Prep Variables'!$F52/1000/'Sample Prep Variables'!$C52</f>
        <v>10</v>
      </c>
      <c r="BB107" s="5">
        <f>BB$59*'Sample Prep Variables'!$F52/1000/'Sample Prep Variables'!$C52</f>
        <v>10</v>
      </c>
      <c r="BC107" s="5">
        <f>BC$59*'Sample Prep Variables'!$F52/1000/'Sample Prep Variables'!$C52</f>
        <v>10</v>
      </c>
    </row>
    <row r="108" spans="1:55" x14ac:dyDescent="0.25">
      <c r="A108">
        <f>'Instrument Data'!A106</f>
        <v>0</v>
      </c>
      <c r="B108">
        <f>'Instrument Data'!B106</f>
        <v>0</v>
      </c>
      <c r="C108" s="5">
        <f>C$59*'Sample Prep Variables'!$F53/1000/'Sample Prep Variables'!$C53</f>
        <v>10</v>
      </c>
      <c r="D108" s="5">
        <f>D$59*'Sample Prep Variables'!$F53/1000/'Sample Prep Variables'!$C53</f>
        <v>10</v>
      </c>
      <c r="E108" s="5">
        <f>E$59*'Sample Prep Variables'!$F53/1000/'Sample Prep Variables'!$C53</f>
        <v>10</v>
      </c>
      <c r="F108" s="5">
        <f>F$59*'Sample Prep Variables'!$F53/1000/'Sample Prep Variables'!$C53</f>
        <v>10</v>
      </c>
      <c r="G108" s="5">
        <f>G$59*'Sample Prep Variables'!$F53/1000/'Sample Prep Variables'!$C53</f>
        <v>10</v>
      </c>
      <c r="H108" s="5">
        <f>H$59*'Sample Prep Variables'!$F53/1000/'Sample Prep Variables'!$C53</f>
        <v>10</v>
      </c>
      <c r="I108" s="5">
        <f>I$59*'Sample Prep Variables'!$F53/1000/'Sample Prep Variables'!$C53</f>
        <v>10</v>
      </c>
      <c r="J108" s="5">
        <f>J$59*'Sample Prep Variables'!$F53/1000/'Sample Prep Variables'!$C53</f>
        <v>10</v>
      </c>
      <c r="K108" s="5">
        <f>K$59*'Sample Prep Variables'!$F53/1000/'Sample Prep Variables'!$C53</f>
        <v>10</v>
      </c>
      <c r="L108" s="5">
        <f>L$59*'Sample Prep Variables'!$F53/1000/'Sample Prep Variables'!$C53</f>
        <v>10</v>
      </c>
      <c r="M108" s="5">
        <f>M$59*'Sample Prep Variables'!$F53/1000/'Sample Prep Variables'!$C53</f>
        <v>10</v>
      </c>
      <c r="N108" s="5">
        <f>N$59*'Sample Prep Variables'!$F53/1000/'Sample Prep Variables'!$C53</f>
        <v>10</v>
      </c>
      <c r="O108" s="5">
        <f>O$59*'Sample Prep Variables'!$F53/1000/'Sample Prep Variables'!$C53</f>
        <v>10</v>
      </c>
      <c r="P108" s="5">
        <f>P$59*'Sample Prep Variables'!$F53/1000/'Sample Prep Variables'!$C53</f>
        <v>10</v>
      </c>
      <c r="Q108" s="5">
        <f>Q$59*'Sample Prep Variables'!$F53/1000/'Sample Prep Variables'!$C53</f>
        <v>10</v>
      </c>
      <c r="R108" s="5">
        <f>R$59*'Sample Prep Variables'!$F53/1000/'Sample Prep Variables'!$C53</f>
        <v>10</v>
      </c>
      <c r="S108" s="5">
        <f>S$59*'Sample Prep Variables'!$F53/1000/'Sample Prep Variables'!$C53</f>
        <v>10</v>
      </c>
      <c r="T108" s="5">
        <f>T$59*'Sample Prep Variables'!$F53/1000/'Sample Prep Variables'!$C53</f>
        <v>10</v>
      </c>
      <c r="U108" s="5">
        <f>U$59*'Sample Prep Variables'!$F53/1000/'Sample Prep Variables'!$C53</f>
        <v>10</v>
      </c>
      <c r="V108" s="5">
        <f>V$59*'Sample Prep Variables'!$F53/1000/'Sample Prep Variables'!$C53</f>
        <v>10</v>
      </c>
      <c r="W108" s="5">
        <f>W$59*'Sample Prep Variables'!$F53/1000/'Sample Prep Variables'!$C53</f>
        <v>10</v>
      </c>
      <c r="X108" s="5">
        <f>X$59*'Sample Prep Variables'!$F53/1000/'Sample Prep Variables'!$C53</f>
        <v>10</v>
      </c>
      <c r="Y108" s="5">
        <f>Y$59*'Sample Prep Variables'!$F53/1000/'Sample Prep Variables'!$C53</f>
        <v>10</v>
      </c>
      <c r="Z108" s="5">
        <f>Z$59*'Sample Prep Variables'!$F53/1000/'Sample Prep Variables'!$C53</f>
        <v>10</v>
      </c>
      <c r="AA108" s="5">
        <f>AA$59*'Sample Prep Variables'!$F53/1000/'Sample Prep Variables'!$C53</f>
        <v>10</v>
      </c>
      <c r="AB108" s="5">
        <f>AB$59*'Sample Prep Variables'!$F53/1000/'Sample Prep Variables'!$C53</f>
        <v>10</v>
      </c>
      <c r="AC108" s="5">
        <f>AC$59*'Sample Prep Variables'!$F53/1000/'Sample Prep Variables'!$C53</f>
        <v>10</v>
      </c>
      <c r="AD108" s="5">
        <f>AD$59*'Sample Prep Variables'!$F53/1000/'Sample Prep Variables'!$C53</f>
        <v>10</v>
      </c>
      <c r="AE108" s="5">
        <f>AE$59*'Sample Prep Variables'!$F53/1000/'Sample Prep Variables'!$C53</f>
        <v>10</v>
      </c>
      <c r="AF108" s="5">
        <f>AF$59*'Sample Prep Variables'!$F53/1000/'Sample Prep Variables'!$C53</f>
        <v>10</v>
      </c>
      <c r="AG108" s="5">
        <f>AG$59*'Sample Prep Variables'!$F53/1000/'Sample Prep Variables'!$C53</f>
        <v>10</v>
      </c>
      <c r="AH108" s="5">
        <f>AH$59*'Sample Prep Variables'!$F53/1000/'Sample Prep Variables'!$C53</f>
        <v>10</v>
      </c>
      <c r="AI108" s="5">
        <f>AI$59*'Sample Prep Variables'!$F53/1000/'Sample Prep Variables'!$C53</f>
        <v>10</v>
      </c>
      <c r="AJ108" s="5">
        <f>AJ$59*'Sample Prep Variables'!$F53/1000/'Sample Prep Variables'!$C53</f>
        <v>10</v>
      </c>
      <c r="AK108" s="5">
        <f>AK$59*'Sample Prep Variables'!$F53/1000/'Sample Prep Variables'!$C53</f>
        <v>10</v>
      </c>
      <c r="AL108" s="5">
        <f>AL$59*'Sample Prep Variables'!$F53/1000/'Sample Prep Variables'!$C53</f>
        <v>10</v>
      </c>
      <c r="AM108" s="5">
        <f>AM$59*'Sample Prep Variables'!$F53/1000/'Sample Prep Variables'!$C53</f>
        <v>10</v>
      </c>
      <c r="AN108" s="5">
        <f>AN$59*'Sample Prep Variables'!$F53/1000/'Sample Prep Variables'!$C53</f>
        <v>10</v>
      </c>
      <c r="AO108" s="5">
        <f>AO$59*'Sample Prep Variables'!$F53/1000/'Sample Prep Variables'!$C53</f>
        <v>10</v>
      </c>
      <c r="AP108" s="5">
        <f>AP$59*'Sample Prep Variables'!$F53/1000/'Sample Prep Variables'!$C53</f>
        <v>10</v>
      </c>
      <c r="AQ108" s="5">
        <f>AQ$59*'Sample Prep Variables'!$F53/1000/'Sample Prep Variables'!$C53</f>
        <v>10</v>
      </c>
      <c r="AR108" s="5">
        <f>AR$59*'Sample Prep Variables'!$F53/1000/'Sample Prep Variables'!$C53</f>
        <v>10</v>
      </c>
      <c r="AS108" s="5">
        <f>AS$59*'Sample Prep Variables'!$F53/1000/'Sample Prep Variables'!$C53</f>
        <v>10</v>
      </c>
      <c r="AT108" s="5">
        <f>AT$59*'Sample Prep Variables'!$F53/1000/'Sample Prep Variables'!$C53</f>
        <v>10</v>
      </c>
      <c r="AU108" s="5">
        <f>AU$59*'Sample Prep Variables'!$F53/1000/'Sample Prep Variables'!$C53</f>
        <v>10</v>
      </c>
      <c r="AV108" s="5">
        <f>AV$59*'Sample Prep Variables'!$F53/1000/'Sample Prep Variables'!$C53</f>
        <v>10</v>
      </c>
      <c r="AW108" s="5">
        <f>AW$59*'Sample Prep Variables'!$F53/1000/'Sample Prep Variables'!$C53</f>
        <v>10</v>
      </c>
      <c r="AX108" s="5">
        <f>AX$59*'Sample Prep Variables'!$F53/1000/'Sample Prep Variables'!$C53</f>
        <v>10</v>
      </c>
      <c r="AY108" s="5">
        <f>AY$59*'Sample Prep Variables'!$F53/1000/'Sample Prep Variables'!$C53</f>
        <v>10</v>
      </c>
      <c r="AZ108" s="5">
        <f>AZ$59*'Sample Prep Variables'!$F53/1000/'Sample Prep Variables'!$C53</f>
        <v>10</v>
      </c>
      <c r="BA108" s="5">
        <f>BA$59*'Sample Prep Variables'!$F53/1000/'Sample Prep Variables'!$C53</f>
        <v>10</v>
      </c>
      <c r="BB108" s="5">
        <f>BB$59*'Sample Prep Variables'!$F53/1000/'Sample Prep Variables'!$C53</f>
        <v>10</v>
      </c>
      <c r="BC108" s="5">
        <f>BC$59*'Sample Prep Variables'!$F53/1000/'Sample Prep Variables'!$C53</f>
        <v>10</v>
      </c>
    </row>
  </sheetData>
  <mergeCells count="6">
    <mergeCell ref="A7:A8"/>
    <mergeCell ref="B7:B8"/>
    <mergeCell ref="C7:BC7"/>
    <mergeCell ref="A60:A61"/>
    <mergeCell ref="B60:B61"/>
    <mergeCell ref="C60:BC60"/>
  </mergeCells>
  <conditionalFormatting sqref="A9:B56">
    <cfRule type="expression" dxfId="6" priority="6">
      <formula>MOD(ROW(),2)=1</formula>
    </cfRule>
  </conditionalFormatting>
  <conditionalFormatting sqref="C9:BC56">
    <cfRule type="expression" dxfId="5" priority="5">
      <formula>MOD(ROW(),2)=1</formula>
    </cfRule>
  </conditionalFormatting>
  <conditionalFormatting sqref="A62:B108">
    <cfRule type="expression" dxfId="4" priority="3">
      <formula>MOD(ROW(),2)=1</formula>
    </cfRule>
  </conditionalFormatting>
  <conditionalFormatting sqref="C62:BC108">
    <cfRule type="expression" dxfId="3" priority="2">
      <formula>MOD(ROW(),2)=1</formula>
    </cfRule>
  </conditionalFormatting>
  <conditionalFormatting sqref="BE9:DE55">
    <cfRule type="expression" dxfId="2" priority="1">
      <formula>MOD(ROW(),2)=1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74"/>
  <sheetViews>
    <sheetView workbookViewId="0">
      <selection activeCell="E3" sqref="E3"/>
    </sheetView>
  </sheetViews>
  <sheetFormatPr defaultRowHeight="15" x14ac:dyDescent="0.25"/>
  <cols>
    <col min="1" max="1" width="15" bestFit="1" customWidth="1"/>
    <col min="2" max="2" width="31.7109375" bestFit="1" customWidth="1"/>
    <col min="3" max="3" width="17.28515625" style="4" bestFit="1" customWidth="1"/>
    <col min="4" max="4" width="9.140625" style="4" bestFit="1" customWidth="1"/>
    <col min="5" max="6" width="11.5703125" style="4" bestFit="1" customWidth="1"/>
    <col min="7" max="7" width="8" style="4" bestFit="1" customWidth="1"/>
    <col min="8" max="8" width="12.28515625" style="4" bestFit="1" customWidth="1"/>
    <col min="9" max="9" width="10.140625" style="4" bestFit="1" customWidth="1"/>
    <col min="10" max="10" width="9.7109375" style="4" customWidth="1"/>
    <col min="11" max="11" width="8" style="4" customWidth="1"/>
    <col min="12" max="12" width="8" style="4" bestFit="1" customWidth="1"/>
    <col min="13" max="13" width="10.5703125" style="4" bestFit="1" customWidth="1"/>
    <col min="14" max="14" width="16.85546875" style="4" bestFit="1" customWidth="1"/>
    <col min="15" max="15" width="11.5703125" style="4" bestFit="1" customWidth="1"/>
    <col min="16" max="16" width="12.140625" style="4" bestFit="1" customWidth="1"/>
    <col min="17" max="17" width="11.28515625" style="4" bestFit="1" customWidth="1"/>
    <col min="18" max="18" width="8.42578125" style="4" bestFit="1" customWidth="1"/>
    <col min="19" max="19" width="10" style="4" bestFit="1" customWidth="1"/>
    <col min="20" max="20" width="11.28515625" style="4" bestFit="1" customWidth="1"/>
    <col min="21" max="21" width="11.85546875" style="4" bestFit="1" customWidth="1"/>
    <col min="22" max="22" width="10.5703125" style="4" bestFit="1" customWidth="1"/>
    <col min="23" max="23" width="9.28515625" style="4" bestFit="1" customWidth="1"/>
    <col min="24" max="24" width="10.7109375" style="4" bestFit="1" customWidth="1"/>
    <col min="25" max="25" width="14.140625" style="4" bestFit="1" customWidth="1"/>
    <col min="26" max="26" width="7.7109375" style="4" bestFit="1" customWidth="1"/>
    <col min="27" max="27" width="10.42578125" style="4" bestFit="1" customWidth="1"/>
    <col min="28" max="28" width="10.7109375" style="4" bestFit="1" customWidth="1"/>
    <col min="29" max="29" width="11.5703125" style="4" bestFit="1" customWidth="1"/>
    <col min="30" max="30" width="7.7109375" style="4" bestFit="1" customWidth="1"/>
    <col min="31" max="31" width="11.7109375" style="4" bestFit="1" customWidth="1"/>
    <col min="32" max="32" width="16.28515625" style="4" bestFit="1" customWidth="1"/>
    <col min="33" max="33" width="9.85546875" style="4" bestFit="1" customWidth="1"/>
    <col min="34" max="34" width="9.5703125" style="4" bestFit="1" customWidth="1"/>
    <col min="35" max="35" width="11" style="4" bestFit="1" customWidth="1"/>
    <col min="36" max="36" width="10" style="4" bestFit="1" customWidth="1"/>
    <col min="37" max="37" width="12.28515625" style="4" bestFit="1" customWidth="1"/>
    <col min="38" max="38" width="6.140625" style="4" bestFit="1" customWidth="1"/>
    <col min="39" max="39" width="7.42578125" style="4" customWidth="1"/>
    <col min="40" max="40" width="12.7109375" style="4" bestFit="1" customWidth="1"/>
    <col min="41" max="41" width="17.85546875" style="4" bestFit="1" customWidth="1"/>
    <col min="42" max="42" width="8.5703125" style="4" bestFit="1" customWidth="1"/>
    <col min="43" max="43" width="10.140625" style="4" bestFit="1" customWidth="1"/>
    <col min="44" max="44" width="13.28515625" style="4" bestFit="1" customWidth="1"/>
    <col min="45" max="45" width="8.85546875" style="4"/>
    <col min="46" max="46" width="16" style="4" bestFit="1" customWidth="1"/>
    <col min="47" max="47" width="9.7109375" style="4" customWidth="1"/>
    <col min="48" max="48" width="15.7109375" style="4" bestFit="1" customWidth="1"/>
    <col min="49" max="49" width="12.42578125" style="4" bestFit="1" customWidth="1"/>
    <col min="50" max="50" width="13" style="4" bestFit="1" customWidth="1"/>
    <col min="51" max="51" width="13.5703125" style="4" bestFit="1" customWidth="1"/>
    <col min="52" max="52" width="13" style="4" bestFit="1" customWidth="1"/>
    <col min="53" max="53" width="10.5703125" style="4" bestFit="1" customWidth="1"/>
    <col min="54" max="54" width="14" style="4" bestFit="1" customWidth="1"/>
    <col min="55" max="55" width="13.7109375" style="4" bestFit="1" customWidth="1"/>
    <col min="56" max="56" width="22.140625" customWidth="1"/>
  </cols>
  <sheetData>
    <row r="2" spans="1:55" x14ac:dyDescent="0.25">
      <c r="A2" s="1" t="s">
        <v>0</v>
      </c>
      <c r="B2" s="1">
        <f>'Instrument Data'!B2</f>
        <v>0</v>
      </c>
    </row>
    <row r="3" spans="1:55" x14ac:dyDescent="0.25">
      <c r="A3" s="1" t="s">
        <v>1</v>
      </c>
      <c r="B3" s="1" t="s">
        <v>69</v>
      </c>
    </row>
    <row r="5" spans="1:55" x14ac:dyDescent="0.25">
      <c r="A5" s="17" t="s">
        <v>2</v>
      </c>
      <c r="B5" s="17" t="s">
        <v>3</v>
      </c>
      <c r="C5" s="16" t="s">
        <v>70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x14ac:dyDescent="0.25">
      <c r="A6" s="17"/>
      <c r="B6" s="17"/>
      <c r="C6" s="1" t="s">
        <v>73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" t="s">
        <v>17</v>
      </c>
      <c r="M6" s="1" t="s">
        <v>18</v>
      </c>
      <c r="N6" s="1" t="s">
        <v>19</v>
      </c>
      <c r="O6" s="1" t="s">
        <v>20</v>
      </c>
      <c r="P6" s="1" t="s">
        <v>21</v>
      </c>
      <c r="Q6" s="1" t="s">
        <v>22</v>
      </c>
      <c r="R6" s="1" t="s">
        <v>23</v>
      </c>
      <c r="S6" s="1" t="s">
        <v>24</v>
      </c>
      <c r="T6" s="1" t="s">
        <v>25</v>
      </c>
      <c r="U6" s="1" t="s">
        <v>26</v>
      </c>
      <c r="V6" s="1" t="s">
        <v>27</v>
      </c>
      <c r="W6" s="1" t="s">
        <v>28</v>
      </c>
      <c r="X6" s="1" t="s">
        <v>29</v>
      </c>
      <c r="Y6" s="1" t="s">
        <v>30</v>
      </c>
      <c r="Z6" s="1" t="s">
        <v>31</v>
      </c>
      <c r="AA6" s="1" t="s">
        <v>32</v>
      </c>
      <c r="AB6" s="1" t="s">
        <v>33</v>
      </c>
      <c r="AC6" s="1" t="s">
        <v>34</v>
      </c>
      <c r="AD6" s="1" t="s">
        <v>35</v>
      </c>
      <c r="AE6" s="1" t="s">
        <v>36</v>
      </c>
      <c r="AF6" s="1" t="s">
        <v>37</v>
      </c>
      <c r="AG6" s="1" t="s">
        <v>38</v>
      </c>
      <c r="AH6" s="1" t="s">
        <v>39</v>
      </c>
      <c r="AI6" s="1" t="s">
        <v>40</v>
      </c>
      <c r="AJ6" s="1" t="s">
        <v>41</v>
      </c>
      <c r="AK6" s="1" t="s">
        <v>42</v>
      </c>
      <c r="AL6" s="1" t="s">
        <v>43</v>
      </c>
      <c r="AM6" s="1" t="s">
        <v>44</v>
      </c>
      <c r="AN6" s="1" t="s">
        <v>45</v>
      </c>
      <c r="AO6" s="1" t="s">
        <v>76</v>
      </c>
      <c r="AP6" s="1" t="s">
        <v>48</v>
      </c>
      <c r="AQ6" s="1" t="s">
        <v>49</v>
      </c>
      <c r="AR6" s="1" t="s">
        <v>50</v>
      </c>
      <c r="AS6" s="1" t="s">
        <v>51</v>
      </c>
      <c r="AT6" s="1" t="s">
        <v>74</v>
      </c>
      <c r="AU6" s="1" t="s">
        <v>53</v>
      </c>
      <c r="AV6" s="1" t="s">
        <v>75</v>
      </c>
      <c r="AW6" s="1" t="s">
        <v>56</v>
      </c>
      <c r="AX6" s="1" t="s">
        <v>57</v>
      </c>
      <c r="AY6" s="1" t="s">
        <v>58</v>
      </c>
      <c r="AZ6" s="1" t="s">
        <v>59</v>
      </c>
      <c r="BA6" s="1" t="s">
        <v>60</v>
      </c>
      <c r="BB6" s="1" t="s">
        <v>61</v>
      </c>
      <c r="BC6" s="1" t="s">
        <v>62</v>
      </c>
    </row>
    <row r="7" spans="1:55" x14ac:dyDescent="0.25">
      <c r="A7">
        <f>'Instrument Data'!A7</f>
        <v>0</v>
      </c>
      <c r="B7">
        <f>'Instrument Data'!B7</f>
        <v>0</v>
      </c>
      <c r="C7" s="14">
        <f>'Instrument Data'!BN7*'Sample Prep Variables'!$F7/1000/'Sample Prep Variables'!$C7</f>
        <v>0</v>
      </c>
      <c r="D7" s="14">
        <f>'Instrument Data'!BO7*'Sample Prep Variables'!$F7/1000/'Sample Prep Variables'!$C7</f>
        <v>0</v>
      </c>
      <c r="E7" s="14">
        <f>'Instrument Data'!BP7*'Sample Prep Variables'!$F7/1000/'Sample Prep Variables'!$C7</f>
        <v>0</v>
      </c>
      <c r="F7" s="14">
        <f>'Instrument Data'!BQ7*'Sample Prep Variables'!$F7/1000/'Sample Prep Variables'!$C7</f>
        <v>0</v>
      </c>
      <c r="G7" s="14">
        <f>'Instrument Data'!BR7*'Sample Prep Variables'!$F7/1000/'Sample Prep Variables'!$C7</f>
        <v>0</v>
      </c>
      <c r="H7" s="14">
        <f>'Instrument Data'!BS7*'Sample Prep Variables'!$F7/1000/'Sample Prep Variables'!$C7</f>
        <v>0</v>
      </c>
      <c r="I7" s="14">
        <f>'Instrument Data'!BT7*'Sample Prep Variables'!$F7/1000/'Sample Prep Variables'!$C7</f>
        <v>0</v>
      </c>
      <c r="J7" s="14">
        <f>'Instrument Data'!BU7*'Sample Prep Variables'!$F7/1000/'Sample Prep Variables'!$C7</f>
        <v>0</v>
      </c>
      <c r="K7" s="14">
        <f>'Instrument Data'!BV7*'Sample Prep Variables'!$F7/1000/'Sample Prep Variables'!$C7</f>
        <v>0</v>
      </c>
      <c r="L7" s="14">
        <f>'Instrument Data'!BW7*'Sample Prep Variables'!$F7/1000/'Sample Prep Variables'!$C7</f>
        <v>0</v>
      </c>
      <c r="M7" s="14">
        <f>'Instrument Data'!BX7*'Sample Prep Variables'!$F7/1000/'Sample Prep Variables'!$C7</f>
        <v>0</v>
      </c>
      <c r="N7" s="14">
        <f>'Instrument Data'!BY7*'Sample Prep Variables'!$F7/1000/'Sample Prep Variables'!$C7</f>
        <v>0</v>
      </c>
      <c r="O7" s="14">
        <f>'Instrument Data'!BZ7*'Sample Prep Variables'!$F7/1000/'Sample Prep Variables'!$C7</f>
        <v>0</v>
      </c>
      <c r="P7" s="14">
        <f>'Instrument Data'!CA7*'Sample Prep Variables'!$F7/1000/'Sample Prep Variables'!$C7</f>
        <v>0</v>
      </c>
      <c r="Q7" s="14">
        <f>'Instrument Data'!CB7*'Sample Prep Variables'!$F7/1000/'Sample Prep Variables'!$C7</f>
        <v>0</v>
      </c>
      <c r="R7" s="14">
        <f>'Instrument Data'!CC7*'Sample Prep Variables'!$F7/1000/'Sample Prep Variables'!$C7</f>
        <v>0</v>
      </c>
      <c r="S7" s="14">
        <f>'Instrument Data'!CD7*'Sample Prep Variables'!$F7/1000/'Sample Prep Variables'!$C7</f>
        <v>0</v>
      </c>
      <c r="T7" s="14">
        <f>'Instrument Data'!CE7*'Sample Prep Variables'!$F7/1000/'Sample Prep Variables'!$C7</f>
        <v>0</v>
      </c>
      <c r="U7" s="14">
        <f>'Instrument Data'!CF7*'Sample Prep Variables'!$F7/1000/'Sample Prep Variables'!$C7</f>
        <v>0</v>
      </c>
      <c r="V7" s="14">
        <f>'Instrument Data'!CG7*'Sample Prep Variables'!$F7/1000/'Sample Prep Variables'!$C7</f>
        <v>0</v>
      </c>
      <c r="W7" s="14">
        <f>'Instrument Data'!CH7*'Sample Prep Variables'!$F7/1000/'Sample Prep Variables'!$C7</f>
        <v>0</v>
      </c>
      <c r="X7" s="14">
        <f>'Instrument Data'!CI7*'Sample Prep Variables'!$F7/1000/'Sample Prep Variables'!$C7</f>
        <v>0</v>
      </c>
      <c r="Y7" s="14">
        <f>'Instrument Data'!CJ7*'Sample Prep Variables'!$F7/1000/'Sample Prep Variables'!$C7</f>
        <v>0</v>
      </c>
      <c r="Z7" s="14">
        <f>'Instrument Data'!CK7*'Sample Prep Variables'!$F7/1000/'Sample Prep Variables'!$C7</f>
        <v>0</v>
      </c>
      <c r="AA7" s="14">
        <f>'Instrument Data'!CL7*'Sample Prep Variables'!$F7/1000/'Sample Prep Variables'!$C7</f>
        <v>0</v>
      </c>
      <c r="AB7" s="14">
        <f>'Instrument Data'!CM7*'Sample Prep Variables'!$F7/1000/'Sample Prep Variables'!$C7</f>
        <v>0</v>
      </c>
      <c r="AC7" s="14">
        <f>'Instrument Data'!CN7*'Sample Prep Variables'!$F7/1000/'Sample Prep Variables'!$C7</f>
        <v>0</v>
      </c>
      <c r="AD7" s="14">
        <f>'Instrument Data'!CO7*'Sample Prep Variables'!$F7/1000/'Sample Prep Variables'!$C7</f>
        <v>0</v>
      </c>
      <c r="AE7" s="14">
        <f>'Instrument Data'!CP7*'Sample Prep Variables'!$F7/1000/'Sample Prep Variables'!$C7</f>
        <v>0</v>
      </c>
      <c r="AF7" s="14">
        <f>'Instrument Data'!CQ7*'Sample Prep Variables'!$F7/1000/'Sample Prep Variables'!$C7</f>
        <v>0</v>
      </c>
      <c r="AG7" s="14">
        <f>'Instrument Data'!CR7*'Sample Prep Variables'!$F7/1000/'Sample Prep Variables'!$C7</f>
        <v>0</v>
      </c>
      <c r="AH7" s="14">
        <f>'Instrument Data'!CS7*'Sample Prep Variables'!$F7/1000/'Sample Prep Variables'!$C7</f>
        <v>0</v>
      </c>
      <c r="AI7" s="14">
        <f>'Instrument Data'!CT7*'Sample Prep Variables'!$F7/1000/'Sample Prep Variables'!$C7</f>
        <v>0</v>
      </c>
      <c r="AJ7" s="14">
        <f>'Instrument Data'!CU7*'Sample Prep Variables'!$F7/1000/'Sample Prep Variables'!$C7</f>
        <v>0</v>
      </c>
      <c r="AK7" s="14">
        <f>'Instrument Data'!CV7*'Sample Prep Variables'!$F7/1000/'Sample Prep Variables'!$C7</f>
        <v>0</v>
      </c>
      <c r="AL7" s="14">
        <f>'Instrument Data'!CW7*'Sample Prep Variables'!$F7/1000/'Sample Prep Variables'!$C7</f>
        <v>0</v>
      </c>
      <c r="AM7" s="14">
        <f>'Instrument Data'!CX7*'Sample Prep Variables'!$F7/1000/'Sample Prep Variables'!$C7</f>
        <v>0</v>
      </c>
      <c r="AN7" s="14">
        <f>'Instrument Data'!CY7*'Sample Prep Variables'!$F7/1000/'Sample Prep Variables'!$C7</f>
        <v>0</v>
      </c>
      <c r="AO7" s="14">
        <f>'Instrument Data'!CZ7*'Sample Prep Variables'!$F7/1000/'Sample Prep Variables'!$C7</f>
        <v>0</v>
      </c>
      <c r="AP7" s="14">
        <f>'Instrument Data'!DA7*'Sample Prep Variables'!$F7/1000/'Sample Prep Variables'!$C7</f>
        <v>0</v>
      </c>
      <c r="AQ7" s="14">
        <f>'Instrument Data'!DB7*'Sample Prep Variables'!$F7/1000/'Sample Prep Variables'!$C7</f>
        <v>0</v>
      </c>
      <c r="AR7" s="14">
        <f>'Instrument Data'!DC7*'Sample Prep Variables'!$F7/1000/'Sample Prep Variables'!$C7</f>
        <v>0</v>
      </c>
      <c r="AS7" s="14">
        <f>'Instrument Data'!DD7*'Sample Prep Variables'!$F7/1000/'Sample Prep Variables'!$C7</f>
        <v>0</v>
      </c>
      <c r="AT7" s="14">
        <f>'Instrument Data'!DE7*'Sample Prep Variables'!$F7/1000/'Sample Prep Variables'!$C7</f>
        <v>0</v>
      </c>
      <c r="AU7" s="14">
        <f>'Instrument Data'!DF7*'Sample Prep Variables'!$F7/1000/'Sample Prep Variables'!$C7</f>
        <v>0</v>
      </c>
      <c r="AV7" s="14">
        <f>'Instrument Data'!DG7*'Sample Prep Variables'!$F7/1000/'Sample Prep Variables'!$C7</f>
        <v>0</v>
      </c>
      <c r="AW7" s="14">
        <f>'Instrument Data'!DH7*'Sample Prep Variables'!$F7/1000/'Sample Prep Variables'!$C7</f>
        <v>0</v>
      </c>
      <c r="AX7" s="14">
        <f>'Instrument Data'!DI7*'Sample Prep Variables'!$F7/1000/'Sample Prep Variables'!$C7</f>
        <v>0</v>
      </c>
      <c r="AY7" s="14">
        <f>'Instrument Data'!DJ7*'Sample Prep Variables'!$F7/1000/'Sample Prep Variables'!$C7</f>
        <v>0</v>
      </c>
      <c r="AZ7" s="14">
        <f>'Instrument Data'!DK7*'Sample Prep Variables'!$F7/1000/'Sample Prep Variables'!$C7</f>
        <v>0</v>
      </c>
      <c r="BA7" s="14">
        <f>'Instrument Data'!DL7*'Sample Prep Variables'!$F7/1000/'Sample Prep Variables'!$C7</f>
        <v>0</v>
      </c>
      <c r="BB7" s="14">
        <f>'Instrument Data'!DM7*'Sample Prep Variables'!$F7/1000/'Sample Prep Variables'!$C7</f>
        <v>0</v>
      </c>
      <c r="BC7" s="14">
        <f>'Instrument Data'!DN7*'Sample Prep Variables'!$F7/1000/'Sample Prep Variables'!$C7</f>
        <v>0</v>
      </c>
    </row>
    <row r="8" spans="1:55" x14ac:dyDescent="0.25">
      <c r="A8">
        <f>'Instrument Data'!A8</f>
        <v>0</v>
      </c>
      <c r="B8">
        <f>'Instrument Data'!B8</f>
        <v>0</v>
      </c>
      <c r="C8" s="14">
        <f>'Instrument Data'!BN8*'Sample Prep Variables'!$F8/1000/'Sample Prep Variables'!$C8</f>
        <v>0</v>
      </c>
      <c r="D8" s="14">
        <f>'Instrument Data'!BO8*'Sample Prep Variables'!$F8/1000/'Sample Prep Variables'!$C8</f>
        <v>0</v>
      </c>
      <c r="E8" s="14">
        <f>'Instrument Data'!BP8*'Sample Prep Variables'!$F8/1000/'Sample Prep Variables'!$C8</f>
        <v>0</v>
      </c>
      <c r="F8" s="14">
        <f>'Instrument Data'!BQ8*'Sample Prep Variables'!$F8/1000/'Sample Prep Variables'!$C8</f>
        <v>0</v>
      </c>
      <c r="G8" s="14">
        <f>'Instrument Data'!BR8*'Sample Prep Variables'!$F8/1000/'Sample Prep Variables'!$C8</f>
        <v>0</v>
      </c>
      <c r="H8" s="14">
        <f>'Instrument Data'!BS8*'Sample Prep Variables'!$F8/1000/'Sample Prep Variables'!$C8</f>
        <v>0</v>
      </c>
      <c r="I8" s="14">
        <f>'Instrument Data'!BT8*'Sample Prep Variables'!$F8/1000/'Sample Prep Variables'!$C8</f>
        <v>0</v>
      </c>
      <c r="J8" s="14">
        <f>'Instrument Data'!BU8*'Sample Prep Variables'!$F8/1000/'Sample Prep Variables'!$C8</f>
        <v>0</v>
      </c>
      <c r="K8" s="14">
        <f>'Instrument Data'!BV8*'Sample Prep Variables'!$F8/1000/'Sample Prep Variables'!$C8</f>
        <v>0</v>
      </c>
      <c r="L8" s="14">
        <f>'Instrument Data'!BW8*'Sample Prep Variables'!$F8/1000/'Sample Prep Variables'!$C8</f>
        <v>0</v>
      </c>
      <c r="M8" s="14">
        <f>'Instrument Data'!BX8*'Sample Prep Variables'!$F8/1000/'Sample Prep Variables'!$C8</f>
        <v>0</v>
      </c>
      <c r="N8" s="14">
        <f>'Instrument Data'!BY8*'Sample Prep Variables'!$F8/1000/'Sample Prep Variables'!$C8</f>
        <v>0</v>
      </c>
      <c r="O8" s="14">
        <f>'Instrument Data'!BZ8*'Sample Prep Variables'!$F8/1000/'Sample Prep Variables'!$C8</f>
        <v>0</v>
      </c>
      <c r="P8" s="14">
        <f>'Instrument Data'!CA8*'Sample Prep Variables'!$F8/1000/'Sample Prep Variables'!$C8</f>
        <v>0</v>
      </c>
      <c r="Q8" s="14">
        <f>'Instrument Data'!CB8*'Sample Prep Variables'!$F8/1000/'Sample Prep Variables'!$C8</f>
        <v>0</v>
      </c>
      <c r="R8" s="14">
        <f>'Instrument Data'!CC8*'Sample Prep Variables'!$F8/1000/'Sample Prep Variables'!$C8</f>
        <v>0</v>
      </c>
      <c r="S8" s="14">
        <f>'Instrument Data'!CD8*'Sample Prep Variables'!$F8/1000/'Sample Prep Variables'!$C8</f>
        <v>0</v>
      </c>
      <c r="T8" s="14">
        <f>'Instrument Data'!CE8*'Sample Prep Variables'!$F8/1000/'Sample Prep Variables'!$C8</f>
        <v>0</v>
      </c>
      <c r="U8" s="14">
        <f>'Instrument Data'!CF8*'Sample Prep Variables'!$F8/1000/'Sample Prep Variables'!$C8</f>
        <v>0</v>
      </c>
      <c r="V8" s="14">
        <f>'Instrument Data'!CG8*'Sample Prep Variables'!$F8/1000/'Sample Prep Variables'!$C8</f>
        <v>0</v>
      </c>
      <c r="W8" s="14">
        <f>'Instrument Data'!CH8*'Sample Prep Variables'!$F8/1000/'Sample Prep Variables'!$C8</f>
        <v>0</v>
      </c>
      <c r="X8" s="14">
        <f>'Instrument Data'!CI8*'Sample Prep Variables'!$F8/1000/'Sample Prep Variables'!$C8</f>
        <v>0</v>
      </c>
      <c r="Y8" s="14">
        <f>'Instrument Data'!CJ8*'Sample Prep Variables'!$F8/1000/'Sample Prep Variables'!$C8</f>
        <v>0</v>
      </c>
      <c r="Z8" s="14">
        <f>'Instrument Data'!CK8*'Sample Prep Variables'!$F8/1000/'Sample Prep Variables'!$C8</f>
        <v>0</v>
      </c>
      <c r="AA8" s="14">
        <f>'Instrument Data'!CL8*'Sample Prep Variables'!$F8/1000/'Sample Prep Variables'!$C8</f>
        <v>0</v>
      </c>
      <c r="AB8" s="14">
        <f>'Instrument Data'!CM8*'Sample Prep Variables'!$F8/1000/'Sample Prep Variables'!$C8</f>
        <v>0</v>
      </c>
      <c r="AC8" s="14">
        <f>'Instrument Data'!CN8*'Sample Prep Variables'!$F8/1000/'Sample Prep Variables'!$C8</f>
        <v>0</v>
      </c>
      <c r="AD8" s="14">
        <f>'Instrument Data'!CO8*'Sample Prep Variables'!$F8/1000/'Sample Prep Variables'!$C8</f>
        <v>0</v>
      </c>
      <c r="AE8" s="14">
        <f>'Instrument Data'!CP8*'Sample Prep Variables'!$F8/1000/'Sample Prep Variables'!$C8</f>
        <v>0</v>
      </c>
      <c r="AF8" s="14">
        <f>'Instrument Data'!CQ8*'Sample Prep Variables'!$F8/1000/'Sample Prep Variables'!$C8</f>
        <v>0</v>
      </c>
      <c r="AG8" s="14">
        <f>'Instrument Data'!CR8*'Sample Prep Variables'!$F8/1000/'Sample Prep Variables'!$C8</f>
        <v>0</v>
      </c>
      <c r="AH8" s="14">
        <f>'Instrument Data'!CS8*'Sample Prep Variables'!$F8/1000/'Sample Prep Variables'!$C8</f>
        <v>0</v>
      </c>
      <c r="AI8" s="14">
        <f>'Instrument Data'!CT8*'Sample Prep Variables'!$F8/1000/'Sample Prep Variables'!$C8</f>
        <v>0</v>
      </c>
      <c r="AJ8" s="14">
        <f>'Instrument Data'!CU8*'Sample Prep Variables'!$F8/1000/'Sample Prep Variables'!$C8</f>
        <v>0</v>
      </c>
      <c r="AK8" s="14">
        <f>'Instrument Data'!CV8*'Sample Prep Variables'!$F8/1000/'Sample Prep Variables'!$C8</f>
        <v>0</v>
      </c>
      <c r="AL8" s="14">
        <f>'Instrument Data'!CW8*'Sample Prep Variables'!$F8/1000/'Sample Prep Variables'!$C8</f>
        <v>0</v>
      </c>
      <c r="AM8" s="14">
        <f>'Instrument Data'!CX8*'Sample Prep Variables'!$F8/1000/'Sample Prep Variables'!$C8</f>
        <v>0</v>
      </c>
      <c r="AN8" s="14">
        <f>'Instrument Data'!CY8*'Sample Prep Variables'!$F8/1000/'Sample Prep Variables'!$C8</f>
        <v>0</v>
      </c>
      <c r="AO8" s="14">
        <f>'Instrument Data'!CZ8*'Sample Prep Variables'!$F8/1000/'Sample Prep Variables'!$C8</f>
        <v>0</v>
      </c>
      <c r="AP8" s="14">
        <f>'Instrument Data'!DA8*'Sample Prep Variables'!$F8/1000/'Sample Prep Variables'!$C8</f>
        <v>0</v>
      </c>
      <c r="AQ8" s="14">
        <f>'Instrument Data'!DB8*'Sample Prep Variables'!$F8/1000/'Sample Prep Variables'!$C8</f>
        <v>0</v>
      </c>
      <c r="AR8" s="14">
        <f>'Instrument Data'!DC8*'Sample Prep Variables'!$F8/1000/'Sample Prep Variables'!$C8</f>
        <v>0</v>
      </c>
      <c r="AS8" s="14">
        <f>'Instrument Data'!DD8*'Sample Prep Variables'!$F8/1000/'Sample Prep Variables'!$C8</f>
        <v>0</v>
      </c>
      <c r="AT8" s="14">
        <f>'Instrument Data'!DE8*'Sample Prep Variables'!$F8/1000/'Sample Prep Variables'!$C8</f>
        <v>0</v>
      </c>
      <c r="AU8" s="14">
        <f>'Instrument Data'!DF8*'Sample Prep Variables'!$F8/1000/'Sample Prep Variables'!$C8</f>
        <v>0</v>
      </c>
      <c r="AV8" s="14">
        <f>'Instrument Data'!DG8*'Sample Prep Variables'!$F8/1000/'Sample Prep Variables'!$C8</f>
        <v>0</v>
      </c>
      <c r="AW8" s="14">
        <f>'Instrument Data'!DH8*'Sample Prep Variables'!$F8/1000/'Sample Prep Variables'!$C8</f>
        <v>0</v>
      </c>
      <c r="AX8" s="14">
        <f>'Instrument Data'!DI8*'Sample Prep Variables'!$F8/1000/'Sample Prep Variables'!$C8</f>
        <v>0</v>
      </c>
      <c r="AY8" s="14">
        <f>'Instrument Data'!DJ8*'Sample Prep Variables'!$F8/1000/'Sample Prep Variables'!$C8</f>
        <v>0</v>
      </c>
      <c r="AZ8" s="14">
        <f>'Instrument Data'!DK8*'Sample Prep Variables'!$F8/1000/'Sample Prep Variables'!$C8</f>
        <v>0</v>
      </c>
      <c r="BA8" s="14">
        <f>'Instrument Data'!DL8*'Sample Prep Variables'!$F8/1000/'Sample Prep Variables'!$C8</f>
        <v>0</v>
      </c>
      <c r="BB8" s="14">
        <f>'Instrument Data'!DM8*'Sample Prep Variables'!$F8/1000/'Sample Prep Variables'!$C8</f>
        <v>0</v>
      </c>
      <c r="BC8" s="14">
        <f>'Instrument Data'!DN8*'Sample Prep Variables'!$F8/1000/'Sample Prep Variables'!$C8</f>
        <v>0</v>
      </c>
    </row>
    <row r="9" spans="1:55" x14ac:dyDescent="0.25">
      <c r="A9">
        <f>'Instrument Data'!A9</f>
        <v>0</v>
      </c>
      <c r="B9">
        <f>'Instrument Data'!B9</f>
        <v>0</v>
      </c>
      <c r="C9" s="14">
        <f>'Instrument Data'!BN9*'Sample Prep Variables'!$F9/1000/'Sample Prep Variables'!$C9</f>
        <v>0</v>
      </c>
      <c r="D9" s="14">
        <f>'Instrument Data'!BO9*'Sample Prep Variables'!$F9/1000/'Sample Prep Variables'!$C9</f>
        <v>0</v>
      </c>
      <c r="E9" s="14">
        <f>'Instrument Data'!BP9*'Sample Prep Variables'!$F9/1000/'Sample Prep Variables'!$C9</f>
        <v>0</v>
      </c>
      <c r="F9" s="14">
        <f>'Instrument Data'!BQ9*'Sample Prep Variables'!$F9/1000/'Sample Prep Variables'!$C9</f>
        <v>0</v>
      </c>
      <c r="G9" s="14">
        <f>'Instrument Data'!BR9*'Sample Prep Variables'!$F9/1000/'Sample Prep Variables'!$C9</f>
        <v>0</v>
      </c>
      <c r="H9" s="14">
        <f>'Instrument Data'!BS9*'Sample Prep Variables'!$F9/1000/'Sample Prep Variables'!$C9</f>
        <v>0</v>
      </c>
      <c r="I9" s="14">
        <f>'Instrument Data'!BT9*'Sample Prep Variables'!$F9/1000/'Sample Prep Variables'!$C9</f>
        <v>0</v>
      </c>
      <c r="J9" s="14">
        <f>'Instrument Data'!BU9*'Sample Prep Variables'!$F9/1000/'Sample Prep Variables'!$C9</f>
        <v>0</v>
      </c>
      <c r="K9" s="14">
        <f>'Instrument Data'!BV9*'Sample Prep Variables'!$F9/1000/'Sample Prep Variables'!$C9</f>
        <v>0</v>
      </c>
      <c r="L9" s="14">
        <f>'Instrument Data'!BW9*'Sample Prep Variables'!$F9/1000/'Sample Prep Variables'!$C9</f>
        <v>0</v>
      </c>
      <c r="M9" s="14">
        <f>'Instrument Data'!BX9*'Sample Prep Variables'!$F9/1000/'Sample Prep Variables'!$C9</f>
        <v>0</v>
      </c>
      <c r="N9" s="14">
        <f>'Instrument Data'!BY9*'Sample Prep Variables'!$F9/1000/'Sample Prep Variables'!$C9</f>
        <v>0</v>
      </c>
      <c r="O9" s="14">
        <f>'Instrument Data'!BZ9*'Sample Prep Variables'!$F9/1000/'Sample Prep Variables'!$C9</f>
        <v>0</v>
      </c>
      <c r="P9" s="14">
        <f>'Instrument Data'!CA9*'Sample Prep Variables'!$F9/1000/'Sample Prep Variables'!$C9</f>
        <v>0</v>
      </c>
      <c r="Q9" s="14">
        <f>'Instrument Data'!CB9*'Sample Prep Variables'!$F9/1000/'Sample Prep Variables'!$C9</f>
        <v>0</v>
      </c>
      <c r="R9" s="14">
        <f>'Instrument Data'!CC9*'Sample Prep Variables'!$F9/1000/'Sample Prep Variables'!$C9</f>
        <v>0</v>
      </c>
      <c r="S9" s="14">
        <f>'Instrument Data'!CD9*'Sample Prep Variables'!$F9/1000/'Sample Prep Variables'!$C9</f>
        <v>0</v>
      </c>
      <c r="T9" s="14">
        <f>'Instrument Data'!CE9*'Sample Prep Variables'!$F9/1000/'Sample Prep Variables'!$C9</f>
        <v>0</v>
      </c>
      <c r="U9" s="14">
        <f>'Instrument Data'!CF9*'Sample Prep Variables'!$F9/1000/'Sample Prep Variables'!$C9</f>
        <v>0</v>
      </c>
      <c r="V9" s="14">
        <f>'Instrument Data'!CG9*'Sample Prep Variables'!$F9/1000/'Sample Prep Variables'!$C9</f>
        <v>0</v>
      </c>
      <c r="W9" s="14">
        <f>'Instrument Data'!CH9*'Sample Prep Variables'!$F9/1000/'Sample Prep Variables'!$C9</f>
        <v>0</v>
      </c>
      <c r="X9" s="14">
        <f>'Instrument Data'!CI9*'Sample Prep Variables'!$F9/1000/'Sample Prep Variables'!$C9</f>
        <v>0</v>
      </c>
      <c r="Y9" s="14">
        <f>'Instrument Data'!CJ9*'Sample Prep Variables'!$F9/1000/'Sample Prep Variables'!$C9</f>
        <v>0</v>
      </c>
      <c r="Z9" s="14">
        <f>'Instrument Data'!CK9*'Sample Prep Variables'!$F9/1000/'Sample Prep Variables'!$C9</f>
        <v>0</v>
      </c>
      <c r="AA9" s="14">
        <f>'Instrument Data'!CL9*'Sample Prep Variables'!$F9/1000/'Sample Prep Variables'!$C9</f>
        <v>0</v>
      </c>
      <c r="AB9" s="14">
        <f>'Instrument Data'!CM9*'Sample Prep Variables'!$F9/1000/'Sample Prep Variables'!$C9</f>
        <v>0</v>
      </c>
      <c r="AC9" s="14">
        <f>'Instrument Data'!CN9*'Sample Prep Variables'!$F9/1000/'Sample Prep Variables'!$C9</f>
        <v>0</v>
      </c>
      <c r="AD9" s="14">
        <f>'Instrument Data'!CO9*'Sample Prep Variables'!$F9/1000/'Sample Prep Variables'!$C9</f>
        <v>0</v>
      </c>
      <c r="AE9" s="14">
        <f>'Instrument Data'!CP9*'Sample Prep Variables'!$F9/1000/'Sample Prep Variables'!$C9</f>
        <v>0</v>
      </c>
      <c r="AF9" s="14">
        <f>'Instrument Data'!CQ9*'Sample Prep Variables'!$F9/1000/'Sample Prep Variables'!$C9</f>
        <v>0</v>
      </c>
      <c r="AG9" s="14">
        <f>'Instrument Data'!CR9*'Sample Prep Variables'!$F9/1000/'Sample Prep Variables'!$C9</f>
        <v>0</v>
      </c>
      <c r="AH9" s="14">
        <f>'Instrument Data'!CS9*'Sample Prep Variables'!$F9/1000/'Sample Prep Variables'!$C9</f>
        <v>0</v>
      </c>
      <c r="AI9" s="14">
        <f>'Instrument Data'!CT9*'Sample Prep Variables'!$F9/1000/'Sample Prep Variables'!$C9</f>
        <v>0</v>
      </c>
      <c r="AJ9" s="14">
        <f>'Instrument Data'!CU9*'Sample Prep Variables'!$F9/1000/'Sample Prep Variables'!$C9</f>
        <v>0</v>
      </c>
      <c r="AK9" s="14">
        <f>'Instrument Data'!CV9*'Sample Prep Variables'!$F9/1000/'Sample Prep Variables'!$C9</f>
        <v>0</v>
      </c>
      <c r="AL9" s="14">
        <f>'Instrument Data'!CW9*'Sample Prep Variables'!$F9/1000/'Sample Prep Variables'!$C9</f>
        <v>0</v>
      </c>
      <c r="AM9" s="14">
        <f>'Instrument Data'!CX9*'Sample Prep Variables'!$F9/1000/'Sample Prep Variables'!$C9</f>
        <v>0</v>
      </c>
      <c r="AN9" s="14">
        <f>'Instrument Data'!CY9*'Sample Prep Variables'!$F9/1000/'Sample Prep Variables'!$C9</f>
        <v>0</v>
      </c>
      <c r="AO9" s="14">
        <f>'Instrument Data'!CZ9*'Sample Prep Variables'!$F9/1000/'Sample Prep Variables'!$C9</f>
        <v>0</v>
      </c>
      <c r="AP9" s="14">
        <f>'Instrument Data'!DA9*'Sample Prep Variables'!$F9/1000/'Sample Prep Variables'!$C9</f>
        <v>0</v>
      </c>
      <c r="AQ9" s="14">
        <f>'Instrument Data'!DB9*'Sample Prep Variables'!$F9/1000/'Sample Prep Variables'!$C9</f>
        <v>0</v>
      </c>
      <c r="AR9" s="14">
        <f>'Instrument Data'!DC9*'Sample Prep Variables'!$F9/1000/'Sample Prep Variables'!$C9</f>
        <v>0</v>
      </c>
      <c r="AS9" s="14">
        <f>'Instrument Data'!DD9*'Sample Prep Variables'!$F9/1000/'Sample Prep Variables'!$C9</f>
        <v>0</v>
      </c>
      <c r="AT9" s="14">
        <f>'Instrument Data'!DE9*'Sample Prep Variables'!$F9/1000/'Sample Prep Variables'!$C9</f>
        <v>0</v>
      </c>
      <c r="AU9" s="14">
        <f>'Instrument Data'!DF9*'Sample Prep Variables'!$F9/1000/'Sample Prep Variables'!$C9</f>
        <v>0</v>
      </c>
      <c r="AV9" s="14">
        <f>'Instrument Data'!DG9*'Sample Prep Variables'!$F9/1000/'Sample Prep Variables'!$C9</f>
        <v>0</v>
      </c>
      <c r="AW9" s="14">
        <f>'Instrument Data'!DH9*'Sample Prep Variables'!$F9/1000/'Sample Prep Variables'!$C9</f>
        <v>0</v>
      </c>
      <c r="AX9" s="14">
        <f>'Instrument Data'!DI9*'Sample Prep Variables'!$F9/1000/'Sample Prep Variables'!$C9</f>
        <v>0</v>
      </c>
      <c r="AY9" s="14">
        <f>'Instrument Data'!DJ9*'Sample Prep Variables'!$F9/1000/'Sample Prep Variables'!$C9</f>
        <v>0</v>
      </c>
      <c r="AZ9" s="14">
        <f>'Instrument Data'!DK9*'Sample Prep Variables'!$F9/1000/'Sample Prep Variables'!$C9</f>
        <v>0</v>
      </c>
      <c r="BA9" s="14">
        <f>'Instrument Data'!DL9*'Sample Prep Variables'!$F9/1000/'Sample Prep Variables'!$C9</f>
        <v>0</v>
      </c>
      <c r="BB9" s="14">
        <f>'Instrument Data'!DM9*'Sample Prep Variables'!$F9/1000/'Sample Prep Variables'!$C9</f>
        <v>0</v>
      </c>
      <c r="BC9" s="14">
        <f>'Instrument Data'!DN9*'Sample Prep Variables'!$F9/1000/'Sample Prep Variables'!$C9</f>
        <v>0</v>
      </c>
    </row>
    <row r="10" spans="1:55" x14ac:dyDescent="0.25">
      <c r="A10">
        <f>'Instrument Data'!A10</f>
        <v>0</v>
      </c>
      <c r="B10">
        <f>'Instrument Data'!B10</f>
        <v>0</v>
      </c>
      <c r="C10" s="14">
        <f>'Instrument Data'!BN10*'Sample Prep Variables'!$F10/1000/'Sample Prep Variables'!$C10</f>
        <v>0</v>
      </c>
      <c r="D10" s="14">
        <f>'Instrument Data'!BO10*'Sample Prep Variables'!$F10/1000/'Sample Prep Variables'!$C10</f>
        <v>0</v>
      </c>
      <c r="E10" s="14">
        <f>'Instrument Data'!BP10*'Sample Prep Variables'!$F10/1000/'Sample Prep Variables'!$C10</f>
        <v>0</v>
      </c>
      <c r="F10" s="14">
        <f>'Instrument Data'!BQ10*'Sample Prep Variables'!$F10/1000/'Sample Prep Variables'!$C10</f>
        <v>0</v>
      </c>
      <c r="G10" s="14">
        <f>'Instrument Data'!BR10*'Sample Prep Variables'!$F10/1000/'Sample Prep Variables'!$C10</f>
        <v>0</v>
      </c>
      <c r="H10" s="14">
        <f>'Instrument Data'!BS10*'Sample Prep Variables'!$F10/1000/'Sample Prep Variables'!$C10</f>
        <v>0</v>
      </c>
      <c r="I10" s="14">
        <f>'Instrument Data'!BT10*'Sample Prep Variables'!$F10/1000/'Sample Prep Variables'!$C10</f>
        <v>0</v>
      </c>
      <c r="J10" s="14">
        <f>'Instrument Data'!BU10*'Sample Prep Variables'!$F10/1000/'Sample Prep Variables'!$C10</f>
        <v>0</v>
      </c>
      <c r="K10" s="14">
        <f>'Instrument Data'!BV10*'Sample Prep Variables'!$F10/1000/'Sample Prep Variables'!$C10</f>
        <v>0</v>
      </c>
      <c r="L10" s="14">
        <f>'Instrument Data'!BW10*'Sample Prep Variables'!$F10/1000/'Sample Prep Variables'!$C10</f>
        <v>0</v>
      </c>
      <c r="M10" s="14">
        <f>'Instrument Data'!BX10*'Sample Prep Variables'!$F10/1000/'Sample Prep Variables'!$C10</f>
        <v>0</v>
      </c>
      <c r="N10" s="14">
        <f>'Instrument Data'!BY10*'Sample Prep Variables'!$F10/1000/'Sample Prep Variables'!$C10</f>
        <v>0</v>
      </c>
      <c r="O10" s="14">
        <f>'Instrument Data'!BZ10*'Sample Prep Variables'!$F10/1000/'Sample Prep Variables'!$C10</f>
        <v>0</v>
      </c>
      <c r="P10" s="14">
        <f>'Instrument Data'!CA10*'Sample Prep Variables'!$F10/1000/'Sample Prep Variables'!$C10</f>
        <v>0</v>
      </c>
      <c r="Q10" s="14">
        <f>'Instrument Data'!CB10*'Sample Prep Variables'!$F10/1000/'Sample Prep Variables'!$C10</f>
        <v>0</v>
      </c>
      <c r="R10" s="14">
        <f>'Instrument Data'!CC10*'Sample Prep Variables'!$F10/1000/'Sample Prep Variables'!$C10</f>
        <v>0</v>
      </c>
      <c r="S10" s="14">
        <f>'Instrument Data'!CD10*'Sample Prep Variables'!$F10/1000/'Sample Prep Variables'!$C10</f>
        <v>0</v>
      </c>
      <c r="T10" s="14">
        <f>'Instrument Data'!CE10*'Sample Prep Variables'!$F10/1000/'Sample Prep Variables'!$C10</f>
        <v>0</v>
      </c>
      <c r="U10" s="14">
        <f>'Instrument Data'!CF10*'Sample Prep Variables'!$F10/1000/'Sample Prep Variables'!$C10</f>
        <v>0</v>
      </c>
      <c r="V10" s="14">
        <f>'Instrument Data'!CG10*'Sample Prep Variables'!$F10/1000/'Sample Prep Variables'!$C10</f>
        <v>0</v>
      </c>
      <c r="W10" s="14">
        <f>'Instrument Data'!CH10*'Sample Prep Variables'!$F10/1000/'Sample Prep Variables'!$C10</f>
        <v>0</v>
      </c>
      <c r="X10" s="14">
        <f>'Instrument Data'!CI10*'Sample Prep Variables'!$F10/1000/'Sample Prep Variables'!$C10</f>
        <v>0</v>
      </c>
      <c r="Y10" s="14">
        <f>'Instrument Data'!CJ10*'Sample Prep Variables'!$F10/1000/'Sample Prep Variables'!$C10</f>
        <v>0</v>
      </c>
      <c r="Z10" s="14">
        <f>'Instrument Data'!CK10*'Sample Prep Variables'!$F10/1000/'Sample Prep Variables'!$C10</f>
        <v>0</v>
      </c>
      <c r="AA10" s="14">
        <f>'Instrument Data'!CL10*'Sample Prep Variables'!$F10/1000/'Sample Prep Variables'!$C10</f>
        <v>0</v>
      </c>
      <c r="AB10" s="14">
        <f>'Instrument Data'!CM10*'Sample Prep Variables'!$F10/1000/'Sample Prep Variables'!$C10</f>
        <v>0</v>
      </c>
      <c r="AC10" s="14">
        <f>'Instrument Data'!CN10*'Sample Prep Variables'!$F10/1000/'Sample Prep Variables'!$C10</f>
        <v>0</v>
      </c>
      <c r="AD10" s="14">
        <f>'Instrument Data'!CO10*'Sample Prep Variables'!$F10/1000/'Sample Prep Variables'!$C10</f>
        <v>0</v>
      </c>
      <c r="AE10" s="14">
        <f>'Instrument Data'!CP10*'Sample Prep Variables'!$F10/1000/'Sample Prep Variables'!$C10</f>
        <v>0</v>
      </c>
      <c r="AF10" s="14">
        <f>'Instrument Data'!CQ10*'Sample Prep Variables'!$F10/1000/'Sample Prep Variables'!$C10</f>
        <v>0</v>
      </c>
      <c r="AG10" s="14">
        <f>'Instrument Data'!CR10*'Sample Prep Variables'!$F10/1000/'Sample Prep Variables'!$C10</f>
        <v>0</v>
      </c>
      <c r="AH10" s="14">
        <f>'Instrument Data'!CS10*'Sample Prep Variables'!$F10/1000/'Sample Prep Variables'!$C10</f>
        <v>0</v>
      </c>
      <c r="AI10" s="14">
        <f>'Instrument Data'!CT10*'Sample Prep Variables'!$F10/1000/'Sample Prep Variables'!$C10</f>
        <v>0</v>
      </c>
      <c r="AJ10" s="14">
        <f>'Instrument Data'!CU10*'Sample Prep Variables'!$F10/1000/'Sample Prep Variables'!$C10</f>
        <v>0</v>
      </c>
      <c r="AK10" s="14">
        <f>'Instrument Data'!CV10*'Sample Prep Variables'!$F10/1000/'Sample Prep Variables'!$C10</f>
        <v>0</v>
      </c>
      <c r="AL10" s="14">
        <f>'Instrument Data'!CW10*'Sample Prep Variables'!$F10/1000/'Sample Prep Variables'!$C10</f>
        <v>0</v>
      </c>
      <c r="AM10" s="14">
        <f>'Instrument Data'!CX10*'Sample Prep Variables'!$F10/1000/'Sample Prep Variables'!$C10</f>
        <v>0</v>
      </c>
      <c r="AN10" s="14">
        <f>'Instrument Data'!CY10*'Sample Prep Variables'!$F10/1000/'Sample Prep Variables'!$C10</f>
        <v>0</v>
      </c>
      <c r="AO10" s="14">
        <f>'Instrument Data'!CZ10*'Sample Prep Variables'!$F10/1000/'Sample Prep Variables'!$C10</f>
        <v>0</v>
      </c>
      <c r="AP10" s="14">
        <f>'Instrument Data'!DA10*'Sample Prep Variables'!$F10/1000/'Sample Prep Variables'!$C10</f>
        <v>0</v>
      </c>
      <c r="AQ10" s="14">
        <f>'Instrument Data'!DB10*'Sample Prep Variables'!$F10/1000/'Sample Prep Variables'!$C10</f>
        <v>0</v>
      </c>
      <c r="AR10" s="14">
        <f>'Instrument Data'!DC10*'Sample Prep Variables'!$F10/1000/'Sample Prep Variables'!$C10</f>
        <v>0</v>
      </c>
      <c r="AS10" s="14">
        <f>'Instrument Data'!DD10*'Sample Prep Variables'!$F10/1000/'Sample Prep Variables'!$C10</f>
        <v>0</v>
      </c>
      <c r="AT10" s="14">
        <f>'Instrument Data'!DE10*'Sample Prep Variables'!$F10/1000/'Sample Prep Variables'!$C10</f>
        <v>0</v>
      </c>
      <c r="AU10" s="14">
        <f>'Instrument Data'!DF10*'Sample Prep Variables'!$F10/1000/'Sample Prep Variables'!$C10</f>
        <v>0</v>
      </c>
      <c r="AV10" s="14">
        <f>'Instrument Data'!DG10*'Sample Prep Variables'!$F10/1000/'Sample Prep Variables'!$C10</f>
        <v>0</v>
      </c>
      <c r="AW10" s="14">
        <f>'Instrument Data'!DH10*'Sample Prep Variables'!$F10/1000/'Sample Prep Variables'!$C10</f>
        <v>0</v>
      </c>
      <c r="AX10" s="14">
        <f>'Instrument Data'!DI10*'Sample Prep Variables'!$F10/1000/'Sample Prep Variables'!$C10</f>
        <v>0</v>
      </c>
      <c r="AY10" s="14">
        <f>'Instrument Data'!DJ10*'Sample Prep Variables'!$F10/1000/'Sample Prep Variables'!$C10</f>
        <v>0</v>
      </c>
      <c r="AZ10" s="14">
        <f>'Instrument Data'!DK10*'Sample Prep Variables'!$F10/1000/'Sample Prep Variables'!$C10</f>
        <v>0</v>
      </c>
      <c r="BA10" s="14">
        <f>'Instrument Data'!DL10*'Sample Prep Variables'!$F10/1000/'Sample Prep Variables'!$C10</f>
        <v>0</v>
      </c>
      <c r="BB10" s="14">
        <f>'Instrument Data'!DM10*'Sample Prep Variables'!$F10/1000/'Sample Prep Variables'!$C10</f>
        <v>0</v>
      </c>
      <c r="BC10" s="14">
        <f>'Instrument Data'!DN10*'Sample Prep Variables'!$F10/1000/'Sample Prep Variables'!$C10</f>
        <v>0</v>
      </c>
    </row>
    <row r="11" spans="1:55" x14ac:dyDescent="0.25">
      <c r="A11">
        <f>'Instrument Data'!A11</f>
        <v>0</v>
      </c>
      <c r="B11">
        <f>'Instrument Data'!B11</f>
        <v>0</v>
      </c>
      <c r="C11" s="14">
        <f>'Instrument Data'!BN11*'Sample Prep Variables'!$F11/1000/'Sample Prep Variables'!$C11</f>
        <v>0</v>
      </c>
      <c r="D11" s="14">
        <f>'Instrument Data'!BO11*'Sample Prep Variables'!$F11/1000/'Sample Prep Variables'!$C11</f>
        <v>0</v>
      </c>
      <c r="E11" s="14">
        <f>'Instrument Data'!BP11*'Sample Prep Variables'!$F11/1000/'Sample Prep Variables'!$C11</f>
        <v>0</v>
      </c>
      <c r="F11" s="14">
        <f>'Instrument Data'!BQ11*'Sample Prep Variables'!$F11/1000/'Sample Prep Variables'!$C11</f>
        <v>0</v>
      </c>
      <c r="G11" s="14">
        <f>'Instrument Data'!BR11*'Sample Prep Variables'!$F11/1000/'Sample Prep Variables'!$C11</f>
        <v>0</v>
      </c>
      <c r="H11" s="14">
        <f>'Instrument Data'!BS11*'Sample Prep Variables'!$F11/1000/'Sample Prep Variables'!$C11</f>
        <v>0</v>
      </c>
      <c r="I11" s="14">
        <f>'Instrument Data'!BT11*'Sample Prep Variables'!$F11/1000/'Sample Prep Variables'!$C11</f>
        <v>0</v>
      </c>
      <c r="J11" s="14">
        <f>'Instrument Data'!BU11*'Sample Prep Variables'!$F11/1000/'Sample Prep Variables'!$C11</f>
        <v>0</v>
      </c>
      <c r="K11" s="14">
        <f>'Instrument Data'!BV11*'Sample Prep Variables'!$F11/1000/'Sample Prep Variables'!$C11</f>
        <v>0</v>
      </c>
      <c r="L11" s="14">
        <f>'Instrument Data'!BW11*'Sample Prep Variables'!$F11/1000/'Sample Prep Variables'!$C11</f>
        <v>0</v>
      </c>
      <c r="M11" s="14">
        <f>'Instrument Data'!BX11*'Sample Prep Variables'!$F11/1000/'Sample Prep Variables'!$C11</f>
        <v>0</v>
      </c>
      <c r="N11" s="14">
        <f>'Instrument Data'!BY11*'Sample Prep Variables'!$F11/1000/'Sample Prep Variables'!$C11</f>
        <v>0</v>
      </c>
      <c r="O11" s="14">
        <f>'Instrument Data'!BZ11*'Sample Prep Variables'!$F11/1000/'Sample Prep Variables'!$C11</f>
        <v>0</v>
      </c>
      <c r="P11" s="14">
        <f>'Instrument Data'!CA11*'Sample Prep Variables'!$F11/1000/'Sample Prep Variables'!$C11</f>
        <v>0</v>
      </c>
      <c r="Q11" s="14">
        <f>'Instrument Data'!CB11*'Sample Prep Variables'!$F11/1000/'Sample Prep Variables'!$C11</f>
        <v>0</v>
      </c>
      <c r="R11" s="14">
        <f>'Instrument Data'!CC11*'Sample Prep Variables'!$F11/1000/'Sample Prep Variables'!$C11</f>
        <v>0</v>
      </c>
      <c r="S11" s="14">
        <f>'Instrument Data'!CD11*'Sample Prep Variables'!$F11/1000/'Sample Prep Variables'!$C11</f>
        <v>0</v>
      </c>
      <c r="T11" s="14">
        <f>'Instrument Data'!CE11*'Sample Prep Variables'!$F11/1000/'Sample Prep Variables'!$C11</f>
        <v>0</v>
      </c>
      <c r="U11" s="14">
        <f>'Instrument Data'!CF11*'Sample Prep Variables'!$F11/1000/'Sample Prep Variables'!$C11</f>
        <v>0</v>
      </c>
      <c r="V11" s="14">
        <f>'Instrument Data'!CG11*'Sample Prep Variables'!$F11/1000/'Sample Prep Variables'!$C11</f>
        <v>0</v>
      </c>
      <c r="W11" s="14">
        <f>'Instrument Data'!CH11*'Sample Prep Variables'!$F11/1000/'Sample Prep Variables'!$C11</f>
        <v>0</v>
      </c>
      <c r="X11" s="14">
        <f>'Instrument Data'!CI11*'Sample Prep Variables'!$F11/1000/'Sample Prep Variables'!$C11</f>
        <v>0</v>
      </c>
      <c r="Y11" s="14">
        <f>'Instrument Data'!CJ11*'Sample Prep Variables'!$F11/1000/'Sample Prep Variables'!$C11</f>
        <v>0</v>
      </c>
      <c r="Z11" s="14">
        <f>'Instrument Data'!CK11*'Sample Prep Variables'!$F11/1000/'Sample Prep Variables'!$C11</f>
        <v>0</v>
      </c>
      <c r="AA11" s="14">
        <f>'Instrument Data'!CL11*'Sample Prep Variables'!$F11/1000/'Sample Prep Variables'!$C11</f>
        <v>0</v>
      </c>
      <c r="AB11" s="14">
        <f>'Instrument Data'!CM11*'Sample Prep Variables'!$F11/1000/'Sample Prep Variables'!$C11</f>
        <v>0</v>
      </c>
      <c r="AC11" s="14">
        <f>'Instrument Data'!CN11*'Sample Prep Variables'!$F11/1000/'Sample Prep Variables'!$C11</f>
        <v>0</v>
      </c>
      <c r="AD11" s="14">
        <f>'Instrument Data'!CO11*'Sample Prep Variables'!$F11/1000/'Sample Prep Variables'!$C11</f>
        <v>0</v>
      </c>
      <c r="AE11" s="14">
        <f>'Instrument Data'!CP11*'Sample Prep Variables'!$F11/1000/'Sample Prep Variables'!$C11</f>
        <v>0</v>
      </c>
      <c r="AF11" s="14">
        <f>'Instrument Data'!CQ11*'Sample Prep Variables'!$F11/1000/'Sample Prep Variables'!$C11</f>
        <v>0</v>
      </c>
      <c r="AG11" s="14">
        <f>'Instrument Data'!CR11*'Sample Prep Variables'!$F11/1000/'Sample Prep Variables'!$C11</f>
        <v>0</v>
      </c>
      <c r="AH11" s="14">
        <f>'Instrument Data'!CS11*'Sample Prep Variables'!$F11/1000/'Sample Prep Variables'!$C11</f>
        <v>0</v>
      </c>
      <c r="AI11" s="14">
        <f>'Instrument Data'!CT11*'Sample Prep Variables'!$F11/1000/'Sample Prep Variables'!$C11</f>
        <v>0</v>
      </c>
      <c r="AJ11" s="14">
        <f>'Instrument Data'!CU11*'Sample Prep Variables'!$F11/1000/'Sample Prep Variables'!$C11</f>
        <v>0</v>
      </c>
      <c r="AK11" s="14">
        <f>'Instrument Data'!CV11*'Sample Prep Variables'!$F11/1000/'Sample Prep Variables'!$C11</f>
        <v>0</v>
      </c>
      <c r="AL11" s="14">
        <f>'Instrument Data'!CW11*'Sample Prep Variables'!$F11/1000/'Sample Prep Variables'!$C11</f>
        <v>0</v>
      </c>
      <c r="AM11" s="14">
        <f>'Instrument Data'!CX11*'Sample Prep Variables'!$F11/1000/'Sample Prep Variables'!$C11</f>
        <v>0</v>
      </c>
      <c r="AN11" s="14">
        <f>'Instrument Data'!CY11*'Sample Prep Variables'!$F11/1000/'Sample Prep Variables'!$C11</f>
        <v>0</v>
      </c>
      <c r="AO11" s="14">
        <f>'Instrument Data'!CZ11*'Sample Prep Variables'!$F11/1000/'Sample Prep Variables'!$C11</f>
        <v>0</v>
      </c>
      <c r="AP11" s="14">
        <f>'Instrument Data'!DA11*'Sample Prep Variables'!$F11/1000/'Sample Prep Variables'!$C11</f>
        <v>0</v>
      </c>
      <c r="AQ11" s="14">
        <f>'Instrument Data'!DB11*'Sample Prep Variables'!$F11/1000/'Sample Prep Variables'!$C11</f>
        <v>0</v>
      </c>
      <c r="AR11" s="14">
        <f>'Instrument Data'!DC11*'Sample Prep Variables'!$F11/1000/'Sample Prep Variables'!$C11</f>
        <v>0</v>
      </c>
      <c r="AS11" s="14">
        <f>'Instrument Data'!DD11*'Sample Prep Variables'!$F11/1000/'Sample Prep Variables'!$C11</f>
        <v>0</v>
      </c>
      <c r="AT11" s="14">
        <f>'Instrument Data'!DE11*'Sample Prep Variables'!$F11/1000/'Sample Prep Variables'!$C11</f>
        <v>0</v>
      </c>
      <c r="AU11" s="14">
        <f>'Instrument Data'!DF11*'Sample Prep Variables'!$F11/1000/'Sample Prep Variables'!$C11</f>
        <v>0</v>
      </c>
      <c r="AV11" s="14">
        <f>'Instrument Data'!DG11*'Sample Prep Variables'!$F11/1000/'Sample Prep Variables'!$C11</f>
        <v>0</v>
      </c>
      <c r="AW11" s="14">
        <f>'Instrument Data'!DH11*'Sample Prep Variables'!$F11/1000/'Sample Prep Variables'!$C11</f>
        <v>0</v>
      </c>
      <c r="AX11" s="14">
        <f>'Instrument Data'!DI11*'Sample Prep Variables'!$F11/1000/'Sample Prep Variables'!$C11</f>
        <v>0</v>
      </c>
      <c r="AY11" s="14">
        <f>'Instrument Data'!DJ11*'Sample Prep Variables'!$F11/1000/'Sample Prep Variables'!$C11</f>
        <v>0</v>
      </c>
      <c r="AZ11" s="14">
        <f>'Instrument Data'!DK11*'Sample Prep Variables'!$F11/1000/'Sample Prep Variables'!$C11</f>
        <v>0</v>
      </c>
      <c r="BA11" s="14">
        <f>'Instrument Data'!DL11*'Sample Prep Variables'!$F11/1000/'Sample Prep Variables'!$C11</f>
        <v>0</v>
      </c>
      <c r="BB11" s="14">
        <f>'Instrument Data'!DM11*'Sample Prep Variables'!$F11/1000/'Sample Prep Variables'!$C11</f>
        <v>0</v>
      </c>
      <c r="BC11" s="14">
        <f>'Instrument Data'!DN11*'Sample Prep Variables'!$F11/1000/'Sample Prep Variables'!$C11</f>
        <v>0</v>
      </c>
    </row>
    <row r="12" spans="1:55" x14ac:dyDescent="0.25">
      <c r="A12">
        <f>'Instrument Data'!A12</f>
        <v>0</v>
      </c>
      <c r="B12">
        <f>'Instrument Data'!B12</f>
        <v>0</v>
      </c>
      <c r="C12" s="14">
        <f>'Instrument Data'!BN12*'Sample Prep Variables'!$F12/1000/'Sample Prep Variables'!$C12</f>
        <v>0</v>
      </c>
      <c r="D12" s="14">
        <f>'Instrument Data'!BO12*'Sample Prep Variables'!$F12/1000/'Sample Prep Variables'!$C12</f>
        <v>0</v>
      </c>
      <c r="E12" s="14">
        <f>'Instrument Data'!BP12*'Sample Prep Variables'!$F12/1000/'Sample Prep Variables'!$C12</f>
        <v>0</v>
      </c>
      <c r="F12" s="14">
        <f>'Instrument Data'!BQ12*'Sample Prep Variables'!$F12/1000/'Sample Prep Variables'!$C12</f>
        <v>0</v>
      </c>
      <c r="G12" s="14">
        <f>'Instrument Data'!BR12*'Sample Prep Variables'!$F12/1000/'Sample Prep Variables'!$C12</f>
        <v>0</v>
      </c>
      <c r="H12" s="14">
        <f>'Instrument Data'!BS12*'Sample Prep Variables'!$F12/1000/'Sample Prep Variables'!$C12</f>
        <v>0</v>
      </c>
      <c r="I12" s="14">
        <f>'Instrument Data'!BT12*'Sample Prep Variables'!$F12/1000/'Sample Prep Variables'!$C12</f>
        <v>0</v>
      </c>
      <c r="J12" s="14">
        <f>'Instrument Data'!BU12*'Sample Prep Variables'!$F12/1000/'Sample Prep Variables'!$C12</f>
        <v>0</v>
      </c>
      <c r="K12" s="14">
        <f>'Instrument Data'!BV12*'Sample Prep Variables'!$F12/1000/'Sample Prep Variables'!$C12</f>
        <v>0</v>
      </c>
      <c r="L12" s="14">
        <f>'Instrument Data'!BW12*'Sample Prep Variables'!$F12/1000/'Sample Prep Variables'!$C12</f>
        <v>0</v>
      </c>
      <c r="M12" s="14">
        <f>'Instrument Data'!BX12*'Sample Prep Variables'!$F12/1000/'Sample Prep Variables'!$C12</f>
        <v>0</v>
      </c>
      <c r="N12" s="14">
        <f>'Instrument Data'!BY12*'Sample Prep Variables'!$F12/1000/'Sample Prep Variables'!$C12</f>
        <v>0</v>
      </c>
      <c r="O12" s="14">
        <f>'Instrument Data'!BZ12*'Sample Prep Variables'!$F12/1000/'Sample Prep Variables'!$C12</f>
        <v>0</v>
      </c>
      <c r="P12" s="14">
        <f>'Instrument Data'!CA12*'Sample Prep Variables'!$F12/1000/'Sample Prep Variables'!$C12</f>
        <v>0</v>
      </c>
      <c r="Q12" s="14">
        <f>'Instrument Data'!CB12*'Sample Prep Variables'!$F12/1000/'Sample Prep Variables'!$C12</f>
        <v>0</v>
      </c>
      <c r="R12" s="14">
        <f>'Instrument Data'!CC12*'Sample Prep Variables'!$F12/1000/'Sample Prep Variables'!$C12</f>
        <v>0</v>
      </c>
      <c r="S12" s="14">
        <f>'Instrument Data'!CD12*'Sample Prep Variables'!$F12/1000/'Sample Prep Variables'!$C12</f>
        <v>0</v>
      </c>
      <c r="T12" s="14">
        <f>'Instrument Data'!CE12*'Sample Prep Variables'!$F12/1000/'Sample Prep Variables'!$C12</f>
        <v>0</v>
      </c>
      <c r="U12" s="14">
        <f>'Instrument Data'!CF12*'Sample Prep Variables'!$F12/1000/'Sample Prep Variables'!$C12</f>
        <v>0</v>
      </c>
      <c r="V12" s="14">
        <f>'Instrument Data'!CG12*'Sample Prep Variables'!$F12/1000/'Sample Prep Variables'!$C12</f>
        <v>0</v>
      </c>
      <c r="W12" s="14">
        <f>'Instrument Data'!CH12*'Sample Prep Variables'!$F12/1000/'Sample Prep Variables'!$C12</f>
        <v>0</v>
      </c>
      <c r="X12" s="14">
        <f>'Instrument Data'!CI12*'Sample Prep Variables'!$F12/1000/'Sample Prep Variables'!$C12</f>
        <v>0</v>
      </c>
      <c r="Y12" s="14">
        <f>'Instrument Data'!CJ12*'Sample Prep Variables'!$F12/1000/'Sample Prep Variables'!$C12</f>
        <v>0</v>
      </c>
      <c r="Z12" s="14">
        <f>'Instrument Data'!CK12*'Sample Prep Variables'!$F12/1000/'Sample Prep Variables'!$C12</f>
        <v>0</v>
      </c>
      <c r="AA12" s="14">
        <f>'Instrument Data'!CL12*'Sample Prep Variables'!$F12/1000/'Sample Prep Variables'!$C12</f>
        <v>0</v>
      </c>
      <c r="AB12" s="14">
        <f>'Instrument Data'!CM12*'Sample Prep Variables'!$F12/1000/'Sample Prep Variables'!$C12</f>
        <v>0</v>
      </c>
      <c r="AC12" s="14">
        <f>'Instrument Data'!CN12*'Sample Prep Variables'!$F12/1000/'Sample Prep Variables'!$C12</f>
        <v>0</v>
      </c>
      <c r="AD12" s="14">
        <f>'Instrument Data'!CO12*'Sample Prep Variables'!$F12/1000/'Sample Prep Variables'!$C12</f>
        <v>0</v>
      </c>
      <c r="AE12" s="14">
        <f>'Instrument Data'!CP12*'Sample Prep Variables'!$F12/1000/'Sample Prep Variables'!$C12</f>
        <v>0</v>
      </c>
      <c r="AF12" s="14">
        <f>'Instrument Data'!CQ12*'Sample Prep Variables'!$F12/1000/'Sample Prep Variables'!$C12</f>
        <v>0</v>
      </c>
      <c r="AG12" s="14">
        <f>'Instrument Data'!CR12*'Sample Prep Variables'!$F12/1000/'Sample Prep Variables'!$C12</f>
        <v>0</v>
      </c>
      <c r="AH12" s="14">
        <f>'Instrument Data'!CS12*'Sample Prep Variables'!$F12/1000/'Sample Prep Variables'!$C12</f>
        <v>0</v>
      </c>
      <c r="AI12" s="14">
        <f>'Instrument Data'!CT12*'Sample Prep Variables'!$F12/1000/'Sample Prep Variables'!$C12</f>
        <v>0</v>
      </c>
      <c r="AJ12" s="14">
        <f>'Instrument Data'!CU12*'Sample Prep Variables'!$F12/1000/'Sample Prep Variables'!$C12</f>
        <v>0</v>
      </c>
      <c r="AK12" s="14">
        <f>'Instrument Data'!CV12*'Sample Prep Variables'!$F12/1000/'Sample Prep Variables'!$C12</f>
        <v>0</v>
      </c>
      <c r="AL12" s="14">
        <f>'Instrument Data'!CW12*'Sample Prep Variables'!$F12/1000/'Sample Prep Variables'!$C12</f>
        <v>0</v>
      </c>
      <c r="AM12" s="14">
        <f>'Instrument Data'!CX12*'Sample Prep Variables'!$F12/1000/'Sample Prep Variables'!$C12</f>
        <v>0</v>
      </c>
      <c r="AN12" s="14">
        <f>'Instrument Data'!CY12*'Sample Prep Variables'!$F12/1000/'Sample Prep Variables'!$C12</f>
        <v>0</v>
      </c>
      <c r="AO12" s="14">
        <f>'Instrument Data'!CZ12*'Sample Prep Variables'!$F12/1000/'Sample Prep Variables'!$C12</f>
        <v>0</v>
      </c>
      <c r="AP12" s="14">
        <f>'Instrument Data'!DA12*'Sample Prep Variables'!$F12/1000/'Sample Prep Variables'!$C12</f>
        <v>0</v>
      </c>
      <c r="AQ12" s="14">
        <f>'Instrument Data'!DB12*'Sample Prep Variables'!$F12/1000/'Sample Prep Variables'!$C12</f>
        <v>0</v>
      </c>
      <c r="AR12" s="14">
        <f>'Instrument Data'!DC12*'Sample Prep Variables'!$F12/1000/'Sample Prep Variables'!$C12</f>
        <v>0</v>
      </c>
      <c r="AS12" s="14">
        <f>'Instrument Data'!DD12*'Sample Prep Variables'!$F12/1000/'Sample Prep Variables'!$C12</f>
        <v>0</v>
      </c>
      <c r="AT12" s="14">
        <f>'Instrument Data'!DE12*'Sample Prep Variables'!$F12/1000/'Sample Prep Variables'!$C12</f>
        <v>0</v>
      </c>
      <c r="AU12" s="14">
        <f>'Instrument Data'!DF12*'Sample Prep Variables'!$F12/1000/'Sample Prep Variables'!$C12</f>
        <v>0</v>
      </c>
      <c r="AV12" s="14">
        <f>'Instrument Data'!DG12*'Sample Prep Variables'!$F12/1000/'Sample Prep Variables'!$C12</f>
        <v>0</v>
      </c>
      <c r="AW12" s="14">
        <f>'Instrument Data'!DH12*'Sample Prep Variables'!$F12/1000/'Sample Prep Variables'!$C12</f>
        <v>0</v>
      </c>
      <c r="AX12" s="14">
        <f>'Instrument Data'!DI12*'Sample Prep Variables'!$F12/1000/'Sample Prep Variables'!$C12</f>
        <v>0</v>
      </c>
      <c r="AY12" s="14">
        <f>'Instrument Data'!DJ12*'Sample Prep Variables'!$F12/1000/'Sample Prep Variables'!$C12</f>
        <v>0</v>
      </c>
      <c r="AZ12" s="14">
        <f>'Instrument Data'!DK12*'Sample Prep Variables'!$F12/1000/'Sample Prep Variables'!$C12</f>
        <v>0</v>
      </c>
      <c r="BA12" s="14">
        <f>'Instrument Data'!DL12*'Sample Prep Variables'!$F12/1000/'Sample Prep Variables'!$C12</f>
        <v>0</v>
      </c>
      <c r="BB12" s="14">
        <f>'Instrument Data'!DM12*'Sample Prep Variables'!$F12/1000/'Sample Prep Variables'!$C12</f>
        <v>0</v>
      </c>
      <c r="BC12" s="14">
        <f>'Instrument Data'!DN12*'Sample Prep Variables'!$F12/1000/'Sample Prep Variables'!$C12</f>
        <v>0</v>
      </c>
    </row>
    <row r="13" spans="1:55" x14ac:dyDescent="0.25">
      <c r="A13">
        <f>'Instrument Data'!A13</f>
        <v>0</v>
      </c>
      <c r="B13">
        <f>'Instrument Data'!B13</f>
        <v>0</v>
      </c>
      <c r="C13" s="14">
        <f>'Instrument Data'!BN13*'Sample Prep Variables'!$F13/1000/'Sample Prep Variables'!$C13</f>
        <v>0</v>
      </c>
      <c r="D13" s="14">
        <f>'Instrument Data'!BO13*'Sample Prep Variables'!$F13/1000/'Sample Prep Variables'!$C13</f>
        <v>0</v>
      </c>
      <c r="E13" s="14">
        <f>'Instrument Data'!BP13*'Sample Prep Variables'!$F13/1000/'Sample Prep Variables'!$C13</f>
        <v>0</v>
      </c>
      <c r="F13" s="14">
        <f>'Instrument Data'!BQ13*'Sample Prep Variables'!$F13/1000/'Sample Prep Variables'!$C13</f>
        <v>0</v>
      </c>
      <c r="G13" s="14">
        <f>'Instrument Data'!BR13*'Sample Prep Variables'!$F13/1000/'Sample Prep Variables'!$C13</f>
        <v>0</v>
      </c>
      <c r="H13" s="14">
        <f>'Instrument Data'!BS13*'Sample Prep Variables'!$F13/1000/'Sample Prep Variables'!$C13</f>
        <v>0</v>
      </c>
      <c r="I13" s="14">
        <f>'Instrument Data'!BT13*'Sample Prep Variables'!$F13/1000/'Sample Prep Variables'!$C13</f>
        <v>0</v>
      </c>
      <c r="J13" s="14">
        <f>'Instrument Data'!BU13*'Sample Prep Variables'!$F13/1000/'Sample Prep Variables'!$C13</f>
        <v>0</v>
      </c>
      <c r="K13" s="14">
        <f>'Instrument Data'!BV13*'Sample Prep Variables'!$F13/1000/'Sample Prep Variables'!$C13</f>
        <v>0</v>
      </c>
      <c r="L13" s="14">
        <f>'Instrument Data'!BW13*'Sample Prep Variables'!$F13/1000/'Sample Prep Variables'!$C13</f>
        <v>0</v>
      </c>
      <c r="M13" s="14">
        <f>'Instrument Data'!BX13*'Sample Prep Variables'!$F13/1000/'Sample Prep Variables'!$C13</f>
        <v>0</v>
      </c>
      <c r="N13" s="14">
        <f>'Instrument Data'!BY13*'Sample Prep Variables'!$F13/1000/'Sample Prep Variables'!$C13</f>
        <v>0</v>
      </c>
      <c r="O13" s="14">
        <f>'Instrument Data'!BZ13*'Sample Prep Variables'!$F13/1000/'Sample Prep Variables'!$C13</f>
        <v>0</v>
      </c>
      <c r="P13" s="14">
        <f>'Instrument Data'!CA13*'Sample Prep Variables'!$F13/1000/'Sample Prep Variables'!$C13</f>
        <v>0</v>
      </c>
      <c r="Q13" s="14">
        <f>'Instrument Data'!CB13*'Sample Prep Variables'!$F13/1000/'Sample Prep Variables'!$C13</f>
        <v>0</v>
      </c>
      <c r="R13" s="14">
        <f>'Instrument Data'!CC13*'Sample Prep Variables'!$F13/1000/'Sample Prep Variables'!$C13</f>
        <v>0</v>
      </c>
      <c r="S13" s="14">
        <f>'Instrument Data'!CD13*'Sample Prep Variables'!$F13/1000/'Sample Prep Variables'!$C13</f>
        <v>0</v>
      </c>
      <c r="T13" s="14">
        <f>'Instrument Data'!CE13*'Sample Prep Variables'!$F13/1000/'Sample Prep Variables'!$C13</f>
        <v>0</v>
      </c>
      <c r="U13" s="14">
        <f>'Instrument Data'!CF13*'Sample Prep Variables'!$F13/1000/'Sample Prep Variables'!$C13</f>
        <v>0</v>
      </c>
      <c r="V13" s="14">
        <f>'Instrument Data'!CG13*'Sample Prep Variables'!$F13/1000/'Sample Prep Variables'!$C13</f>
        <v>0</v>
      </c>
      <c r="W13" s="14">
        <f>'Instrument Data'!CH13*'Sample Prep Variables'!$F13/1000/'Sample Prep Variables'!$C13</f>
        <v>0</v>
      </c>
      <c r="X13" s="14">
        <f>'Instrument Data'!CI13*'Sample Prep Variables'!$F13/1000/'Sample Prep Variables'!$C13</f>
        <v>0</v>
      </c>
      <c r="Y13" s="14">
        <f>'Instrument Data'!CJ13*'Sample Prep Variables'!$F13/1000/'Sample Prep Variables'!$C13</f>
        <v>0</v>
      </c>
      <c r="Z13" s="14">
        <f>'Instrument Data'!CK13*'Sample Prep Variables'!$F13/1000/'Sample Prep Variables'!$C13</f>
        <v>0</v>
      </c>
      <c r="AA13" s="14">
        <f>'Instrument Data'!CL13*'Sample Prep Variables'!$F13/1000/'Sample Prep Variables'!$C13</f>
        <v>0</v>
      </c>
      <c r="AB13" s="14">
        <f>'Instrument Data'!CM13*'Sample Prep Variables'!$F13/1000/'Sample Prep Variables'!$C13</f>
        <v>0</v>
      </c>
      <c r="AC13" s="14">
        <f>'Instrument Data'!CN13*'Sample Prep Variables'!$F13/1000/'Sample Prep Variables'!$C13</f>
        <v>0</v>
      </c>
      <c r="AD13" s="14">
        <f>'Instrument Data'!CO13*'Sample Prep Variables'!$F13/1000/'Sample Prep Variables'!$C13</f>
        <v>0</v>
      </c>
      <c r="AE13" s="14">
        <f>'Instrument Data'!CP13*'Sample Prep Variables'!$F13/1000/'Sample Prep Variables'!$C13</f>
        <v>0</v>
      </c>
      <c r="AF13" s="14">
        <f>'Instrument Data'!CQ13*'Sample Prep Variables'!$F13/1000/'Sample Prep Variables'!$C13</f>
        <v>0</v>
      </c>
      <c r="AG13" s="14">
        <f>'Instrument Data'!CR13*'Sample Prep Variables'!$F13/1000/'Sample Prep Variables'!$C13</f>
        <v>0</v>
      </c>
      <c r="AH13" s="14">
        <f>'Instrument Data'!CS13*'Sample Prep Variables'!$F13/1000/'Sample Prep Variables'!$C13</f>
        <v>0</v>
      </c>
      <c r="AI13" s="14">
        <f>'Instrument Data'!CT13*'Sample Prep Variables'!$F13/1000/'Sample Prep Variables'!$C13</f>
        <v>0</v>
      </c>
      <c r="AJ13" s="14">
        <f>'Instrument Data'!CU13*'Sample Prep Variables'!$F13/1000/'Sample Prep Variables'!$C13</f>
        <v>0</v>
      </c>
      <c r="AK13" s="14">
        <f>'Instrument Data'!CV13*'Sample Prep Variables'!$F13/1000/'Sample Prep Variables'!$C13</f>
        <v>0</v>
      </c>
      <c r="AL13" s="14">
        <f>'Instrument Data'!CW13*'Sample Prep Variables'!$F13/1000/'Sample Prep Variables'!$C13</f>
        <v>0</v>
      </c>
      <c r="AM13" s="14">
        <f>'Instrument Data'!CX13*'Sample Prep Variables'!$F13/1000/'Sample Prep Variables'!$C13</f>
        <v>0</v>
      </c>
      <c r="AN13" s="14">
        <f>'Instrument Data'!CY13*'Sample Prep Variables'!$F13/1000/'Sample Prep Variables'!$C13</f>
        <v>0</v>
      </c>
      <c r="AO13" s="14">
        <f>'Instrument Data'!CZ13*'Sample Prep Variables'!$F13/1000/'Sample Prep Variables'!$C13</f>
        <v>0</v>
      </c>
      <c r="AP13" s="14">
        <f>'Instrument Data'!DA13*'Sample Prep Variables'!$F13/1000/'Sample Prep Variables'!$C13</f>
        <v>0</v>
      </c>
      <c r="AQ13" s="14">
        <f>'Instrument Data'!DB13*'Sample Prep Variables'!$F13/1000/'Sample Prep Variables'!$C13</f>
        <v>0</v>
      </c>
      <c r="AR13" s="14">
        <f>'Instrument Data'!DC13*'Sample Prep Variables'!$F13/1000/'Sample Prep Variables'!$C13</f>
        <v>0</v>
      </c>
      <c r="AS13" s="14">
        <f>'Instrument Data'!DD13*'Sample Prep Variables'!$F13/1000/'Sample Prep Variables'!$C13</f>
        <v>0</v>
      </c>
      <c r="AT13" s="14">
        <f>'Instrument Data'!DE13*'Sample Prep Variables'!$F13/1000/'Sample Prep Variables'!$C13</f>
        <v>0</v>
      </c>
      <c r="AU13" s="14">
        <f>'Instrument Data'!DF13*'Sample Prep Variables'!$F13/1000/'Sample Prep Variables'!$C13</f>
        <v>0</v>
      </c>
      <c r="AV13" s="14">
        <f>'Instrument Data'!DG13*'Sample Prep Variables'!$F13/1000/'Sample Prep Variables'!$C13</f>
        <v>0</v>
      </c>
      <c r="AW13" s="14">
        <f>'Instrument Data'!DH13*'Sample Prep Variables'!$F13/1000/'Sample Prep Variables'!$C13</f>
        <v>0</v>
      </c>
      <c r="AX13" s="14">
        <f>'Instrument Data'!DI13*'Sample Prep Variables'!$F13/1000/'Sample Prep Variables'!$C13</f>
        <v>0</v>
      </c>
      <c r="AY13" s="14">
        <f>'Instrument Data'!DJ13*'Sample Prep Variables'!$F13/1000/'Sample Prep Variables'!$C13</f>
        <v>0</v>
      </c>
      <c r="AZ13" s="14">
        <f>'Instrument Data'!DK13*'Sample Prep Variables'!$F13/1000/'Sample Prep Variables'!$C13</f>
        <v>0</v>
      </c>
      <c r="BA13" s="14">
        <f>'Instrument Data'!DL13*'Sample Prep Variables'!$F13/1000/'Sample Prep Variables'!$C13</f>
        <v>0</v>
      </c>
      <c r="BB13" s="14">
        <f>'Instrument Data'!DM13*'Sample Prep Variables'!$F13/1000/'Sample Prep Variables'!$C13</f>
        <v>0</v>
      </c>
      <c r="BC13" s="14">
        <f>'Instrument Data'!DN13*'Sample Prep Variables'!$F13/1000/'Sample Prep Variables'!$C13</f>
        <v>0</v>
      </c>
    </row>
    <row r="14" spans="1:55" x14ac:dyDescent="0.25">
      <c r="A14">
        <f>'Instrument Data'!A14</f>
        <v>0</v>
      </c>
      <c r="B14">
        <f>'Instrument Data'!B14</f>
        <v>0</v>
      </c>
      <c r="C14" s="14">
        <f>'Instrument Data'!BN14*'Sample Prep Variables'!$F14/1000/'Sample Prep Variables'!$C14</f>
        <v>0</v>
      </c>
      <c r="D14" s="14">
        <f>'Instrument Data'!BO14*'Sample Prep Variables'!$F14/1000/'Sample Prep Variables'!$C14</f>
        <v>0</v>
      </c>
      <c r="E14" s="14">
        <f>'Instrument Data'!BP14*'Sample Prep Variables'!$F14/1000/'Sample Prep Variables'!$C14</f>
        <v>0</v>
      </c>
      <c r="F14" s="14">
        <f>'Instrument Data'!BQ14*'Sample Prep Variables'!$F14/1000/'Sample Prep Variables'!$C14</f>
        <v>0</v>
      </c>
      <c r="G14" s="14">
        <f>'Instrument Data'!BR14*'Sample Prep Variables'!$F14/1000/'Sample Prep Variables'!$C14</f>
        <v>0</v>
      </c>
      <c r="H14" s="14">
        <f>'Instrument Data'!BS14*'Sample Prep Variables'!$F14/1000/'Sample Prep Variables'!$C14</f>
        <v>0</v>
      </c>
      <c r="I14" s="14">
        <f>'Instrument Data'!BT14*'Sample Prep Variables'!$F14/1000/'Sample Prep Variables'!$C14</f>
        <v>0</v>
      </c>
      <c r="J14" s="14">
        <f>'Instrument Data'!BU14*'Sample Prep Variables'!$F14/1000/'Sample Prep Variables'!$C14</f>
        <v>0</v>
      </c>
      <c r="K14" s="14">
        <f>'Instrument Data'!BV14*'Sample Prep Variables'!$F14/1000/'Sample Prep Variables'!$C14</f>
        <v>0</v>
      </c>
      <c r="L14" s="14">
        <f>'Instrument Data'!BW14*'Sample Prep Variables'!$F14/1000/'Sample Prep Variables'!$C14</f>
        <v>0</v>
      </c>
      <c r="M14" s="14">
        <f>'Instrument Data'!BX14*'Sample Prep Variables'!$F14/1000/'Sample Prep Variables'!$C14</f>
        <v>0</v>
      </c>
      <c r="N14" s="14">
        <f>'Instrument Data'!BY14*'Sample Prep Variables'!$F14/1000/'Sample Prep Variables'!$C14</f>
        <v>0</v>
      </c>
      <c r="O14" s="14">
        <f>'Instrument Data'!BZ14*'Sample Prep Variables'!$F14/1000/'Sample Prep Variables'!$C14</f>
        <v>0</v>
      </c>
      <c r="P14" s="14">
        <f>'Instrument Data'!CA14*'Sample Prep Variables'!$F14/1000/'Sample Prep Variables'!$C14</f>
        <v>0</v>
      </c>
      <c r="Q14" s="14">
        <f>'Instrument Data'!CB14*'Sample Prep Variables'!$F14/1000/'Sample Prep Variables'!$C14</f>
        <v>0</v>
      </c>
      <c r="R14" s="14">
        <f>'Instrument Data'!CC14*'Sample Prep Variables'!$F14/1000/'Sample Prep Variables'!$C14</f>
        <v>0</v>
      </c>
      <c r="S14" s="14">
        <f>'Instrument Data'!CD14*'Sample Prep Variables'!$F14/1000/'Sample Prep Variables'!$C14</f>
        <v>0</v>
      </c>
      <c r="T14" s="14">
        <f>'Instrument Data'!CE14*'Sample Prep Variables'!$F14/1000/'Sample Prep Variables'!$C14</f>
        <v>0</v>
      </c>
      <c r="U14" s="14">
        <f>'Instrument Data'!CF14*'Sample Prep Variables'!$F14/1000/'Sample Prep Variables'!$C14</f>
        <v>0</v>
      </c>
      <c r="V14" s="14">
        <f>'Instrument Data'!CG14*'Sample Prep Variables'!$F14/1000/'Sample Prep Variables'!$C14</f>
        <v>0</v>
      </c>
      <c r="W14" s="14">
        <f>'Instrument Data'!CH14*'Sample Prep Variables'!$F14/1000/'Sample Prep Variables'!$C14</f>
        <v>0</v>
      </c>
      <c r="X14" s="14">
        <f>'Instrument Data'!CI14*'Sample Prep Variables'!$F14/1000/'Sample Prep Variables'!$C14</f>
        <v>0</v>
      </c>
      <c r="Y14" s="14">
        <f>'Instrument Data'!CJ14*'Sample Prep Variables'!$F14/1000/'Sample Prep Variables'!$C14</f>
        <v>0</v>
      </c>
      <c r="Z14" s="14">
        <f>'Instrument Data'!CK14*'Sample Prep Variables'!$F14/1000/'Sample Prep Variables'!$C14</f>
        <v>0</v>
      </c>
      <c r="AA14" s="14">
        <f>'Instrument Data'!CL14*'Sample Prep Variables'!$F14/1000/'Sample Prep Variables'!$C14</f>
        <v>0</v>
      </c>
      <c r="AB14" s="14">
        <f>'Instrument Data'!CM14*'Sample Prep Variables'!$F14/1000/'Sample Prep Variables'!$C14</f>
        <v>0</v>
      </c>
      <c r="AC14" s="14">
        <f>'Instrument Data'!CN14*'Sample Prep Variables'!$F14/1000/'Sample Prep Variables'!$C14</f>
        <v>0</v>
      </c>
      <c r="AD14" s="14">
        <f>'Instrument Data'!CO14*'Sample Prep Variables'!$F14/1000/'Sample Prep Variables'!$C14</f>
        <v>0</v>
      </c>
      <c r="AE14" s="14">
        <f>'Instrument Data'!CP14*'Sample Prep Variables'!$F14/1000/'Sample Prep Variables'!$C14</f>
        <v>0</v>
      </c>
      <c r="AF14" s="14">
        <f>'Instrument Data'!CQ14*'Sample Prep Variables'!$F14/1000/'Sample Prep Variables'!$C14</f>
        <v>0</v>
      </c>
      <c r="AG14" s="14">
        <f>'Instrument Data'!CR14*'Sample Prep Variables'!$F14/1000/'Sample Prep Variables'!$C14</f>
        <v>0</v>
      </c>
      <c r="AH14" s="14">
        <f>'Instrument Data'!CS14*'Sample Prep Variables'!$F14/1000/'Sample Prep Variables'!$C14</f>
        <v>0</v>
      </c>
      <c r="AI14" s="14">
        <f>'Instrument Data'!CT14*'Sample Prep Variables'!$F14/1000/'Sample Prep Variables'!$C14</f>
        <v>0</v>
      </c>
      <c r="AJ14" s="14">
        <f>'Instrument Data'!CU14*'Sample Prep Variables'!$F14/1000/'Sample Prep Variables'!$C14</f>
        <v>0</v>
      </c>
      <c r="AK14" s="14">
        <f>'Instrument Data'!CV14*'Sample Prep Variables'!$F14/1000/'Sample Prep Variables'!$C14</f>
        <v>0</v>
      </c>
      <c r="AL14" s="14">
        <f>'Instrument Data'!CW14*'Sample Prep Variables'!$F14/1000/'Sample Prep Variables'!$C14</f>
        <v>0</v>
      </c>
      <c r="AM14" s="14">
        <f>'Instrument Data'!CX14*'Sample Prep Variables'!$F14/1000/'Sample Prep Variables'!$C14</f>
        <v>0</v>
      </c>
      <c r="AN14" s="14">
        <f>'Instrument Data'!CY14*'Sample Prep Variables'!$F14/1000/'Sample Prep Variables'!$C14</f>
        <v>0</v>
      </c>
      <c r="AO14" s="14">
        <f>'Instrument Data'!CZ14*'Sample Prep Variables'!$F14/1000/'Sample Prep Variables'!$C14</f>
        <v>0</v>
      </c>
      <c r="AP14" s="14">
        <f>'Instrument Data'!DA14*'Sample Prep Variables'!$F14/1000/'Sample Prep Variables'!$C14</f>
        <v>0</v>
      </c>
      <c r="AQ14" s="14">
        <f>'Instrument Data'!DB14*'Sample Prep Variables'!$F14/1000/'Sample Prep Variables'!$C14</f>
        <v>0</v>
      </c>
      <c r="AR14" s="14">
        <f>'Instrument Data'!DC14*'Sample Prep Variables'!$F14/1000/'Sample Prep Variables'!$C14</f>
        <v>0</v>
      </c>
      <c r="AS14" s="14">
        <f>'Instrument Data'!DD14*'Sample Prep Variables'!$F14/1000/'Sample Prep Variables'!$C14</f>
        <v>0</v>
      </c>
      <c r="AT14" s="14">
        <f>'Instrument Data'!DE14*'Sample Prep Variables'!$F14/1000/'Sample Prep Variables'!$C14</f>
        <v>0</v>
      </c>
      <c r="AU14" s="14">
        <f>'Instrument Data'!DF14*'Sample Prep Variables'!$F14/1000/'Sample Prep Variables'!$C14</f>
        <v>0</v>
      </c>
      <c r="AV14" s="14">
        <f>'Instrument Data'!DG14*'Sample Prep Variables'!$F14/1000/'Sample Prep Variables'!$C14</f>
        <v>0</v>
      </c>
      <c r="AW14" s="14">
        <f>'Instrument Data'!DH14*'Sample Prep Variables'!$F14/1000/'Sample Prep Variables'!$C14</f>
        <v>0</v>
      </c>
      <c r="AX14" s="14">
        <f>'Instrument Data'!DI14*'Sample Prep Variables'!$F14/1000/'Sample Prep Variables'!$C14</f>
        <v>0</v>
      </c>
      <c r="AY14" s="14">
        <f>'Instrument Data'!DJ14*'Sample Prep Variables'!$F14/1000/'Sample Prep Variables'!$C14</f>
        <v>0</v>
      </c>
      <c r="AZ14" s="14">
        <f>'Instrument Data'!DK14*'Sample Prep Variables'!$F14/1000/'Sample Prep Variables'!$C14</f>
        <v>0</v>
      </c>
      <c r="BA14" s="14">
        <f>'Instrument Data'!DL14*'Sample Prep Variables'!$F14/1000/'Sample Prep Variables'!$C14</f>
        <v>0</v>
      </c>
      <c r="BB14" s="14">
        <f>'Instrument Data'!DM14*'Sample Prep Variables'!$F14/1000/'Sample Prep Variables'!$C14</f>
        <v>0</v>
      </c>
      <c r="BC14" s="14">
        <f>'Instrument Data'!DN14*'Sample Prep Variables'!$F14/1000/'Sample Prep Variables'!$C14</f>
        <v>0</v>
      </c>
    </row>
    <row r="15" spans="1:55" x14ac:dyDescent="0.25">
      <c r="A15">
        <f>'Instrument Data'!A15</f>
        <v>0</v>
      </c>
      <c r="B15">
        <f>'Instrument Data'!B15</f>
        <v>0</v>
      </c>
      <c r="C15" s="14">
        <f>'Instrument Data'!BN15*'Sample Prep Variables'!$F15/1000/'Sample Prep Variables'!$C15</f>
        <v>0</v>
      </c>
      <c r="D15" s="14">
        <f>'Instrument Data'!BO15*'Sample Prep Variables'!$F15/1000/'Sample Prep Variables'!$C15</f>
        <v>0</v>
      </c>
      <c r="E15" s="14">
        <f>'Instrument Data'!BP15*'Sample Prep Variables'!$F15/1000/'Sample Prep Variables'!$C15</f>
        <v>0</v>
      </c>
      <c r="F15" s="14">
        <f>'Instrument Data'!BQ15*'Sample Prep Variables'!$F15/1000/'Sample Prep Variables'!$C15</f>
        <v>0</v>
      </c>
      <c r="G15" s="14">
        <f>'Instrument Data'!BR15*'Sample Prep Variables'!$F15/1000/'Sample Prep Variables'!$C15</f>
        <v>0</v>
      </c>
      <c r="H15" s="14">
        <f>'Instrument Data'!BS15*'Sample Prep Variables'!$F15/1000/'Sample Prep Variables'!$C15</f>
        <v>0</v>
      </c>
      <c r="I15" s="14">
        <f>'Instrument Data'!BT15*'Sample Prep Variables'!$F15/1000/'Sample Prep Variables'!$C15</f>
        <v>0</v>
      </c>
      <c r="J15" s="14">
        <f>'Instrument Data'!BU15*'Sample Prep Variables'!$F15/1000/'Sample Prep Variables'!$C15</f>
        <v>0</v>
      </c>
      <c r="K15" s="14">
        <f>'Instrument Data'!BV15*'Sample Prep Variables'!$F15/1000/'Sample Prep Variables'!$C15</f>
        <v>0</v>
      </c>
      <c r="L15" s="14">
        <f>'Instrument Data'!BW15*'Sample Prep Variables'!$F15/1000/'Sample Prep Variables'!$C15</f>
        <v>0</v>
      </c>
      <c r="M15" s="14">
        <f>'Instrument Data'!BX15*'Sample Prep Variables'!$F15/1000/'Sample Prep Variables'!$C15</f>
        <v>0</v>
      </c>
      <c r="N15" s="14">
        <f>'Instrument Data'!BY15*'Sample Prep Variables'!$F15/1000/'Sample Prep Variables'!$C15</f>
        <v>0</v>
      </c>
      <c r="O15" s="14">
        <f>'Instrument Data'!BZ15*'Sample Prep Variables'!$F15/1000/'Sample Prep Variables'!$C15</f>
        <v>0</v>
      </c>
      <c r="P15" s="14">
        <f>'Instrument Data'!CA15*'Sample Prep Variables'!$F15/1000/'Sample Prep Variables'!$C15</f>
        <v>0</v>
      </c>
      <c r="Q15" s="14">
        <f>'Instrument Data'!CB15*'Sample Prep Variables'!$F15/1000/'Sample Prep Variables'!$C15</f>
        <v>0</v>
      </c>
      <c r="R15" s="14">
        <f>'Instrument Data'!CC15*'Sample Prep Variables'!$F15/1000/'Sample Prep Variables'!$C15</f>
        <v>0</v>
      </c>
      <c r="S15" s="14">
        <f>'Instrument Data'!CD15*'Sample Prep Variables'!$F15/1000/'Sample Prep Variables'!$C15</f>
        <v>0</v>
      </c>
      <c r="T15" s="14">
        <f>'Instrument Data'!CE15*'Sample Prep Variables'!$F15/1000/'Sample Prep Variables'!$C15</f>
        <v>0</v>
      </c>
      <c r="U15" s="14">
        <f>'Instrument Data'!CF15*'Sample Prep Variables'!$F15/1000/'Sample Prep Variables'!$C15</f>
        <v>0</v>
      </c>
      <c r="V15" s="14">
        <f>'Instrument Data'!CG15*'Sample Prep Variables'!$F15/1000/'Sample Prep Variables'!$C15</f>
        <v>0</v>
      </c>
      <c r="W15" s="14">
        <f>'Instrument Data'!CH15*'Sample Prep Variables'!$F15/1000/'Sample Prep Variables'!$C15</f>
        <v>0</v>
      </c>
      <c r="X15" s="14">
        <f>'Instrument Data'!CI15*'Sample Prep Variables'!$F15/1000/'Sample Prep Variables'!$C15</f>
        <v>0</v>
      </c>
      <c r="Y15" s="14">
        <f>'Instrument Data'!CJ15*'Sample Prep Variables'!$F15/1000/'Sample Prep Variables'!$C15</f>
        <v>0</v>
      </c>
      <c r="Z15" s="14">
        <f>'Instrument Data'!CK15*'Sample Prep Variables'!$F15/1000/'Sample Prep Variables'!$C15</f>
        <v>0</v>
      </c>
      <c r="AA15" s="14">
        <f>'Instrument Data'!CL15*'Sample Prep Variables'!$F15/1000/'Sample Prep Variables'!$C15</f>
        <v>0</v>
      </c>
      <c r="AB15" s="14">
        <f>'Instrument Data'!CM15*'Sample Prep Variables'!$F15/1000/'Sample Prep Variables'!$C15</f>
        <v>0</v>
      </c>
      <c r="AC15" s="14">
        <f>'Instrument Data'!CN15*'Sample Prep Variables'!$F15/1000/'Sample Prep Variables'!$C15</f>
        <v>0</v>
      </c>
      <c r="AD15" s="14">
        <f>'Instrument Data'!CO15*'Sample Prep Variables'!$F15/1000/'Sample Prep Variables'!$C15</f>
        <v>0</v>
      </c>
      <c r="AE15" s="14">
        <f>'Instrument Data'!CP15*'Sample Prep Variables'!$F15/1000/'Sample Prep Variables'!$C15</f>
        <v>0</v>
      </c>
      <c r="AF15" s="14">
        <f>'Instrument Data'!CQ15*'Sample Prep Variables'!$F15/1000/'Sample Prep Variables'!$C15</f>
        <v>0</v>
      </c>
      <c r="AG15" s="14">
        <f>'Instrument Data'!CR15*'Sample Prep Variables'!$F15/1000/'Sample Prep Variables'!$C15</f>
        <v>0</v>
      </c>
      <c r="AH15" s="14">
        <f>'Instrument Data'!CS15*'Sample Prep Variables'!$F15/1000/'Sample Prep Variables'!$C15</f>
        <v>0</v>
      </c>
      <c r="AI15" s="14">
        <f>'Instrument Data'!CT15*'Sample Prep Variables'!$F15/1000/'Sample Prep Variables'!$C15</f>
        <v>0</v>
      </c>
      <c r="AJ15" s="14">
        <f>'Instrument Data'!CU15*'Sample Prep Variables'!$F15/1000/'Sample Prep Variables'!$C15</f>
        <v>0</v>
      </c>
      <c r="AK15" s="14">
        <f>'Instrument Data'!CV15*'Sample Prep Variables'!$F15/1000/'Sample Prep Variables'!$C15</f>
        <v>0</v>
      </c>
      <c r="AL15" s="14">
        <f>'Instrument Data'!CW15*'Sample Prep Variables'!$F15/1000/'Sample Prep Variables'!$C15</f>
        <v>0</v>
      </c>
      <c r="AM15" s="14">
        <f>'Instrument Data'!CX15*'Sample Prep Variables'!$F15/1000/'Sample Prep Variables'!$C15</f>
        <v>0</v>
      </c>
      <c r="AN15" s="14">
        <f>'Instrument Data'!CY15*'Sample Prep Variables'!$F15/1000/'Sample Prep Variables'!$C15</f>
        <v>0</v>
      </c>
      <c r="AO15" s="14">
        <f>'Instrument Data'!CZ15*'Sample Prep Variables'!$F15/1000/'Sample Prep Variables'!$C15</f>
        <v>0</v>
      </c>
      <c r="AP15" s="14">
        <f>'Instrument Data'!DA15*'Sample Prep Variables'!$F15/1000/'Sample Prep Variables'!$C15</f>
        <v>0</v>
      </c>
      <c r="AQ15" s="14">
        <f>'Instrument Data'!DB15*'Sample Prep Variables'!$F15/1000/'Sample Prep Variables'!$C15</f>
        <v>0</v>
      </c>
      <c r="AR15" s="14">
        <f>'Instrument Data'!DC15*'Sample Prep Variables'!$F15/1000/'Sample Prep Variables'!$C15</f>
        <v>0</v>
      </c>
      <c r="AS15" s="14">
        <f>'Instrument Data'!DD15*'Sample Prep Variables'!$F15/1000/'Sample Prep Variables'!$C15</f>
        <v>0</v>
      </c>
      <c r="AT15" s="14">
        <f>'Instrument Data'!DE15*'Sample Prep Variables'!$F15/1000/'Sample Prep Variables'!$C15</f>
        <v>0</v>
      </c>
      <c r="AU15" s="14">
        <f>'Instrument Data'!DF15*'Sample Prep Variables'!$F15/1000/'Sample Prep Variables'!$C15</f>
        <v>0</v>
      </c>
      <c r="AV15" s="14">
        <f>'Instrument Data'!DG15*'Sample Prep Variables'!$F15/1000/'Sample Prep Variables'!$C15</f>
        <v>0</v>
      </c>
      <c r="AW15" s="14">
        <f>'Instrument Data'!DH15*'Sample Prep Variables'!$F15/1000/'Sample Prep Variables'!$C15</f>
        <v>0</v>
      </c>
      <c r="AX15" s="14">
        <f>'Instrument Data'!DI15*'Sample Prep Variables'!$F15/1000/'Sample Prep Variables'!$C15</f>
        <v>0</v>
      </c>
      <c r="AY15" s="14">
        <f>'Instrument Data'!DJ15*'Sample Prep Variables'!$F15/1000/'Sample Prep Variables'!$C15</f>
        <v>0</v>
      </c>
      <c r="AZ15" s="14">
        <f>'Instrument Data'!DK15*'Sample Prep Variables'!$F15/1000/'Sample Prep Variables'!$C15</f>
        <v>0</v>
      </c>
      <c r="BA15" s="14">
        <f>'Instrument Data'!DL15*'Sample Prep Variables'!$F15/1000/'Sample Prep Variables'!$C15</f>
        <v>0</v>
      </c>
      <c r="BB15" s="14">
        <f>'Instrument Data'!DM15*'Sample Prep Variables'!$F15/1000/'Sample Prep Variables'!$C15</f>
        <v>0</v>
      </c>
      <c r="BC15" s="14">
        <f>'Instrument Data'!DN15*'Sample Prep Variables'!$F15/1000/'Sample Prep Variables'!$C15</f>
        <v>0</v>
      </c>
    </row>
    <row r="16" spans="1:55" x14ac:dyDescent="0.25">
      <c r="A16">
        <f>'Instrument Data'!A16</f>
        <v>0</v>
      </c>
      <c r="B16">
        <f>'Instrument Data'!B16</f>
        <v>0</v>
      </c>
      <c r="C16" s="14">
        <f>'Instrument Data'!BN16*'Sample Prep Variables'!$F16/1000/'Sample Prep Variables'!$C16</f>
        <v>0</v>
      </c>
      <c r="D16" s="14">
        <f>'Instrument Data'!BO16*'Sample Prep Variables'!$F16/1000/'Sample Prep Variables'!$C16</f>
        <v>0</v>
      </c>
      <c r="E16" s="14">
        <f>'Instrument Data'!BP16*'Sample Prep Variables'!$F16/1000/'Sample Prep Variables'!$C16</f>
        <v>0</v>
      </c>
      <c r="F16" s="14">
        <f>'Instrument Data'!BQ16*'Sample Prep Variables'!$F16/1000/'Sample Prep Variables'!$C16</f>
        <v>0</v>
      </c>
      <c r="G16" s="14">
        <f>'Instrument Data'!BR16*'Sample Prep Variables'!$F16/1000/'Sample Prep Variables'!$C16</f>
        <v>0</v>
      </c>
      <c r="H16" s="14">
        <f>'Instrument Data'!BS16*'Sample Prep Variables'!$F16/1000/'Sample Prep Variables'!$C16</f>
        <v>0</v>
      </c>
      <c r="I16" s="14">
        <f>'Instrument Data'!BT16*'Sample Prep Variables'!$F16/1000/'Sample Prep Variables'!$C16</f>
        <v>0</v>
      </c>
      <c r="J16" s="14">
        <f>'Instrument Data'!BU16*'Sample Prep Variables'!$F16/1000/'Sample Prep Variables'!$C16</f>
        <v>0</v>
      </c>
      <c r="K16" s="14">
        <f>'Instrument Data'!BV16*'Sample Prep Variables'!$F16/1000/'Sample Prep Variables'!$C16</f>
        <v>0</v>
      </c>
      <c r="L16" s="14">
        <f>'Instrument Data'!BW16*'Sample Prep Variables'!$F16/1000/'Sample Prep Variables'!$C16</f>
        <v>0</v>
      </c>
      <c r="M16" s="14">
        <f>'Instrument Data'!BX16*'Sample Prep Variables'!$F16/1000/'Sample Prep Variables'!$C16</f>
        <v>0</v>
      </c>
      <c r="N16" s="14">
        <f>'Instrument Data'!BY16*'Sample Prep Variables'!$F16/1000/'Sample Prep Variables'!$C16</f>
        <v>0</v>
      </c>
      <c r="O16" s="14">
        <f>'Instrument Data'!BZ16*'Sample Prep Variables'!$F16/1000/'Sample Prep Variables'!$C16</f>
        <v>0</v>
      </c>
      <c r="P16" s="14">
        <f>'Instrument Data'!CA16*'Sample Prep Variables'!$F16/1000/'Sample Prep Variables'!$C16</f>
        <v>0</v>
      </c>
      <c r="Q16" s="14">
        <f>'Instrument Data'!CB16*'Sample Prep Variables'!$F16/1000/'Sample Prep Variables'!$C16</f>
        <v>0</v>
      </c>
      <c r="R16" s="14">
        <f>'Instrument Data'!CC16*'Sample Prep Variables'!$F16/1000/'Sample Prep Variables'!$C16</f>
        <v>0</v>
      </c>
      <c r="S16" s="14">
        <f>'Instrument Data'!CD16*'Sample Prep Variables'!$F16/1000/'Sample Prep Variables'!$C16</f>
        <v>0</v>
      </c>
      <c r="T16" s="14">
        <f>'Instrument Data'!CE16*'Sample Prep Variables'!$F16/1000/'Sample Prep Variables'!$C16</f>
        <v>0</v>
      </c>
      <c r="U16" s="14">
        <f>'Instrument Data'!CF16*'Sample Prep Variables'!$F16/1000/'Sample Prep Variables'!$C16</f>
        <v>0</v>
      </c>
      <c r="V16" s="14">
        <f>'Instrument Data'!CG16*'Sample Prep Variables'!$F16/1000/'Sample Prep Variables'!$C16</f>
        <v>0</v>
      </c>
      <c r="W16" s="14">
        <f>'Instrument Data'!CH16*'Sample Prep Variables'!$F16/1000/'Sample Prep Variables'!$C16</f>
        <v>0</v>
      </c>
      <c r="X16" s="14">
        <f>'Instrument Data'!CI16*'Sample Prep Variables'!$F16/1000/'Sample Prep Variables'!$C16</f>
        <v>0</v>
      </c>
      <c r="Y16" s="14">
        <f>'Instrument Data'!CJ16*'Sample Prep Variables'!$F16/1000/'Sample Prep Variables'!$C16</f>
        <v>0</v>
      </c>
      <c r="Z16" s="14">
        <f>'Instrument Data'!CK16*'Sample Prep Variables'!$F16/1000/'Sample Prep Variables'!$C16</f>
        <v>0</v>
      </c>
      <c r="AA16" s="14">
        <f>'Instrument Data'!CL16*'Sample Prep Variables'!$F16/1000/'Sample Prep Variables'!$C16</f>
        <v>0</v>
      </c>
      <c r="AB16" s="14">
        <f>'Instrument Data'!CM16*'Sample Prep Variables'!$F16/1000/'Sample Prep Variables'!$C16</f>
        <v>0</v>
      </c>
      <c r="AC16" s="14">
        <f>'Instrument Data'!CN16*'Sample Prep Variables'!$F16/1000/'Sample Prep Variables'!$C16</f>
        <v>0</v>
      </c>
      <c r="AD16" s="14">
        <f>'Instrument Data'!CO16*'Sample Prep Variables'!$F16/1000/'Sample Prep Variables'!$C16</f>
        <v>0</v>
      </c>
      <c r="AE16" s="14">
        <f>'Instrument Data'!CP16*'Sample Prep Variables'!$F16/1000/'Sample Prep Variables'!$C16</f>
        <v>0</v>
      </c>
      <c r="AF16" s="14">
        <f>'Instrument Data'!CQ16*'Sample Prep Variables'!$F16/1000/'Sample Prep Variables'!$C16</f>
        <v>0</v>
      </c>
      <c r="AG16" s="14">
        <f>'Instrument Data'!CR16*'Sample Prep Variables'!$F16/1000/'Sample Prep Variables'!$C16</f>
        <v>0</v>
      </c>
      <c r="AH16" s="14">
        <f>'Instrument Data'!CS16*'Sample Prep Variables'!$F16/1000/'Sample Prep Variables'!$C16</f>
        <v>0</v>
      </c>
      <c r="AI16" s="14">
        <f>'Instrument Data'!CT16*'Sample Prep Variables'!$F16/1000/'Sample Prep Variables'!$C16</f>
        <v>0</v>
      </c>
      <c r="AJ16" s="14">
        <f>'Instrument Data'!CU16*'Sample Prep Variables'!$F16/1000/'Sample Prep Variables'!$C16</f>
        <v>0</v>
      </c>
      <c r="AK16" s="14">
        <f>'Instrument Data'!CV16*'Sample Prep Variables'!$F16/1000/'Sample Prep Variables'!$C16</f>
        <v>0</v>
      </c>
      <c r="AL16" s="14">
        <f>'Instrument Data'!CW16*'Sample Prep Variables'!$F16/1000/'Sample Prep Variables'!$C16</f>
        <v>0</v>
      </c>
      <c r="AM16" s="14">
        <f>'Instrument Data'!CX16*'Sample Prep Variables'!$F16/1000/'Sample Prep Variables'!$C16</f>
        <v>0</v>
      </c>
      <c r="AN16" s="14">
        <f>'Instrument Data'!CY16*'Sample Prep Variables'!$F16/1000/'Sample Prep Variables'!$C16</f>
        <v>0</v>
      </c>
      <c r="AO16" s="14">
        <f>'Instrument Data'!CZ16*'Sample Prep Variables'!$F16/1000/'Sample Prep Variables'!$C16</f>
        <v>0</v>
      </c>
      <c r="AP16" s="14">
        <f>'Instrument Data'!DA16*'Sample Prep Variables'!$F16/1000/'Sample Prep Variables'!$C16</f>
        <v>0</v>
      </c>
      <c r="AQ16" s="14">
        <f>'Instrument Data'!DB16*'Sample Prep Variables'!$F16/1000/'Sample Prep Variables'!$C16</f>
        <v>0</v>
      </c>
      <c r="AR16" s="14">
        <f>'Instrument Data'!DC16*'Sample Prep Variables'!$F16/1000/'Sample Prep Variables'!$C16</f>
        <v>0</v>
      </c>
      <c r="AS16" s="14">
        <f>'Instrument Data'!DD16*'Sample Prep Variables'!$F16/1000/'Sample Prep Variables'!$C16</f>
        <v>0</v>
      </c>
      <c r="AT16" s="14">
        <f>'Instrument Data'!DE16*'Sample Prep Variables'!$F16/1000/'Sample Prep Variables'!$C16</f>
        <v>0</v>
      </c>
      <c r="AU16" s="14">
        <f>'Instrument Data'!DF16*'Sample Prep Variables'!$F16/1000/'Sample Prep Variables'!$C16</f>
        <v>0</v>
      </c>
      <c r="AV16" s="14">
        <f>'Instrument Data'!DG16*'Sample Prep Variables'!$F16/1000/'Sample Prep Variables'!$C16</f>
        <v>0</v>
      </c>
      <c r="AW16" s="14">
        <f>'Instrument Data'!DH16*'Sample Prep Variables'!$F16/1000/'Sample Prep Variables'!$C16</f>
        <v>0</v>
      </c>
      <c r="AX16" s="14">
        <f>'Instrument Data'!DI16*'Sample Prep Variables'!$F16/1000/'Sample Prep Variables'!$C16</f>
        <v>0</v>
      </c>
      <c r="AY16" s="14">
        <f>'Instrument Data'!DJ16*'Sample Prep Variables'!$F16/1000/'Sample Prep Variables'!$C16</f>
        <v>0</v>
      </c>
      <c r="AZ16" s="14">
        <f>'Instrument Data'!DK16*'Sample Prep Variables'!$F16/1000/'Sample Prep Variables'!$C16</f>
        <v>0</v>
      </c>
      <c r="BA16" s="14">
        <f>'Instrument Data'!DL16*'Sample Prep Variables'!$F16/1000/'Sample Prep Variables'!$C16</f>
        <v>0</v>
      </c>
      <c r="BB16" s="14">
        <f>'Instrument Data'!DM16*'Sample Prep Variables'!$F16/1000/'Sample Prep Variables'!$C16</f>
        <v>0</v>
      </c>
      <c r="BC16" s="14">
        <f>'Instrument Data'!DN16*'Sample Prep Variables'!$F16/1000/'Sample Prep Variables'!$C16</f>
        <v>0</v>
      </c>
    </row>
    <row r="17" spans="1:55" x14ac:dyDescent="0.25">
      <c r="A17">
        <f>'Instrument Data'!A17</f>
        <v>0</v>
      </c>
      <c r="B17">
        <f>'Instrument Data'!B17</f>
        <v>0</v>
      </c>
      <c r="C17" s="14">
        <f>'Instrument Data'!BN17*'Sample Prep Variables'!$F17/1000/'Sample Prep Variables'!$C17</f>
        <v>0</v>
      </c>
      <c r="D17" s="14">
        <f>'Instrument Data'!BO17*'Sample Prep Variables'!$F17/1000/'Sample Prep Variables'!$C17</f>
        <v>0</v>
      </c>
      <c r="E17" s="14">
        <f>'Instrument Data'!BP17*'Sample Prep Variables'!$F17/1000/'Sample Prep Variables'!$C17</f>
        <v>0</v>
      </c>
      <c r="F17" s="14">
        <f>'Instrument Data'!BQ17*'Sample Prep Variables'!$F17/1000/'Sample Prep Variables'!$C17</f>
        <v>0</v>
      </c>
      <c r="G17" s="14">
        <f>'Instrument Data'!BR17*'Sample Prep Variables'!$F17/1000/'Sample Prep Variables'!$C17</f>
        <v>0</v>
      </c>
      <c r="H17" s="14">
        <f>'Instrument Data'!BS17*'Sample Prep Variables'!$F17/1000/'Sample Prep Variables'!$C17</f>
        <v>0</v>
      </c>
      <c r="I17" s="14">
        <f>'Instrument Data'!BT17*'Sample Prep Variables'!$F17/1000/'Sample Prep Variables'!$C17</f>
        <v>0</v>
      </c>
      <c r="J17" s="14">
        <f>'Instrument Data'!BU17*'Sample Prep Variables'!$F17/1000/'Sample Prep Variables'!$C17</f>
        <v>0</v>
      </c>
      <c r="K17" s="14">
        <f>'Instrument Data'!BV17*'Sample Prep Variables'!$F17/1000/'Sample Prep Variables'!$C17</f>
        <v>0</v>
      </c>
      <c r="L17" s="14">
        <f>'Instrument Data'!BW17*'Sample Prep Variables'!$F17/1000/'Sample Prep Variables'!$C17</f>
        <v>0</v>
      </c>
      <c r="M17" s="14">
        <f>'Instrument Data'!BX17*'Sample Prep Variables'!$F17/1000/'Sample Prep Variables'!$C17</f>
        <v>0</v>
      </c>
      <c r="N17" s="14">
        <f>'Instrument Data'!BY17*'Sample Prep Variables'!$F17/1000/'Sample Prep Variables'!$C17</f>
        <v>0</v>
      </c>
      <c r="O17" s="14">
        <f>'Instrument Data'!BZ17*'Sample Prep Variables'!$F17/1000/'Sample Prep Variables'!$C17</f>
        <v>0</v>
      </c>
      <c r="P17" s="14">
        <f>'Instrument Data'!CA17*'Sample Prep Variables'!$F17/1000/'Sample Prep Variables'!$C17</f>
        <v>0</v>
      </c>
      <c r="Q17" s="14">
        <f>'Instrument Data'!CB17*'Sample Prep Variables'!$F17/1000/'Sample Prep Variables'!$C17</f>
        <v>0</v>
      </c>
      <c r="R17" s="14">
        <f>'Instrument Data'!CC17*'Sample Prep Variables'!$F17/1000/'Sample Prep Variables'!$C17</f>
        <v>0</v>
      </c>
      <c r="S17" s="14">
        <f>'Instrument Data'!CD17*'Sample Prep Variables'!$F17/1000/'Sample Prep Variables'!$C17</f>
        <v>0</v>
      </c>
      <c r="T17" s="14">
        <f>'Instrument Data'!CE17*'Sample Prep Variables'!$F17/1000/'Sample Prep Variables'!$C17</f>
        <v>0</v>
      </c>
      <c r="U17" s="14">
        <f>'Instrument Data'!CF17*'Sample Prep Variables'!$F17/1000/'Sample Prep Variables'!$C17</f>
        <v>0</v>
      </c>
      <c r="V17" s="14">
        <f>'Instrument Data'!CG17*'Sample Prep Variables'!$F17/1000/'Sample Prep Variables'!$C17</f>
        <v>0</v>
      </c>
      <c r="W17" s="14">
        <f>'Instrument Data'!CH17*'Sample Prep Variables'!$F17/1000/'Sample Prep Variables'!$C17</f>
        <v>0</v>
      </c>
      <c r="X17" s="14">
        <f>'Instrument Data'!CI17*'Sample Prep Variables'!$F17/1000/'Sample Prep Variables'!$C17</f>
        <v>0</v>
      </c>
      <c r="Y17" s="14">
        <f>'Instrument Data'!CJ17*'Sample Prep Variables'!$F17/1000/'Sample Prep Variables'!$C17</f>
        <v>0</v>
      </c>
      <c r="Z17" s="14">
        <f>'Instrument Data'!CK17*'Sample Prep Variables'!$F17/1000/'Sample Prep Variables'!$C17</f>
        <v>0</v>
      </c>
      <c r="AA17" s="14">
        <f>'Instrument Data'!CL17*'Sample Prep Variables'!$F17/1000/'Sample Prep Variables'!$C17</f>
        <v>0</v>
      </c>
      <c r="AB17" s="14">
        <f>'Instrument Data'!CM17*'Sample Prep Variables'!$F17/1000/'Sample Prep Variables'!$C17</f>
        <v>0</v>
      </c>
      <c r="AC17" s="14">
        <f>'Instrument Data'!CN17*'Sample Prep Variables'!$F17/1000/'Sample Prep Variables'!$C17</f>
        <v>0</v>
      </c>
      <c r="AD17" s="14">
        <f>'Instrument Data'!CO17*'Sample Prep Variables'!$F17/1000/'Sample Prep Variables'!$C17</f>
        <v>0</v>
      </c>
      <c r="AE17" s="14">
        <f>'Instrument Data'!CP17*'Sample Prep Variables'!$F17/1000/'Sample Prep Variables'!$C17</f>
        <v>0</v>
      </c>
      <c r="AF17" s="14">
        <f>'Instrument Data'!CQ17*'Sample Prep Variables'!$F17/1000/'Sample Prep Variables'!$C17</f>
        <v>0</v>
      </c>
      <c r="AG17" s="14">
        <f>'Instrument Data'!CR17*'Sample Prep Variables'!$F17/1000/'Sample Prep Variables'!$C17</f>
        <v>0</v>
      </c>
      <c r="AH17" s="14">
        <f>'Instrument Data'!CS17*'Sample Prep Variables'!$F17/1000/'Sample Prep Variables'!$C17</f>
        <v>0</v>
      </c>
      <c r="AI17" s="14">
        <f>'Instrument Data'!CT17*'Sample Prep Variables'!$F17/1000/'Sample Prep Variables'!$C17</f>
        <v>0</v>
      </c>
      <c r="AJ17" s="14">
        <f>'Instrument Data'!CU17*'Sample Prep Variables'!$F17/1000/'Sample Prep Variables'!$C17</f>
        <v>0</v>
      </c>
      <c r="AK17" s="14">
        <f>'Instrument Data'!CV17*'Sample Prep Variables'!$F17/1000/'Sample Prep Variables'!$C17</f>
        <v>0</v>
      </c>
      <c r="AL17" s="14">
        <f>'Instrument Data'!CW17*'Sample Prep Variables'!$F17/1000/'Sample Prep Variables'!$C17</f>
        <v>0</v>
      </c>
      <c r="AM17" s="14">
        <f>'Instrument Data'!CX17*'Sample Prep Variables'!$F17/1000/'Sample Prep Variables'!$C17</f>
        <v>0</v>
      </c>
      <c r="AN17" s="14">
        <f>'Instrument Data'!CY17*'Sample Prep Variables'!$F17/1000/'Sample Prep Variables'!$C17</f>
        <v>0</v>
      </c>
      <c r="AO17" s="14">
        <f>'Instrument Data'!CZ17*'Sample Prep Variables'!$F17/1000/'Sample Prep Variables'!$C17</f>
        <v>0</v>
      </c>
      <c r="AP17" s="14">
        <f>'Instrument Data'!DA17*'Sample Prep Variables'!$F17/1000/'Sample Prep Variables'!$C17</f>
        <v>0</v>
      </c>
      <c r="AQ17" s="14">
        <f>'Instrument Data'!DB17*'Sample Prep Variables'!$F17/1000/'Sample Prep Variables'!$C17</f>
        <v>0</v>
      </c>
      <c r="AR17" s="14">
        <f>'Instrument Data'!DC17*'Sample Prep Variables'!$F17/1000/'Sample Prep Variables'!$C17</f>
        <v>0</v>
      </c>
      <c r="AS17" s="14">
        <f>'Instrument Data'!DD17*'Sample Prep Variables'!$F17/1000/'Sample Prep Variables'!$C17</f>
        <v>0</v>
      </c>
      <c r="AT17" s="14">
        <f>'Instrument Data'!DE17*'Sample Prep Variables'!$F17/1000/'Sample Prep Variables'!$C17</f>
        <v>0</v>
      </c>
      <c r="AU17" s="14">
        <f>'Instrument Data'!DF17*'Sample Prep Variables'!$F17/1000/'Sample Prep Variables'!$C17</f>
        <v>0</v>
      </c>
      <c r="AV17" s="14">
        <f>'Instrument Data'!DG17*'Sample Prep Variables'!$F17/1000/'Sample Prep Variables'!$C17</f>
        <v>0</v>
      </c>
      <c r="AW17" s="14">
        <f>'Instrument Data'!DH17*'Sample Prep Variables'!$F17/1000/'Sample Prep Variables'!$C17</f>
        <v>0</v>
      </c>
      <c r="AX17" s="14">
        <f>'Instrument Data'!DI17*'Sample Prep Variables'!$F17/1000/'Sample Prep Variables'!$C17</f>
        <v>0</v>
      </c>
      <c r="AY17" s="14">
        <f>'Instrument Data'!DJ17*'Sample Prep Variables'!$F17/1000/'Sample Prep Variables'!$C17</f>
        <v>0</v>
      </c>
      <c r="AZ17" s="14">
        <f>'Instrument Data'!DK17*'Sample Prep Variables'!$F17/1000/'Sample Prep Variables'!$C17</f>
        <v>0</v>
      </c>
      <c r="BA17" s="14">
        <f>'Instrument Data'!DL17*'Sample Prep Variables'!$F17/1000/'Sample Prep Variables'!$C17</f>
        <v>0</v>
      </c>
      <c r="BB17" s="14">
        <f>'Instrument Data'!DM17*'Sample Prep Variables'!$F17/1000/'Sample Prep Variables'!$C17</f>
        <v>0</v>
      </c>
      <c r="BC17" s="14">
        <f>'Instrument Data'!DN17*'Sample Prep Variables'!$F17/1000/'Sample Prep Variables'!$C17</f>
        <v>0</v>
      </c>
    </row>
    <row r="18" spans="1:55" x14ac:dyDescent="0.25">
      <c r="A18">
        <f>'Instrument Data'!A18</f>
        <v>0</v>
      </c>
      <c r="B18">
        <f>'Instrument Data'!B18</f>
        <v>0</v>
      </c>
      <c r="C18" s="14">
        <f>'Instrument Data'!BN18*'Sample Prep Variables'!$F18/1000/'Sample Prep Variables'!$C18</f>
        <v>0</v>
      </c>
      <c r="D18" s="14">
        <f>'Instrument Data'!BO18*'Sample Prep Variables'!$F18/1000/'Sample Prep Variables'!$C18</f>
        <v>0</v>
      </c>
      <c r="E18" s="14">
        <f>'Instrument Data'!BP18*'Sample Prep Variables'!$F18/1000/'Sample Prep Variables'!$C18</f>
        <v>0</v>
      </c>
      <c r="F18" s="14">
        <f>'Instrument Data'!BQ18*'Sample Prep Variables'!$F18/1000/'Sample Prep Variables'!$C18</f>
        <v>0</v>
      </c>
      <c r="G18" s="14">
        <f>'Instrument Data'!BR18*'Sample Prep Variables'!$F18/1000/'Sample Prep Variables'!$C18</f>
        <v>0</v>
      </c>
      <c r="H18" s="14">
        <f>'Instrument Data'!BS18*'Sample Prep Variables'!$F18/1000/'Sample Prep Variables'!$C18</f>
        <v>0</v>
      </c>
      <c r="I18" s="14">
        <f>'Instrument Data'!BT18*'Sample Prep Variables'!$F18/1000/'Sample Prep Variables'!$C18</f>
        <v>0</v>
      </c>
      <c r="J18" s="14">
        <f>'Instrument Data'!BU18*'Sample Prep Variables'!$F18/1000/'Sample Prep Variables'!$C18</f>
        <v>0</v>
      </c>
      <c r="K18" s="14">
        <f>'Instrument Data'!BV18*'Sample Prep Variables'!$F18/1000/'Sample Prep Variables'!$C18</f>
        <v>0</v>
      </c>
      <c r="L18" s="14">
        <f>'Instrument Data'!BW18*'Sample Prep Variables'!$F18/1000/'Sample Prep Variables'!$C18</f>
        <v>0</v>
      </c>
      <c r="M18" s="14">
        <f>'Instrument Data'!BX18*'Sample Prep Variables'!$F18/1000/'Sample Prep Variables'!$C18</f>
        <v>0</v>
      </c>
      <c r="N18" s="14">
        <f>'Instrument Data'!BY18*'Sample Prep Variables'!$F18/1000/'Sample Prep Variables'!$C18</f>
        <v>0</v>
      </c>
      <c r="O18" s="14">
        <f>'Instrument Data'!BZ18*'Sample Prep Variables'!$F18/1000/'Sample Prep Variables'!$C18</f>
        <v>0</v>
      </c>
      <c r="P18" s="14">
        <f>'Instrument Data'!CA18*'Sample Prep Variables'!$F18/1000/'Sample Prep Variables'!$C18</f>
        <v>0</v>
      </c>
      <c r="Q18" s="14">
        <f>'Instrument Data'!CB18*'Sample Prep Variables'!$F18/1000/'Sample Prep Variables'!$C18</f>
        <v>0</v>
      </c>
      <c r="R18" s="14">
        <f>'Instrument Data'!CC18*'Sample Prep Variables'!$F18/1000/'Sample Prep Variables'!$C18</f>
        <v>0</v>
      </c>
      <c r="S18" s="14">
        <f>'Instrument Data'!CD18*'Sample Prep Variables'!$F18/1000/'Sample Prep Variables'!$C18</f>
        <v>0</v>
      </c>
      <c r="T18" s="14">
        <f>'Instrument Data'!CE18*'Sample Prep Variables'!$F18/1000/'Sample Prep Variables'!$C18</f>
        <v>0</v>
      </c>
      <c r="U18" s="14">
        <f>'Instrument Data'!CF18*'Sample Prep Variables'!$F18/1000/'Sample Prep Variables'!$C18</f>
        <v>0</v>
      </c>
      <c r="V18" s="14">
        <f>'Instrument Data'!CG18*'Sample Prep Variables'!$F18/1000/'Sample Prep Variables'!$C18</f>
        <v>0</v>
      </c>
      <c r="W18" s="14">
        <f>'Instrument Data'!CH18*'Sample Prep Variables'!$F18/1000/'Sample Prep Variables'!$C18</f>
        <v>0</v>
      </c>
      <c r="X18" s="14">
        <f>'Instrument Data'!CI18*'Sample Prep Variables'!$F18/1000/'Sample Prep Variables'!$C18</f>
        <v>0</v>
      </c>
      <c r="Y18" s="14">
        <f>'Instrument Data'!CJ18*'Sample Prep Variables'!$F18/1000/'Sample Prep Variables'!$C18</f>
        <v>0</v>
      </c>
      <c r="Z18" s="14">
        <f>'Instrument Data'!CK18*'Sample Prep Variables'!$F18/1000/'Sample Prep Variables'!$C18</f>
        <v>0</v>
      </c>
      <c r="AA18" s="14">
        <f>'Instrument Data'!CL18*'Sample Prep Variables'!$F18/1000/'Sample Prep Variables'!$C18</f>
        <v>0</v>
      </c>
      <c r="AB18" s="14">
        <f>'Instrument Data'!CM18*'Sample Prep Variables'!$F18/1000/'Sample Prep Variables'!$C18</f>
        <v>0</v>
      </c>
      <c r="AC18" s="14">
        <f>'Instrument Data'!CN18*'Sample Prep Variables'!$F18/1000/'Sample Prep Variables'!$C18</f>
        <v>0</v>
      </c>
      <c r="AD18" s="14">
        <f>'Instrument Data'!CO18*'Sample Prep Variables'!$F18/1000/'Sample Prep Variables'!$C18</f>
        <v>0</v>
      </c>
      <c r="AE18" s="14">
        <f>'Instrument Data'!CP18*'Sample Prep Variables'!$F18/1000/'Sample Prep Variables'!$C18</f>
        <v>0</v>
      </c>
      <c r="AF18" s="14">
        <f>'Instrument Data'!CQ18*'Sample Prep Variables'!$F18/1000/'Sample Prep Variables'!$C18</f>
        <v>0</v>
      </c>
      <c r="AG18" s="14">
        <f>'Instrument Data'!CR18*'Sample Prep Variables'!$F18/1000/'Sample Prep Variables'!$C18</f>
        <v>0</v>
      </c>
      <c r="AH18" s="14">
        <f>'Instrument Data'!CS18*'Sample Prep Variables'!$F18/1000/'Sample Prep Variables'!$C18</f>
        <v>0</v>
      </c>
      <c r="AI18" s="14">
        <f>'Instrument Data'!CT18*'Sample Prep Variables'!$F18/1000/'Sample Prep Variables'!$C18</f>
        <v>0</v>
      </c>
      <c r="AJ18" s="14">
        <f>'Instrument Data'!CU18*'Sample Prep Variables'!$F18/1000/'Sample Prep Variables'!$C18</f>
        <v>0</v>
      </c>
      <c r="AK18" s="14">
        <f>'Instrument Data'!CV18*'Sample Prep Variables'!$F18/1000/'Sample Prep Variables'!$C18</f>
        <v>0</v>
      </c>
      <c r="AL18" s="14">
        <f>'Instrument Data'!CW18*'Sample Prep Variables'!$F18/1000/'Sample Prep Variables'!$C18</f>
        <v>0</v>
      </c>
      <c r="AM18" s="14">
        <f>'Instrument Data'!CX18*'Sample Prep Variables'!$F18/1000/'Sample Prep Variables'!$C18</f>
        <v>0</v>
      </c>
      <c r="AN18" s="14">
        <f>'Instrument Data'!CY18*'Sample Prep Variables'!$F18/1000/'Sample Prep Variables'!$C18</f>
        <v>0</v>
      </c>
      <c r="AO18" s="14">
        <f>'Instrument Data'!CZ18*'Sample Prep Variables'!$F18/1000/'Sample Prep Variables'!$C18</f>
        <v>0</v>
      </c>
      <c r="AP18" s="14">
        <f>'Instrument Data'!DA18*'Sample Prep Variables'!$F18/1000/'Sample Prep Variables'!$C18</f>
        <v>0</v>
      </c>
      <c r="AQ18" s="14">
        <f>'Instrument Data'!DB18*'Sample Prep Variables'!$F18/1000/'Sample Prep Variables'!$C18</f>
        <v>0</v>
      </c>
      <c r="AR18" s="14">
        <f>'Instrument Data'!DC18*'Sample Prep Variables'!$F18/1000/'Sample Prep Variables'!$C18</f>
        <v>0</v>
      </c>
      <c r="AS18" s="14">
        <f>'Instrument Data'!DD18*'Sample Prep Variables'!$F18/1000/'Sample Prep Variables'!$C18</f>
        <v>0</v>
      </c>
      <c r="AT18" s="14">
        <f>'Instrument Data'!DE18*'Sample Prep Variables'!$F18/1000/'Sample Prep Variables'!$C18</f>
        <v>0</v>
      </c>
      <c r="AU18" s="14">
        <f>'Instrument Data'!DF18*'Sample Prep Variables'!$F18/1000/'Sample Prep Variables'!$C18</f>
        <v>0</v>
      </c>
      <c r="AV18" s="14">
        <f>'Instrument Data'!DG18*'Sample Prep Variables'!$F18/1000/'Sample Prep Variables'!$C18</f>
        <v>0</v>
      </c>
      <c r="AW18" s="14">
        <f>'Instrument Data'!DH18*'Sample Prep Variables'!$F18/1000/'Sample Prep Variables'!$C18</f>
        <v>0</v>
      </c>
      <c r="AX18" s="14">
        <f>'Instrument Data'!DI18*'Sample Prep Variables'!$F18/1000/'Sample Prep Variables'!$C18</f>
        <v>0</v>
      </c>
      <c r="AY18" s="14">
        <f>'Instrument Data'!DJ18*'Sample Prep Variables'!$F18/1000/'Sample Prep Variables'!$C18</f>
        <v>0</v>
      </c>
      <c r="AZ18" s="14">
        <f>'Instrument Data'!DK18*'Sample Prep Variables'!$F18/1000/'Sample Prep Variables'!$C18</f>
        <v>0</v>
      </c>
      <c r="BA18" s="14">
        <f>'Instrument Data'!DL18*'Sample Prep Variables'!$F18/1000/'Sample Prep Variables'!$C18</f>
        <v>0</v>
      </c>
      <c r="BB18" s="14">
        <f>'Instrument Data'!DM18*'Sample Prep Variables'!$F18/1000/'Sample Prep Variables'!$C18</f>
        <v>0</v>
      </c>
      <c r="BC18" s="14">
        <f>'Instrument Data'!DN18*'Sample Prep Variables'!$F18/1000/'Sample Prep Variables'!$C18</f>
        <v>0</v>
      </c>
    </row>
    <row r="19" spans="1:55" x14ac:dyDescent="0.25">
      <c r="A19">
        <f>'Instrument Data'!A19</f>
        <v>0</v>
      </c>
      <c r="B19">
        <f>'Instrument Data'!B19</f>
        <v>0</v>
      </c>
      <c r="C19" s="14">
        <f>'Instrument Data'!BN19*'Sample Prep Variables'!$F19/1000/'Sample Prep Variables'!$C19</f>
        <v>0</v>
      </c>
      <c r="D19" s="14">
        <f>'Instrument Data'!BO19*'Sample Prep Variables'!$F19/1000/'Sample Prep Variables'!$C19</f>
        <v>0</v>
      </c>
      <c r="E19" s="14">
        <f>'Instrument Data'!BP19*'Sample Prep Variables'!$F19/1000/'Sample Prep Variables'!$C19</f>
        <v>0</v>
      </c>
      <c r="F19" s="14">
        <f>'Instrument Data'!BQ19*'Sample Prep Variables'!$F19/1000/'Sample Prep Variables'!$C19</f>
        <v>0</v>
      </c>
      <c r="G19" s="14">
        <f>'Instrument Data'!BR19*'Sample Prep Variables'!$F19/1000/'Sample Prep Variables'!$C19</f>
        <v>0</v>
      </c>
      <c r="H19" s="14">
        <f>'Instrument Data'!BS19*'Sample Prep Variables'!$F19/1000/'Sample Prep Variables'!$C19</f>
        <v>0</v>
      </c>
      <c r="I19" s="14">
        <f>'Instrument Data'!BT19*'Sample Prep Variables'!$F19/1000/'Sample Prep Variables'!$C19</f>
        <v>0</v>
      </c>
      <c r="J19" s="14">
        <f>'Instrument Data'!BU19*'Sample Prep Variables'!$F19/1000/'Sample Prep Variables'!$C19</f>
        <v>0</v>
      </c>
      <c r="K19" s="14">
        <f>'Instrument Data'!BV19*'Sample Prep Variables'!$F19/1000/'Sample Prep Variables'!$C19</f>
        <v>0</v>
      </c>
      <c r="L19" s="14">
        <f>'Instrument Data'!BW19*'Sample Prep Variables'!$F19/1000/'Sample Prep Variables'!$C19</f>
        <v>0</v>
      </c>
      <c r="M19" s="14">
        <f>'Instrument Data'!BX19*'Sample Prep Variables'!$F19/1000/'Sample Prep Variables'!$C19</f>
        <v>0</v>
      </c>
      <c r="N19" s="14">
        <f>'Instrument Data'!BY19*'Sample Prep Variables'!$F19/1000/'Sample Prep Variables'!$C19</f>
        <v>0</v>
      </c>
      <c r="O19" s="14">
        <f>'Instrument Data'!BZ19*'Sample Prep Variables'!$F19/1000/'Sample Prep Variables'!$C19</f>
        <v>0</v>
      </c>
      <c r="P19" s="14">
        <f>'Instrument Data'!CA19*'Sample Prep Variables'!$F19/1000/'Sample Prep Variables'!$C19</f>
        <v>0</v>
      </c>
      <c r="Q19" s="14">
        <f>'Instrument Data'!CB19*'Sample Prep Variables'!$F19/1000/'Sample Prep Variables'!$C19</f>
        <v>0</v>
      </c>
      <c r="R19" s="14">
        <f>'Instrument Data'!CC19*'Sample Prep Variables'!$F19/1000/'Sample Prep Variables'!$C19</f>
        <v>0</v>
      </c>
      <c r="S19" s="14">
        <f>'Instrument Data'!CD19*'Sample Prep Variables'!$F19/1000/'Sample Prep Variables'!$C19</f>
        <v>0</v>
      </c>
      <c r="T19" s="14">
        <f>'Instrument Data'!CE19*'Sample Prep Variables'!$F19/1000/'Sample Prep Variables'!$C19</f>
        <v>0</v>
      </c>
      <c r="U19" s="14">
        <f>'Instrument Data'!CF19*'Sample Prep Variables'!$F19/1000/'Sample Prep Variables'!$C19</f>
        <v>0</v>
      </c>
      <c r="V19" s="14">
        <f>'Instrument Data'!CG19*'Sample Prep Variables'!$F19/1000/'Sample Prep Variables'!$C19</f>
        <v>0</v>
      </c>
      <c r="W19" s="14">
        <f>'Instrument Data'!CH19*'Sample Prep Variables'!$F19/1000/'Sample Prep Variables'!$C19</f>
        <v>0</v>
      </c>
      <c r="X19" s="14">
        <f>'Instrument Data'!CI19*'Sample Prep Variables'!$F19/1000/'Sample Prep Variables'!$C19</f>
        <v>0</v>
      </c>
      <c r="Y19" s="14">
        <f>'Instrument Data'!CJ19*'Sample Prep Variables'!$F19/1000/'Sample Prep Variables'!$C19</f>
        <v>0</v>
      </c>
      <c r="Z19" s="14">
        <f>'Instrument Data'!CK19*'Sample Prep Variables'!$F19/1000/'Sample Prep Variables'!$C19</f>
        <v>0</v>
      </c>
      <c r="AA19" s="14">
        <f>'Instrument Data'!CL19*'Sample Prep Variables'!$F19/1000/'Sample Prep Variables'!$C19</f>
        <v>0</v>
      </c>
      <c r="AB19" s="14">
        <f>'Instrument Data'!CM19*'Sample Prep Variables'!$F19/1000/'Sample Prep Variables'!$C19</f>
        <v>0</v>
      </c>
      <c r="AC19" s="14">
        <f>'Instrument Data'!CN19*'Sample Prep Variables'!$F19/1000/'Sample Prep Variables'!$C19</f>
        <v>0</v>
      </c>
      <c r="AD19" s="14">
        <f>'Instrument Data'!CO19*'Sample Prep Variables'!$F19/1000/'Sample Prep Variables'!$C19</f>
        <v>0</v>
      </c>
      <c r="AE19" s="14">
        <f>'Instrument Data'!CP19*'Sample Prep Variables'!$F19/1000/'Sample Prep Variables'!$C19</f>
        <v>0</v>
      </c>
      <c r="AF19" s="14">
        <f>'Instrument Data'!CQ19*'Sample Prep Variables'!$F19/1000/'Sample Prep Variables'!$C19</f>
        <v>0</v>
      </c>
      <c r="AG19" s="14">
        <f>'Instrument Data'!CR19*'Sample Prep Variables'!$F19/1000/'Sample Prep Variables'!$C19</f>
        <v>0</v>
      </c>
      <c r="AH19" s="14">
        <f>'Instrument Data'!CS19*'Sample Prep Variables'!$F19/1000/'Sample Prep Variables'!$C19</f>
        <v>0</v>
      </c>
      <c r="AI19" s="14">
        <f>'Instrument Data'!CT19*'Sample Prep Variables'!$F19/1000/'Sample Prep Variables'!$C19</f>
        <v>0</v>
      </c>
      <c r="AJ19" s="14">
        <f>'Instrument Data'!CU19*'Sample Prep Variables'!$F19/1000/'Sample Prep Variables'!$C19</f>
        <v>0</v>
      </c>
      <c r="AK19" s="14">
        <f>'Instrument Data'!CV19*'Sample Prep Variables'!$F19/1000/'Sample Prep Variables'!$C19</f>
        <v>0</v>
      </c>
      <c r="AL19" s="14">
        <f>'Instrument Data'!CW19*'Sample Prep Variables'!$F19/1000/'Sample Prep Variables'!$C19</f>
        <v>0</v>
      </c>
      <c r="AM19" s="14">
        <f>'Instrument Data'!CX19*'Sample Prep Variables'!$F19/1000/'Sample Prep Variables'!$C19</f>
        <v>0</v>
      </c>
      <c r="AN19" s="14">
        <f>'Instrument Data'!CY19*'Sample Prep Variables'!$F19/1000/'Sample Prep Variables'!$C19</f>
        <v>0</v>
      </c>
      <c r="AO19" s="14">
        <f>'Instrument Data'!CZ19*'Sample Prep Variables'!$F19/1000/'Sample Prep Variables'!$C19</f>
        <v>0</v>
      </c>
      <c r="AP19" s="14">
        <f>'Instrument Data'!DA19*'Sample Prep Variables'!$F19/1000/'Sample Prep Variables'!$C19</f>
        <v>0</v>
      </c>
      <c r="AQ19" s="14">
        <f>'Instrument Data'!DB19*'Sample Prep Variables'!$F19/1000/'Sample Prep Variables'!$C19</f>
        <v>0</v>
      </c>
      <c r="AR19" s="14">
        <f>'Instrument Data'!DC19*'Sample Prep Variables'!$F19/1000/'Sample Prep Variables'!$C19</f>
        <v>0</v>
      </c>
      <c r="AS19" s="14">
        <f>'Instrument Data'!DD19*'Sample Prep Variables'!$F19/1000/'Sample Prep Variables'!$C19</f>
        <v>0</v>
      </c>
      <c r="AT19" s="14">
        <f>'Instrument Data'!DE19*'Sample Prep Variables'!$F19/1000/'Sample Prep Variables'!$C19</f>
        <v>0</v>
      </c>
      <c r="AU19" s="14">
        <f>'Instrument Data'!DF19*'Sample Prep Variables'!$F19/1000/'Sample Prep Variables'!$C19</f>
        <v>0</v>
      </c>
      <c r="AV19" s="14">
        <f>'Instrument Data'!DG19*'Sample Prep Variables'!$F19/1000/'Sample Prep Variables'!$C19</f>
        <v>0</v>
      </c>
      <c r="AW19" s="14">
        <f>'Instrument Data'!DH19*'Sample Prep Variables'!$F19/1000/'Sample Prep Variables'!$C19</f>
        <v>0</v>
      </c>
      <c r="AX19" s="14">
        <f>'Instrument Data'!DI19*'Sample Prep Variables'!$F19/1000/'Sample Prep Variables'!$C19</f>
        <v>0</v>
      </c>
      <c r="AY19" s="14">
        <f>'Instrument Data'!DJ19*'Sample Prep Variables'!$F19/1000/'Sample Prep Variables'!$C19</f>
        <v>0</v>
      </c>
      <c r="AZ19" s="14">
        <f>'Instrument Data'!DK19*'Sample Prep Variables'!$F19/1000/'Sample Prep Variables'!$C19</f>
        <v>0</v>
      </c>
      <c r="BA19" s="14">
        <f>'Instrument Data'!DL19*'Sample Prep Variables'!$F19/1000/'Sample Prep Variables'!$C19</f>
        <v>0</v>
      </c>
      <c r="BB19" s="14">
        <f>'Instrument Data'!DM19*'Sample Prep Variables'!$F19/1000/'Sample Prep Variables'!$C19</f>
        <v>0</v>
      </c>
      <c r="BC19" s="14">
        <f>'Instrument Data'!DN19*'Sample Prep Variables'!$F19/1000/'Sample Prep Variables'!$C19</f>
        <v>0</v>
      </c>
    </row>
    <row r="20" spans="1:55" x14ac:dyDescent="0.25">
      <c r="A20">
        <f>'Instrument Data'!A20</f>
        <v>0</v>
      </c>
      <c r="B20">
        <f>'Instrument Data'!B20</f>
        <v>0</v>
      </c>
      <c r="C20" s="14">
        <f>'Instrument Data'!BN20*'Sample Prep Variables'!$F20/1000/'Sample Prep Variables'!$C20</f>
        <v>0</v>
      </c>
      <c r="D20" s="14">
        <f>'Instrument Data'!BO20*'Sample Prep Variables'!$F20/1000/'Sample Prep Variables'!$C20</f>
        <v>0</v>
      </c>
      <c r="E20" s="14">
        <f>'Instrument Data'!BP20*'Sample Prep Variables'!$F20/1000/'Sample Prep Variables'!$C20</f>
        <v>0</v>
      </c>
      <c r="F20" s="14">
        <f>'Instrument Data'!BQ20*'Sample Prep Variables'!$F20/1000/'Sample Prep Variables'!$C20</f>
        <v>0</v>
      </c>
      <c r="G20" s="14">
        <f>'Instrument Data'!BR20*'Sample Prep Variables'!$F20/1000/'Sample Prep Variables'!$C20</f>
        <v>0</v>
      </c>
      <c r="H20" s="14">
        <f>'Instrument Data'!BS20*'Sample Prep Variables'!$F20/1000/'Sample Prep Variables'!$C20</f>
        <v>0</v>
      </c>
      <c r="I20" s="14">
        <f>'Instrument Data'!BT20*'Sample Prep Variables'!$F20/1000/'Sample Prep Variables'!$C20</f>
        <v>0</v>
      </c>
      <c r="J20" s="14">
        <f>'Instrument Data'!BU20*'Sample Prep Variables'!$F20/1000/'Sample Prep Variables'!$C20</f>
        <v>0</v>
      </c>
      <c r="K20" s="14">
        <f>'Instrument Data'!BV20*'Sample Prep Variables'!$F20/1000/'Sample Prep Variables'!$C20</f>
        <v>0</v>
      </c>
      <c r="L20" s="14">
        <f>'Instrument Data'!BW20*'Sample Prep Variables'!$F20/1000/'Sample Prep Variables'!$C20</f>
        <v>0</v>
      </c>
      <c r="M20" s="14">
        <f>'Instrument Data'!BX20*'Sample Prep Variables'!$F20/1000/'Sample Prep Variables'!$C20</f>
        <v>0</v>
      </c>
      <c r="N20" s="14">
        <f>'Instrument Data'!BY20*'Sample Prep Variables'!$F20/1000/'Sample Prep Variables'!$C20</f>
        <v>0</v>
      </c>
      <c r="O20" s="14">
        <f>'Instrument Data'!BZ20*'Sample Prep Variables'!$F20/1000/'Sample Prep Variables'!$C20</f>
        <v>0</v>
      </c>
      <c r="P20" s="14">
        <f>'Instrument Data'!CA20*'Sample Prep Variables'!$F20/1000/'Sample Prep Variables'!$C20</f>
        <v>0</v>
      </c>
      <c r="Q20" s="14">
        <f>'Instrument Data'!CB20*'Sample Prep Variables'!$F20/1000/'Sample Prep Variables'!$C20</f>
        <v>0</v>
      </c>
      <c r="R20" s="14">
        <f>'Instrument Data'!CC20*'Sample Prep Variables'!$F20/1000/'Sample Prep Variables'!$C20</f>
        <v>0</v>
      </c>
      <c r="S20" s="14">
        <f>'Instrument Data'!CD20*'Sample Prep Variables'!$F20/1000/'Sample Prep Variables'!$C20</f>
        <v>0</v>
      </c>
      <c r="T20" s="14">
        <f>'Instrument Data'!CE20*'Sample Prep Variables'!$F20/1000/'Sample Prep Variables'!$C20</f>
        <v>0</v>
      </c>
      <c r="U20" s="14">
        <f>'Instrument Data'!CF20*'Sample Prep Variables'!$F20/1000/'Sample Prep Variables'!$C20</f>
        <v>0</v>
      </c>
      <c r="V20" s="14">
        <f>'Instrument Data'!CG20*'Sample Prep Variables'!$F20/1000/'Sample Prep Variables'!$C20</f>
        <v>0</v>
      </c>
      <c r="W20" s="14">
        <f>'Instrument Data'!CH20*'Sample Prep Variables'!$F20/1000/'Sample Prep Variables'!$C20</f>
        <v>0</v>
      </c>
      <c r="X20" s="14">
        <f>'Instrument Data'!CI20*'Sample Prep Variables'!$F20/1000/'Sample Prep Variables'!$C20</f>
        <v>0</v>
      </c>
      <c r="Y20" s="14">
        <f>'Instrument Data'!CJ20*'Sample Prep Variables'!$F20/1000/'Sample Prep Variables'!$C20</f>
        <v>0</v>
      </c>
      <c r="Z20" s="14">
        <f>'Instrument Data'!CK20*'Sample Prep Variables'!$F20/1000/'Sample Prep Variables'!$C20</f>
        <v>0</v>
      </c>
      <c r="AA20" s="14">
        <f>'Instrument Data'!CL20*'Sample Prep Variables'!$F20/1000/'Sample Prep Variables'!$C20</f>
        <v>0</v>
      </c>
      <c r="AB20" s="14">
        <f>'Instrument Data'!CM20*'Sample Prep Variables'!$F20/1000/'Sample Prep Variables'!$C20</f>
        <v>0</v>
      </c>
      <c r="AC20" s="14">
        <f>'Instrument Data'!CN20*'Sample Prep Variables'!$F20/1000/'Sample Prep Variables'!$C20</f>
        <v>0</v>
      </c>
      <c r="AD20" s="14">
        <f>'Instrument Data'!CO20*'Sample Prep Variables'!$F20/1000/'Sample Prep Variables'!$C20</f>
        <v>0</v>
      </c>
      <c r="AE20" s="14">
        <f>'Instrument Data'!CP20*'Sample Prep Variables'!$F20/1000/'Sample Prep Variables'!$C20</f>
        <v>0</v>
      </c>
      <c r="AF20" s="14">
        <f>'Instrument Data'!CQ20*'Sample Prep Variables'!$F20/1000/'Sample Prep Variables'!$C20</f>
        <v>0</v>
      </c>
      <c r="AG20" s="14">
        <f>'Instrument Data'!CR20*'Sample Prep Variables'!$F20/1000/'Sample Prep Variables'!$C20</f>
        <v>0</v>
      </c>
      <c r="AH20" s="14">
        <f>'Instrument Data'!CS20*'Sample Prep Variables'!$F20/1000/'Sample Prep Variables'!$C20</f>
        <v>0</v>
      </c>
      <c r="AI20" s="14">
        <f>'Instrument Data'!CT20*'Sample Prep Variables'!$F20/1000/'Sample Prep Variables'!$C20</f>
        <v>0</v>
      </c>
      <c r="AJ20" s="14">
        <f>'Instrument Data'!CU20*'Sample Prep Variables'!$F20/1000/'Sample Prep Variables'!$C20</f>
        <v>0</v>
      </c>
      <c r="AK20" s="14">
        <f>'Instrument Data'!CV20*'Sample Prep Variables'!$F20/1000/'Sample Prep Variables'!$C20</f>
        <v>0</v>
      </c>
      <c r="AL20" s="14">
        <f>'Instrument Data'!CW20*'Sample Prep Variables'!$F20/1000/'Sample Prep Variables'!$C20</f>
        <v>0</v>
      </c>
      <c r="AM20" s="14">
        <f>'Instrument Data'!CX20*'Sample Prep Variables'!$F20/1000/'Sample Prep Variables'!$C20</f>
        <v>0</v>
      </c>
      <c r="AN20" s="14">
        <f>'Instrument Data'!CY20*'Sample Prep Variables'!$F20/1000/'Sample Prep Variables'!$C20</f>
        <v>0</v>
      </c>
      <c r="AO20" s="14">
        <f>'Instrument Data'!CZ20*'Sample Prep Variables'!$F20/1000/'Sample Prep Variables'!$C20</f>
        <v>0</v>
      </c>
      <c r="AP20" s="14">
        <f>'Instrument Data'!DA20*'Sample Prep Variables'!$F20/1000/'Sample Prep Variables'!$C20</f>
        <v>0</v>
      </c>
      <c r="AQ20" s="14">
        <f>'Instrument Data'!DB20*'Sample Prep Variables'!$F20/1000/'Sample Prep Variables'!$C20</f>
        <v>0</v>
      </c>
      <c r="AR20" s="14">
        <f>'Instrument Data'!DC20*'Sample Prep Variables'!$F20/1000/'Sample Prep Variables'!$C20</f>
        <v>0</v>
      </c>
      <c r="AS20" s="14">
        <f>'Instrument Data'!DD20*'Sample Prep Variables'!$F20/1000/'Sample Prep Variables'!$C20</f>
        <v>0</v>
      </c>
      <c r="AT20" s="14">
        <f>'Instrument Data'!DE20*'Sample Prep Variables'!$F20/1000/'Sample Prep Variables'!$C20</f>
        <v>0</v>
      </c>
      <c r="AU20" s="14">
        <f>'Instrument Data'!DF20*'Sample Prep Variables'!$F20/1000/'Sample Prep Variables'!$C20</f>
        <v>0</v>
      </c>
      <c r="AV20" s="14">
        <f>'Instrument Data'!DG20*'Sample Prep Variables'!$F20/1000/'Sample Prep Variables'!$C20</f>
        <v>0</v>
      </c>
      <c r="AW20" s="14">
        <f>'Instrument Data'!DH20*'Sample Prep Variables'!$F20/1000/'Sample Prep Variables'!$C20</f>
        <v>0</v>
      </c>
      <c r="AX20" s="14">
        <f>'Instrument Data'!DI20*'Sample Prep Variables'!$F20/1000/'Sample Prep Variables'!$C20</f>
        <v>0</v>
      </c>
      <c r="AY20" s="14">
        <f>'Instrument Data'!DJ20*'Sample Prep Variables'!$F20/1000/'Sample Prep Variables'!$C20</f>
        <v>0</v>
      </c>
      <c r="AZ20" s="14">
        <f>'Instrument Data'!DK20*'Sample Prep Variables'!$F20/1000/'Sample Prep Variables'!$C20</f>
        <v>0</v>
      </c>
      <c r="BA20" s="14">
        <f>'Instrument Data'!DL20*'Sample Prep Variables'!$F20/1000/'Sample Prep Variables'!$C20</f>
        <v>0</v>
      </c>
      <c r="BB20" s="14">
        <f>'Instrument Data'!DM20*'Sample Prep Variables'!$F20/1000/'Sample Prep Variables'!$C20</f>
        <v>0</v>
      </c>
      <c r="BC20" s="14">
        <f>'Instrument Data'!DN20*'Sample Prep Variables'!$F20/1000/'Sample Prep Variables'!$C20</f>
        <v>0</v>
      </c>
    </row>
    <row r="21" spans="1:55" x14ac:dyDescent="0.25">
      <c r="A21">
        <f>'Instrument Data'!A21</f>
        <v>0</v>
      </c>
      <c r="B21">
        <f>'Instrument Data'!B21</f>
        <v>0</v>
      </c>
      <c r="C21" s="14">
        <f>'Instrument Data'!BN21*'Sample Prep Variables'!$F21/1000/'Sample Prep Variables'!$C21</f>
        <v>0</v>
      </c>
      <c r="D21" s="14">
        <f>'Instrument Data'!BO21*'Sample Prep Variables'!$F21/1000/'Sample Prep Variables'!$C21</f>
        <v>0</v>
      </c>
      <c r="E21" s="14">
        <f>'Instrument Data'!BP21*'Sample Prep Variables'!$F21/1000/'Sample Prep Variables'!$C21</f>
        <v>0</v>
      </c>
      <c r="F21" s="14">
        <f>'Instrument Data'!BQ21*'Sample Prep Variables'!$F21/1000/'Sample Prep Variables'!$C21</f>
        <v>0</v>
      </c>
      <c r="G21" s="14">
        <f>'Instrument Data'!BR21*'Sample Prep Variables'!$F21/1000/'Sample Prep Variables'!$C21</f>
        <v>0</v>
      </c>
      <c r="H21" s="14">
        <f>'Instrument Data'!BS21*'Sample Prep Variables'!$F21/1000/'Sample Prep Variables'!$C21</f>
        <v>0</v>
      </c>
      <c r="I21" s="14">
        <f>'Instrument Data'!BT21*'Sample Prep Variables'!$F21/1000/'Sample Prep Variables'!$C21</f>
        <v>0</v>
      </c>
      <c r="J21" s="14">
        <f>'Instrument Data'!BU21*'Sample Prep Variables'!$F21/1000/'Sample Prep Variables'!$C21</f>
        <v>0</v>
      </c>
      <c r="K21" s="14">
        <f>'Instrument Data'!BV21*'Sample Prep Variables'!$F21/1000/'Sample Prep Variables'!$C21</f>
        <v>0</v>
      </c>
      <c r="L21" s="14">
        <f>'Instrument Data'!BW21*'Sample Prep Variables'!$F21/1000/'Sample Prep Variables'!$C21</f>
        <v>0</v>
      </c>
      <c r="M21" s="14">
        <f>'Instrument Data'!BX21*'Sample Prep Variables'!$F21/1000/'Sample Prep Variables'!$C21</f>
        <v>0</v>
      </c>
      <c r="N21" s="14">
        <f>'Instrument Data'!BY21*'Sample Prep Variables'!$F21/1000/'Sample Prep Variables'!$C21</f>
        <v>0</v>
      </c>
      <c r="O21" s="14">
        <f>'Instrument Data'!BZ21*'Sample Prep Variables'!$F21/1000/'Sample Prep Variables'!$C21</f>
        <v>0</v>
      </c>
      <c r="P21" s="14">
        <f>'Instrument Data'!CA21*'Sample Prep Variables'!$F21/1000/'Sample Prep Variables'!$C21</f>
        <v>0</v>
      </c>
      <c r="Q21" s="14">
        <f>'Instrument Data'!CB21*'Sample Prep Variables'!$F21/1000/'Sample Prep Variables'!$C21</f>
        <v>0</v>
      </c>
      <c r="R21" s="14">
        <f>'Instrument Data'!CC21*'Sample Prep Variables'!$F21/1000/'Sample Prep Variables'!$C21</f>
        <v>0</v>
      </c>
      <c r="S21" s="14">
        <f>'Instrument Data'!CD21*'Sample Prep Variables'!$F21/1000/'Sample Prep Variables'!$C21</f>
        <v>0</v>
      </c>
      <c r="T21" s="14">
        <f>'Instrument Data'!CE21*'Sample Prep Variables'!$F21/1000/'Sample Prep Variables'!$C21</f>
        <v>0</v>
      </c>
      <c r="U21" s="14">
        <f>'Instrument Data'!CF21*'Sample Prep Variables'!$F21/1000/'Sample Prep Variables'!$C21</f>
        <v>0</v>
      </c>
      <c r="V21" s="14">
        <f>'Instrument Data'!CG21*'Sample Prep Variables'!$F21/1000/'Sample Prep Variables'!$C21</f>
        <v>0</v>
      </c>
      <c r="W21" s="14">
        <f>'Instrument Data'!CH21*'Sample Prep Variables'!$F21/1000/'Sample Prep Variables'!$C21</f>
        <v>0</v>
      </c>
      <c r="X21" s="14">
        <f>'Instrument Data'!CI21*'Sample Prep Variables'!$F21/1000/'Sample Prep Variables'!$C21</f>
        <v>0</v>
      </c>
      <c r="Y21" s="14">
        <f>'Instrument Data'!CJ21*'Sample Prep Variables'!$F21/1000/'Sample Prep Variables'!$C21</f>
        <v>0</v>
      </c>
      <c r="Z21" s="14">
        <f>'Instrument Data'!CK21*'Sample Prep Variables'!$F21/1000/'Sample Prep Variables'!$C21</f>
        <v>0</v>
      </c>
      <c r="AA21" s="14">
        <f>'Instrument Data'!CL21*'Sample Prep Variables'!$F21/1000/'Sample Prep Variables'!$C21</f>
        <v>0</v>
      </c>
      <c r="AB21" s="14">
        <f>'Instrument Data'!CM21*'Sample Prep Variables'!$F21/1000/'Sample Prep Variables'!$C21</f>
        <v>0</v>
      </c>
      <c r="AC21" s="14">
        <f>'Instrument Data'!CN21*'Sample Prep Variables'!$F21/1000/'Sample Prep Variables'!$C21</f>
        <v>0</v>
      </c>
      <c r="AD21" s="14">
        <f>'Instrument Data'!CO21*'Sample Prep Variables'!$F21/1000/'Sample Prep Variables'!$C21</f>
        <v>0</v>
      </c>
      <c r="AE21" s="14">
        <f>'Instrument Data'!CP21*'Sample Prep Variables'!$F21/1000/'Sample Prep Variables'!$C21</f>
        <v>0</v>
      </c>
      <c r="AF21" s="14">
        <f>'Instrument Data'!CQ21*'Sample Prep Variables'!$F21/1000/'Sample Prep Variables'!$C21</f>
        <v>0</v>
      </c>
      <c r="AG21" s="14">
        <f>'Instrument Data'!CR21*'Sample Prep Variables'!$F21/1000/'Sample Prep Variables'!$C21</f>
        <v>0</v>
      </c>
      <c r="AH21" s="14">
        <f>'Instrument Data'!CS21*'Sample Prep Variables'!$F21/1000/'Sample Prep Variables'!$C21</f>
        <v>0</v>
      </c>
      <c r="AI21" s="14">
        <f>'Instrument Data'!CT21*'Sample Prep Variables'!$F21/1000/'Sample Prep Variables'!$C21</f>
        <v>0</v>
      </c>
      <c r="AJ21" s="14">
        <f>'Instrument Data'!CU21*'Sample Prep Variables'!$F21/1000/'Sample Prep Variables'!$C21</f>
        <v>0</v>
      </c>
      <c r="AK21" s="14">
        <f>'Instrument Data'!CV21*'Sample Prep Variables'!$F21/1000/'Sample Prep Variables'!$C21</f>
        <v>0</v>
      </c>
      <c r="AL21" s="14">
        <f>'Instrument Data'!CW21*'Sample Prep Variables'!$F21/1000/'Sample Prep Variables'!$C21</f>
        <v>0</v>
      </c>
      <c r="AM21" s="14">
        <f>'Instrument Data'!CX21*'Sample Prep Variables'!$F21/1000/'Sample Prep Variables'!$C21</f>
        <v>0</v>
      </c>
      <c r="AN21" s="14">
        <f>'Instrument Data'!CY21*'Sample Prep Variables'!$F21/1000/'Sample Prep Variables'!$C21</f>
        <v>0</v>
      </c>
      <c r="AO21" s="14">
        <f>'Instrument Data'!CZ21*'Sample Prep Variables'!$F21/1000/'Sample Prep Variables'!$C21</f>
        <v>0</v>
      </c>
      <c r="AP21" s="14">
        <f>'Instrument Data'!DA21*'Sample Prep Variables'!$F21/1000/'Sample Prep Variables'!$C21</f>
        <v>0</v>
      </c>
      <c r="AQ21" s="14">
        <f>'Instrument Data'!DB21*'Sample Prep Variables'!$F21/1000/'Sample Prep Variables'!$C21</f>
        <v>0</v>
      </c>
      <c r="AR21" s="14">
        <f>'Instrument Data'!DC21*'Sample Prep Variables'!$F21/1000/'Sample Prep Variables'!$C21</f>
        <v>0</v>
      </c>
      <c r="AS21" s="14">
        <f>'Instrument Data'!DD21*'Sample Prep Variables'!$F21/1000/'Sample Prep Variables'!$C21</f>
        <v>0</v>
      </c>
      <c r="AT21" s="14">
        <f>'Instrument Data'!DE21*'Sample Prep Variables'!$F21/1000/'Sample Prep Variables'!$C21</f>
        <v>0</v>
      </c>
      <c r="AU21" s="14">
        <f>'Instrument Data'!DF21*'Sample Prep Variables'!$F21/1000/'Sample Prep Variables'!$C21</f>
        <v>0</v>
      </c>
      <c r="AV21" s="14">
        <f>'Instrument Data'!DG21*'Sample Prep Variables'!$F21/1000/'Sample Prep Variables'!$C21</f>
        <v>0</v>
      </c>
      <c r="AW21" s="14">
        <f>'Instrument Data'!DH21*'Sample Prep Variables'!$F21/1000/'Sample Prep Variables'!$C21</f>
        <v>0</v>
      </c>
      <c r="AX21" s="14">
        <f>'Instrument Data'!DI21*'Sample Prep Variables'!$F21/1000/'Sample Prep Variables'!$C21</f>
        <v>0</v>
      </c>
      <c r="AY21" s="14">
        <f>'Instrument Data'!DJ21*'Sample Prep Variables'!$F21/1000/'Sample Prep Variables'!$C21</f>
        <v>0</v>
      </c>
      <c r="AZ21" s="14">
        <f>'Instrument Data'!DK21*'Sample Prep Variables'!$F21/1000/'Sample Prep Variables'!$C21</f>
        <v>0</v>
      </c>
      <c r="BA21" s="14">
        <f>'Instrument Data'!DL21*'Sample Prep Variables'!$F21/1000/'Sample Prep Variables'!$C21</f>
        <v>0</v>
      </c>
      <c r="BB21" s="14">
        <f>'Instrument Data'!DM21*'Sample Prep Variables'!$F21/1000/'Sample Prep Variables'!$C21</f>
        <v>0</v>
      </c>
      <c r="BC21" s="14">
        <f>'Instrument Data'!DN21*'Sample Prep Variables'!$F21/1000/'Sample Prep Variables'!$C21</f>
        <v>0</v>
      </c>
    </row>
    <row r="22" spans="1:55" x14ac:dyDescent="0.25">
      <c r="A22">
        <f>'Instrument Data'!A22</f>
        <v>0</v>
      </c>
      <c r="B22">
        <f>'Instrument Data'!B22</f>
        <v>0</v>
      </c>
      <c r="C22" s="14">
        <f>'Instrument Data'!BN22*'Sample Prep Variables'!$F22/1000/'Sample Prep Variables'!$C22</f>
        <v>0</v>
      </c>
      <c r="D22" s="14">
        <f>'Instrument Data'!BO22*'Sample Prep Variables'!$F22/1000/'Sample Prep Variables'!$C22</f>
        <v>0</v>
      </c>
      <c r="E22" s="14">
        <f>'Instrument Data'!BP22*'Sample Prep Variables'!$F22/1000/'Sample Prep Variables'!$C22</f>
        <v>0</v>
      </c>
      <c r="F22" s="14">
        <f>'Instrument Data'!BQ22*'Sample Prep Variables'!$F22/1000/'Sample Prep Variables'!$C22</f>
        <v>0</v>
      </c>
      <c r="G22" s="14">
        <f>'Instrument Data'!BR22*'Sample Prep Variables'!$F22/1000/'Sample Prep Variables'!$C22</f>
        <v>0</v>
      </c>
      <c r="H22" s="14">
        <f>'Instrument Data'!BS22*'Sample Prep Variables'!$F22/1000/'Sample Prep Variables'!$C22</f>
        <v>0</v>
      </c>
      <c r="I22" s="14">
        <f>'Instrument Data'!BT22*'Sample Prep Variables'!$F22/1000/'Sample Prep Variables'!$C22</f>
        <v>0</v>
      </c>
      <c r="J22" s="14">
        <f>'Instrument Data'!BU22*'Sample Prep Variables'!$F22/1000/'Sample Prep Variables'!$C22</f>
        <v>0</v>
      </c>
      <c r="K22" s="14">
        <f>'Instrument Data'!BV22*'Sample Prep Variables'!$F22/1000/'Sample Prep Variables'!$C22</f>
        <v>0</v>
      </c>
      <c r="L22" s="14">
        <f>'Instrument Data'!BW22*'Sample Prep Variables'!$F22/1000/'Sample Prep Variables'!$C22</f>
        <v>0</v>
      </c>
      <c r="M22" s="14">
        <f>'Instrument Data'!BX22*'Sample Prep Variables'!$F22/1000/'Sample Prep Variables'!$C22</f>
        <v>0</v>
      </c>
      <c r="N22" s="14">
        <f>'Instrument Data'!BY22*'Sample Prep Variables'!$F22/1000/'Sample Prep Variables'!$C22</f>
        <v>0</v>
      </c>
      <c r="O22" s="14">
        <f>'Instrument Data'!BZ22*'Sample Prep Variables'!$F22/1000/'Sample Prep Variables'!$C22</f>
        <v>0</v>
      </c>
      <c r="P22" s="14">
        <f>'Instrument Data'!CA22*'Sample Prep Variables'!$F22/1000/'Sample Prep Variables'!$C22</f>
        <v>0</v>
      </c>
      <c r="Q22" s="14">
        <f>'Instrument Data'!CB22*'Sample Prep Variables'!$F22/1000/'Sample Prep Variables'!$C22</f>
        <v>0</v>
      </c>
      <c r="R22" s="14">
        <f>'Instrument Data'!CC22*'Sample Prep Variables'!$F22/1000/'Sample Prep Variables'!$C22</f>
        <v>0</v>
      </c>
      <c r="S22" s="14">
        <f>'Instrument Data'!CD22*'Sample Prep Variables'!$F22/1000/'Sample Prep Variables'!$C22</f>
        <v>0</v>
      </c>
      <c r="T22" s="14">
        <f>'Instrument Data'!CE22*'Sample Prep Variables'!$F22/1000/'Sample Prep Variables'!$C22</f>
        <v>0</v>
      </c>
      <c r="U22" s="14">
        <f>'Instrument Data'!CF22*'Sample Prep Variables'!$F22/1000/'Sample Prep Variables'!$C22</f>
        <v>0</v>
      </c>
      <c r="V22" s="14">
        <f>'Instrument Data'!CG22*'Sample Prep Variables'!$F22/1000/'Sample Prep Variables'!$C22</f>
        <v>0</v>
      </c>
      <c r="W22" s="14">
        <f>'Instrument Data'!CH22*'Sample Prep Variables'!$F22/1000/'Sample Prep Variables'!$C22</f>
        <v>0</v>
      </c>
      <c r="X22" s="14">
        <f>'Instrument Data'!CI22*'Sample Prep Variables'!$F22/1000/'Sample Prep Variables'!$C22</f>
        <v>0</v>
      </c>
      <c r="Y22" s="14">
        <f>'Instrument Data'!CJ22*'Sample Prep Variables'!$F22/1000/'Sample Prep Variables'!$C22</f>
        <v>0</v>
      </c>
      <c r="Z22" s="14">
        <f>'Instrument Data'!CK22*'Sample Prep Variables'!$F22/1000/'Sample Prep Variables'!$C22</f>
        <v>0</v>
      </c>
      <c r="AA22" s="14">
        <f>'Instrument Data'!CL22*'Sample Prep Variables'!$F22/1000/'Sample Prep Variables'!$C22</f>
        <v>0</v>
      </c>
      <c r="AB22" s="14">
        <f>'Instrument Data'!CM22*'Sample Prep Variables'!$F22/1000/'Sample Prep Variables'!$C22</f>
        <v>0</v>
      </c>
      <c r="AC22" s="14">
        <f>'Instrument Data'!CN22*'Sample Prep Variables'!$F22/1000/'Sample Prep Variables'!$C22</f>
        <v>0</v>
      </c>
      <c r="AD22" s="14">
        <f>'Instrument Data'!CO22*'Sample Prep Variables'!$F22/1000/'Sample Prep Variables'!$C22</f>
        <v>0</v>
      </c>
      <c r="AE22" s="14">
        <f>'Instrument Data'!CP22*'Sample Prep Variables'!$F22/1000/'Sample Prep Variables'!$C22</f>
        <v>0</v>
      </c>
      <c r="AF22" s="14">
        <f>'Instrument Data'!CQ22*'Sample Prep Variables'!$F22/1000/'Sample Prep Variables'!$C22</f>
        <v>0</v>
      </c>
      <c r="AG22" s="14">
        <f>'Instrument Data'!CR22*'Sample Prep Variables'!$F22/1000/'Sample Prep Variables'!$C22</f>
        <v>0</v>
      </c>
      <c r="AH22" s="14">
        <f>'Instrument Data'!CS22*'Sample Prep Variables'!$F22/1000/'Sample Prep Variables'!$C22</f>
        <v>0</v>
      </c>
      <c r="AI22" s="14">
        <f>'Instrument Data'!CT22*'Sample Prep Variables'!$F22/1000/'Sample Prep Variables'!$C22</f>
        <v>0</v>
      </c>
      <c r="AJ22" s="14">
        <f>'Instrument Data'!CU22*'Sample Prep Variables'!$F22/1000/'Sample Prep Variables'!$C22</f>
        <v>0</v>
      </c>
      <c r="AK22" s="14">
        <f>'Instrument Data'!CV22*'Sample Prep Variables'!$F22/1000/'Sample Prep Variables'!$C22</f>
        <v>0</v>
      </c>
      <c r="AL22" s="14">
        <f>'Instrument Data'!CW22*'Sample Prep Variables'!$F22/1000/'Sample Prep Variables'!$C22</f>
        <v>0</v>
      </c>
      <c r="AM22" s="14">
        <f>'Instrument Data'!CX22*'Sample Prep Variables'!$F22/1000/'Sample Prep Variables'!$C22</f>
        <v>0</v>
      </c>
      <c r="AN22" s="14">
        <f>'Instrument Data'!CY22*'Sample Prep Variables'!$F22/1000/'Sample Prep Variables'!$C22</f>
        <v>0</v>
      </c>
      <c r="AO22" s="14">
        <f>'Instrument Data'!CZ22*'Sample Prep Variables'!$F22/1000/'Sample Prep Variables'!$C22</f>
        <v>0</v>
      </c>
      <c r="AP22" s="14">
        <f>'Instrument Data'!DA22*'Sample Prep Variables'!$F22/1000/'Sample Prep Variables'!$C22</f>
        <v>0</v>
      </c>
      <c r="AQ22" s="14">
        <f>'Instrument Data'!DB22*'Sample Prep Variables'!$F22/1000/'Sample Prep Variables'!$C22</f>
        <v>0</v>
      </c>
      <c r="AR22" s="14">
        <f>'Instrument Data'!DC22*'Sample Prep Variables'!$F22/1000/'Sample Prep Variables'!$C22</f>
        <v>0</v>
      </c>
      <c r="AS22" s="14">
        <f>'Instrument Data'!DD22*'Sample Prep Variables'!$F22/1000/'Sample Prep Variables'!$C22</f>
        <v>0</v>
      </c>
      <c r="AT22" s="14">
        <f>'Instrument Data'!DE22*'Sample Prep Variables'!$F22/1000/'Sample Prep Variables'!$C22</f>
        <v>0</v>
      </c>
      <c r="AU22" s="14">
        <f>'Instrument Data'!DF22*'Sample Prep Variables'!$F22/1000/'Sample Prep Variables'!$C22</f>
        <v>0</v>
      </c>
      <c r="AV22" s="14">
        <f>'Instrument Data'!DG22*'Sample Prep Variables'!$F22/1000/'Sample Prep Variables'!$C22</f>
        <v>0</v>
      </c>
      <c r="AW22" s="14">
        <f>'Instrument Data'!DH22*'Sample Prep Variables'!$F22/1000/'Sample Prep Variables'!$C22</f>
        <v>0</v>
      </c>
      <c r="AX22" s="14">
        <f>'Instrument Data'!DI22*'Sample Prep Variables'!$F22/1000/'Sample Prep Variables'!$C22</f>
        <v>0</v>
      </c>
      <c r="AY22" s="14">
        <f>'Instrument Data'!DJ22*'Sample Prep Variables'!$F22/1000/'Sample Prep Variables'!$C22</f>
        <v>0</v>
      </c>
      <c r="AZ22" s="14">
        <f>'Instrument Data'!DK22*'Sample Prep Variables'!$F22/1000/'Sample Prep Variables'!$C22</f>
        <v>0</v>
      </c>
      <c r="BA22" s="14">
        <f>'Instrument Data'!DL22*'Sample Prep Variables'!$F22/1000/'Sample Prep Variables'!$C22</f>
        <v>0</v>
      </c>
      <c r="BB22" s="14">
        <f>'Instrument Data'!DM22*'Sample Prep Variables'!$F22/1000/'Sample Prep Variables'!$C22</f>
        <v>0</v>
      </c>
      <c r="BC22" s="14">
        <f>'Instrument Data'!DN22*'Sample Prep Variables'!$F22/1000/'Sample Prep Variables'!$C22</f>
        <v>0</v>
      </c>
    </row>
    <row r="23" spans="1:55" x14ac:dyDescent="0.25">
      <c r="A23">
        <f>'Instrument Data'!A23</f>
        <v>0</v>
      </c>
      <c r="B23">
        <f>'Instrument Data'!B23</f>
        <v>0</v>
      </c>
      <c r="C23" s="14">
        <f>'Instrument Data'!BN23*'Sample Prep Variables'!$F23/1000/'Sample Prep Variables'!$C23</f>
        <v>0</v>
      </c>
      <c r="D23" s="14">
        <f>'Instrument Data'!BO23*'Sample Prep Variables'!$F23/1000/'Sample Prep Variables'!$C23</f>
        <v>0</v>
      </c>
      <c r="E23" s="14">
        <f>'Instrument Data'!BP23*'Sample Prep Variables'!$F23/1000/'Sample Prep Variables'!$C23</f>
        <v>0</v>
      </c>
      <c r="F23" s="14">
        <f>'Instrument Data'!BQ23*'Sample Prep Variables'!$F23/1000/'Sample Prep Variables'!$C23</f>
        <v>0</v>
      </c>
      <c r="G23" s="14">
        <f>'Instrument Data'!BR23*'Sample Prep Variables'!$F23/1000/'Sample Prep Variables'!$C23</f>
        <v>0</v>
      </c>
      <c r="H23" s="14">
        <f>'Instrument Data'!BS23*'Sample Prep Variables'!$F23/1000/'Sample Prep Variables'!$C23</f>
        <v>0</v>
      </c>
      <c r="I23" s="14">
        <f>'Instrument Data'!BT23*'Sample Prep Variables'!$F23/1000/'Sample Prep Variables'!$C23</f>
        <v>0</v>
      </c>
      <c r="J23" s="14">
        <f>'Instrument Data'!BU23*'Sample Prep Variables'!$F23/1000/'Sample Prep Variables'!$C23</f>
        <v>0</v>
      </c>
      <c r="K23" s="14">
        <f>'Instrument Data'!BV23*'Sample Prep Variables'!$F23/1000/'Sample Prep Variables'!$C23</f>
        <v>0</v>
      </c>
      <c r="L23" s="14">
        <f>'Instrument Data'!BW23*'Sample Prep Variables'!$F23/1000/'Sample Prep Variables'!$C23</f>
        <v>0</v>
      </c>
      <c r="M23" s="14">
        <f>'Instrument Data'!BX23*'Sample Prep Variables'!$F23/1000/'Sample Prep Variables'!$C23</f>
        <v>0</v>
      </c>
      <c r="N23" s="14">
        <f>'Instrument Data'!BY23*'Sample Prep Variables'!$F23/1000/'Sample Prep Variables'!$C23</f>
        <v>0</v>
      </c>
      <c r="O23" s="14">
        <f>'Instrument Data'!BZ23*'Sample Prep Variables'!$F23/1000/'Sample Prep Variables'!$C23</f>
        <v>0</v>
      </c>
      <c r="P23" s="14">
        <f>'Instrument Data'!CA23*'Sample Prep Variables'!$F23/1000/'Sample Prep Variables'!$C23</f>
        <v>0</v>
      </c>
      <c r="Q23" s="14">
        <f>'Instrument Data'!CB23*'Sample Prep Variables'!$F23/1000/'Sample Prep Variables'!$C23</f>
        <v>0</v>
      </c>
      <c r="R23" s="14">
        <f>'Instrument Data'!CC23*'Sample Prep Variables'!$F23/1000/'Sample Prep Variables'!$C23</f>
        <v>0</v>
      </c>
      <c r="S23" s="14">
        <f>'Instrument Data'!CD23*'Sample Prep Variables'!$F23/1000/'Sample Prep Variables'!$C23</f>
        <v>0</v>
      </c>
      <c r="T23" s="14">
        <f>'Instrument Data'!CE23*'Sample Prep Variables'!$F23/1000/'Sample Prep Variables'!$C23</f>
        <v>0</v>
      </c>
      <c r="U23" s="14">
        <f>'Instrument Data'!CF23*'Sample Prep Variables'!$F23/1000/'Sample Prep Variables'!$C23</f>
        <v>0</v>
      </c>
      <c r="V23" s="14">
        <f>'Instrument Data'!CG23*'Sample Prep Variables'!$F23/1000/'Sample Prep Variables'!$C23</f>
        <v>0</v>
      </c>
      <c r="W23" s="14">
        <f>'Instrument Data'!CH23*'Sample Prep Variables'!$F23/1000/'Sample Prep Variables'!$C23</f>
        <v>0</v>
      </c>
      <c r="X23" s="14">
        <f>'Instrument Data'!CI23*'Sample Prep Variables'!$F23/1000/'Sample Prep Variables'!$C23</f>
        <v>0</v>
      </c>
      <c r="Y23" s="14">
        <f>'Instrument Data'!CJ23*'Sample Prep Variables'!$F23/1000/'Sample Prep Variables'!$C23</f>
        <v>0</v>
      </c>
      <c r="Z23" s="14">
        <f>'Instrument Data'!CK23*'Sample Prep Variables'!$F23/1000/'Sample Prep Variables'!$C23</f>
        <v>0</v>
      </c>
      <c r="AA23" s="14">
        <f>'Instrument Data'!CL23*'Sample Prep Variables'!$F23/1000/'Sample Prep Variables'!$C23</f>
        <v>0</v>
      </c>
      <c r="AB23" s="14">
        <f>'Instrument Data'!CM23*'Sample Prep Variables'!$F23/1000/'Sample Prep Variables'!$C23</f>
        <v>0</v>
      </c>
      <c r="AC23" s="14">
        <f>'Instrument Data'!CN23*'Sample Prep Variables'!$F23/1000/'Sample Prep Variables'!$C23</f>
        <v>0</v>
      </c>
      <c r="AD23" s="14">
        <f>'Instrument Data'!CO23*'Sample Prep Variables'!$F23/1000/'Sample Prep Variables'!$C23</f>
        <v>0</v>
      </c>
      <c r="AE23" s="14">
        <f>'Instrument Data'!CP23*'Sample Prep Variables'!$F23/1000/'Sample Prep Variables'!$C23</f>
        <v>0</v>
      </c>
      <c r="AF23" s="14">
        <f>'Instrument Data'!CQ23*'Sample Prep Variables'!$F23/1000/'Sample Prep Variables'!$C23</f>
        <v>0</v>
      </c>
      <c r="AG23" s="14">
        <f>'Instrument Data'!CR23*'Sample Prep Variables'!$F23/1000/'Sample Prep Variables'!$C23</f>
        <v>0</v>
      </c>
      <c r="AH23" s="14">
        <f>'Instrument Data'!CS23*'Sample Prep Variables'!$F23/1000/'Sample Prep Variables'!$C23</f>
        <v>0</v>
      </c>
      <c r="AI23" s="14">
        <f>'Instrument Data'!CT23*'Sample Prep Variables'!$F23/1000/'Sample Prep Variables'!$C23</f>
        <v>0</v>
      </c>
      <c r="AJ23" s="14">
        <f>'Instrument Data'!CU23*'Sample Prep Variables'!$F23/1000/'Sample Prep Variables'!$C23</f>
        <v>0</v>
      </c>
      <c r="AK23" s="14">
        <f>'Instrument Data'!CV23*'Sample Prep Variables'!$F23/1000/'Sample Prep Variables'!$C23</f>
        <v>0</v>
      </c>
      <c r="AL23" s="14">
        <f>'Instrument Data'!CW23*'Sample Prep Variables'!$F23/1000/'Sample Prep Variables'!$C23</f>
        <v>0</v>
      </c>
      <c r="AM23" s="14">
        <f>'Instrument Data'!CX23*'Sample Prep Variables'!$F23/1000/'Sample Prep Variables'!$C23</f>
        <v>0</v>
      </c>
      <c r="AN23" s="14">
        <f>'Instrument Data'!CY23*'Sample Prep Variables'!$F23/1000/'Sample Prep Variables'!$C23</f>
        <v>0</v>
      </c>
      <c r="AO23" s="14">
        <f>'Instrument Data'!CZ23*'Sample Prep Variables'!$F23/1000/'Sample Prep Variables'!$C23</f>
        <v>0</v>
      </c>
      <c r="AP23" s="14">
        <f>'Instrument Data'!DA23*'Sample Prep Variables'!$F23/1000/'Sample Prep Variables'!$C23</f>
        <v>0</v>
      </c>
      <c r="AQ23" s="14">
        <f>'Instrument Data'!DB23*'Sample Prep Variables'!$F23/1000/'Sample Prep Variables'!$C23</f>
        <v>0</v>
      </c>
      <c r="AR23" s="14">
        <f>'Instrument Data'!DC23*'Sample Prep Variables'!$F23/1000/'Sample Prep Variables'!$C23</f>
        <v>0</v>
      </c>
      <c r="AS23" s="14">
        <f>'Instrument Data'!DD23*'Sample Prep Variables'!$F23/1000/'Sample Prep Variables'!$C23</f>
        <v>0</v>
      </c>
      <c r="AT23" s="14">
        <f>'Instrument Data'!DE23*'Sample Prep Variables'!$F23/1000/'Sample Prep Variables'!$C23</f>
        <v>0</v>
      </c>
      <c r="AU23" s="14">
        <f>'Instrument Data'!DF23*'Sample Prep Variables'!$F23/1000/'Sample Prep Variables'!$C23</f>
        <v>0</v>
      </c>
      <c r="AV23" s="14">
        <f>'Instrument Data'!DG23*'Sample Prep Variables'!$F23/1000/'Sample Prep Variables'!$C23</f>
        <v>0</v>
      </c>
      <c r="AW23" s="14">
        <f>'Instrument Data'!DH23*'Sample Prep Variables'!$F23/1000/'Sample Prep Variables'!$C23</f>
        <v>0</v>
      </c>
      <c r="AX23" s="14">
        <f>'Instrument Data'!DI23*'Sample Prep Variables'!$F23/1000/'Sample Prep Variables'!$C23</f>
        <v>0</v>
      </c>
      <c r="AY23" s="14">
        <f>'Instrument Data'!DJ23*'Sample Prep Variables'!$F23/1000/'Sample Prep Variables'!$C23</f>
        <v>0</v>
      </c>
      <c r="AZ23" s="14">
        <f>'Instrument Data'!DK23*'Sample Prep Variables'!$F23/1000/'Sample Prep Variables'!$C23</f>
        <v>0</v>
      </c>
      <c r="BA23" s="14">
        <f>'Instrument Data'!DL23*'Sample Prep Variables'!$F23/1000/'Sample Prep Variables'!$C23</f>
        <v>0</v>
      </c>
      <c r="BB23" s="14">
        <f>'Instrument Data'!DM23*'Sample Prep Variables'!$F23/1000/'Sample Prep Variables'!$C23</f>
        <v>0</v>
      </c>
      <c r="BC23" s="14">
        <f>'Instrument Data'!DN23*'Sample Prep Variables'!$F23/1000/'Sample Prep Variables'!$C23</f>
        <v>0</v>
      </c>
    </row>
    <row r="24" spans="1:55" x14ac:dyDescent="0.25">
      <c r="A24">
        <f>'Instrument Data'!A24</f>
        <v>0</v>
      </c>
      <c r="B24">
        <f>'Instrument Data'!B24</f>
        <v>0</v>
      </c>
      <c r="C24" s="14">
        <f>'Instrument Data'!BN24*'Sample Prep Variables'!$F24/1000/'Sample Prep Variables'!$C24</f>
        <v>0</v>
      </c>
      <c r="D24" s="14">
        <f>'Instrument Data'!BO24*'Sample Prep Variables'!$F24/1000/'Sample Prep Variables'!$C24</f>
        <v>0</v>
      </c>
      <c r="E24" s="14">
        <f>'Instrument Data'!BP24*'Sample Prep Variables'!$F24/1000/'Sample Prep Variables'!$C24</f>
        <v>0</v>
      </c>
      <c r="F24" s="14">
        <f>'Instrument Data'!BQ24*'Sample Prep Variables'!$F24/1000/'Sample Prep Variables'!$C24</f>
        <v>0</v>
      </c>
      <c r="G24" s="14">
        <f>'Instrument Data'!BR24*'Sample Prep Variables'!$F24/1000/'Sample Prep Variables'!$C24</f>
        <v>0</v>
      </c>
      <c r="H24" s="14">
        <f>'Instrument Data'!BS24*'Sample Prep Variables'!$F24/1000/'Sample Prep Variables'!$C24</f>
        <v>0</v>
      </c>
      <c r="I24" s="14">
        <f>'Instrument Data'!BT24*'Sample Prep Variables'!$F24/1000/'Sample Prep Variables'!$C24</f>
        <v>0</v>
      </c>
      <c r="J24" s="14">
        <f>'Instrument Data'!BU24*'Sample Prep Variables'!$F24/1000/'Sample Prep Variables'!$C24</f>
        <v>0</v>
      </c>
      <c r="K24" s="14">
        <f>'Instrument Data'!BV24*'Sample Prep Variables'!$F24/1000/'Sample Prep Variables'!$C24</f>
        <v>0</v>
      </c>
      <c r="L24" s="14">
        <f>'Instrument Data'!BW24*'Sample Prep Variables'!$F24/1000/'Sample Prep Variables'!$C24</f>
        <v>0</v>
      </c>
      <c r="M24" s="14">
        <f>'Instrument Data'!BX24*'Sample Prep Variables'!$F24/1000/'Sample Prep Variables'!$C24</f>
        <v>0</v>
      </c>
      <c r="N24" s="14">
        <f>'Instrument Data'!BY24*'Sample Prep Variables'!$F24/1000/'Sample Prep Variables'!$C24</f>
        <v>0</v>
      </c>
      <c r="O24" s="14">
        <f>'Instrument Data'!BZ24*'Sample Prep Variables'!$F24/1000/'Sample Prep Variables'!$C24</f>
        <v>0</v>
      </c>
      <c r="P24" s="14">
        <f>'Instrument Data'!CA24*'Sample Prep Variables'!$F24/1000/'Sample Prep Variables'!$C24</f>
        <v>0</v>
      </c>
      <c r="Q24" s="14">
        <f>'Instrument Data'!CB24*'Sample Prep Variables'!$F24/1000/'Sample Prep Variables'!$C24</f>
        <v>0</v>
      </c>
      <c r="R24" s="14">
        <f>'Instrument Data'!CC24*'Sample Prep Variables'!$F24/1000/'Sample Prep Variables'!$C24</f>
        <v>0</v>
      </c>
      <c r="S24" s="14">
        <f>'Instrument Data'!CD24*'Sample Prep Variables'!$F24/1000/'Sample Prep Variables'!$C24</f>
        <v>0</v>
      </c>
      <c r="T24" s="14">
        <f>'Instrument Data'!CE24*'Sample Prep Variables'!$F24/1000/'Sample Prep Variables'!$C24</f>
        <v>0</v>
      </c>
      <c r="U24" s="14">
        <f>'Instrument Data'!CF24*'Sample Prep Variables'!$F24/1000/'Sample Prep Variables'!$C24</f>
        <v>0</v>
      </c>
      <c r="V24" s="14">
        <f>'Instrument Data'!CG24*'Sample Prep Variables'!$F24/1000/'Sample Prep Variables'!$C24</f>
        <v>0</v>
      </c>
      <c r="W24" s="14">
        <f>'Instrument Data'!CH24*'Sample Prep Variables'!$F24/1000/'Sample Prep Variables'!$C24</f>
        <v>0</v>
      </c>
      <c r="X24" s="14">
        <f>'Instrument Data'!CI24*'Sample Prep Variables'!$F24/1000/'Sample Prep Variables'!$C24</f>
        <v>0</v>
      </c>
      <c r="Y24" s="14">
        <f>'Instrument Data'!CJ24*'Sample Prep Variables'!$F24/1000/'Sample Prep Variables'!$C24</f>
        <v>0</v>
      </c>
      <c r="Z24" s="14">
        <f>'Instrument Data'!CK24*'Sample Prep Variables'!$F24/1000/'Sample Prep Variables'!$C24</f>
        <v>0</v>
      </c>
      <c r="AA24" s="14">
        <f>'Instrument Data'!CL24*'Sample Prep Variables'!$F24/1000/'Sample Prep Variables'!$C24</f>
        <v>0</v>
      </c>
      <c r="AB24" s="14">
        <f>'Instrument Data'!CM24*'Sample Prep Variables'!$F24/1000/'Sample Prep Variables'!$C24</f>
        <v>0</v>
      </c>
      <c r="AC24" s="14">
        <f>'Instrument Data'!CN24*'Sample Prep Variables'!$F24/1000/'Sample Prep Variables'!$C24</f>
        <v>0</v>
      </c>
      <c r="AD24" s="14">
        <f>'Instrument Data'!CO24*'Sample Prep Variables'!$F24/1000/'Sample Prep Variables'!$C24</f>
        <v>0</v>
      </c>
      <c r="AE24" s="14">
        <f>'Instrument Data'!CP24*'Sample Prep Variables'!$F24/1000/'Sample Prep Variables'!$C24</f>
        <v>0</v>
      </c>
      <c r="AF24" s="14">
        <f>'Instrument Data'!CQ24*'Sample Prep Variables'!$F24/1000/'Sample Prep Variables'!$C24</f>
        <v>0</v>
      </c>
      <c r="AG24" s="14">
        <f>'Instrument Data'!CR24*'Sample Prep Variables'!$F24/1000/'Sample Prep Variables'!$C24</f>
        <v>0</v>
      </c>
      <c r="AH24" s="14">
        <f>'Instrument Data'!CS24*'Sample Prep Variables'!$F24/1000/'Sample Prep Variables'!$C24</f>
        <v>0</v>
      </c>
      <c r="AI24" s="14">
        <f>'Instrument Data'!CT24*'Sample Prep Variables'!$F24/1000/'Sample Prep Variables'!$C24</f>
        <v>0</v>
      </c>
      <c r="AJ24" s="14">
        <f>'Instrument Data'!CU24*'Sample Prep Variables'!$F24/1000/'Sample Prep Variables'!$C24</f>
        <v>0</v>
      </c>
      <c r="AK24" s="14">
        <f>'Instrument Data'!CV24*'Sample Prep Variables'!$F24/1000/'Sample Prep Variables'!$C24</f>
        <v>0</v>
      </c>
      <c r="AL24" s="14">
        <f>'Instrument Data'!CW24*'Sample Prep Variables'!$F24/1000/'Sample Prep Variables'!$C24</f>
        <v>0</v>
      </c>
      <c r="AM24" s="14">
        <f>'Instrument Data'!CX24*'Sample Prep Variables'!$F24/1000/'Sample Prep Variables'!$C24</f>
        <v>0</v>
      </c>
      <c r="AN24" s="14">
        <f>'Instrument Data'!CY24*'Sample Prep Variables'!$F24/1000/'Sample Prep Variables'!$C24</f>
        <v>0</v>
      </c>
      <c r="AO24" s="14">
        <f>'Instrument Data'!CZ24*'Sample Prep Variables'!$F24/1000/'Sample Prep Variables'!$C24</f>
        <v>0</v>
      </c>
      <c r="AP24" s="14">
        <f>'Instrument Data'!DA24*'Sample Prep Variables'!$F24/1000/'Sample Prep Variables'!$C24</f>
        <v>0</v>
      </c>
      <c r="AQ24" s="14">
        <f>'Instrument Data'!DB24*'Sample Prep Variables'!$F24/1000/'Sample Prep Variables'!$C24</f>
        <v>0</v>
      </c>
      <c r="AR24" s="14">
        <f>'Instrument Data'!DC24*'Sample Prep Variables'!$F24/1000/'Sample Prep Variables'!$C24</f>
        <v>0</v>
      </c>
      <c r="AS24" s="14">
        <f>'Instrument Data'!DD24*'Sample Prep Variables'!$F24/1000/'Sample Prep Variables'!$C24</f>
        <v>0</v>
      </c>
      <c r="AT24" s="14">
        <f>'Instrument Data'!DE24*'Sample Prep Variables'!$F24/1000/'Sample Prep Variables'!$C24</f>
        <v>0</v>
      </c>
      <c r="AU24" s="14">
        <f>'Instrument Data'!DF24*'Sample Prep Variables'!$F24/1000/'Sample Prep Variables'!$C24</f>
        <v>0</v>
      </c>
      <c r="AV24" s="14">
        <f>'Instrument Data'!DG24*'Sample Prep Variables'!$F24/1000/'Sample Prep Variables'!$C24</f>
        <v>0</v>
      </c>
      <c r="AW24" s="14">
        <f>'Instrument Data'!DH24*'Sample Prep Variables'!$F24/1000/'Sample Prep Variables'!$C24</f>
        <v>0</v>
      </c>
      <c r="AX24" s="14">
        <f>'Instrument Data'!DI24*'Sample Prep Variables'!$F24/1000/'Sample Prep Variables'!$C24</f>
        <v>0</v>
      </c>
      <c r="AY24" s="14">
        <f>'Instrument Data'!DJ24*'Sample Prep Variables'!$F24/1000/'Sample Prep Variables'!$C24</f>
        <v>0</v>
      </c>
      <c r="AZ24" s="14">
        <f>'Instrument Data'!DK24*'Sample Prep Variables'!$F24/1000/'Sample Prep Variables'!$C24</f>
        <v>0</v>
      </c>
      <c r="BA24" s="14">
        <f>'Instrument Data'!DL24*'Sample Prep Variables'!$F24/1000/'Sample Prep Variables'!$C24</f>
        <v>0</v>
      </c>
      <c r="BB24" s="14">
        <f>'Instrument Data'!DM24*'Sample Prep Variables'!$F24/1000/'Sample Prep Variables'!$C24</f>
        <v>0</v>
      </c>
      <c r="BC24" s="14">
        <f>'Instrument Data'!DN24*'Sample Prep Variables'!$F24/1000/'Sample Prep Variables'!$C24</f>
        <v>0</v>
      </c>
    </row>
    <row r="25" spans="1:55" x14ac:dyDescent="0.25">
      <c r="A25">
        <f>'Instrument Data'!A25</f>
        <v>0</v>
      </c>
      <c r="B25">
        <f>'Instrument Data'!B25</f>
        <v>0</v>
      </c>
      <c r="C25" s="14">
        <f>'Instrument Data'!BN25*'Sample Prep Variables'!$F25/1000/'Sample Prep Variables'!$C25</f>
        <v>0</v>
      </c>
      <c r="D25" s="14">
        <f>'Instrument Data'!BO25*'Sample Prep Variables'!$F25/1000/'Sample Prep Variables'!$C25</f>
        <v>0</v>
      </c>
      <c r="E25" s="14">
        <f>'Instrument Data'!BP25*'Sample Prep Variables'!$F25/1000/'Sample Prep Variables'!$C25</f>
        <v>0</v>
      </c>
      <c r="F25" s="14">
        <f>'Instrument Data'!BQ25*'Sample Prep Variables'!$F25/1000/'Sample Prep Variables'!$C25</f>
        <v>0</v>
      </c>
      <c r="G25" s="14">
        <f>'Instrument Data'!BR25*'Sample Prep Variables'!$F25/1000/'Sample Prep Variables'!$C25</f>
        <v>0</v>
      </c>
      <c r="H25" s="14">
        <f>'Instrument Data'!BS25*'Sample Prep Variables'!$F25/1000/'Sample Prep Variables'!$C25</f>
        <v>0</v>
      </c>
      <c r="I25" s="14">
        <f>'Instrument Data'!BT25*'Sample Prep Variables'!$F25/1000/'Sample Prep Variables'!$C25</f>
        <v>0</v>
      </c>
      <c r="J25" s="14">
        <f>'Instrument Data'!BU25*'Sample Prep Variables'!$F25/1000/'Sample Prep Variables'!$C25</f>
        <v>0</v>
      </c>
      <c r="K25" s="14">
        <f>'Instrument Data'!BV25*'Sample Prep Variables'!$F25/1000/'Sample Prep Variables'!$C25</f>
        <v>0</v>
      </c>
      <c r="L25" s="14">
        <f>'Instrument Data'!BW25*'Sample Prep Variables'!$F25/1000/'Sample Prep Variables'!$C25</f>
        <v>0</v>
      </c>
      <c r="M25" s="14">
        <f>'Instrument Data'!BX25*'Sample Prep Variables'!$F25/1000/'Sample Prep Variables'!$C25</f>
        <v>0</v>
      </c>
      <c r="N25" s="14">
        <f>'Instrument Data'!BY25*'Sample Prep Variables'!$F25/1000/'Sample Prep Variables'!$C25</f>
        <v>0</v>
      </c>
      <c r="O25" s="14">
        <f>'Instrument Data'!BZ25*'Sample Prep Variables'!$F25/1000/'Sample Prep Variables'!$C25</f>
        <v>0</v>
      </c>
      <c r="P25" s="14">
        <f>'Instrument Data'!CA25*'Sample Prep Variables'!$F25/1000/'Sample Prep Variables'!$C25</f>
        <v>0</v>
      </c>
      <c r="Q25" s="14">
        <f>'Instrument Data'!CB25*'Sample Prep Variables'!$F25/1000/'Sample Prep Variables'!$C25</f>
        <v>0</v>
      </c>
      <c r="R25" s="14">
        <f>'Instrument Data'!CC25*'Sample Prep Variables'!$F25/1000/'Sample Prep Variables'!$C25</f>
        <v>0</v>
      </c>
      <c r="S25" s="14">
        <f>'Instrument Data'!CD25*'Sample Prep Variables'!$F25/1000/'Sample Prep Variables'!$C25</f>
        <v>0</v>
      </c>
      <c r="T25" s="14">
        <f>'Instrument Data'!CE25*'Sample Prep Variables'!$F25/1000/'Sample Prep Variables'!$C25</f>
        <v>0</v>
      </c>
      <c r="U25" s="14">
        <f>'Instrument Data'!CF25*'Sample Prep Variables'!$F25/1000/'Sample Prep Variables'!$C25</f>
        <v>0</v>
      </c>
      <c r="V25" s="14">
        <f>'Instrument Data'!CG25*'Sample Prep Variables'!$F25/1000/'Sample Prep Variables'!$C25</f>
        <v>0</v>
      </c>
      <c r="W25" s="14">
        <f>'Instrument Data'!CH25*'Sample Prep Variables'!$F25/1000/'Sample Prep Variables'!$C25</f>
        <v>0</v>
      </c>
      <c r="X25" s="14">
        <f>'Instrument Data'!CI25*'Sample Prep Variables'!$F25/1000/'Sample Prep Variables'!$C25</f>
        <v>0</v>
      </c>
      <c r="Y25" s="14">
        <f>'Instrument Data'!CJ25*'Sample Prep Variables'!$F25/1000/'Sample Prep Variables'!$C25</f>
        <v>0</v>
      </c>
      <c r="Z25" s="14">
        <f>'Instrument Data'!CK25*'Sample Prep Variables'!$F25/1000/'Sample Prep Variables'!$C25</f>
        <v>0</v>
      </c>
      <c r="AA25" s="14">
        <f>'Instrument Data'!CL25*'Sample Prep Variables'!$F25/1000/'Sample Prep Variables'!$C25</f>
        <v>0</v>
      </c>
      <c r="AB25" s="14">
        <f>'Instrument Data'!CM25*'Sample Prep Variables'!$F25/1000/'Sample Prep Variables'!$C25</f>
        <v>0</v>
      </c>
      <c r="AC25" s="14">
        <f>'Instrument Data'!CN25*'Sample Prep Variables'!$F25/1000/'Sample Prep Variables'!$C25</f>
        <v>0</v>
      </c>
      <c r="AD25" s="14">
        <f>'Instrument Data'!CO25*'Sample Prep Variables'!$F25/1000/'Sample Prep Variables'!$C25</f>
        <v>0</v>
      </c>
      <c r="AE25" s="14">
        <f>'Instrument Data'!CP25*'Sample Prep Variables'!$F25/1000/'Sample Prep Variables'!$C25</f>
        <v>0</v>
      </c>
      <c r="AF25" s="14">
        <f>'Instrument Data'!CQ25*'Sample Prep Variables'!$F25/1000/'Sample Prep Variables'!$C25</f>
        <v>0</v>
      </c>
      <c r="AG25" s="14">
        <f>'Instrument Data'!CR25*'Sample Prep Variables'!$F25/1000/'Sample Prep Variables'!$C25</f>
        <v>0</v>
      </c>
      <c r="AH25" s="14">
        <f>'Instrument Data'!CS25*'Sample Prep Variables'!$F25/1000/'Sample Prep Variables'!$C25</f>
        <v>0</v>
      </c>
      <c r="AI25" s="14">
        <f>'Instrument Data'!CT25*'Sample Prep Variables'!$F25/1000/'Sample Prep Variables'!$C25</f>
        <v>0</v>
      </c>
      <c r="AJ25" s="14">
        <f>'Instrument Data'!CU25*'Sample Prep Variables'!$F25/1000/'Sample Prep Variables'!$C25</f>
        <v>0</v>
      </c>
      <c r="AK25" s="14">
        <f>'Instrument Data'!CV25*'Sample Prep Variables'!$F25/1000/'Sample Prep Variables'!$C25</f>
        <v>0</v>
      </c>
      <c r="AL25" s="14">
        <f>'Instrument Data'!CW25*'Sample Prep Variables'!$F25/1000/'Sample Prep Variables'!$C25</f>
        <v>0</v>
      </c>
      <c r="AM25" s="14">
        <f>'Instrument Data'!CX25*'Sample Prep Variables'!$F25/1000/'Sample Prep Variables'!$C25</f>
        <v>0</v>
      </c>
      <c r="AN25" s="14">
        <f>'Instrument Data'!CY25*'Sample Prep Variables'!$F25/1000/'Sample Prep Variables'!$C25</f>
        <v>0</v>
      </c>
      <c r="AO25" s="14">
        <f>'Instrument Data'!CZ25*'Sample Prep Variables'!$F25/1000/'Sample Prep Variables'!$C25</f>
        <v>0</v>
      </c>
      <c r="AP25" s="14">
        <f>'Instrument Data'!DA25*'Sample Prep Variables'!$F25/1000/'Sample Prep Variables'!$C25</f>
        <v>0</v>
      </c>
      <c r="AQ25" s="14">
        <f>'Instrument Data'!DB25*'Sample Prep Variables'!$F25/1000/'Sample Prep Variables'!$C25</f>
        <v>0</v>
      </c>
      <c r="AR25" s="14">
        <f>'Instrument Data'!DC25*'Sample Prep Variables'!$F25/1000/'Sample Prep Variables'!$C25</f>
        <v>0</v>
      </c>
      <c r="AS25" s="14">
        <f>'Instrument Data'!DD25*'Sample Prep Variables'!$F25/1000/'Sample Prep Variables'!$C25</f>
        <v>0</v>
      </c>
      <c r="AT25" s="14">
        <f>'Instrument Data'!DE25*'Sample Prep Variables'!$F25/1000/'Sample Prep Variables'!$C25</f>
        <v>0</v>
      </c>
      <c r="AU25" s="14">
        <f>'Instrument Data'!DF25*'Sample Prep Variables'!$F25/1000/'Sample Prep Variables'!$C25</f>
        <v>0</v>
      </c>
      <c r="AV25" s="14">
        <f>'Instrument Data'!DG25*'Sample Prep Variables'!$F25/1000/'Sample Prep Variables'!$C25</f>
        <v>0</v>
      </c>
      <c r="AW25" s="14">
        <f>'Instrument Data'!DH25*'Sample Prep Variables'!$F25/1000/'Sample Prep Variables'!$C25</f>
        <v>0</v>
      </c>
      <c r="AX25" s="14">
        <f>'Instrument Data'!DI25*'Sample Prep Variables'!$F25/1000/'Sample Prep Variables'!$C25</f>
        <v>0</v>
      </c>
      <c r="AY25" s="14">
        <f>'Instrument Data'!DJ25*'Sample Prep Variables'!$F25/1000/'Sample Prep Variables'!$C25</f>
        <v>0</v>
      </c>
      <c r="AZ25" s="14">
        <f>'Instrument Data'!DK25*'Sample Prep Variables'!$F25/1000/'Sample Prep Variables'!$C25</f>
        <v>0</v>
      </c>
      <c r="BA25" s="14">
        <f>'Instrument Data'!DL25*'Sample Prep Variables'!$F25/1000/'Sample Prep Variables'!$C25</f>
        <v>0</v>
      </c>
      <c r="BB25" s="14">
        <f>'Instrument Data'!DM25*'Sample Prep Variables'!$F25/1000/'Sample Prep Variables'!$C25</f>
        <v>0</v>
      </c>
      <c r="BC25" s="14">
        <f>'Instrument Data'!DN25*'Sample Prep Variables'!$F25/1000/'Sample Prep Variables'!$C25</f>
        <v>0</v>
      </c>
    </row>
    <row r="26" spans="1:55" x14ac:dyDescent="0.25">
      <c r="A26">
        <f>'Instrument Data'!A26</f>
        <v>0</v>
      </c>
      <c r="B26">
        <f>'Instrument Data'!B26</f>
        <v>0</v>
      </c>
      <c r="C26" s="14">
        <f>'Instrument Data'!BN26*'Sample Prep Variables'!$F26/1000/'Sample Prep Variables'!$C26</f>
        <v>0</v>
      </c>
      <c r="D26" s="14">
        <f>'Instrument Data'!BO26*'Sample Prep Variables'!$F26/1000/'Sample Prep Variables'!$C26</f>
        <v>0</v>
      </c>
      <c r="E26" s="14">
        <f>'Instrument Data'!BP26*'Sample Prep Variables'!$F26/1000/'Sample Prep Variables'!$C26</f>
        <v>0</v>
      </c>
      <c r="F26" s="14">
        <f>'Instrument Data'!BQ26*'Sample Prep Variables'!$F26/1000/'Sample Prep Variables'!$C26</f>
        <v>0</v>
      </c>
      <c r="G26" s="14">
        <f>'Instrument Data'!BR26*'Sample Prep Variables'!$F26/1000/'Sample Prep Variables'!$C26</f>
        <v>0</v>
      </c>
      <c r="H26" s="14">
        <f>'Instrument Data'!BS26*'Sample Prep Variables'!$F26/1000/'Sample Prep Variables'!$C26</f>
        <v>0</v>
      </c>
      <c r="I26" s="14">
        <f>'Instrument Data'!BT26*'Sample Prep Variables'!$F26/1000/'Sample Prep Variables'!$C26</f>
        <v>0</v>
      </c>
      <c r="J26" s="14">
        <f>'Instrument Data'!BU26*'Sample Prep Variables'!$F26/1000/'Sample Prep Variables'!$C26</f>
        <v>0</v>
      </c>
      <c r="K26" s="14">
        <f>'Instrument Data'!BV26*'Sample Prep Variables'!$F26/1000/'Sample Prep Variables'!$C26</f>
        <v>0</v>
      </c>
      <c r="L26" s="14">
        <f>'Instrument Data'!BW26*'Sample Prep Variables'!$F26/1000/'Sample Prep Variables'!$C26</f>
        <v>0</v>
      </c>
      <c r="M26" s="14">
        <f>'Instrument Data'!BX26*'Sample Prep Variables'!$F26/1000/'Sample Prep Variables'!$C26</f>
        <v>0</v>
      </c>
      <c r="N26" s="14">
        <f>'Instrument Data'!BY26*'Sample Prep Variables'!$F26/1000/'Sample Prep Variables'!$C26</f>
        <v>0</v>
      </c>
      <c r="O26" s="14">
        <f>'Instrument Data'!BZ26*'Sample Prep Variables'!$F26/1000/'Sample Prep Variables'!$C26</f>
        <v>0</v>
      </c>
      <c r="P26" s="14">
        <f>'Instrument Data'!CA26*'Sample Prep Variables'!$F26/1000/'Sample Prep Variables'!$C26</f>
        <v>0</v>
      </c>
      <c r="Q26" s="14">
        <f>'Instrument Data'!CB26*'Sample Prep Variables'!$F26/1000/'Sample Prep Variables'!$C26</f>
        <v>0</v>
      </c>
      <c r="R26" s="14">
        <f>'Instrument Data'!CC26*'Sample Prep Variables'!$F26/1000/'Sample Prep Variables'!$C26</f>
        <v>0</v>
      </c>
      <c r="S26" s="14">
        <f>'Instrument Data'!CD26*'Sample Prep Variables'!$F26/1000/'Sample Prep Variables'!$C26</f>
        <v>0</v>
      </c>
      <c r="T26" s="14">
        <f>'Instrument Data'!CE26*'Sample Prep Variables'!$F26/1000/'Sample Prep Variables'!$C26</f>
        <v>0</v>
      </c>
      <c r="U26" s="14">
        <f>'Instrument Data'!CF26*'Sample Prep Variables'!$F26/1000/'Sample Prep Variables'!$C26</f>
        <v>0</v>
      </c>
      <c r="V26" s="14">
        <f>'Instrument Data'!CG26*'Sample Prep Variables'!$F26/1000/'Sample Prep Variables'!$C26</f>
        <v>0</v>
      </c>
      <c r="W26" s="14">
        <f>'Instrument Data'!CH26*'Sample Prep Variables'!$F26/1000/'Sample Prep Variables'!$C26</f>
        <v>0</v>
      </c>
      <c r="X26" s="14">
        <f>'Instrument Data'!CI26*'Sample Prep Variables'!$F26/1000/'Sample Prep Variables'!$C26</f>
        <v>0</v>
      </c>
      <c r="Y26" s="14">
        <f>'Instrument Data'!CJ26*'Sample Prep Variables'!$F26/1000/'Sample Prep Variables'!$C26</f>
        <v>0</v>
      </c>
      <c r="Z26" s="14">
        <f>'Instrument Data'!CK26*'Sample Prep Variables'!$F26/1000/'Sample Prep Variables'!$C26</f>
        <v>0</v>
      </c>
      <c r="AA26" s="14">
        <f>'Instrument Data'!CL26*'Sample Prep Variables'!$F26/1000/'Sample Prep Variables'!$C26</f>
        <v>0</v>
      </c>
      <c r="AB26" s="14">
        <f>'Instrument Data'!CM26*'Sample Prep Variables'!$F26/1000/'Sample Prep Variables'!$C26</f>
        <v>0</v>
      </c>
      <c r="AC26" s="14">
        <f>'Instrument Data'!CN26*'Sample Prep Variables'!$F26/1000/'Sample Prep Variables'!$C26</f>
        <v>0</v>
      </c>
      <c r="AD26" s="14">
        <f>'Instrument Data'!CO26*'Sample Prep Variables'!$F26/1000/'Sample Prep Variables'!$C26</f>
        <v>0</v>
      </c>
      <c r="AE26" s="14">
        <f>'Instrument Data'!CP26*'Sample Prep Variables'!$F26/1000/'Sample Prep Variables'!$C26</f>
        <v>0</v>
      </c>
      <c r="AF26" s="14">
        <f>'Instrument Data'!CQ26*'Sample Prep Variables'!$F26/1000/'Sample Prep Variables'!$C26</f>
        <v>0</v>
      </c>
      <c r="AG26" s="14">
        <f>'Instrument Data'!CR26*'Sample Prep Variables'!$F26/1000/'Sample Prep Variables'!$C26</f>
        <v>0</v>
      </c>
      <c r="AH26" s="14">
        <f>'Instrument Data'!CS26*'Sample Prep Variables'!$F26/1000/'Sample Prep Variables'!$C26</f>
        <v>0</v>
      </c>
      <c r="AI26" s="14">
        <f>'Instrument Data'!CT26*'Sample Prep Variables'!$F26/1000/'Sample Prep Variables'!$C26</f>
        <v>0</v>
      </c>
      <c r="AJ26" s="14">
        <f>'Instrument Data'!CU26*'Sample Prep Variables'!$F26/1000/'Sample Prep Variables'!$C26</f>
        <v>0</v>
      </c>
      <c r="AK26" s="14">
        <f>'Instrument Data'!CV26*'Sample Prep Variables'!$F26/1000/'Sample Prep Variables'!$C26</f>
        <v>0</v>
      </c>
      <c r="AL26" s="14">
        <f>'Instrument Data'!CW26*'Sample Prep Variables'!$F26/1000/'Sample Prep Variables'!$C26</f>
        <v>0</v>
      </c>
      <c r="AM26" s="14">
        <f>'Instrument Data'!CX26*'Sample Prep Variables'!$F26/1000/'Sample Prep Variables'!$C26</f>
        <v>0</v>
      </c>
      <c r="AN26" s="14">
        <f>'Instrument Data'!CY26*'Sample Prep Variables'!$F26/1000/'Sample Prep Variables'!$C26</f>
        <v>0</v>
      </c>
      <c r="AO26" s="14">
        <f>'Instrument Data'!CZ26*'Sample Prep Variables'!$F26/1000/'Sample Prep Variables'!$C26</f>
        <v>0</v>
      </c>
      <c r="AP26" s="14">
        <f>'Instrument Data'!DA26*'Sample Prep Variables'!$F26/1000/'Sample Prep Variables'!$C26</f>
        <v>0</v>
      </c>
      <c r="AQ26" s="14">
        <f>'Instrument Data'!DB26*'Sample Prep Variables'!$F26/1000/'Sample Prep Variables'!$C26</f>
        <v>0</v>
      </c>
      <c r="AR26" s="14">
        <f>'Instrument Data'!DC26*'Sample Prep Variables'!$F26/1000/'Sample Prep Variables'!$C26</f>
        <v>0</v>
      </c>
      <c r="AS26" s="14">
        <f>'Instrument Data'!DD26*'Sample Prep Variables'!$F26/1000/'Sample Prep Variables'!$C26</f>
        <v>0</v>
      </c>
      <c r="AT26" s="14">
        <f>'Instrument Data'!DE26*'Sample Prep Variables'!$F26/1000/'Sample Prep Variables'!$C26</f>
        <v>0</v>
      </c>
      <c r="AU26" s="14">
        <f>'Instrument Data'!DF26*'Sample Prep Variables'!$F26/1000/'Sample Prep Variables'!$C26</f>
        <v>0</v>
      </c>
      <c r="AV26" s="14">
        <f>'Instrument Data'!DG26*'Sample Prep Variables'!$F26/1000/'Sample Prep Variables'!$C26</f>
        <v>0</v>
      </c>
      <c r="AW26" s="14">
        <f>'Instrument Data'!DH26*'Sample Prep Variables'!$F26/1000/'Sample Prep Variables'!$C26</f>
        <v>0</v>
      </c>
      <c r="AX26" s="14">
        <f>'Instrument Data'!DI26*'Sample Prep Variables'!$F26/1000/'Sample Prep Variables'!$C26</f>
        <v>0</v>
      </c>
      <c r="AY26" s="14">
        <f>'Instrument Data'!DJ26*'Sample Prep Variables'!$F26/1000/'Sample Prep Variables'!$C26</f>
        <v>0</v>
      </c>
      <c r="AZ26" s="14">
        <f>'Instrument Data'!DK26*'Sample Prep Variables'!$F26/1000/'Sample Prep Variables'!$C26</f>
        <v>0</v>
      </c>
      <c r="BA26" s="14">
        <f>'Instrument Data'!DL26*'Sample Prep Variables'!$F26/1000/'Sample Prep Variables'!$C26</f>
        <v>0</v>
      </c>
      <c r="BB26" s="14">
        <f>'Instrument Data'!DM26*'Sample Prep Variables'!$F26/1000/'Sample Prep Variables'!$C26</f>
        <v>0</v>
      </c>
      <c r="BC26" s="14">
        <f>'Instrument Data'!DN26*'Sample Prep Variables'!$F26/1000/'Sample Prep Variables'!$C26</f>
        <v>0</v>
      </c>
    </row>
    <row r="27" spans="1:55" x14ac:dyDescent="0.25">
      <c r="A27">
        <f>'Instrument Data'!A27</f>
        <v>0</v>
      </c>
      <c r="B27">
        <f>'Instrument Data'!B27</f>
        <v>0</v>
      </c>
      <c r="C27" s="14">
        <f>'Instrument Data'!BN27*'Sample Prep Variables'!$F27/1000/'Sample Prep Variables'!$C27</f>
        <v>0</v>
      </c>
      <c r="D27" s="14">
        <f>'Instrument Data'!BO27*'Sample Prep Variables'!$F27/1000/'Sample Prep Variables'!$C27</f>
        <v>0</v>
      </c>
      <c r="E27" s="14">
        <f>'Instrument Data'!BP27*'Sample Prep Variables'!$F27/1000/'Sample Prep Variables'!$C27</f>
        <v>0</v>
      </c>
      <c r="F27" s="14">
        <f>'Instrument Data'!BQ27*'Sample Prep Variables'!$F27/1000/'Sample Prep Variables'!$C27</f>
        <v>0</v>
      </c>
      <c r="G27" s="14">
        <f>'Instrument Data'!BR27*'Sample Prep Variables'!$F27/1000/'Sample Prep Variables'!$C27</f>
        <v>0</v>
      </c>
      <c r="H27" s="14">
        <f>'Instrument Data'!BS27*'Sample Prep Variables'!$F27/1000/'Sample Prep Variables'!$C27</f>
        <v>0</v>
      </c>
      <c r="I27" s="14">
        <f>'Instrument Data'!BT27*'Sample Prep Variables'!$F27/1000/'Sample Prep Variables'!$C27</f>
        <v>0</v>
      </c>
      <c r="J27" s="14">
        <f>'Instrument Data'!BU27*'Sample Prep Variables'!$F27/1000/'Sample Prep Variables'!$C27</f>
        <v>0</v>
      </c>
      <c r="K27" s="14">
        <f>'Instrument Data'!BV27*'Sample Prep Variables'!$F27/1000/'Sample Prep Variables'!$C27</f>
        <v>0</v>
      </c>
      <c r="L27" s="14">
        <f>'Instrument Data'!BW27*'Sample Prep Variables'!$F27/1000/'Sample Prep Variables'!$C27</f>
        <v>0</v>
      </c>
      <c r="M27" s="14">
        <f>'Instrument Data'!BX27*'Sample Prep Variables'!$F27/1000/'Sample Prep Variables'!$C27</f>
        <v>0</v>
      </c>
      <c r="N27" s="14">
        <f>'Instrument Data'!BY27*'Sample Prep Variables'!$F27/1000/'Sample Prep Variables'!$C27</f>
        <v>0</v>
      </c>
      <c r="O27" s="14">
        <f>'Instrument Data'!BZ27*'Sample Prep Variables'!$F27/1000/'Sample Prep Variables'!$C27</f>
        <v>0</v>
      </c>
      <c r="P27" s="14">
        <f>'Instrument Data'!CA27*'Sample Prep Variables'!$F27/1000/'Sample Prep Variables'!$C27</f>
        <v>0</v>
      </c>
      <c r="Q27" s="14">
        <f>'Instrument Data'!CB27*'Sample Prep Variables'!$F27/1000/'Sample Prep Variables'!$C27</f>
        <v>0</v>
      </c>
      <c r="R27" s="14">
        <f>'Instrument Data'!CC27*'Sample Prep Variables'!$F27/1000/'Sample Prep Variables'!$C27</f>
        <v>0</v>
      </c>
      <c r="S27" s="14">
        <f>'Instrument Data'!CD27*'Sample Prep Variables'!$F27/1000/'Sample Prep Variables'!$C27</f>
        <v>0</v>
      </c>
      <c r="T27" s="14">
        <f>'Instrument Data'!CE27*'Sample Prep Variables'!$F27/1000/'Sample Prep Variables'!$C27</f>
        <v>0</v>
      </c>
      <c r="U27" s="14">
        <f>'Instrument Data'!CF27*'Sample Prep Variables'!$F27/1000/'Sample Prep Variables'!$C27</f>
        <v>0</v>
      </c>
      <c r="V27" s="14">
        <f>'Instrument Data'!CG27*'Sample Prep Variables'!$F27/1000/'Sample Prep Variables'!$C27</f>
        <v>0</v>
      </c>
      <c r="W27" s="14">
        <f>'Instrument Data'!CH27*'Sample Prep Variables'!$F27/1000/'Sample Prep Variables'!$C27</f>
        <v>0</v>
      </c>
      <c r="X27" s="14">
        <f>'Instrument Data'!CI27*'Sample Prep Variables'!$F27/1000/'Sample Prep Variables'!$C27</f>
        <v>0</v>
      </c>
      <c r="Y27" s="14">
        <f>'Instrument Data'!CJ27*'Sample Prep Variables'!$F27/1000/'Sample Prep Variables'!$C27</f>
        <v>0</v>
      </c>
      <c r="Z27" s="14">
        <f>'Instrument Data'!CK27*'Sample Prep Variables'!$F27/1000/'Sample Prep Variables'!$C27</f>
        <v>0</v>
      </c>
      <c r="AA27" s="14">
        <f>'Instrument Data'!CL27*'Sample Prep Variables'!$F27/1000/'Sample Prep Variables'!$C27</f>
        <v>0</v>
      </c>
      <c r="AB27" s="14">
        <f>'Instrument Data'!CM27*'Sample Prep Variables'!$F27/1000/'Sample Prep Variables'!$C27</f>
        <v>0</v>
      </c>
      <c r="AC27" s="14">
        <f>'Instrument Data'!CN27*'Sample Prep Variables'!$F27/1000/'Sample Prep Variables'!$C27</f>
        <v>0</v>
      </c>
      <c r="AD27" s="14">
        <f>'Instrument Data'!CO27*'Sample Prep Variables'!$F27/1000/'Sample Prep Variables'!$C27</f>
        <v>0</v>
      </c>
      <c r="AE27" s="14">
        <f>'Instrument Data'!CP27*'Sample Prep Variables'!$F27/1000/'Sample Prep Variables'!$C27</f>
        <v>0</v>
      </c>
      <c r="AF27" s="14">
        <f>'Instrument Data'!CQ27*'Sample Prep Variables'!$F27/1000/'Sample Prep Variables'!$C27</f>
        <v>0</v>
      </c>
      <c r="AG27" s="14">
        <f>'Instrument Data'!CR27*'Sample Prep Variables'!$F27/1000/'Sample Prep Variables'!$C27</f>
        <v>0</v>
      </c>
      <c r="AH27" s="14">
        <f>'Instrument Data'!CS27*'Sample Prep Variables'!$F27/1000/'Sample Prep Variables'!$C27</f>
        <v>0</v>
      </c>
      <c r="AI27" s="14">
        <f>'Instrument Data'!CT27*'Sample Prep Variables'!$F27/1000/'Sample Prep Variables'!$C27</f>
        <v>0</v>
      </c>
      <c r="AJ27" s="14">
        <f>'Instrument Data'!CU27*'Sample Prep Variables'!$F27/1000/'Sample Prep Variables'!$C27</f>
        <v>0</v>
      </c>
      <c r="AK27" s="14">
        <f>'Instrument Data'!CV27*'Sample Prep Variables'!$F27/1000/'Sample Prep Variables'!$C27</f>
        <v>0</v>
      </c>
      <c r="AL27" s="14">
        <f>'Instrument Data'!CW27*'Sample Prep Variables'!$F27/1000/'Sample Prep Variables'!$C27</f>
        <v>0</v>
      </c>
      <c r="AM27" s="14">
        <f>'Instrument Data'!CX27*'Sample Prep Variables'!$F27/1000/'Sample Prep Variables'!$C27</f>
        <v>0</v>
      </c>
      <c r="AN27" s="14">
        <f>'Instrument Data'!CY27*'Sample Prep Variables'!$F27/1000/'Sample Prep Variables'!$C27</f>
        <v>0</v>
      </c>
      <c r="AO27" s="14">
        <f>'Instrument Data'!CZ27*'Sample Prep Variables'!$F27/1000/'Sample Prep Variables'!$C27</f>
        <v>0</v>
      </c>
      <c r="AP27" s="14">
        <f>'Instrument Data'!DA27*'Sample Prep Variables'!$F27/1000/'Sample Prep Variables'!$C27</f>
        <v>0</v>
      </c>
      <c r="AQ27" s="14">
        <f>'Instrument Data'!DB27*'Sample Prep Variables'!$F27/1000/'Sample Prep Variables'!$C27</f>
        <v>0</v>
      </c>
      <c r="AR27" s="14">
        <f>'Instrument Data'!DC27*'Sample Prep Variables'!$F27/1000/'Sample Prep Variables'!$C27</f>
        <v>0</v>
      </c>
      <c r="AS27" s="14">
        <f>'Instrument Data'!DD27*'Sample Prep Variables'!$F27/1000/'Sample Prep Variables'!$C27</f>
        <v>0</v>
      </c>
      <c r="AT27" s="14">
        <f>'Instrument Data'!DE27*'Sample Prep Variables'!$F27/1000/'Sample Prep Variables'!$C27</f>
        <v>0</v>
      </c>
      <c r="AU27" s="14">
        <f>'Instrument Data'!DF27*'Sample Prep Variables'!$F27/1000/'Sample Prep Variables'!$C27</f>
        <v>0</v>
      </c>
      <c r="AV27" s="14">
        <f>'Instrument Data'!DG27*'Sample Prep Variables'!$F27/1000/'Sample Prep Variables'!$C27</f>
        <v>0</v>
      </c>
      <c r="AW27" s="14">
        <f>'Instrument Data'!DH27*'Sample Prep Variables'!$F27/1000/'Sample Prep Variables'!$C27</f>
        <v>0</v>
      </c>
      <c r="AX27" s="14">
        <f>'Instrument Data'!DI27*'Sample Prep Variables'!$F27/1000/'Sample Prep Variables'!$C27</f>
        <v>0</v>
      </c>
      <c r="AY27" s="14">
        <f>'Instrument Data'!DJ27*'Sample Prep Variables'!$F27/1000/'Sample Prep Variables'!$C27</f>
        <v>0</v>
      </c>
      <c r="AZ27" s="14">
        <f>'Instrument Data'!DK27*'Sample Prep Variables'!$F27/1000/'Sample Prep Variables'!$C27</f>
        <v>0</v>
      </c>
      <c r="BA27" s="14">
        <f>'Instrument Data'!DL27*'Sample Prep Variables'!$F27/1000/'Sample Prep Variables'!$C27</f>
        <v>0</v>
      </c>
      <c r="BB27" s="14">
        <f>'Instrument Data'!DM27*'Sample Prep Variables'!$F27/1000/'Sample Prep Variables'!$C27</f>
        <v>0</v>
      </c>
      <c r="BC27" s="14">
        <f>'Instrument Data'!DN27*'Sample Prep Variables'!$F27/1000/'Sample Prep Variables'!$C27</f>
        <v>0</v>
      </c>
    </row>
    <row r="28" spans="1:55" x14ac:dyDescent="0.25">
      <c r="A28">
        <f>'Instrument Data'!A28</f>
        <v>0</v>
      </c>
      <c r="B28">
        <f>'Instrument Data'!B28</f>
        <v>0</v>
      </c>
      <c r="C28" s="14">
        <f>'Instrument Data'!BN28*'Sample Prep Variables'!$F28/1000/'Sample Prep Variables'!$C28</f>
        <v>0</v>
      </c>
      <c r="D28" s="14">
        <f>'Instrument Data'!BO28*'Sample Prep Variables'!$F28/1000/'Sample Prep Variables'!$C28</f>
        <v>0</v>
      </c>
      <c r="E28" s="14">
        <f>'Instrument Data'!BP28*'Sample Prep Variables'!$F28/1000/'Sample Prep Variables'!$C28</f>
        <v>0</v>
      </c>
      <c r="F28" s="14">
        <f>'Instrument Data'!BQ28*'Sample Prep Variables'!$F28/1000/'Sample Prep Variables'!$C28</f>
        <v>0</v>
      </c>
      <c r="G28" s="14">
        <f>'Instrument Data'!BR28*'Sample Prep Variables'!$F28/1000/'Sample Prep Variables'!$C28</f>
        <v>0</v>
      </c>
      <c r="H28" s="14">
        <f>'Instrument Data'!BS28*'Sample Prep Variables'!$F28/1000/'Sample Prep Variables'!$C28</f>
        <v>0</v>
      </c>
      <c r="I28" s="14">
        <f>'Instrument Data'!BT28*'Sample Prep Variables'!$F28/1000/'Sample Prep Variables'!$C28</f>
        <v>0</v>
      </c>
      <c r="J28" s="14">
        <f>'Instrument Data'!BU28*'Sample Prep Variables'!$F28/1000/'Sample Prep Variables'!$C28</f>
        <v>0</v>
      </c>
      <c r="K28" s="14">
        <f>'Instrument Data'!BV28*'Sample Prep Variables'!$F28/1000/'Sample Prep Variables'!$C28</f>
        <v>0</v>
      </c>
      <c r="L28" s="14">
        <f>'Instrument Data'!BW28*'Sample Prep Variables'!$F28/1000/'Sample Prep Variables'!$C28</f>
        <v>0</v>
      </c>
      <c r="M28" s="14">
        <f>'Instrument Data'!BX28*'Sample Prep Variables'!$F28/1000/'Sample Prep Variables'!$C28</f>
        <v>0</v>
      </c>
      <c r="N28" s="14">
        <f>'Instrument Data'!BY28*'Sample Prep Variables'!$F28/1000/'Sample Prep Variables'!$C28</f>
        <v>0</v>
      </c>
      <c r="O28" s="14">
        <f>'Instrument Data'!BZ28*'Sample Prep Variables'!$F28/1000/'Sample Prep Variables'!$C28</f>
        <v>0</v>
      </c>
      <c r="P28" s="14">
        <f>'Instrument Data'!CA28*'Sample Prep Variables'!$F28/1000/'Sample Prep Variables'!$C28</f>
        <v>0</v>
      </c>
      <c r="Q28" s="14">
        <f>'Instrument Data'!CB28*'Sample Prep Variables'!$F28/1000/'Sample Prep Variables'!$C28</f>
        <v>0</v>
      </c>
      <c r="R28" s="14">
        <f>'Instrument Data'!CC28*'Sample Prep Variables'!$F28/1000/'Sample Prep Variables'!$C28</f>
        <v>0</v>
      </c>
      <c r="S28" s="14">
        <f>'Instrument Data'!CD28*'Sample Prep Variables'!$F28/1000/'Sample Prep Variables'!$C28</f>
        <v>0</v>
      </c>
      <c r="T28" s="14">
        <f>'Instrument Data'!CE28*'Sample Prep Variables'!$F28/1000/'Sample Prep Variables'!$C28</f>
        <v>0</v>
      </c>
      <c r="U28" s="14">
        <f>'Instrument Data'!CF28*'Sample Prep Variables'!$F28/1000/'Sample Prep Variables'!$C28</f>
        <v>0</v>
      </c>
      <c r="V28" s="14">
        <f>'Instrument Data'!CG28*'Sample Prep Variables'!$F28/1000/'Sample Prep Variables'!$C28</f>
        <v>0</v>
      </c>
      <c r="W28" s="14">
        <f>'Instrument Data'!CH28*'Sample Prep Variables'!$F28/1000/'Sample Prep Variables'!$C28</f>
        <v>0</v>
      </c>
      <c r="X28" s="14">
        <f>'Instrument Data'!CI28*'Sample Prep Variables'!$F28/1000/'Sample Prep Variables'!$C28</f>
        <v>0</v>
      </c>
      <c r="Y28" s="14">
        <f>'Instrument Data'!CJ28*'Sample Prep Variables'!$F28/1000/'Sample Prep Variables'!$C28</f>
        <v>0</v>
      </c>
      <c r="Z28" s="14">
        <f>'Instrument Data'!CK28*'Sample Prep Variables'!$F28/1000/'Sample Prep Variables'!$C28</f>
        <v>0</v>
      </c>
      <c r="AA28" s="14">
        <f>'Instrument Data'!CL28*'Sample Prep Variables'!$F28/1000/'Sample Prep Variables'!$C28</f>
        <v>0</v>
      </c>
      <c r="AB28" s="14">
        <f>'Instrument Data'!CM28*'Sample Prep Variables'!$F28/1000/'Sample Prep Variables'!$C28</f>
        <v>0</v>
      </c>
      <c r="AC28" s="14">
        <f>'Instrument Data'!CN28*'Sample Prep Variables'!$F28/1000/'Sample Prep Variables'!$C28</f>
        <v>0</v>
      </c>
      <c r="AD28" s="14">
        <f>'Instrument Data'!CO28*'Sample Prep Variables'!$F28/1000/'Sample Prep Variables'!$C28</f>
        <v>0</v>
      </c>
      <c r="AE28" s="14">
        <f>'Instrument Data'!CP28*'Sample Prep Variables'!$F28/1000/'Sample Prep Variables'!$C28</f>
        <v>0</v>
      </c>
      <c r="AF28" s="14">
        <f>'Instrument Data'!CQ28*'Sample Prep Variables'!$F28/1000/'Sample Prep Variables'!$C28</f>
        <v>0</v>
      </c>
      <c r="AG28" s="14">
        <f>'Instrument Data'!CR28*'Sample Prep Variables'!$F28/1000/'Sample Prep Variables'!$C28</f>
        <v>0</v>
      </c>
      <c r="AH28" s="14">
        <f>'Instrument Data'!CS28*'Sample Prep Variables'!$F28/1000/'Sample Prep Variables'!$C28</f>
        <v>0</v>
      </c>
      <c r="AI28" s="14">
        <f>'Instrument Data'!CT28*'Sample Prep Variables'!$F28/1000/'Sample Prep Variables'!$C28</f>
        <v>0</v>
      </c>
      <c r="AJ28" s="14">
        <f>'Instrument Data'!CU28*'Sample Prep Variables'!$F28/1000/'Sample Prep Variables'!$C28</f>
        <v>0</v>
      </c>
      <c r="AK28" s="14">
        <f>'Instrument Data'!CV28*'Sample Prep Variables'!$F28/1000/'Sample Prep Variables'!$C28</f>
        <v>0</v>
      </c>
      <c r="AL28" s="14">
        <f>'Instrument Data'!CW28*'Sample Prep Variables'!$F28/1000/'Sample Prep Variables'!$C28</f>
        <v>0</v>
      </c>
      <c r="AM28" s="14">
        <f>'Instrument Data'!CX28*'Sample Prep Variables'!$F28/1000/'Sample Prep Variables'!$C28</f>
        <v>0</v>
      </c>
      <c r="AN28" s="14">
        <f>'Instrument Data'!CY28*'Sample Prep Variables'!$F28/1000/'Sample Prep Variables'!$C28</f>
        <v>0</v>
      </c>
      <c r="AO28" s="14">
        <f>'Instrument Data'!CZ28*'Sample Prep Variables'!$F28/1000/'Sample Prep Variables'!$C28</f>
        <v>0</v>
      </c>
      <c r="AP28" s="14">
        <f>'Instrument Data'!DA28*'Sample Prep Variables'!$F28/1000/'Sample Prep Variables'!$C28</f>
        <v>0</v>
      </c>
      <c r="AQ28" s="14">
        <f>'Instrument Data'!DB28*'Sample Prep Variables'!$F28/1000/'Sample Prep Variables'!$C28</f>
        <v>0</v>
      </c>
      <c r="AR28" s="14">
        <f>'Instrument Data'!DC28*'Sample Prep Variables'!$F28/1000/'Sample Prep Variables'!$C28</f>
        <v>0</v>
      </c>
      <c r="AS28" s="14">
        <f>'Instrument Data'!DD28*'Sample Prep Variables'!$F28/1000/'Sample Prep Variables'!$C28</f>
        <v>0</v>
      </c>
      <c r="AT28" s="14">
        <f>'Instrument Data'!DE28*'Sample Prep Variables'!$F28/1000/'Sample Prep Variables'!$C28</f>
        <v>0</v>
      </c>
      <c r="AU28" s="14">
        <f>'Instrument Data'!DF28*'Sample Prep Variables'!$F28/1000/'Sample Prep Variables'!$C28</f>
        <v>0</v>
      </c>
      <c r="AV28" s="14">
        <f>'Instrument Data'!DG28*'Sample Prep Variables'!$F28/1000/'Sample Prep Variables'!$C28</f>
        <v>0</v>
      </c>
      <c r="AW28" s="14">
        <f>'Instrument Data'!DH28*'Sample Prep Variables'!$F28/1000/'Sample Prep Variables'!$C28</f>
        <v>0</v>
      </c>
      <c r="AX28" s="14">
        <f>'Instrument Data'!DI28*'Sample Prep Variables'!$F28/1000/'Sample Prep Variables'!$C28</f>
        <v>0</v>
      </c>
      <c r="AY28" s="14">
        <f>'Instrument Data'!DJ28*'Sample Prep Variables'!$F28/1000/'Sample Prep Variables'!$C28</f>
        <v>0</v>
      </c>
      <c r="AZ28" s="14">
        <f>'Instrument Data'!DK28*'Sample Prep Variables'!$F28/1000/'Sample Prep Variables'!$C28</f>
        <v>0</v>
      </c>
      <c r="BA28" s="14">
        <f>'Instrument Data'!DL28*'Sample Prep Variables'!$F28/1000/'Sample Prep Variables'!$C28</f>
        <v>0</v>
      </c>
      <c r="BB28" s="14">
        <f>'Instrument Data'!DM28*'Sample Prep Variables'!$F28/1000/'Sample Prep Variables'!$C28</f>
        <v>0</v>
      </c>
      <c r="BC28" s="14">
        <f>'Instrument Data'!DN28*'Sample Prep Variables'!$F28/1000/'Sample Prep Variables'!$C28</f>
        <v>0</v>
      </c>
    </row>
    <row r="29" spans="1:55" x14ac:dyDescent="0.25">
      <c r="A29">
        <f>'Instrument Data'!A29</f>
        <v>0</v>
      </c>
      <c r="B29">
        <f>'Instrument Data'!B29</f>
        <v>0</v>
      </c>
      <c r="C29" s="14">
        <f>'Instrument Data'!BN29*'Sample Prep Variables'!$F29/1000/'Sample Prep Variables'!$C29</f>
        <v>0</v>
      </c>
      <c r="D29" s="14">
        <f>'Instrument Data'!BO29*'Sample Prep Variables'!$F29/1000/'Sample Prep Variables'!$C29</f>
        <v>0</v>
      </c>
      <c r="E29" s="14">
        <f>'Instrument Data'!BP29*'Sample Prep Variables'!$F29/1000/'Sample Prep Variables'!$C29</f>
        <v>0</v>
      </c>
      <c r="F29" s="14">
        <f>'Instrument Data'!BQ29*'Sample Prep Variables'!$F29/1000/'Sample Prep Variables'!$C29</f>
        <v>0</v>
      </c>
      <c r="G29" s="14">
        <f>'Instrument Data'!BR29*'Sample Prep Variables'!$F29/1000/'Sample Prep Variables'!$C29</f>
        <v>0</v>
      </c>
      <c r="H29" s="14">
        <f>'Instrument Data'!BS29*'Sample Prep Variables'!$F29/1000/'Sample Prep Variables'!$C29</f>
        <v>0</v>
      </c>
      <c r="I29" s="14">
        <f>'Instrument Data'!BT29*'Sample Prep Variables'!$F29/1000/'Sample Prep Variables'!$C29</f>
        <v>0</v>
      </c>
      <c r="J29" s="14">
        <f>'Instrument Data'!BU29*'Sample Prep Variables'!$F29/1000/'Sample Prep Variables'!$C29</f>
        <v>0</v>
      </c>
      <c r="K29" s="14">
        <f>'Instrument Data'!BV29*'Sample Prep Variables'!$F29/1000/'Sample Prep Variables'!$C29</f>
        <v>0</v>
      </c>
      <c r="L29" s="14">
        <f>'Instrument Data'!BW29*'Sample Prep Variables'!$F29/1000/'Sample Prep Variables'!$C29</f>
        <v>0</v>
      </c>
      <c r="M29" s="14">
        <f>'Instrument Data'!BX29*'Sample Prep Variables'!$F29/1000/'Sample Prep Variables'!$C29</f>
        <v>0</v>
      </c>
      <c r="N29" s="14">
        <f>'Instrument Data'!BY29*'Sample Prep Variables'!$F29/1000/'Sample Prep Variables'!$C29</f>
        <v>0</v>
      </c>
      <c r="O29" s="14">
        <f>'Instrument Data'!BZ29*'Sample Prep Variables'!$F29/1000/'Sample Prep Variables'!$C29</f>
        <v>0</v>
      </c>
      <c r="P29" s="14">
        <f>'Instrument Data'!CA29*'Sample Prep Variables'!$F29/1000/'Sample Prep Variables'!$C29</f>
        <v>0</v>
      </c>
      <c r="Q29" s="14">
        <f>'Instrument Data'!CB29*'Sample Prep Variables'!$F29/1000/'Sample Prep Variables'!$C29</f>
        <v>0</v>
      </c>
      <c r="R29" s="14">
        <f>'Instrument Data'!CC29*'Sample Prep Variables'!$F29/1000/'Sample Prep Variables'!$C29</f>
        <v>0</v>
      </c>
      <c r="S29" s="14">
        <f>'Instrument Data'!CD29*'Sample Prep Variables'!$F29/1000/'Sample Prep Variables'!$C29</f>
        <v>0</v>
      </c>
      <c r="T29" s="14">
        <f>'Instrument Data'!CE29*'Sample Prep Variables'!$F29/1000/'Sample Prep Variables'!$C29</f>
        <v>0</v>
      </c>
      <c r="U29" s="14">
        <f>'Instrument Data'!CF29*'Sample Prep Variables'!$F29/1000/'Sample Prep Variables'!$C29</f>
        <v>0</v>
      </c>
      <c r="V29" s="14">
        <f>'Instrument Data'!CG29*'Sample Prep Variables'!$F29/1000/'Sample Prep Variables'!$C29</f>
        <v>0</v>
      </c>
      <c r="W29" s="14">
        <f>'Instrument Data'!CH29*'Sample Prep Variables'!$F29/1000/'Sample Prep Variables'!$C29</f>
        <v>0</v>
      </c>
      <c r="X29" s="14">
        <f>'Instrument Data'!CI29*'Sample Prep Variables'!$F29/1000/'Sample Prep Variables'!$C29</f>
        <v>0</v>
      </c>
      <c r="Y29" s="14">
        <f>'Instrument Data'!CJ29*'Sample Prep Variables'!$F29/1000/'Sample Prep Variables'!$C29</f>
        <v>0</v>
      </c>
      <c r="Z29" s="14">
        <f>'Instrument Data'!CK29*'Sample Prep Variables'!$F29/1000/'Sample Prep Variables'!$C29</f>
        <v>0</v>
      </c>
      <c r="AA29" s="14">
        <f>'Instrument Data'!CL29*'Sample Prep Variables'!$F29/1000/'Sample Prep Variables'!$C29</f>
        <v>0</v>
      </c>
      <c r="AB29" s="14">
        <f>'Instrument Data'!CM29*'Sample Prep Variables'!$F29/1000/'Sample Prep Variables'!$C29</f>
        <v>0</v>
      </c>
      <c r="AC29" s="14">
        <f>'Instrument Data'!CN29*'Sample Prep Variables'!$F29/1000/'Sample Prep Variables'!$C29</f>
        <v>0</v>
      </c>
      <c r="AD29" s="14">
        <f>'Instrument Data'!CO29*'Sample Prep Variables'!$F29/1000/'Sample Prep Variables'!$C29</f>
        <v>0</v>
      </c>
      <c r="AE29" s="14">
        <f>'Instrument Data'!CP29*'Sample Prep Variables'!$F29/1000/'Sample Prep Variables'!$C29</f>
        <v>0</v>
      </c>
      <c r="AF29" s="14">
        <f>'Instrument Data'!CQ29*'Sample Prep Variables'!$F29/1000/'Sample Prep Variables'!$C29</f>
        <v>0</v>
      </c>
      <c r="AG29" s="14">
        <f>'Instrument Data'!CR29*'Sample Prep Variables'!$F29/1000/'Sample Prep Variables'!$C29</f>
        <v>0</v>
      </c>
      <c r="AH29" s="14">
        <f>'Instrument Data'!CS29*'Sample Prep Variables'!$F29/1000/'Sample Prep Variables'!$C29</f>
        <v>0</v>
      </c>
      <c r="AI29" s="14">
        <f>'Instrument Data'!CT29*'Sample Prep Variables'!$F29/1000/'Sample Prep Variables'!$C29</f>
        <v>0</v>
      </c>
      <c r="AJ29" s="14">
        <f>'Instrument Data'!CU29*'Sample Prep Variables'!$F29/1000/'Sample Prep Variables'!$C29</f>
        <v>0</v>
      </c>
      <c r="AK29" s="14">
        <f>'Instrument Data'!CV29*'Sample Prep Variables'!$F29/1000/'Sample Prep Variables'!$C29</f>
        <v>0</v>
      </c>
      <c r="AL29" s="14">
        <f>'Instrument Data'!CW29*'Sample Prep Variables'!$F29/1000/'Sample Prep Variables'!$C29</f>
        <v>0</v>
      </c>
      <c r="AM29" s="14">
        <f>'Instrument Data'!CX29*'Sample Prep Variables'!$F29/1000/'Sample Prep Variables'!$C29</f>
        <v>0</v>
      </c>
      <c r="AN29" s="14">
        <f>'Instrument Data'!CY29*'Sample Prep Variables'!$F29/1000/'Sample Prep Variables'!$C29</f>
        <v>0</v>
      </c>
      <c r="AO29" s="14">
        <f>'Instrument Data'!CZ29*'Sample Prep Variables'!$F29/1000/'Sample Prep Variables'!$C29</f>
        <v>0</v>
      </c>
      <c r="AP29" s="14">
        <f>'Instrument Data'!DA29*'Sample Prep Variables'!$F29/1000/'Sample Prep Variables'!$C29</f>
        <v>0</v>
      </c>
      <c r="AQ29" s="14">
        <f>'Instrument Data'!DB29*'Sample Prep Variables'!$F29/1000/'Sample Prep Variables'!$C29</f>
        <v>0</v>
      </c>
      <c r="AR29" s="14">
        <f>'Instrument Data'!DC29*'Sample Prep Variables'!$F29/1000/'Sample Prep Variables'!$C29</f>
        <v>0</v>
      </c>
      <c r="AS29" s="14">
        <f>'Instrument Data'!DD29*'Sample Prep Variables'!$F29/1000/'Sample Prep Variables'!$C29</f>
        <v>0</v>
      </c>
      <c r="AT29" s="14">
        <f>'Instrument Data'!DE29*'Sample Prep Variables'!$F29/1000/'Sample Prep Variables'!$C29</f>
        <v>0</v>
      </c>
      <c r="AU29" s="14">
        <f>'Instrument Data'!DF29*'Sample Prep Variables'!$F29/1000/'Sample Prep Variables'!$C29</f>
        <v>0</v>
      </c>
      <c r="AV29" s="14">
        <f>'Instrument Data'!DG29*'Sample Prep Variables'!$F29/1000/'Sample Prep Variables'!$C29</f>
        <v>0</v>
      </c>
      <c r="AW29" s="14">
        <f>'Instrument Data'!DH29*'Sample Prep Variables'!$F29/1000/'Sample Prep Variables'!$C29</f>
        <v>0</v>
      </c>
      <c r="AX29" s="14">
        <f>'Instrument Data'!DI29*'Sample Prep Variables'!$F29/1000/'Sample Prep Variables'!$C29</f>
        <v>0</v>
      </c>
      <c r="AY29" s="14">
        <f>'Instrument Data'!DJ29*'Sample Prep Variables'!$F29/1000/'Sample Prep Variables'!$C29</f>
        <v>0</v>
      </c>
      <c r="AZ29" s="14">
        <f>'Instrument Data'!DK29*'Sample Prep Variables'!$F29/1000/'Sample Prep Variables'!$C29</f>
        <v>0</v>
      </c>
      <c r="BA29" s="14">
        <f>'Instrument Data'!DL29*'Sample Prep Variables'!$F29/1000/'Sample Prep Variables'!$C29</f>
        <v>0</v>
      </c>
      <c r="BB29" s="14">
        <f>'Instrument Data'!DM29*'Sample Prep Variables'!$F29/1000/'Sample Prep Variables'!$C29</f>
        <v>0</v>
      </c>
      <c r="BC29" s="14">
        <f>'Instrument Data'!DN29*'Sample Prep Variables'!$F29/1000/'Sample Prep Variables'!$C29</f>
        <v>0</v>
      </c>
    </row>
    <row r="30" spans="1:55" x14ac:dyDescent="0.25">
      <c r="A30">
        <f>'Instrument Data'!A30</f>
        <v>0</v>
      </c>
      <c r="B30">
        <f>'Instrument Data'!B30</f>
        <v>0</v>
      </c>
      <c r="C30" s="14">
        <f>'Instrument Data'!BN30*'Sample Prep Variables'!$F30/1000/'Sample Prep Variables'!$C30</f>
        <v>0</v>
      </c>
      <c r="D30" s="14">
        <f>'Instrument Data'!BO30*'Sample Prep Variables'!$F30/1000/'Sample Prep Variables'!$C30</f>
        <v>0</v>
      </c>
      <c r="E30" s="14">
        <f>'Instrument Data'!BP30*'Sample Prep Variables'!$F30/1000/'Sample Prep Variables'!$C30</f>
        <v>0</v>
      </c>
      <c r="F30" s="14">
        <f>'Instrument Data'!BQ30*'Sample Prep Variables'!$F30/1000/'Sample Prep Variables'!$C30</f>
        <v>0</v>
      </c>
      <c r="G30" s="14">
        <f>'Instrument Data'!BR30*'Sample Prep Variables'!$F30/1000/'Sample Prep Variables'!$C30</f>
        <v>0</v>
      </c>
      <c r="H30" s="14">
        <f>'Instrument Data'!BS30*'Sample Prep Variables'!$F30/1000/'Sample Prep Variables'!$C30</f>
        <v>0</v>
      </c>
      <c r="I30" s="14">
        <f>'Instrument Data'!BT30*'Sample Prep Variables'!$F30/1000/'Sample Prep Variables'!$C30</f>
        <v>0</v>
      </c>
      <c r="J30" s="14">
        <f>'Instrument Data'!BU30*'Sample Prep Variables'!$F30/1000/'Sample Prep Variables'!$C30</f>
        <v>0</v>
      </c>
      <c r="K30" s="14">
        <f>'Instrument Data'!BV30*'Sample Prep Variables'!$F30/1000/'Sample Prep Variables'!$C30</f>
        <v>0</v>
      </c>
      <c r="L30" s="14">
        <f>'Instrument Data'!BW30*'Sample Prep Variables'!$F30/1000/'Sample Prep Variables'!$C30</f>
        <v>0</v>
      </c>
      <c r="M30" s="14">
        <f>'Instrument Data'!BX30*'Sample Prep Variables'!$F30/1000/'Sample Prep Variables'!$C30</f>
        <v>0</v>
      </c>
      <c r="N30" s="14">
        <f>'Instrument Data'!BY30*'Sample Prep Variables'!$F30/1000/'Sample Prep Variables'!$C30</f>
        <v>0</v>
      </c>
      <c r="O30" s="14">
        <f>'Instrument Data'!BZ30*'Sample Prep Variables'!$F30/1000/'Sample Prep Variables'!$C30</f>
        <v>0</v>
      </c>
      <c r="P30" s="14">
        <f>'Instrument Data'!CA30*'Sample Prep Variables'!$F30/1000/'Sample Prep Variables'!$C30</f>
        <v>0</v>
      </c>
      <c r="Q30" s="14">
        <f>'Instrument Data'!CB30*'Sample Prep Variables'!$F30/1000/'Sample Prep Variables'!$C30</f>
        <v>0</v>
      </c>
      <c r="R30" s="14">
        <f>'Instrument Data'!CC30*'Sample Prep Variables'!$F30/1000/'Sample Prep Variables'!$C30</f>
        <v>0</v>
      </c>
      <c r="S30" s="14">
        <f>'Instrument Data'!CD30*'Sample Prep Variables'!$F30/1000/'Sample Prep Variables'!$C30</f>
        <v>0</v>
      </c>
      <c r="T30" s="14">
        <f>'Instrument Data'!CE30*'Sample Prep Variables'!$F30/1000/'Sample Prep Variables'!$C30</f>
        <v>0</v>
      </c>
      <c r="U30" s="14">
        <f>'Instrument Data'!CF30*'Sample Prep Variables'!$F30/1000/'Sample Prep Variables'!$C30</f>
        <v>0</v>
      </c>
      <c r="V30" s="14">
        <f>'Instrument Data'!CG30*'Sample Prep Variables'!$F30/1000/'Sample Prep Variables'!$C30</f>
        <v>0</v>
      </c>
      <c r="W30" s="14">
        <f>'Instrument Data'!CH30*'Sample Prep Variables'!$F30/1000/'Sample Prep Variables'!$C30</f>
        <v>0</v>
      </c>
      <c r="X30" s="14">
        <f>'Instrument Data'!CI30*'Sample Prep Variables'!$F30/1000/'Sample Prep Variables'!$C30</f>
        <v>0</v>
      </c>
      <c r="Y30" s="14">
        <f>'Instrument Data'!CJ30*'Sample Prep Variables'!$F30/1000/'Sample Prep Variables'!$C30</f>
        <v>0</v>
      </c>
      <c r="Z30" s="14">
        <f>'Instrument Data'!CK30*'Sample Prep Variables'!$F30/1000/'Sample Prep Variables'!$C30</f>
        <v>0</v>
      </c>
      <c r="AA30" s="14">
        <f>'Instrument Data'!CL30*'Sample Prep Variables'!$F30/1000/'Sample Prep Variables'!$C30</f>
        <v>0</v>
      </c>
      <c r="AB30" s="14">
        <f>'Instrument Data'!CM30*'Sample Prep Variables'!$F30/1000/'Sample Prep Variables'!$C30</f>
        <v>0</v>
      </c>
      <c r="AC30" s="14">
        <f>'Instrument Data'!CN30*'Sample Prep Variables'!$F30/1000/'Sample Prep Variables'!$C30</f>
        <v>0</v>
      </c>
      <c r="AD30" s="14">
        <f>'Instrument Data'!CO30*'Sample Prep Variables'!$F30/1000/'Sample Prep Variables'!$C30</f>
        <v>0</v>
      </c>
      <c r="AE30" s="14">
        <f>'Instrument Data'!CP30*'Sample Prep Variables'!$F30/1000/'Sample Prep Variables'!$C30</f>
        <v>0</v>
      </c>
      <c r="AF30" s="14">
        <f>'Instrument Data'!CQ30*'Sample Prep Variables'!$F30/1000/'Sample Prep Variables'!$C30</f>
        <v>0</v>
      </c>
      <c r="AG30" s="14">
        <f>'Instrument Data'!CR30*'Sample Prep Variables'!$F30/1000/'Sample Prep Variables'!$C30</f>
        <v>0</v>
      </c>
      <c r="AH30" s="14">
        <f>'Instrument Data'!CS30*'Sample Prep Variables'!$F30/1000/'Sample Prep Variables'!$C30</f>
        <v>0</v>
      </c>
      <c r="AI30" s="14">
        <f>'Instrument Data'!CT30*'Sample Prep Variables'!$F30/1000/'Sample Prep Variables'!$C30</f>
        <v>0</v>
      </c>
      <c r="AJ30" s="14">
        <f>'Instrument Data'!CU30*'Sample Prep Variables'!$F30/1000/'Sample Prep Variables'!$C30</f>
        <v>0</v>
      </c>
      <c r="AK30" s="14">
        <f>'Instrument Data'!CV30*'Sample Prep Variables'!$F30/1000/'Sample Prep Variables'!$C30</f>
        <v>0</v>
      </c>
      <c r="AL30" s="14">
        <f>'Instrument Data'!CW30*'Sample Prep Variables'!$F30/1000/'Sample Prep Variables'!$C30</f>
        <v>0</v>
      </c>
      <c r="AM30" s="14">
        <f>'Instrument Data'!CX30*'Sample Prep Variables'!$F30/1000/'Sample Prep Variables'!$C30</f>
        <v>0</v>
      </c>
      <c r="AN30" s="14">
        <f>'Instrument Data'!CY30*'Sample Prep Variables'!$F30/1000/'Sample Prep Variables'!$C30</f>
        <v>0</v>
      </c>
      <c r="AO30" s="14">
        <f>'Instrument Data'!CZ30*'Sample Prep Variables'!$F30/1000/'Sample Prep Variables'!$C30</f>
        <v>0</v>
      </c>
      <c r="AP30" s="14">
        <f>'Instrument Data'!DA30*'Sample Prep Variables'!$F30/1000/'Sample Prep Variables'!$C30</f>
        <v>0</v>
      </c>
      <c r="AQ30" s="14">
        <f>'Instrument Data'!DB30*'Sample Prep Variables'!$F30/1000/'Sample Prep Variables'!$C30</f>
        <v>0</v>
      </c>
      <c r="AR30" s="14">
        <f>'Instrument Data'!DC30*'Sample Prep Variables'!$F30/1000/'Sample Prep Variables'!$C30</f>
        <v>0</v>
      </c>
      <c r="AS30" s="14">
        <f>'Instrument Data'!DD30*'Sample Prep Variables'!$F30/1000/'Sample Prep Variables'!$C30</f>
        <v>0</v>
      </c>
      <c r="AT30" s="14">
        <f>'Instrument Data'!DE30*'Sample Prep Variables'!$F30/1000/'Sample Prep Variables'!$C30</f>
        <v>0</v>
      </c>
      <c r="AU30" s="14">
        <f>'Instrument Data'!DF30*'Sample Prep Variables'!$F30/1000/'Sample Prep Variables'!$C30</f>
        <v>0</v>
      </c>
      <c r="AV30" s="14">
        <f>'Instrument Data'!DG30*'Sample Prep Variables'!$F30/1000/'Sample Prep Variables'!$C30</f>
        <v>0</v>
      </c>
      <c r="AW30" s="14">
        <f>'Instrument Data'!DH30*'Sample Prep Variables'!$F30/1000/'Sample Prep Variables'!$C30</f>
        <v>0</v>
      </c>
      <c r="AX30" s="14">
        <f>'Instrument Data'!DI30*'Sample Prep Variables'!$F30/1000/'Sample Prep Variables'!$C30</f>
        <v>0</v>
      </c>
      <c r="AY30" s="14">
        <f>'Instrument Data'!DJ30*'Sample Prep Variables'!$F30/1000/'Sample Prep Variables'!$C30</f>
        <v>0</v>
      </c>
      <c r="AZ30" s="14">
        <f>'Instrument Data'!DK30*'Sample Prep Variables'!$F30/1000/'Sample Prep Variables'!$C30</f>
        <v>0</v>
      </c>
      <c r="BA30" s="14">
        <f>'Instrument Data'!DL30*'Sample Prep Variables'!$F30/1000/'Sample Prep Variables'!$C30</f>
        <v>0</v>
      </c>
      <c r="BB30" s="14">
        <f>'Instrument Data'!DM30*'Sample Prep Variables'!$F30/1000/'Sample Prep Variables'!$C30</f>
        <v>0</v>
      </c>
      <c r="BC30" s="14">
        <f>'Instrument Data'!DN30*'Sample Prep Variables'!$F30/1000/'Sample Prep Variables'!$C30</f>
        <v>0</v>
      </c>
    </row>
    <row r="31" spans="1:55" x14ac:dyDescent="0.25">
      <c r="A31">
        <f>'Instrument Data'!A31</f>
        <v>0</v>
      </c>
      <c r="B31">
        <f>'Instrument Data'!B31</f>
        <v>0</v>
      </c>
      <c r="C31" s="14">
        <f>'Instrument Data'!BN31*'Sample Prep Variables'!$F31/1000/'Sample Prep Variables'!$C31</f>
        <v>0</v>
      </c>
      <c r="D31" s="14">
        <f>'Instrument Data'!BO31*'Sample Prep Variables'!$F31/1000/'Sample Prep Variables'!$C31</f>
        <v>0</v>
      </c>
      <c r="E31" s="14">
        <f>'Instrument Data'!BP31*'Sample Prep Variables'!$F31/1000/'Sample Prep Variables'!$C31</f>
        <v>0</v>
      </c>
      <c r="F31" s="14">
        <f>'Instrument Data'!BQ31*'Sample Prep Variables'!$F31/1000/'Sample Prep Variables'!$C31</f>
        <v>0</v>
      </c>
      <c r="G31" s="14">
        <f>'Instrument Data'!BR31*'Sample Prep Variables'!$F31/1000/'Sample Prep Variables'!$C31</f>
        <v>0</v>
      </c>
      <c r="H31" s="14">
        <f>'Instrument Data'!BS31*'Sample Prep Variables'!$F31/1000/'Sample Prep Variables'!$C31</f>
        <v>0</v>
      </c>
      <c r="I31" s="14">
        <f>'Instrument Data'!BT31*'Sample Prep Variables'!$F31/1000/'Sample Prep Variables'!$C31</f>
        <v>0</v>
      </c>
      <c r="J31" s="14">
        <f>'Instrument Data'!BU31*'Sample Prep Variables'!$F31/1000/'Sample Prep Variables'!$C31</f>
        <v>0</v>
      </c>
      <c r="K31" s="14">
        <f>'Instrument Data'!BV31*'Sample Prep Variables'!$F31/1000/'Sample Prep Variables'!$C31</f>
        <v>0</v>
      </c>
      <c r="L31" s="14">
        <f>'Instrument Data'!BW31*'Sample Prep Variables'!$F31/1000/'Sample Prep Variables'!$C31</f>
        <v>0</v>
      </c>
      <c r="M31" s="14">
        <f>'Instrument Data'!BX31*'Sample Prep Variables'!$F31/1000/'Sample Prep Variables'!$C31</f>
        <v>0</v>
      </c>
      <c r="N31" s="14">
        <f>'Instrument Data'!BY31*'Sample Prep Variables'!$F31/1000/'Sample Prep Variables'!$C31</f>
        <v>0</v>
      </c>
      <c r="O31" s="14">
        <f>'Instrument Data'!BZ31*'Sample Prep Variables'!$F31/1000/'Sample Prep Variables'!$C31</f>
        <v>0</v>
      </c>
      <c r="P31" s="14">
        <f>'Instrument Data'!CA31*'Sample Prep Variables'!$F31/1000/'Sample Prep Variables'!$C31</f>
        <v>0</v>
      </c>
      <c r="Q31" s="14">
        <f>'Instrument Data'!CB31*'Sample Prep Variables'!$F31/1000/'Sample Prep Variables'!$C31</f>
        <v>0</v>
      </c>
      <c r="R31" s="14">
        <f>'Instrument Data'!CC31*'Sample Prep Variables'!$F31/1000/'Sample Prep Variables'!$C31</f>
        <v>0</v>
      </c>
      <c r="S31" s="14">
        <f>'Instrument Data'!CD31*'Sample Prep Variables'!$F31/1000/'Sample Prep Variables'!$C31</f>
        <v>0</v>
      </c>
      <c r="T31" s="14">
        <f>'Instrument Data'!CE31*'Sample Prep Variables'!$F31/1000/'Sample Prep Variables'!$C31</f>
        <v>0</v>
      </c>
      <c r="U31" s="14">
        <f>'Instrument Data'!CF31*'Sample Prep Variables'!$F31/1000/'Sample Prep Variables'!$C31</f>
        <v>0</v>
      </c>
      <c r="V31" s="14">
        <f>'Instrument Data'!CG31*'Sample Prep Variables'!$F31/1000/'Sample Prep Variables'!$C31</f>
        <v>0</v>
      </c>
      <c r="W31" s="14">
        <f>'Instrument Data'!CH31*'Sample Prep Variables'!$F31/1000/'Sample Prep Variables'!$C31</f>
        <v>0</v>
      </c>
      <c r="X31" s="14">
        <f>'Instrument Data'!CI31*'Sample Prep Variables'!$F31/1000/'Sample Prep Variables'!$C31</f>
        <v>0</v>
      </c>
      <c r="Y31" s="14">
        <f>'Instrument Data'!CJ31*'Sample Prep Variables'!$F31/1000/'Sample Prep Variables'!$C31</f>
        <v>0</v>
      </c>
      <c r="Z31" s="14">
        <f>'Instrument Data'!CK31*'Sample Prep Variables'!$F31/1000/'Sample Prep Variables'!$C31</f>
        <v>0</v>
      </c>
      <c r="AA31" s="14">
        <f>'Instrument Data'!CL31*'Sample Prep Variables'!$F31/1000/'Sample Prep Variables'!$C31</f>
        <v>0</v>
      </c>
      <c r="AB31" s="14">
        <f>'Instrument Data'!CM31*'Sample Prep Variables'!$F31/1000/'Sample Prep Variables'!$C31</f>
        <v>0</v>
      </c>
      <c r="AC31" s="14">
        <f>'Instrument Data'!CN31*'Sample Prep Variables'!$F31/1000/'Sample Prep Variables'!$C31</f>
        <v>0</v>
      </c>
      <c r="AD31" s="14">
        <f>'Instrument Data'!CO31*'Sample Prep Variables'!$F31/1000/'Sample Prep Variables'!$C31</f>
        <v>0</v>
      </c>
      <c r="AE31" s="14">
        <f>'Instrument Data'!CP31*'Sample Prep Variables'!$F31/1000/'Sample Prep Variables'!$C31</f>
        <v>0</v>
      </c>
      <c r="AF31" s="14">
        <f>'Instrument Data'!CQ31*'Sample Prep Variables'!$F31/1000/'Sample Prep Variables'!$C31</f>
        <v>0</v>
      </c>
      <c r="AG31" s="14">
        <f>'Instrument Data'!CR31*'Sample Prep Variables'!$F31/1000/'Sample Prep Variables'!$C31</f>
        <v>0</v>
      </c>
      <c r="AH31" s="14">
        <f>'Instrument Data'!CS31*'Sample Prep Variables'!$F31/1000/'Sample Prep Variables'!$C31</f>
        <v>0</v>
      </c>
      <c r="AI31" s="14">
        <f>'Instrument Data'!CT31*'Sample Prep Variables'!$F31/1000/'Sample Prep Variables'!$C31</f>
        <v>0</v>
      </c>
      <c r="AJ31" s="14">
        <f>'Instrument Data'!CU31*'Sample Prep Variables'!$F31/1000/'Sample Prep Variables'!$C31</f>
        <v>0</v>
      </c>
      <c r="AK31" s="14">
        <f>'Instrument Data'!CV31*'Sample Prep Variables'!$F31/1000/'Sample Prep Variables'!$C31</f>
        <v>0</v>
      </c>
      <c r="AL31" s="14">
        <f>'Instrument Data'!CW31*'Sample Prep Variables'!$F31/1000/'Sample Prep Variables'!$C31</f>
        <v>0</v>
      </c>
      <c r="AM31" s="14">
        <f>'Instrument Data'!CX31*'Sample Prep Variables'!$F31/1000/'Sample Prep Variables'!$C31</f>
        <v>0</v>
      </c>
      <c r="AN31" s="14">
        <f>'Instrument Data'!CY31*'Sample Prep Variables'!$F31/1000/'Sample Prep Variables'!$C31</f>
        <v>0</v>
      </c>
      <c r="AO31" s="14">
        <f>'Instrument Data'!CZ31*'Sample Prep Variables'!$F31/1000/'Sample Prep Variables'!$C31</f>
        <v>0</v>
      </c>
      <c r="AP31" s="14">
        <f>'Instrument Data'!DA31*'Sample Prep Variables'!$F31/1000/'Sample Prep Variables'!$C31</f>
        <v>0</v>
      </c>
      <c r="AQ31" s="14">
        <f>'Instrument Data'!DB31*'Sample Prep Variables'!$F31/1000/'Sample Prep Variables'!$C31</f>
        <v>0</v>
      </c>
      <c r="AR31" s="14">
        <f>'Instrument Data'!DC31*'Sample Prep Variables'!$F31/1000/'Sample Prep Variables'!$C31</f>
        <v>0</v>
      </c>
      <c r="AS31" s="14">
        <f>'Instrument Data'!DD31*'Sample Prep Variables'!$F31/1000/'Sample Prep Variables'!$C31</f>
        <v>0</v>
      </c>
      <c r="AT31" s="14">
        <f>'Instrument Data'!DE31*'Sample Prep Variables'!$F31/1000/'Sample Prep Variables'!$C31</f>
        <v>0</v>
      </c>
      <c r="AU31" s="14">
        <f>'Instrument Data'!DF31*'Sample Prep Variables'!$F31/1000/'Sample Prep Variables'!$C31</f>
        <v>0</v>
      </c>
      <c r="AV31" s="14">
        <f>'Instrument Data'!DG31*'Sample Prep Variables'!$F31/1000/'Sample Prep Variables'!$C31</f>
        <v>0</v>
      </c>
      <c r="AW31" s="14">
        <f>'Instrument Data'!DH31*'Sample Prep Variables'!$F31/1000/'Sample Prep Variables'!$C31</f>
        <v>0</v>
      </c>
      <c r="AX31" s="14">
        <f>'Instrument Data'!DI31*'Sample Prep Variables'!$F31/1000/'Sample Prep Variables'!$C31</f>
        <v>0</v>
      </c>
      <c r="AY31" s="14">
        <f>'Instrument Data'!DJ31*'Sample Prep Variables'!$F31/1000/'Sample Prep Variables'!$C31</f>
        <v>0</v>
      </c>
      <c r="AZ31" s="14">
        <f>'Instrument Data'!DK31*'Sample Prep Variables'!$F31/1000/'Sample Prep Variables'!$C31</f>
        <v>0</v>
      </c>
      <c r="BA31" s="14">
        <f>'Instrument Data'!DL31*'Sample Prep Variables'!$F31/1000/'Sample Prep Variables'!$C31</f>
        <v>0</v>
      </c>
      <c r="BB31" s="14">
        <f>'Instrument Data'!DM31*'Sample Prep Variables'!$F31/1000/'Sample Prep Variables'!$C31</f>
        <v>0</v>
      </c>
      <c r="BC31" s="14">
        <f>'Instrument Data'!DN31*'Sample Prep Variables'!$F31/1000/'Sample Prep Variables'!$C31</f>
        <v>0</v>
      </c>
    </row>
    <row r="32" spans="1:55" x14ac:dyDescent="0.25">
      <c r="A32">
        <f>'Instrument Data'!A32</f>
        <v>0</v>
      </c>
      <c r="B32">
        <f>'Instrument Data'!B32</f>
        <v>0</v>
      </c>
      <c r="C32" s="14">
        <f>'Instrument Data'!BN32*'Sample Prep Variables'!$F32/1000/'Sample Prep Variables'!$C32</f>
        <v>0</v>
      </c>
      <c r="D32" s="14">
        <f>'Instrument Data'!BO32*'Sample Prep Variables'!$F32/1000/'Sample Prep Variables'!$C32</f>
        <v>0</v>
      </c>
      <c r="E32" s="14">
        <f>'Instrument Data'!BP32*'Sample Prep Variables'!$F32/1000/'Sample Prep Variables'!$C32</f>
        <v>0</v>
      </c>
      <c r="F32" s="14">
        <f>'Instrument Data'!BQ32*'Sample Prep Variables'!$F32/1000/'Sample Prep Variables'!$C32</f>
        <v>0</v>
      </c>
      <c r="G32" s="14">
        <f>'Instrument Data'!BR32*'Sample Prep Variables'!$F32/1000/'Sample Prep Variables'!$C32</f>
        <v>0</v>
      </c>
      <c r="H32" s="14">
        <f>'Instrument Data'!BS32*'Sample Prep Variables'!$F32/1000/'Sample Prep Variables'!$C32</f>
        <v>0</v>
      </c>
      <c r="I32" s="14">
        <f>'Instrument Data'!BT32*'Sample Prep Variables'!$F32/1000/'Sample Prep Variables'!$C32</f>
        <v>0</v>
      </c>
      <c r="J32" s="14">
        <f>'Instrument Data'!BU32*'Sample Prep Variables'!$F32/1000/'Sample Prep Variables'!$C32</f>
        <v>0</v>
      </c>
      <c r="K32" s="14">
        <f>'Instrument Data'!BV32*'Sample Prep Variables'!$F32/1000/'Sample Prep Variables'!$C32</f>
        <v>0</v>
      </c>
      <c r="L32" s="14">
        <f>'Instrument Data'!BW32*'Sample Prep Variables'!$F32/1000/'Sample Prep Variables'!$C32</f>
        <v>0</v>
      </c>
      <c r="M32" s="14">
        <f>'Instrument Data'!BX32*'Sample Prep Variables'!$F32/1000/'Sample Prep Variables'!$C32</f>
        <v>0</v>
      </c>
      <c r="N32" s="14">
        <f>'Instrument Data'!BY32*'Sample Prep Variables'!$F32/1000/'Sample Prep Variables'!$C32</f>
        <v>0</v>
      </c>
      <c r="O32" s="14">
        <f>'Instrument Data'!BZ32*'Sample Prep Variables'!$F32/1000/'Sample Prep Variables'!$C32</f>
        <v>0</v>
      </c>
      <c r="P32" s="14">
        <f>'Instrument Data'!CA32*'Sample Prep Variables'!$F32/1000/'Sample Prep Variables'!$C32</f>
        <v>0</v>
      </c>
      <c r="Q32" s="14">
        <f>'Instrument Data'!CB32*'Sample Prep Variables'!$F32/1000/'Sample Prep Variables'!$C32</f>
        <v>0</v>
      </c>
      <c r="R32" s="14">
        <f>'Instrument Data'!CC32*'Sample Prep Variables'!$F32/1000/'Sample Prep Variables'!$C32</f>
        <v>0</v>
      </c>
      <c r="S32" s="14">
        <f>'Instrument Data'!CD32*'Sample Prep Variables'!$F32/1000/'Sample Prep Variables'!$C32</f>
        <v>0</v>
      </c>
      <c r="T32" s="14">
        <f>'Instrument Data'!CE32*'Sample Prep Variables'!$F32/1000/'Sample Prep Variables'!$C32</f>
        <v>0</v>
      </c>
      <c r="U32" s="14">
        <f>'Instrument Data'!CF32*'Sample Prep Variables'!$F32/1000/'Sample Prep Variables'!$C32</f>
        <v>0</v>
      </c>
      <c r="V32" s="14">
        <f>'Instrument Data'!CG32*'Sample Prep Variables'!$F32/1000/'Sample Prep Variables'!$C32</f>
        <v>0</v>
      </c>
      <c r="W32" s="14">
        <f>'Instrument Data'!CH32*'Sample Prep Variables'!$F32/1000/'Sample Prep Variables'!$C32</f>
        <v>0</v>
      </c>
      <c r="X32" s="14">
        <f>'Instrument Data'!CI32*'Sample Prep Variables'!$F32/1000/'Sample Prep Variables'!$C32</f>
        <v>0</v>
      </c>
      <c r="Y32" s="14">
        <f>'Instrument Data'!CJ32*'Sample Prep Variables'!$F32/1000/'Sample Prep Variables'!$C32</f>
        <v>0</v>
      </c>
      <c r="Z32" s="14">
        <f>'Instrument Data'!CK32*'Sample Prep Variables'!$F32/1000/'Sample Prep Variables'!$C32</f>
        <v>0</v>
      </c>
      <c r="AA32" s="14">
        <f>'Instrument Data'!CL32*'Sample Prep Variables'!$F32/1000/'Sample Prep Variables'!$C32</f>
        <v>0</v>
      </c>
      <c r="AB32" s="14">
        <f>'Instrument Data'!CM32*'Sample Prep Variables'!$F32/1000/'Sample Prep Variables'!$C32</f>
        <v>0</v>
      </c>
      <c r="AC32" s="14">
        <f>'Instrument Data'!CN32*'Sample Prep Variables'!$F32/1000/'Sample Prep Variables'!$C32</f>
        <v>0</v>
      </c>
      <c r="AD32" s="14">
        <f>'Instrument Data'!CO32*'Sample Prep Variables'!$F32/1000/'Sample Prep Variables'!$C32</f>
        <v>0</v>
      </c>
      <c r="AE32" s="14">
        <f>'Instrument Data'!CP32*'Sample Prep Variables'!$F32/1000/'Sample Prep Variables'!$C32</f>
        <v>0</v>
      </c>
      <c r="AF32" s="14">
        <f>'Instrument Data'!CQ32*'Sample Prep Variables'!$F32/1000/'Sample Prep Variables'!$C32</f>
        <v>0</v>
      </c>
      <c r="AG32" s="14">
        <f>'Instrument Data'!CR32*'Sample Prep Variables'!$F32/1000/'Sample Prep Variables'!$C32</f>
        <v>0</v>
      </c>
      <c r="AH32" s="14">
        <f>'Instrument Data'!CS32*'Sample Prep Variables'!$F32/1000/'Sample Prep Variables'!$C32</f>
        <v>0</v>
      </c>
      <c r="AI32" s="14">
        <f>'Instrument Data'!CT32*'Sample Prep Variables'!$F32/1000/'Sample Prep Variables'!$C32</f>
        <v>0</v>
      </c>
      <c r="AJ32" s="14">
        <f>'Instrument Data'!CU32*'Sample Prep Variables'!$F32/1000/'Sample Prep Variables'!$C32</f>
        <v>0</v>
      </c>
      <c r="AK32" s="14">
        <f>'Instrument Data'!CV32*'Sample Prep Variables'!$F32/1000/'Sample Prep Variables'!$C32</f>
        <v>0</v>
      </c>
      <c r="AL32" s="14">
        <f>'Instrument Data'!CW32*'Sample Prep Variables'!$F32/1000/'Sample Prep Variables'!$C32</f>
        <v>0</v>
      </c>
      <c r="AM32" s="14">
        <f>'Instrument Data'!CX32*'Sample Prep Variables'!$F32/1000/'Sample Prep Variables'!$C32</f>
        <v>0</v>
      </c>
      <c r="AN32" s="14">
        <f>'Instrument Data'!CY32*'Sample Prep Variables'!$F32/1000/'Sample Prep Variables'!$C32</f>
        <v>0</v>
      </c>
      <c r="AO32" s="14">
        <f>'Instrument Data'!CZ32*'Sample Prep Variables'!$F32/1000/'Sample Prep Variables'!$C32</f>
        <v>0</v>
      </c>
      <c r="AP32" s="14">
        <f>'Instrument Data'!DA32*'Sample Prep Variables'!$F32/1000/'Sample Prep Variables'!$C32</f>
        <v>0</v>
      </c>
      <c r="AQ32" s="14">
        <f>'Instrument Data'!DB32*'Sample Prep Variables'!$F32/1000/'Sample Prep Variables'!$C32</f>
        <v>0</v>
      </c>
      <c r="AR32" s="14">
        <f>'Instrument Data'!DC32*'Sample Prep Variables'!$F32/1000/'Sample Prep Variables'!$C32</f>
        <v>0</v>
      </c>
      <c r="AS32" s="14">
        <f>'Instrument Data'!DD32*'Sample Prep Variables'!$F32/1000/'Sample Prep Variables'!$C32</f>
        <v>0</v>
      </c>
      <c r="AT32" s="14">
        <f>'Instrument Data'!DE32*'Sample Prep Variables'!$F32/1000/'Sample Prep Variables'!$C32</f>
        <v>0</v>
      </c>
      <c r="AU32" s="14">
        <f>'Instrument Data'!DF32*'Sample Prep Variables'!$F32/1000/'Sample Prep Variables'!$C32</f>
        <v>0</v>
      </c>
      <c r="AV32" s="14">
        <f>'Instrument Data'!DG32*'Sample Prep Variables'!$F32/1000/'Sample Prep Variables'!$C32</f>
        <v>0</v>
      </c>
      <c r="AW32" s="14">
        <f>'Instrument Data'!DH32*'Sample Prep Variables'!$F32/1000/'Sample Prep Variables'!$C32</f>
        <v>0</v>
      </c>
      <c r="AX32" s="14">
        <f>'Instrument Data'!DI32*'Sample Prep Variables'!$F32/1000/'Sample Prep Variables'!$C32</f>
        <v>0</v>
      </c>
      <c r="AY32" s="14">
        <f>'Instrument Data'!DJ32*'Sample Prep Variables'!$F32/1000/'Sample Prep Variables'!$C32</f>
        <v>0</v>
      </c>
      <c r="AZ32" s="14">
        <f>'Instrument Data'!DK32*'Sample Prep Variables'!$F32/1000/'Sample Prep Variables'!$C32</f>
        <v>0</v>
      </c>
      <c r="BA32" s="14">
        <f>'Instrument Data'!DL32*'Sample Prep Variables'!$F32/1000/'Sample Prep Variables'!$C32</f>
        <v>0</v>
      </c>
      <c r="BB32" s="14">
        <f>'Instrument Data'!DM32*'Sample Prep Variables'!$F32/1000/'Sample Prep Variables'!$C32</f>
        <v>0</v>
      </c>
      <c r="BC32" s="14">
        <f>'Instrument Data'!DN32*'Sample Prep Variables'!$F32/1000/'Sample Prep Variables'!$C32</f>
        <v>0</v>
      </c>
    </row>
    <row r="33" spans="1:55" x14ac:dyDescent="0.25">
      <c r="A33">
        <f>'Instrument Data'!A33</f>
        <v>0</v>
      </c>
      <c r="B33">
        <f>'Instrument Data'!B33</f>
        <v>0</v>
      </c>
      <c r="C33" s="14">
        <f>'Instrument Data'!BN33*'Sample Prep Variables'!$F33/1000/'Sample Prep Variables'!$C33</f>
        <v>0</v>
      </c>
      <c r="D33" s="14">
        <f>'Instrument Data'!BO33*'Sample Prep Variables'!$F33/1000/'Sample Prep Variables'!$C33</f>
        <v>0</v>
      </c>
      <c r="E33" s="14">
        <f>'Instrument Data'!BP33*'Sample Prep Variables'!$F33/1000/'Sample Prep Variables'!$C33</f>
        <v>0</v>
      </c>
      <c r="F33" s="14">
        <f>'Instrument Data'!BQ33*'Sample Prep Variables'!$F33/1000/'Sample Prep Variables'!$C33</f>
        <v>0</v>
      </c>
      <c r="G33" s="14">
        <f>'Instrument Data'!BR33*'Sample Prep Variables'!$F33/1000/'Sample Prep Variables'!$C33</f>
        <v>0</v>
      </c>
      <c r="H33" s="14">
        <f>'Instrument Data'!BS33*'Sample Prep Variables'!$F33/1000/'Sample Prep Variables'!$C33</f>
        <v>0</v>
      </c>
      <c r="I33" s="14">
        <f>'Instrument Data'!BT33*'Sample Prep Variables'!$F33/1000/'Sample Prep Variables'!$C33</f>
        <v>0</v>
      </c>
      <c r="J33" s="14">
        <f>'Instrument Data'!BU33*'Sample Prep Variables'!$F33/1000/'Sample Prep Variables'!$C33</f>
        <v>0</v>
      </c>
      <c r="K33" s="14">
        <f>'Instrument Data'!BV33*'Sample Prep Variables'!$F33/1000/'Sample Prep Variables'!$C33</f>
        <v>0</v>
      </c>
      <c r="L33" s="14">
        <f>'Instrument Data'!BW33*'Sample Prep Variables'!$F33/1000/'Sample Prep Variables'!$C33</f>
        <v>0</v>
      </c>
      <c r="M33" s="14">
        <f>'Instrument Data'!BX33*'Sample Prep Variables'!$F33/1000/'Sample Prep Variables'!$C33</f>
        <v>0</v>
      </c>
      <c r="N33" s="14">
        <f>'Instrument Data'!BY33*'Sample Prep Variables'!$F33/1000/'Sample Prep Variables'!$C33</f>
        <v>0</v>
      </c>
      <c r="O33" s="14">
        <f>'Instrument Data'!BZ33*'Sample Prep Variables'!$F33/1000/'Sample Prep Variables'!$C33</f>
        <v>0</v>
      </c>
      <c r="P33" s="14">
        <f>'Instrument Data'!CA33*'Sample Prep Variables'!$F33/1000/'Sample Prep Variables'!$C33</f>
        <v>0</v>
      </c>
      <c r="Q33" s="14">
        <f>'Instrument Data'!CB33*'Sample Prep Variables'!$F33/1000/'Sample Prep Variables'!$C33</f>
        <v>0</v>
      </c>
      <c r="R33" s="14">
        <f>'Instrument Data'!CC33*'Sample Prep Variables'!$F33/1000/'Sample Prep Variables'!$C33</f>
        <v>0</v>
      </c>
      <c r="S33" s="14">
        <f>'Instrument Data'!CD33*'Sample Prep Variables'!$F33/1000/'Sample Prep Variables'!$C33</f>
        <v>0</v>
      </c>
      <c r="T33" s="14">
        <f>'Instrument Data'!CE33*'Sample Prep Variables'!$F33/1000/'Sample Prep Variables'!$C33</f>
        <v>0</v>
      </c>
      <c r="U33" s="14">
        <f>'Instrument Data'!CF33*'Sample Prep Variables'!$F33/1000/'Sample Prep Variables'!$C33</f>
        <v>0</v>
      </c>
      <c r="V33" s="14">
        <f>'Instrument Data'!CG33*'Sample Prep Variables'!$F33/1000/'Sample Prep Variables'!$C33</f>
        <v>0</v>
      </c>
      <c r="W33" s="14">
        <f>'Instrument Data'!CH33*'Sample Prep Variables'!$F33/1000/'Sample Prep Variables'!$C33</f>
        <v>0</v>
      </c>
      <c r="X33" s="14">
        <f>'Instrument Data'!CI33*'Sample Prep Variables'!$F33/1000/'Sample Prep Variables'!$C33</f>
        <v>0</v>
      </c>
      <c r="Y33" s="14">
        <f>'Instrument Data'!CJ33*'Sample Prep Variables'!$F33/1000/'Sample Prep Variables'!$C33</f>
        <v>0</v>
      </c>
      <c r="Z33" s="14">
        <f>'Instrument Data'!CK33*'Sample Prep Variables'!$F33/1000/'Sample Prep Variables'!$C33</f>
        <v>0</v>
      </c>
      <c r="AA33" s="14">
        <f>'Instrument Data'!CL33*'Sample Prep Variables'!$F33/1000/'Sample Prep Variables'!$C33</f>
        <v>0</v>
      </c>
      <c r="AB33" s="14">
        <f>'Instrument Data'!CM33*'Sample Prep Variables'!$F33/1000/'Sample Prep Variables'!$C33</f>
        <v>0</v>
      </c>
      <c r="AC33" s="14">
        <f>'Instrument Data'!CN33*'Sample Prep Variables'!$F33/1000/'Sample Prep Variables'!$C33</f>
        <v>0</v>
      </c>
      <c r="AD33" s="14">
        <f>'Instrument Data'!CO33*'Sample Prep Variables'!$F33/1000/'Sample Prep Variables'!$C33</f>
        <v>0</v>
      </c>
      <c r="AE33" s="14">
        <f>'Instrument Data'!CP33*'Sample Prep Variables'!$F33/1000/'Sample Prep Variables'!$C33</f>
        <v>0</v>
      </c>
      <c r="AF33" s="14">
        <f>'Instrument Data'!CQ33*'Sample Prep Variables'!$F33/1000/'Sample Prep Variables'!$C33</f>
        <v>0</v>
      </c>
      <c r="AG33" s="14">
        <f>'Instrument Data'!CR33*'Sample Prep Variables'!$F33/1000/'Sample Prep Variables'!$C33</f>
        <v>0</v>
      </c>
      <c r="AH33" s="14">
        <f>'Instrument Data'!CS33*'Sample Prep Variables'!$F33/1000/'Sample Prep Variables'!$C33</f>
        <v>0</v>
      </c>
      <c r="AI33" s="14">
        <f>'Instrument Data'!CT33*'Sample Prep Variables'!$F33/1000/'Sample Prep Variables'!$C33</f>
        <v>0</v>
      </c>
      <c r="AJ33" s="14">
        <f>'Instrument Data'!CU33*'Sample Prep Variables'!$F33/1000/'Sample Prep Variables'!$C33</f>
        <v>0</v>
      </c>
      <c r="AK33" s="14">
        <f>'Instrument Data'!CV33*'Sample Prep Variables'!$F33/1000/'Sample Prep Variables'!$C33</f>
        <v>0</v>
      </c>
      <c r="AL33" s="14">
        <f>'Instrument Data'!CW33*'Sample Prep Variables'!$F33/1000/'Sample Prep Variables'!$C33</f>
        <v>0</v>
      </c>
      <c r="AM33" s="14">
        <f>'Instrument Data'!CX33*'Sample Prep Variables'!$F33/1000/'Sample Prep Variables'!$C33</f>
        <v>0</v>
      </c>
      <c r="AN33" s="14">
        <f>'Instrument Data'!CY33*'Sample Prep Variables'!$F33/1000/'Sample Prep Variables'!$C33</f>
        <v>0</v>
      </c>
      <c r="AO33" s="14">
        <f>'Instrument Data'!CZ33*'Sample Prep Variables'!$F33/1000/'Sample Prep Variables'!$C33</f>
        <v>0</v>
      </c>
      <c r="AP33" s="14">
        <f>'Instrument Data'!DA33*'Sample Prep Variables'!$F33/1000/'Sample Prep Variables'!$C33</f>
        <v>0</v>
      </c>
      <c r="AQ33" s="14">
        <f>'Instrument Data'!DB33*'Sample Prep Variables'!$F33/1000/'Sample Prep Variables'!$C33</f>
        <v>0</v>
      </c>
      <c r="AR33" s="14">
        <f>'Instrument Data'!DC33*'Sample Prep Variables'!$F33/1000/'Sample Prep Variables'!$C33</f>
        <v>0</v>
      </c>
      <c r="AS33" s="14">
        <f>'Instrument Data'!DD33*'Sample Prep Variables'!$F33/1000/'Sample Prep Variables'!$C33</f>
        <v>0</v>
      </c>
      <c r="AT33" s="14">
        <f>'Instrument Data'!DE33*'Sample Prep Variables'!$F33/1000/'Sample Prep Variables'!$C33</f>
        <v>0</v>
      </c>
      <c r="AU33" s="14">
        <f>'Instrument Data'!DF33*'Sample Prep Variables'!$F33/1000/'Sample Prep Variables'!$C33</f>
        <v>0</v>
      </c>
      <c r="AV33" s="14">
        <f>'Instrument Data'!DG33*'Sample Prep Variables'!$F33/1000/'Sample Prep Variables'!$C33</f>
        <v>0</v>
      </c>
      <c r="AW33" s="14">
        <f>'Instrument Data'!DH33*'Sample Prep Variables'!$F33/1000/'Sample Prep Variables'!$C33</f>
        <v>0</v>
      </c>
      <c r="AX33" s="14">
        <f>'Instrument Data'!DI33*'Sample Prep Variables'!$F33/1000/'Sample Prep Variables'!$C33</f>
        <v>0</v>
      </c>
      <c r="AY33" s="14">
        <f>'Instrument Data'!DJ33*'Sample Prep Variables'!$F33/1000/'Sample Prep Variables'!$C33</f>
        <v>0</v>
      </c>
      <c r="AZ33" s="14">
        <f>'Instrument Data'!DK33*'Sample Prep Variables'!$F33/1000/'Sample Prep Variables'!$C33</f>
        <v>0</v>
      </c>
      <c r="BA33" s="14">
        <f>'Instrument Data'!DL33*'Sample Prep Variables'!$F33/1000/'Sample Prep Variables'!$C33</f>
        <v>0</v>
      </c>
      <c r="BB33" s="14">
        <f>'Instrument Data'!DM33*'Sample Prep Variables'!$F33/1000/'Sample Prep Variables'!$C33</f>
        <v>0</v>
      </c>
      <c r="BC33" s="14">
        <f>'Instrument Data'!DN33*'Sample Prep Variables'!$F33/1000/'Sample Prep Variables'!$C33</f>
        <v>0</v>
      </c>
    </row>
    <row r="34" spans="1:55" x14ac:dyDescent="0.25">
      <c r="A34">
        <f>'Instrument Data'!A34</f>
        <v>0</v>
      </c>
      <c r="B34">
        <f>'Instrument Data'!B34</f>
        <v>0</v>
      </c>
      <c r="C34" s="14">
        <f>'Instrument Data'!BN34*'Sample Prep Variables'!$F34/1000/'Sample Prep Variables'!$C34</f>
        <v>0</v>
      </c>
      <c r="D34" s="14">
        <f>'Instrument Data'!BO34*'Sample Prep Variables'!$F34/1000/'Sample Prep Variables'!$C34</f>
        <v>0</v>
      </c>
      <c r="E34" s="14">
        <f>'Instrument Data'!BP34*'Sample Prep Variables'!$F34/1000/'Sample Prep Variables'!$C34</f>
        <v>0</v>
      </c>
      <c r="F34" s="14">
        <f>'Instrument Data'!BQ34*'Sample Prep Variables'!$F34/1000/'Sample Prep Variables'!$C34</f>
        <v>0</v>
      </c>
      <c r="G34" s="14">
        <f>'Instrument Data'!BR34*'Sample Prep Variables'!$F34/1000/'Sample Prep Variables'!$C34</f>
        <v>0</v>
      </c>
      <c r="H34" s="14">
        <f>'Instrument Data'!BS34*'Sample Prep Variables'!$F34/1000/'Sample Prep Variables'!$C34</f>
        <v>0</v>
      </c>
      <c r="I34" s="14">
        <f>'Instrument Data'!BT34*'Sample Prep Variables'!$F34/1000/'Sample Prep Variables'!$C34</f>
        <v>0</v>
      </c>
      <c r="J34" s="14">
        <f>'Instrument Data'!BU34*'Sample Prep Variables'!$F34/1000/'Sample Prep Variables'!$C34</f>
        <v>0</v>
      </c>
      <c r="K34" s="14">
        <f>'Instrument Data'!BV34*'Sample Prep Variables'!$F34/1000/'Sample Prep Variables'!$C34</f>
        <v>0</v>
      </c>
      <c r="L34" s="14">
        <f>'Instrument Data'!BW34*'Sample Prep Variables'!$F34/1000/'Sample Prep Variables'!$C34</f>
        <v>0</v>
      </c>
      <c r="M34" s="14">
        <f>'Instrument Data'!BX34*'Sample Prep Variables'!$F34/1000/'Sample Prep Variables'!$C34</f>
        <v>0</v>
      </c>
      <c r="N34" s="14">
        <f>'Instrument Data'!BY34*'Sample Prep Variables'!$F34/1000/'Sample Prep Variables'!$C34</f>
        <v>0</v>
      </c>
      <c r="O34" s="14">
        <f>'Instrument Data'!BZ34*'Sample Prep Variables'!$F34/1000/'Sample Prep Variables'!$C34</f>
        <v>0</v>
      </c>
      <c r="P34" s="14">
        <f>'Instrument Data'!CA34*'Sample Prep Variables'!$F34/1000/'Sample Prep Variables'!$C34</f>
        <v>0</v>
      </c>
      <c r="Q34" s="14">
        <f>'Instrument Data'!CB34*'Sample Prep Variables'!$F34/1000/'Sample Prep Variables'!$C34</f>
        <v>0</v>
      </c>
      <c r="R34" s="14">
        <f>'Instrument Data'!CC34*'Sample Prep Variables'!$F34/1000/'Sample Prep Variables'!$C34</f>
        <v>0</v>
      </c>
      <c r="S34" s="14">
        <f>'Instrument Data'!CD34*'Sample Prep Variables'!$F34/1000/'Sample Prep Variables'!$C34</f>
        <v>0</v>
      </c>
      <c r="T34" s="14">
        <f>'Instrument Data'!CE34*'Sample Prep Variables'!$F34/1000/'Sample Prep Variables'!$C34</f>
        <v>0</v>
      </c>
      <c r="U34" s="14">
        <f>'Instrument Data'!CF34*'Sample Prep Variables'!$F34/1000/'Sample Prep Variables'!$C34</f>
        <v>0</v>
      </c>
      <c r="V34" s="14">
        <f>'Instrument Data'!CG34*'Sample Prep Variables'!$F34/1000/'Sample Prep Variables'!$C34</f>
        <v>0</v>
      </c>
      <c r="W34" s="14">
        <f>'Instrument Data'!CH34*'Sample Prep Variables'!$F34/1000/'Sample Prep Variables'!$C34</f>
        <v>0</v>
      </c>
      <c r="X34" s="14">
        <f>'Instrument Data'!CI34*'Sample Prep Variables'!$F34/1000/'Sample Prep Variables'!$C34</f>
        <v>0</v>
      </c>
      <c r="Y34" s="14">
        <f>'Instrument Data'!CJ34*'Sample Prep Variables'!$F34/1000/'Sample Prep Variables'!$C34</f>
        <v>0</v>
      </c>
      <c r="Z34" s="14">
        <f>'Instrument Data'!CK34*'Sample Prep Variables'!$F34/1000/'Sample Prep Variables'!$C34</f>
        <v>0</v>
      </c>
      <c r="AA34" s="14">
        <f>'Instrument Data'!CL34*'Sample Prep Variables'!$F34/1000/'Sample Prep Variables'!$C34</f>
        <v>0</v>
      </c>
      <c r="AB34" s="14">
        <f>'Instrument Data'!CM34*'Sample Prep Variables'!$F34/1000/'Sample Prep Variables'!$C34</f>
        <v>0</v>
      </c>
      <c r="AC34" s="14">
        <f>'Instrument Data'!CN34*'Sample Prep Variables'!$F34/1000/'Sample Prep Variables'!$C34</f>
        <v>0</v>
      </c>
      <c r="AD34" s="14">
        <f>'Instrument Data'!CO34*'Sample Prep Variables'!$F34/1000/'Sample Prep Variables'!$C34</f>
        <v>0</v>
      </c>
      <c r="AE34" s="14">
        <f>'Instrument Data'!CP34*'Sample Prep Variables'!$F34/1000/'Sample Prep Variables'!$C34</f>
        <v>0</v>
      </c>
      <c r="AF34" s="14">
        <f>'Instrument Data'!CQ34*'Sample Prep Variables'!$F34/1000/'Sample Prep Variables'!$C34</f>
        <v>0</v>
      </c>
      <c r="AG34" s="14">
        <f>'Instrument Data'!CR34*'Sample Prep Variables'!$F34/1000/'Sample Prep Variables'!$C34</f>
        <v>0</v>
      </c>
      <c r="AH34" s="14">
        <f>'Instrument Data'!CS34*'Sample Prep Variables'!$F34/1000/'Sample Prep Variables'!$C34</f>
        <v>0</v>
      </c>
      <c r="AI34" s="14">
        <f>'Instrument Data'!CT34*'Sample Prep Variables'!$F34/1000/'Sample Prep Variables'!$C34</f>
        <v>0</v>
      </c>
      <c r="AJ34" s="14">
        <f>'Instrument Data'!CU34*'Sample Prep Variables'!$F34/1000/'Sample Prep Variables'!$C34</f>
        <v>0</v>
      </c>
      <c r="AK34" s="14">
        <f>'Instrument Data'!CV34*'Sample Prep Variables'!$F34/1000/'Sample Prep Variables'!$C34</f>
        <v>0</v>
      </c>
      <c r="AL34" s="14">
        <f>'Instrument Data'!CW34*'Sample Prep Variables'!$F34/1000/'Sample Prep Variables'!$C34</f>
        <v>0</v>
      </c>
      <c r="AM34" s="14">
        <f>'Instrument Data'!CX34*'Sample Prep Variables'!$F34/1000/'Sample Prep Variables'!$C34</f>
        <v>0</v>
      </c>
      <c r="AN34" s="14">
        <f>'Instrument Data'!CY34*'Sample Prep Variables'!$F34/1000/'Sample Prep Variables'!$C34</f>
        <v>0</v>
      </c>
      <c r="AO34" s="14">
        <f>'Instrument Data'!CZ34*'Sample Prep Variables'!$F34/1000/'Sample Prep Variables'!$C34</f>
        <v>0</v>
      </c>
      <c r="AP34" s="14">
        <f>'Instrument Data'!DA34*'Sample Prep Variables'!$F34/1000/'Sample Prep Variables'!$C34</f>
        <v>0</v>
      </c>
      <c r="AQ34" s="14">
        <f>'Instrument Data'!DB34*'Sample Prep Variables'!$F34/1000/'Sample Prep Variables'!$C34</f>
        <v>0</v>
      </c>
      <c r="AR34" s="14">
        <f>'Instrument Data'!DC34*'Sample Prep Variables'!$F34/1000/'Sample Prep Variables'!$C34</f>
        <v>0</v>
      </c>
      <c r="AS34" s="14">
        <f>'Instrument Data'!DD34*'Sample Prep Variables'!$F34/1000/'Sample Prep Variables'!$C34</f>
        <v>0</v>
      </c>
      <c r="AT34" s="14">
        <f>'Instrument Data'!DE34*'Sample Prep Variables'!$F34/1000/'Sample Prep Variables'!$C34</f>
        <v>0</v>
      </c>
      <c r="AU34" s="14">
        <f>'Instrument Data'!DF34*'Sample Prep Variables'!$F34/1000/'Sample Prep Variables'!$C34</f>
        <v>0</v>
      </c>
      <c r="AV34" s="14">
        <f>'Instrument Data'!DG34*'Sample Prep Variables'!$F34/1000/'Sample Prep Variables'!$C34</f>
        <v>0</v>
      </c>
      <c r="AW34" s="14">
        <f>'Instrument Data'!DH34*'Sample Prep Variables'!$F34/1000/'Sample Prep Variables'!$C34</f>
        <v>0</v>
      </c>
      <c r="AX34" s="14">
        <f>'Instrument Data'!DI34*'Sample Prep Variables'!$F34/1000/'Sample Prep Variables'!$C34</f>
        <v>0</v>
      </c>
      <c r="AY34" s="14">
        <f>'Instrument Data'!DJ34*'Sample Prep Variables'!$F34/1000/'Sample Prep Variables'!$C34</f>
        <v>0</v>
      </c>
      <c r="AZ34" s="14">
        <f>'Instrument Data'!DK34*'Sample Prep Variables'!$F34/1000/'Sample Prep Variables'!$C34</f>
        <v>0</v>
      </c>
      <c r="BA34" s="14">
        <f>'Instrument Data'!DL34*'Sample Prep Variables'!$F34/1000/'Sample Prep Variables'!$C34</f>
        <v>0</v>
      </c>
      <c r="BB34" s="14">
        <f>'Instrument Data'!DM34*'Sample Prep Variables'!$F34/1000/'Sample Prep Variables'!$C34</f>
        <v>0</v>
      </c>
      <c r="BC34" s="14">
        <f>'Instrument Data'!DN34*'Sample Prep Variables'!$F34/1000/'Sample Prep Variables'!$C34</f>
        <v>0</v>
      </c>
    </row>
    <row r="35" spans="1:55" x14ac:dyDescent="0.25">
      <c r="A35">
        <f>'Instrument Data'!A35</f>
        <v>0</v>
      </c>
      <c r="B35">
        <f>'Instrument Data'!B35</f>
        <v>0</v>
      </c>
      <c r="C35" s="14">
        <f>'Instrument Data'!BN35*'Sample Prep Variables'!$F35/1000/'Sample Prep Variables'!$C35</f>
        <v>0</v>
      </c>
      <c r="D35" s="14">
        <f>'Instrument Data'!BO35*'Sample Prep Variables'!$F35/1000/'Sample Prep Variables'!$C35</f>
        <v>0</v>
      </c>
      <c r="E35" s="14">
        <f>'Instrument Data'!BP35*'Sample Prep Variables'!$F35/1000/'Sample Prep Variables'!$C35</f>
        <v>0</v>
      </c>
      <c r="F35" s="14">
        <f>'Instrument Data'!BQ35*'Sample Prep Variables'!$F35/1000/'Sample Prep Variables'!$C35</f>
        <v>0</v>
      </c>
      <c r="G35" s="14">
        <f>'Instrument Data'!BR35*'Sample Prep Variables'!$F35/1000/'Sample Prep Variables'!$C35</f>
        <v>0</v>
      </c>
      <c r="H35" s="14">
        <f>'Instrument Data'!BS35*'Sample Prep Variables'!$F35/1000/'Sample Prep Variables'!$C35</f>
        <v>0</v>
      </c>
      <c r="I35" s="14">
        <f>'Instrument Data'!BT35*'Sample Prep Variables'!$F35/1000/'Sample Prep Variables'!$C35</f>
        <v>0</v>
      </c>
      <c r="J35" s="14">
        <f>'Instrument Data'!BU35*'Sample Prep Variables'!$F35/1000/'Sample Prep Variables'!$C35</f>
        <v>0</v>
      </c>
      <c r="K35" s="14">
        <f>'Instrument Data'!BV35*'Sample Prep Variables'!$F35/1000/'Sample Prep Variables'!$C35</f>
        <v>0</v>
      </c>
      <c r="L35" s="14">
        <f>'Instrument Data'!BW35*'Sample Prep Variables'!$F35/1000/'Sample Prep Variables'!$C35</f>
        <v>0</v>
      </c>
      <c r="M35" s="14">
        <f>'Instrument Data'!BX35*'Sample Prep Variables'!$F35/1000/'Sample Prep Variables'!$C35</f>
        <v>0</v>
      </c>
      <c r="N35" s="14">
        <f>'Instrument Data'!BY35*'Sample Prep Variables'!$F35/1000/'Sample Prep Variables'!$C35</f>
        <v>0</v>
      </c>
      <c r="O35" s="14">
        <f>'Instrument Data'!BZ35*'Sample Prep Variables'!$F35/1000/'Sample Prep Variables'!$C35</f>
        <v>0</v>
      </c>
      <c r="P35" s="14">
        <f>'Instrument Data'!CA35*'Sample Prep Variables'!$F35/1000/'Sample Prep Variables'!$C35</f>
        <v>0</v>
      </c>
      <c r="Q35" s="14">
        <f>'Instrument Data'!CB35*'Sample Prep Variables'!$F35/1000/'Sample Prep Variables'!$C35</f>
        <v>0</v>
      </c>
      <c r="R35" s="14">
        <f>'Instrument Data'!CC35*'Sample Prep Variables'!$F35/1000/'Sample Prep Variables'!$C35</f>
        <v>0</v>
      </c>
      <c r="S35" s="14">
        <f>'Instrument Data'!CD35*'Sample Prep Variables'!$F35/1000/'Sample Prep Variables'!$C35</f>
        <v>0</v>
      </c>
      <c r="T35" s="14">
        <f>'Instrument Data'!CE35*'Sample Prep Variables'!$F35/1000/'Sample Prep Variables'!$C35</f>
        <v>0</v>
      </c>
      <c r="U35" s="14">
        <f>'Instrument Data'!CF35*'Sample Prep Variables'!$F35/1000/'Sample Prep Variables'!$C35</f>
        <v>0</v>
      </c>
      <c r="V35" s="14">
        <f>'Instrument Data'!CG35*'Sample Prep Variables'!$F35/1000/'Sample Prep Variables'!$C35</f>
        <v>0</v>
      </c>
      <c r="W35" s="14">
        <f>'Instrument Data'!CH35*'Sample Prep Variables'!$F35/1000/'Sample Prep Variables'!$C35</f>
        <v>0</v>
      </c>
      <c r="X35" s="14">
        <f>'Instrument Data'!CI35*'Sample Prep Variables'!$F35/1000/'Sample Prep Variables'!$C35</f>
        <v>0</v>
      </c>
      <c r="Y35" s="14">
        <f>'Instrument Data'!CJ35*'Sample Prep Variables'!$F35/1000/'Sample Prep Variables'!$C35</f>
        <v>0</v>
      </c>
      <c r="Z35" s="14">
        <f>'Instrument Data'!CK35*'Sample Prep Variables'!$F35/1000/'Sample Prep Variables'!$C35</f>
        <v>0</v>
      </c>
      <c r="AA35" s="14">
        <f>'Instrument Data'!CL35*'Sample Prep Variables'!$F35/1000/'Sample Prep Variables'!$C35</f>
        <v>0</v>
      </c>
      <c r="AB35" s="14">
        <f>'Instrument Data'!CM35*'Sample Prep Variables'!$F35/1000/'Sample Prep Variables'!$C35</f>
        <v>0</v>
      </c>
      <c r="AC35" s="14">
        <f>'Instrument Data'!CN35*'Sample Prep Variables'!$F35/1000/'Sample Prep Variables'!$C35</f>
        <v>0</v>
      </c>
      <c r="AD35" s="14">
        <f>'Instrument Data'!CO35*'Sample Prep Variables'!$F35/1000/'Sample Prep Variables'!$C35</f>
        <v>0</v>
      </c>
      <c r="AE35" s="14">
        <f>'Instrument Data'!CP35*'Sample Prep Variables'!$F35/1000/'Sample Prep Variables'!$C35</f>
        <v>0</v>
      </c>
      <c r="AF35" s="14">
        <f>'Instrument Data'!CQ35*'Sample Prep Variables'!$F35/1000/'Sample Prep Variables'!$C35</f>
        <v>0</v>
      </c>
      <c r="AG35" s="14">
        <f>'Instrument Data'!CR35*'Sample Prep Variables'!$F35/1000/'Sample Prep Variables'!$C35</f>
        <v>0</v>
      </c>
      <c r="AH35" s="14">
        <f>'Instrument Data'!CS35*'Sample Prep Variables'!$F35/1000/'Sample Prep Variables'!$C35</f>
        <v>0</v>
      </c>
      <c r="AI35" s="14">
        <f>'Instrument Data'!CT35*'Sample Prep Variables'!$F35/1000/'Sample Prep Variables'!$C35</f>
        <v>0</v>
      </c>
      <c r="AJ35" s="14">
        <f>'Instrument Data'!CU35*'Sample Prep Variables'!$F35/1000/'Sample Prep Variables'!$C35</f>
        <v>0</v>
      </c>
      <c r="AK35" s="14">
        <f>'Instrument Data'!CV35*'Sample Prep Variables'!$F35/1000/'Sample Prep Variables'!$C35</f>
        <v>0</v>
      </c>
      <c r="AL35" s="14">
        <f>'Instrument Data'!CW35*'Sample Prep Variables'!$F35/1000/'Sample Prep Variables'!$C35</f>
        <v>0</v>
      </c>
      <c r="AM35" s="14">
        <f>'Instrument Data'!CX35*'Sample Prep Variables'!$F35/1000/'Sample Prep Variables'!$C35</f>
        <v>0</v>
      </c>
      <c r="AN35" s="14">
        <f>'Instrument Data'!CY35*'Sample Prep Variables'!$F35/1000/'Sample Prep Variables'!$C35</f>
        <v>0</v>
      </c>
      <c r="AO35" s="14">
        <f>'Instrument Data'!CZ35*'Sample Prep Variables'!$F35/1000/'Sample Prep Variables'!$C35</f>
        <v>0</v>
      </c>
      <c r="AP35" s="14">
        <f>'Instrument Data'!DA35*'Sample Prep Variables'!$F35/1000/'Sample Prep Variables'!$C35</f>
        <v>0</v>
      </c>
      <c r="AQ35" s="14">
        <f>'Instrument Data'!DB35*'Sample Prep Variables'!$F35/1000/'Sample Prep Variables'!$C35</f>
        <v>0</v>
      </c>
      <c r="AR35" s="14">
        <f>'Instrument Data'!DC35*'Sample Prep Variables'!$F35/1000/'Sample Prep Variables'!$C35</f>
        <v>0</v>
      </c>
      <c r="AS35" s="14">
        <f>'Instrument Data'!DD35*'Sample Prep Variables'!$F35/1000/'Sample Prep Variables'!$C35</f>
        <v>0</v>
      </c>
      <c r="AT35" s="14">
        <f>'Instrument Data'!DE35*'Sample Prep Variables'!$F35/1000/'Sample Prep Variables'!$C35</f>
        <v>0</v>
      </c>
      <c r="AU35" s="14">
        <f>'Instrument Data'!DF35*'Sample Prep Variables'!$F35/1000/'Sample Prep Variables'!$C35</f>
        <v>0</v>
      </c>
      <c r="AV35" s="14">
        <f>'Instrument Data'!DG35*'Sample Prep Variables'!$F35/1000/'Sample Prep Variables'!$C35</f>
        <v>0</v>
      </c>
      <c r="AW35" s="14">
        <f>'Instrument Data'!DH35*'Sample Prep Variables'!$F35/1000/'Sample Prep Variables'!$C35</f>
        <v>0</v>
      </c>
      <c r="AX35" s="14">
        <f>'Instrument Data'!DI35*'Sample Prep Variables'!$F35/1000/'Sample Prep Variables'!$C35</f>
        <v>0</v>
      </c>
      <c r="AY35" s="14">
        <f>'Instrument Data'!DJ35*'Sample Prep Variables'!$F35/1000/'Sample Prep Variables'!$C35</f>
        <v>0</v>
      </c>
      <c r="AZ35" s="14">
        <f>'Instrument Data'!DK35*'Sample Prep Variables'!$F35/1000/'Sample Prep Variables'!$C35</f>
        <v>0</v>
      </c>
      <c r="BA35" s="14">
        <f>'Instrument Data'!DL35*'Sample Prep Variables'!$F35/1000/'Sample Prep Variables'!$C35</f>
        <v>0</v>
      </c>
      <c r="BB35" s="14">
        <f>'Instrument Data'!DM35*'Sample Prep Variables'!$F35/1000/'Sample Prep Variables'!$C35</f>
        <v>0</v>
      </c>
      <c r="BC35" s="14">
        <f>'Instrument Data'!DN35*'Sample Prep Variables'!$F35/1000/'Sample Prep Variables'!$C35</f>
        <v>0</v>
      </c>
    </row>
    <row r="36" spans="1:55" x14ac:dyDescent="0.25">
      <c r="A36">
        <f>'Instrument Data'!A36</f>
        <v>0</v>
      </c>
      <c r="B36">
        <f>'Instrument Data'!B36</f>
        <v>0</v>
      </c>
      <c r="C36" s="14">
        <f>'Instrument Data'!BN36*'Sample Prep Variables'!$F36/1000/'Sample Prep Variables'!$C36</f>
        <v>0</v>
      </c>
      <c r="D36" s="14">
        <f>'Instrument Data'!BO36*'Sample Prep Variables'!$F36/1000/'Sample Prep Variables'!$C36</f>
        <v>0</v>
      </c>
      <c r="E36" s="14">
        <f>'Instrument Data'!BP36*'Sample Prep Variables'!$F36/1000/'Sample Prep Variables'!$C36</f>
        <v>0</v>
      </c>
      <c r="F36" s="14">
        <f>'Instrument Data'!BQ36*'Sample Prep Variables'!$F36/1000/'Sample Prep Variables'!$C36</f>
        <v>0</v>
      </c>
      <c r="G36" s="14">
        <f>'Instrument Data'!BR36*'Sample Prep Variables'!$F36/1000/'Sample Prep Variables'!$C36</f>
        <v>0</v>
      </c>
      <c r="H36" s="14">
        <f>'Instrument Data'!BS36*'Sample Prep Variables'!$F36/1000/'Sample Prep Variables'!$C36</f>
        <v>0</v>
      </c>
      <c r="I36" s="14">
        <f>'Instrument Data'!BT36*'Sample Prep Variables'!$F36/1000/'Sample Prep Variables'!$C36</f>
        <v>0</v>
      </c>
      <c r="J36" s="14">
        <f>'Instrument Data'!BU36*'Sample Prep Variables'!$F36/1000/'Sample Prep Variables'!$C36</f>
        <v>0</v>
      </c>
      <c r="K36" s="14">
        <f>'Instrument Data'!BV36*'Sample Prep Variables'!$F36/1000/'Sample Prep Variables'!$C36</f>
        <v>0</v>
      </c>
      <c r="L36" s="14">
        <f>'Instrument Data'!BW36*'Sample Prep Variables'!$F36/1000/'Sample Prep Variables'!$C36</f>
        <v>0</v>
      </c>
      <c r="M36" s="14">
        <f>'Instrument Data'!BX36*'Sample Prep Variables'!$F36/1000/'Sample Prep Variables'!$C36</f>
        <v>0</v>
      </c>
      <c r="N36" s="14">
        <f>'Instrument Data'!BY36*'Sample Prep Variables'!$F36/1000/'Sample Prep Variables'!$C36</f>
        <v>0</v>
      </c>
      <c r="O36" s="14">
        <f>'Instrument Data'!BZ36*'Sample Prep Variables'!$F36/1000/'Sample Prep Variables'!$C36</f>
        <v>0</v>
      </c>
      <c r="P36" s="14">
        <f>'Instrument Data'!CA36*'Sample Prep Variables'!$F36/1000/'Sample Prep Variables'!$C36</f>
        <v>0</v>
      </c>
      <c r="Q36" s="14">
        <f>'Instrument Data'!CB36*'Sample Prep Variables'!$F36/1000/'Sample Prep Variables'!$C36</f>
        <v>0</v>
      </c>
      <c r="R36" s="14">
        <f>'Instrument Data'!CC36*'Sample Prep Variables'!$F36/1000/'Sample Prep Variables'!$C36</f>
        <v>0</v>
      </c>
      <c r="S36" s="14">
        <f>'Instrument Data'!CD36*'Sample Prep Variables'!$F36/1000/'Sample Prep Variables'!$C36</f>
        <v>0</v>
      </c>
      <c r="T36" s="14">
        <f>'Instrument Data'!CE36*'Sample Prep Variables'!$F36/1000/'Sample Prep Variables'!$C36</f>
        <v>0</v>
      </c>
      <c r="U36" s="14">
        <f>'Instrument Data'!CF36*'Sample Prep Variables'!$F36/1000/'Sample Prep Variables'!$C36</f>
        <v>0</v>
      </c>
      <c r="V36" s="14">
        <f>'Instrument Data'!CG36*'Sample Prep Variables'!$F36/1000/'Sample Prep Variables'!$C36</f>
        <v>0</v>
      </c>
      <c r="W36" s="14">
        <f>'Instrument Data'!CH36*'Sample Prep Variables'!$F36/1000/'Sample Prep Variables'!$C36</f>
        <v>0</v>
      </c>
      <c r="X36" s="14">
        <f>'Instrument Data'!CI36*'Sample Prep Variables'!$F36/1000/'Sample Prep Variables'!$C36</f>
        <v>0</v>
      </c>
      <c r="Y36" s="14">
        <f>'Instrument Data'!CJ36*'Sample Prep Variables'!$F36/1000/'Sample Prep Variables'!$C36</f>
        <v>0</v>
      </c>
      <c r="Z36" s="14">
        <f>'Instrument Data'!CK36*'Sample Prep Variables'!$F36/1000/'Sample Prep Variables'!$C36</f>
        <v>0</v>
      </c>
      <c r="AA36" s="14">
        <f>'Instrument Data'!CL36*'Sample Prep Variables'!$F36/1000/'Sample Prep Variables'!$C36</f>
        <v>0</v>
      </c>
      <c r="AB36" s="14">
        <f>'Instrument Data'!CM36*'Sample Prep Variables'!$F36/1000/'Sample Prep Variables'!$C36</f>
        <v>0</v>
      </c>
      <c r="AC36" s="14">
        <f>'Instrument Data'!CN36*'Sample Prep Variables'!$F36/1000/'Sample Prep Variables'!$C36</f>
        <v>0</v>
      </c>
      <c r="AD36" s="14">
        <f>'Instrument Data'!CO36*'Sample Prep Variables'!$F36/1000/'Sample Prep Variables'!$C36</f>
        <v>0</v>
      </c>
      <c r="AE36" s="14">
        <f>'Instrument Data'!CP36*'Sample Prep Variables'!$F36/1000/'Sample Prep Variables'!$C36</f>
        <v>0</v>
      </c>
      <c r="AF36" s="14">
        <f>'Instrument Data'!CQ36*'Sample Prep Variables'!$F36/1000/'Sample Prep Variables'!$C36</f>
        <v>0</v>
      </c>
      <c r="AG36" s="14">
        <f>'Instrument Data'!CR36*'Sample Prep Variables'!$F36/1000/'Sample Prep Variables'!$C36</f>
        <v>0</v>
      </c>
      <c r="AH36" s="14">
        <f>'Instrument Data'!CS36*'Sample Prep Variables'!$F36/1000/'Sample Prep Variables'!$C36</f>
        <v>0</v>
      </c>
      <c r="AI36" s="14">
        <f>'Instrument Data'!CT36*'Sample Prep Variables'!$F36/1000/'Sample Prep Variables'!$C36</f>
        <v>0</v>
      </c>
      <c r="AJ36" s="14">
        <f>'Instrument Data'!CU36*'Sample Prep Variables'!$F36/1000/'Sample Prep Variables'!$C36</f>
        <v>0</v>
      </c>
      <c r="AK36" s="14">
        <f>'Instrument Data'!CV36*'Sample Prep Variables'!$F36/1000/'Sample Prep Variables'!$C36</f>
        <v>0</v>
      </c>
      <c r="AL36" s="14">
        <f>'Instrument Data'!CW36*'Sample Prep Variables'!$F36/1000/'Sample Prep Variables'!$C36</f>
        <v>0</v>
      </c>
      <c r="AM36" s="14">
        <f>'Instrument Data'!CX36*'Sample Prep Variables'!$F36/1000/'Sample Prep Variables'!$C36</f>
        <v>0</v>
      </c>
      <c r="AN36" s="14">
        <f>'Instrument Data'!CY36*'Sample Prep Variables'!$F36/1000/'Sample Prep Variables'!$C36</f>
        <v>0</v>
      </c>
      <c r="AO36" s="14">
        <f>'Instrument Data'!CZ36*'Sample Prep Variables'!$F36/1000/'Sample Prep Variables'!$C36</f>
        <v>0</v>
      </c>
      <c r="AP36" s="14">
        <f>'Instrument Data'!DA36*'Sample Prep Variables'!$F36/1000/'Sample Prep Variables'!$C36</f>
        <v>0</v>
      </c>
      <c r="AQ36" s="14">
        <f>'Instrument Data'!DB36*'Sample Prep Variables'!$F36/1000/'Sample Prep Variables'!$C36</f>
        <v>0</v>
      </c>
      <c r="AR36" s="14">
        <f>'Instrument Data'!DC36*'Sample Prep Variables'!$F36/1000/'Sample Prep Variables'!$C36</f>
        <v>0</v>
      </c>
      <c r="AS36" s="14">
        <f>'Instrument Data'!DD36*'Sample Prep Variables'!$F36/1000/'Sample Prep Variables'!$C36</f>
        <v>0</v>
      </c>
      <c r="AT36" s="14">
        <f>'Instrument Data'!DE36*'Sample Prep Variables'!$F36/1000/'Sample Prep Variables'!$C36</f>
        <v>0</v>
      </c>
      <c r="AU36" s="14">
        <f>'Instrument Data'!DF36*'Sample Prep Variables'!$F36/1000/'Sample Prep Variables'!$C36</f>
        <v>0</v>
      </c>
      <c r="AV36" s="14">
        <f>'Instrument Data'!DG36*'Sample Prep Variables'!$F36/1000/'Sample Prep Variables'!$C36</f>
        <v>0</v>
      </c>
      <c r="AW36" s="14">
        <f>'Instrument Data'!DH36*'Sample Prep Variables'!$F36/1000/'Sample Prep Variables'!$C36</f>
        <v>0</v>
      </c>
      <c r="AX36" s="14">
        <f>'Instrument Data'!DI36*'Sample Prep Variables'!$F36/1000/'Sample Prep Variables'!$C36</f>
        <v>0</v>
      </c>
      <c r="AY36" s="14">
        <f>'Instrument Data'!DJ36*'Sample Prep Variables'!$F36/1000/'Sample Prep Variables'!$C36</f>
        <v>0</v>
      </c>
      <c r="AZ36" s="14">
        <f>'Instrument Data'!DK36*'Sample Prep Variables'!$F36/1000/'Sample Prep Variables'!$C36</f>
        <v>0</v>
      </c>
      <c r="BA36" s="14">
        <f>'Instrument Data'!DL36*'Sample Prep Variables'!$F36/1000/'Sample Prep Variables'!$C36</f>
        <v>0</v>
      </c>
      <c r="BB36" s="14">
        <f>'Instrument Data'!DM36*'Sample Prep Variables'!$F36/1000/'Sample Prep Variables'!$C36</f>
        <v>0</v>
      </c>
      <c r="BC36" s="14">
        <f>'Instrument Data'!DN36*'Sample Prep Variables'!$F36/1000/'Sample Prep Variables'!$C36</f>
        <v>0</v>
      </c>
    </row>
    <row r="37" spans="1:55" x14ac:dyDescent="0.25">
      <c r="A37">
        <f>'Instrument Data'!A37</f>
        <v>0</v>
      </c>
      <c r="B37">
        <f>'Instrument Data'!B37</f>
        <v>0</v>
      </c>
      <c r="C37" s="14">
        <f>'Instrument Data'!BN37*'Sample Prep Variables'!$F37/1000/'Sample Prep Variables'!$C37</f>
        <v>0</v>
      </c>
      <c r="D37" s="14">
        <f>'Instrument Data'!BO37*'Sample Prep Variables'!$F37/1000/'Sample Prep Variables'!$C37</f>
        <v>0</v>
      </c>
      <c r="E37" s="14">
        <f>'Instrument Data'!BP37*'Sample Prep Variables'!$F37/1000/'Sample Prep Variables'!$C37</f>
        <v>0</v>
      </c>
      <c r="F37" s="14">
        <f>'Instrument Data'!BQ37*'Sample Prep Variables'!$F37/1000/'Sample Prep Variables'!$C37</f>
        <v>0</v>
      </c>
      <c r="G37" s="14">
        <f>'Instrument Data'!BR37*'Sample Prep Variables'!$F37/1000/'Sample Prep Variables'!$C37</f>
        <v>0</v>
      </c>
      <c r="H37" s="14">
        <f>'Instrument Data'!BS37*'Sample Prep Variables'!$F37/1000/'Sample Prep Variables'!$C37</f>
        <v>0</v>
      </c>
      <c r="I37" s="14">
        <f>'Instrument Data'!BT37*'Sample Prep Variables'!$F37/1000/'Sample Prep Variables'!$C37</f>
        <v>0</v>
      </c>
      <c r="J37" s="14">
        <f>'Instrument Data'!BU37*'Sample Prep Variables'!$F37/1000/'Sample Prep Variables'!$C37</f>
        <v>0</v>
      </c>
      <c r="K37" s="14">
        <f>'Instrument Data'!BV37*'Sample Prep Variables'!$F37/1000/'Sample Prep Variables'!$C37</f>
        <v>0</v>
      </c>
      <c r="L37" s="14">
        <f>'Instrument Data'!BW37*'Sample Prep Variables'!$F37/1000/'Sample Prep Variables'!$C37</f>
        <v>0</v>
      </c>
      <c r="M37" s="14">
        <f>'Instrument Data'!BX37*'Sample Prep Variables'!$F37/1000/'Sample Prep Variables'!$C37</f>
        <v>0</v>
      </c>
      <c r="N37" s="14">
        <f>'Instrument Data'!BY37*'Sample Prep Variables'!$F37/1000/'Sample Prep Variables'!$C37</f>
        <v>0</v>
      </c>
      <c r="O37" s="14">
        <f>'Instrument Data'!BZ37*'Sample Prep Variables'!$F37/1000/'Sample Prep Variables'!$C37</f>
        <v>0</v>
      </c>
      <c r="P37" s="14">
        <f>'Instrument Data'!CA37*'Sample Prep Variables'!$F37/1000/'Sample Prep Variables'!$C37</f>
        <v>0</v>
      </c>
      <c r="Q37" s="14">
        <f>'Instrument Data'!CB37*'Sample Prep Variables'!$F37/1000/'Sample Prep Variables'!$C37</f>
        <v>0</v>
      </c>
      <c r="R37" s="14">
        <f>'Instrument Data'!CC37*'Sample Prep Variables'!$F37/1000/'Sample Prep Variables'!$C37</f>
        <v>0</v>
      </c>
      <c r="S37" s="14">
        <f>'Instrument Data'!CD37*'Sample Prep Variables'!$F37/1000/'Sample Prep Variables'!$C37</f>
        <v>0</v>
      </c>
      <c r="T37" s="14">
        <f>'Instrument Data'!CE37*'Sample Prep Variables'!$F37/1000/'Sample Prep Variables'!$C37</f>
        <v>0</v>
      </c>
      <c r="U37" s="14">
        <f>'Instrument Data'!CF37*'Sample Prep Variables'!$F37/1000/'Sample Prep Variables'!$C37</f>
        <v>0</v>
      </c>
      <c r="V37" s="14">
        <f>'Instrument Data'!CG37*'Sample Prep Variables'!$F37/1000/'Sample Prep Variables'!$C37</f>
        <v>0</v>
      </c>
      <c r="W37" s="14">
        <f>'Instrument Data'!CH37*'Sample Prep Variables'!$F37/1000/'Sample Prep Variables'!$C37</f>
        <v>0</v>
      </c>
      <c r="X37" s="14">
        <f>'Instrument Data'!CI37*'Sample Prep Variables'!$F37/1000/'Sample Prep Variables'!$C37</f>
        <v>0</v>
      </c>
      <c r="Y37" s="14">
        <f>'Instrument Data'!CJ37*'Sample Prep Variables'!$F37/1000/'Sample Prep Variables'!$C37</f>
        <v>0</v>
      </c>
      <c r="Z37" s="14">
        <f>'Instrument Data'!CK37*'Sample Prep Variables'!$F37/1000/'Sample Prep Variables'!$C37</f>
        <v>0</v>
      </c>
      <c r="AA37" s="14">
        <f>'Instrument Data'!CL37*'Sample Prep Variables'!$F37/1000/'Sample Prep Variables'!$C37</f>
        <v>0</v>
      </c>
      <c r="AB37" s="14">
        <f>'Instrument Data'!CM37*'Sample Prep Variables'!$F37/1000/'Sample Prep Variables'!$C37</f>
        <v>0</v>
      </c>
      <c r="AC37" s="14">
        <f>'Instrument Data'!CN37*'Sample Prep Variables'!$F37/1000/'Sample Prep Variables'!$C37</f>
        <v>0</v>
      </c>
      <c r="AD37" s="14">
        <f>'Instrument Data'!CO37*'Sample Prep Variables'!$F37/1000/'Sample Prep Variables'!$C37</f>
        <v>0</v>
      </c>
      <c r="AE37" s="14">
        <f>'Instrument Data'!CP37*'Sample Prep Variables'!$F37/1000/'Sample Prep Variables'!$C37</f>
        <v>0</v>
      </c>
      <c r="AF37" s="14">
        <f>'Instrument Data'!CQ37*'Sample Prep Variables'!$F37/1000/'Sample Prep Variables'!$C37</f>
        <v>0</v>
      </c>
      <c r="AG37" s="14">
        <f>'Instrument Data'!CR37*'Sample Prep Variables'!$F37/1000/'Sample Prep Variables'!$C37</f>
        <v>0</v>
      </c>
      <c r="AH37" s="14">
        <f>'Instrument Data'!CS37*'Sample Prep Variables'!$F37/1000/'Sample Prep Variables'!$C37</f>
        <v>0</v>
      </c>
      <c r="AI37" s="14">
        <f>'Instrument Data'!CT37*'Sample Prep Variables'!$F37/1000/'Sample Prep Variables'!$C37</f>
        <v>0</v>
      </c>
      <c r="AJ37" s="14">
        <f>'Instrument Data'!CU37*'Sample Prep Variables'!$F37/1000/'Sample Prep Variables'!$C37</f>
        <v>0</v>
      </c>
      <c r="AK37" s="14">
        <f>'Instrument Data'!CV37*'Sample Prep Variables'!$F37/1000/'Sample Prep Variables'!$C37</f>
        <v>0</v>
      </c>
      <c r="AL37" s="14">
        <f>'Instrument Data'!CW37*'Sample Prep Variables'!$F37/1000/'Sample Prep Variables'!$C37</f>
        <v>0</v>
      </c>
      <c r="AM37" s="14">
        <f>'Instrument Data'!CX37*'Sample Prep Variables'!$F37/1000/'Sample Prep Variables'!$C37</f>
        <v>0</v>
      </c>
      <c r="AN37" s="14">
        <f>'Instrument Data'!CY37*'Sample Prep Variables'!$F37/1000/'Sample Prep Variables'!$C37</f>
        <v>0</v>
      </c>
      <c r="AO37" s="14">
        <f>'Instrument Data'!CZ37*'Sample Prep Variables'!$F37/1000/'Sample Prep Variables'!$C37</f>
        <v>0</v>
      </c>
      <c r="AP37" s="14">
        <f>'Instrument Data'!DA37*'Sample Prep Variables'!$F37/1000/'Sample Prep Variables'!$C37</f>
        <v>0</v>
      </c>
      <c r="AQ37" s="14">
        <f>'Instrument Data'!DB37*'Sample Prep Variables'!$F37/1000/'Sample Prep Variables'!$C37</f>
        <v>0</v>
      </c>
      <c r="AR37" s="14">
        <f>'Instrument Data'!DC37*'Sample Prep Variables'!$F37/1000/'Sample Prep Variables'!$C37</f>
        <v>0</v>
      </c>
      <c r="AS37" s="14">
        <f>'Instrument Data'!DD37*'Sample Prep Variables'!$F37/1000/'Sample Prep Variables'!$C37</f>
        <v>0</v>
      </c>
      <c r="AT37" s="14">
        <f>'Instrument Data'!DE37*'Sample Prep Variables'!$F37/1000/'Sample Prep Variables'!$C37</f>
        <v>0</v>
      </c>
      <c r="AU37" s="14">
        <f>'Instrument Data'!DF37*'Sample Prep Variables'!$F37/1000/'Sample Prep Variables'!$C37</f>
        <v>0</v>
      </c>
      <c r="AV37" s="14">
        <f>'Instrument Data'!DG37*'Sample Prep Variables'!$F37/1000/'Sample Prep Variables'!$C37</f>
        <v>0</v>
      </c>
      <c r="AW37" s="14">
        <f>'Instrument Data'!DH37*'Sample Prep Variables'!$F37/1000/'Sample Prep Variables'!$C37</f>
        <v>0</v>
      </c>
      <c r="AX37" s="14">
        <f>'Instrument Data'!DI37*'Sample Prep Variables'!$F37/1000/'Sample Prep Variables'!$C37</f>
        <v>0</v>
      </c>
      <c r="AY37" s="14">
        <f>'Instrument Data'!DJ37*'Sample Prep Variables'!$F37/1000/'Sample Prep Variables'!$C37</f>
        <v>0</v>
      </c>
      <c r="AZ37" s="14">
        <f>'Instrument Data'!DK37*'Sample Prep Variables'!$F37/1000/'Sample Prep Variables'!$C37</f>
        <v>0</v>
      </c>
      <c r="BA37" s="14">
        <f>'Instrument Data'!DL37*'Sample Prep Variables'!$F37/1000/'Sample Prep Variables'!$C37</f>
        <v>0</v>
      </c>
      <c r="BB37" s="14">
        <f>'Instrument Data'!DM37*'Sample Prep Variables'!$F37/1000/'Sample Prep Variables'!$C37</f>
        <v>0</v>
      </c>
      <c r="BC37" s="14">
        <f>'Instrument Data'!DN37*'Sample Prep Variables'!$F37/1000/'Sample Prep Variables'!$C37</f>
        <v>0</v>
      </c>
    </row>
    <row r="38" spans="1:55" x14ac:dyDescent="0.25">
      <c r="A38">
        <f>'Instrument Data'!A38</f>
        <v>0</v>
      </c>
      <c r="B38">
        <f>'Instrument Data'!B38</f>
        <v>0</v>
      </c>
      <c r="C38" s="14">
        <f>'Instrument Data'!BN38*'Sample Prep Variables'!$F38/1000/'Sample Prep Variables'!$C38</f>
        <v>0</v>
      </c>
      <c r="D38" s="14">
        <f>'Instrument Data'!BO38*'Sample Prep Variables'!$F38/1000/'Sample Prep Variables'!$C38</f>
        <v>0</v>
      </c>
      <c r="E38" s="14">
        <f>'Instrument Data'!BP38*'Sample Prep Variables'!$F38/1000/'Sample Prep Variables'!$C38</f>
        <v>0</v>
      </c>
      <c r="F38" s="14">
        <f>'Instrument Data'!BQ38*'Sample Prep Variables'!$F38/1000/'Sample Prep Variables'!$C38</f>
        <v>0</v>
      </c>
      <c r="G38" s="14">
        <f>'Instrument Data'!BR38*'Sample Prep Variables'!$F38/1000/'Sample Prep Variables'!$C38</f>
        <v>0</v>
      </c>
      <c r="H38" s="14">
        <f>'Instrument Data'!BS38*'Sample Prep Variables'!$F38/1000/'Sample Prep Variables'!$C38</f>
        <v>0</v>
      </c>
      <c r="I38" s="14">
        <f>'Instrument Data'!BT38*'Sample Prep Variables'!$F38/1000/'Sample Prep Variables'!$C38</f>
        <v>0</v>
      </c>
      <c r="J38" s="14">
        <f>'Instrument Data'!BU38*'Sample Prep Variables'!$F38/1000/'Sample Prep Variables'!$C38</f>
        <v>0</v>
      </c>
      <c r="K38" s="14">
        <f>'Instrument Data'!BV38*'Sample Prep Variables'!$F38/1000/'Sample Prep Variables'!$C38</f>
        <v>0</v>
      </c>
      <c r="L38" s="14">
        <f>'Instrument Data'!BW38*'Sample Prep Variables'!$F38/1000/'Sample Prep Variables'!$C38</f>
        <v>0</v>
      </c>
      <c r="M38" s="14">
        <f>'Instrument Data'!BX38*'Sample Prep Variables'!$F38/1000/'Sample Prep Variables'!$C38</f>
        <v>0</v>
      </c>
      <c r="N38" s="14">
        <f>'Instrument Data'!BY38*'Sample Prep Variables'!$F38/1000/'Sample Prep Variables'!$C38</f>
        <v>0</v>
      </c>
      <c r="O38" s="14">
        <f>'Instrument Data'!BZ38*'Sample Prep Variables'!$F38/1000/'Sample Prep Variables'!$C38</f>
        <v>0</v>
      </c>
      <c r="P38" s="14">
        <f>'Instrument Data'!CA38*'Sample Prep Variables'!$F38/1000/'Sample Prep Variables'!$C38</f>
        <v>0</v>
      </c>
      <c r="Q38" s="14">
        <f>'Instrument Data'!CB38*'Sample Prep Variables'!$F38/1000/'Sample Prep Variables'!$C38</f>
        <v>0</v>
      </c>
      <c r="R38" s="14">
        <f>'Instrument Data'!CC38*'Sample Prep Variables'!$F38/1000/'Sample Prep Variables'!$C38</f>
        <v>0</v>
      </c>
      <c r="S38" s="14">
        <f>'Instrument Data'!CD38*'Sample Prep Variables'!$F38/1000/'Sample Prep Variables'!$C38</f>
        <v>0</v>
      </c>
      <c r="T38" s="14">
        <f>'Instrument Data'!CE38*'Sample Prep Variables'!$F38/1000/'Sample Prep Variables'!$C38</f>
        <v>0</v>
      </c>
      <c r="U38" s="14">
        <f>'Instrument Data'!CF38*'Sample Prep Variables'!$F38/1000/'Sample Prep Variables'!$C38</f>
        <v>0</v>
      </c>
      <c r="V38" s="14">
        <f>'Instrument Data'!CG38*'Sample Prep Variables'!$F38/1000/'Sample Prep Variables'!$C38</f>
        <v>0</v>
      </c>
      <c r="W38" s="14">
        <f>'Instrument Data'!CH38*'Sample Prep Variables'!$F38/1000/'Sample Prep Variables'!$C38</f>
        <v>0</v>
      </c>
      <c r="X38" s="14">
        <f>'Instrument Data'!CI38*'Sample Prep Variables'!$F38/1000/'Sample Prep Variables'!$C38</f>
        <v>0</v>
      </c>
      <c r="Y38" s="14">
        <f>'Instrument Data'!CJ38*'Sample Prep Variables'!$F38/1000/'Sample Prep Variables'!$C38</f>
        <v>0</v>
      </c>
      <c r="Z38" s="14">
        <f>'Instrument Data'!CK38*'Sample Prep Variables'!$F38/1000/'Sample Prep Variables'!$C38</f>
        <v>0</v>
      </c>
      <c r="AA38" s="14">
        <f>'Instrument Data'!CL38*'Sample Prep Variables'!$F38/1000/'Sample Prep Variables'!$C38</f>
        <v>0</v>
      </c>
      <c r="AB38" s="14">
        <f>'Instrument Data'!CM38*'Sample Prep Variables'!$F38/1000/'Sample Prep Variables'!$C38</f>
        <v>0</v>
      </c>
      <c r="AC38" s="14">
        <f>'Instrument Data'!CN38*'Sample Prep Variables'!$F38/1000/'Sample Prep Variables'!$C38</f>
        <v>0</v>
      </c>
      <c r="AD38" s="14">
        <f>'Instrument Data'!CO38*'Sample Prep Variables'!$F38/1000/'Sample Prep Variables'!$C38</f>
        <v>0</v>
      </c>
      <c r="AE38" s="14">
        <f>'Instrument Data'!CP38*'Sample Prep Variables'!$F38/1000/'Sample Prep Variables'!$C38</f>
        <v>0</v>
      </c>
      <c r="AF38" s="14">
        <f>'Instrument Data'!CQ38*'Sample Prep Variables'!$F38/1000/'Sample Prep Variables'!$C38</f>
        <v>0</v>
      </c>
      <c r="AG38" s="14">
        <f>'Instrument Data'!CR38*'Sample Prep Variables'!$F38/1000/'Sample Prep Variables'!$C38</f>
        <v>0</v>
      </c>
      <c r="AH38" s="14">
        <f>'Instrument Data'!CS38*'Sample Prep Variables'!$F38/1000/'Sample Prep Variables'!$C38</f>
        <v>0</v>
      </c>
      <c r="AI38" s="14">
        <f>'Instrument Data'!CT38*'Sample Prep Variables'!$F38/1000/'Sample Prep Variables'!$C38</f>
        <v>0</v>
      </c>
      <c r="AJ38" s="14">
        <f>'Instrument Data'!CU38*'Sample Prep Variables'!$F38/1000/'Sample Prep Variables'!$C38</f>
        <v>0</v>
      </c>
      <c r="AK38" s="14">
        <f>'Instrument Data'!CV38*'Sample Prep Variables'!$F38/1000/'Sample Prep Variables'!$C38</f>
        <v>0</v>
      </c>
      <c r="AL38" s="14">
        <f>'Instrument Data'!CW38*'Sample Prep Variables'!$F38/1000/'Sample Prep Variables'!$C38</f>
        <v>0</v>
      </c>
      <c r="AM38" s="14">
        <f>'Instrument Data'!CX38*'Sample Prep Variables'!$F38/1000/'Sample Prep Variables'!$C38</f>
        <v>0</v>
      </c>
      <c r="AN38" s="14">
        <f>'Instrument Data'!CY38*'Sample Prep Variables'!$F38/1000/'Sample Prep Variables'!$C38</f>
        <v>0</v>
      </c>
      <c r="AO38" s="14">
        <f>'Instrument Data'!CZ38*'Sample Prep Variables'!$F38/1000/'Sample Prep Variables'!$C38</f>
        <v>0</v>
      </c>
      <c r="AP38" s="14">
        <f>'Instrument Data'!DA38*'Sample Prep Variables'!$F38/1000/'Sample Prep Variables'!$C38</f>
        <v>0</v>
      </c>
      <c r="AQ38" s="14">
        <f>'Instrument Data'!DB38*'Sample Prep Variables'!$F38/1000/'Sample Prep Variables'!$C38</f>
        <v>0</v>
      </c>
      <c r="AR38" s="14">
        <f>'Instrument Data'!DC38*'Sample Prep Variables'!$F38/1000/'Sample Prep Variables'!$C38</f>
        <v>0</v>
      </c>
      <c r="AS38" s="14">
        <f>'Instrument Data'!DD38*'Sample Prep Variables'!$F38/1000/'Sample Prep Variables'!$C38</f>
        <v>0</v>
      </c>
      <c r="AT38" s="14">
        <f>'Instrument Data'!DE38*'Sample Prep Variables'!$F38/1000/'Sample Prep Variables'!$C38</f>
        <v>0</v>
      </c>
      <c r="AU38" s="14">
        <f>'Instrument Data'!DF38*'Sample Prep Variables'!$F38/1000/'Sample Prep Variables'!$C38</f>
        <v>0</v>
      </c>
      <c r="AV38" s="14">
        <f>'Instrument Data'!DG38*'Sample Prep Variables'!$F38/1000/'Sample Prep Variables'!$C38</f>
        <v>0</v>
      </c>
      <c r="AW38" s="14">
        <f>'Instrument Data'!DH38*'Sample Prep Variables'!$F38/1000/'Sample Prep Variables'!$C38</f>
        <v>0</v>
      </c>
      <c r="AX38" s="14">
        <f>'Instrument Data'!DI38*'Sample Prep Variables'!$F38/1000/'Sample Prep Variables'!$C38</f>
        <v>0</v>
      </c>
      <c r="AY38" s="14">
        <f>'Instrument Data'!DJ38*'Sample Prep Variables'!$F38/1000/'Sample Prep Variables'!$C38</f>
        <v>0</v>
      </c>
      <c r="AZ38" s="14">
        <f>'Instrument Data'!DK38*'Sample Prep Variables'!$F38/1000/'Sample Prep Variables'!$C38</f>
        <v>0</v>
      </c>
      <c r="BA38" s="14">
        <f>'Instrument Data'!DL38*'Sample Prep Variables'!$F38/1000/'Sample Prep Variables'!$C38</f>
        <v>0</v>
      </c>
      <c r="BB38" s="14">
        <f>'Instrument Data'!DM38*'Sample Prep Variables'!$F38/1000/'Sample Prep Variables'!$C38</f>
        <v>0</v>
      </c>
      <c r="BC38" s="14">
        <f>'Instrument Data'!DN38*'Sample Prep Variables'!$F38/1000/'Sample Prep Variables'!$C38</f>
        <v>0</v>
      </c>
    </row>
    <row r="39" spans="1:55" x14ac:dyDescent="0.25">
      <c r="A39">
        <f>'Instrument Data'!A39</f>
        <v>0</v>
      </c>
      <c r="B39">
        <f>'Instrument Data'!B39</f>
        <v>0</v>
      </c>
      <c r="C39" s="14">
        <f>'Instrument Data'!BN39*'Sample Prep Variables'!$F39/1000/'Sample Prep Variables'!$C39</f>
        <v>0</v>
      </c>
      <c r="D39" s="14">
        <f>'Instrument Data'!BO39*'Sample Prep Variables'!$F39/1000/'Sample Prep Variables'!$C39</f>
        <v>0</v>
      </c>
      <c r="E39" s="14">
        <f>'Instrument Data'!BP39*'Sample Prep Variables'!$F39/1000/'Sample Prep Variables'!$C39</f>
        <v>0</v>
      </c>
      <c r="F39" s="14">
        <f>'Instrument Data'!BQ39*'Sample Prep Variables'!$F39/1000/'Sample Prep Variables'!$C39</f>
        <v>0</v>
      </c>
      <c r="G39" s="14">
        <f>'Instrument Data'!BR39*'Sample Prep Variables'!$F39/1000/'Sample Prep Variables'!$C39</f>
        <v>0</v>
      </c>
      <c r="H39" s="14">
        <f>'Instrument Data'!BS39*'Sample Prep Variables'!$F39/1000/'Sample Prep Variables'!$C39</f>
        <v>0</v>
      </c>
      <c r="I39" s="14">
        <f>'Instrument Data'!BT39*'Sample Prep Variables'!$F39/1000/'Sample Prep Variables'!$C39</f>
        <v>0</v>
      </c>
      <c r="J39" s="14">
        <f>'Instrument Data'!BU39*'Sample Prep Variables'!$F39/1000/'Sample Prep Variables'!$C39</f>
        <v>0</v>
      </c>
      <c r="K39" s="14">
        <f>'Instrument Data'!BV39*'Sample Prep Variables'!$F39/1000/'Sample Prep Variables'!$C39</f>
        <v>0</v>
      </c>
      <c r="L39" s="14">
        <f>'Instrument Data'!BW39*'Sample Prep Variables'!$F39/1000/'Sample Prep Variables'!$C39</f>
        <v>0</v>
      </c>
      <c r="M39" s="14">
        <f>'Instrument Data'!BX39*'Sample Prep Variables'!$F39/1000/'Sample Prep Variables'!$C39</f>
        <v>0</v>
      </c>
      <c r="N39" s="14">
        <f>'Instrument Data'!BY39*'Sample Prep Variables'!$F39/1000/'Sample Prep Variables'!$C39</f>
        <v>0</v>
      </c>
      <c r="O39" s="14">
        <f>'Instrument Data'!BZ39*'Sample Prep Variables'!$F39/1000/'Sample Prep Variables'!$C39</f>
        <v>0</v>
      </c>
      <c r="P39" s="14">
        <f>'Instrument Data'!CA39*'Sample Prep Variables'!$F39/1000/'Sample Prep Variables'!$C39</f>
        <v>0</v>
      </c>
      <c r="Q39" s="14">
        <f>'Instrument Data'!CB39*'Sample Prep Variables'!$F39/1000/'Sample Prep Variables'!$C39</f>
        <v>0</v>
      </c>
      <c r="R39" s="14">
        <f>'Instrument Data'!CC39*'Sample Prep Variables'!$F39/1000/'Sample Prep Variables'!$C39</f>
        <v>0</v>
      </c>
      <c r="S39" s="14">
        <f>'Instrument Data'!CD39*'Sample Prep Variables'!$F39/1000/'Sample Prep Variables'!$C39</f>
        <v>0</v>
      </c>
      <c r="T39" s="14">
        <f>'Instrument Data'!CE39*'Sample Prep Variables'!$F39/1000/'Sample Prep Variables'!$C39</f>
        <v>0</v>
      </c>
      <c r="U39" s="14">
        <f>'Instrument Data'!CF39*'Sample Prep Variables'!$F39/1000/'Sample Prep Variables'!$C39</f>
        <v>0</v>
      </c>
      <c r="V39" s="14">
        <f>'Instrument Data'!CG39*'Sample Prep Variables'!$F39/1000/'Sample Prep Variables'!$C39</f>
        <v>0</v>
      </c>
      <c r="W39" s="14">
        <f>'Instrument Data'!CH39*'Sample Prep Variables'!$F39/1000/'Sample Prep Variables'!$C39</f>
        <v>0</v>
      </c>
      <c r="X39" s="14">
        <f>'Instrument Data'!CI39*'Sample Prep Variables'!$F39/1000/'Sample Prep Variables'!$C39</f>
        <v>0</v>
      </c>
      <c r="Y39" s="14">
        <f>'Instrument Data'!CJ39*'Sample Prep Variables'!$F39/1000/'Sample Prep Variables'!$C39</f>
        <v>0</v>
      </c>
      <c r="Z39" s="14">
        <f>'Instrument Data'!CK39*'Sample Prep Variables'!$F39/1000/'Sample Prep Variables'!$C39</f>
        <v>0</v>
      </c>
      <c r="AA39" s="14">
        <f>'Instrument Data'!CL39*'Sample Prep Variables'!$F39/1000/'Sample Prep Variables'!$C39</f>
        <v>0</v>
      </c>
      <c r="AB39" s="14">
        <f>'Instrument Data'!CM39*'Sample Prep Variables'!$F39/1000/'Sample Prep Variables'!$C39</f>
        <v>0</v>
      </c>
      <c r="AC39" s="14">
        <f>'Instrument Data'!CN39*'Sample Prep Variables'!$F39/1000/'Sample Prep Variables'!$C39</f>
        <v>0</v>
      </c>
      <c r="AD39" s="14">
        <f>'Instrument Data'!CO39*'Sample Prep Variables'!$F39/1000/'Sample Prep Variables'!$C39</f>
        <v>0</v>
      </c>
      <c r="AE39" s="14">
        <f>'Instrument Data'!CP39*'Sample Prep Variables'!$F39/1000/'Sample Prep Variables'!$C39</f>
        <v>0</v>
      </c>
      <c r="AF39" s="14">
        <f>'Instrument Data'!CQ39*'Sample Prep Variables'!$F39/1000/'Sample Prep Variables'!$C39</f>
        <v>0</v>
      </c>
      <c r="AG39" s="14">
        <f>'Instrument Data'!CR39*'Sample Prep Variables'!$F39/1000/'Sample Prep Variables'!$C39</f>
        <v>0</v>
      </c>
      <c r="AH39" s="14">
        <f>'Instrument Data'!CS39*'Sample Prep Variables'!$F39/1000/'Sample Prep Variables'!$C39</f>
        <v>0</v>
      </c>
      <c r="AI39" s="14">
        <f>'Instrument Data'!CT39*'Sample Prep Variables'!$F39/1000/'Sample Prep Variables'!$C39</f>
        <v>0</v>
      </c>
      <c r="AJ39" s="14">
        <f>'Instrument Data'!CU39*'Sample Prep Variables'!$F39/1000/'Sample Prep Variables'!$C39</f>
        <v>0</v>
      </c>
      <c r="AK39" s="14">
        <f>'Instrument Data'!CV39*'Sample Prep Variables'!$F39/1000/'Sample Prep Variables'!$C39</f>
        <v>0</v>
      </c>
      <c r="AL39" s="14">
        <f>'Instrument Data'!CW39*'Sample Prep Variables'!$F39/1000/'Sample Prep Variables'!$C39</f>
        <v>0</v>
      </c>
      <c r="AM39" s="14">
        <f>'Instrument Data'!CX39*'Sample Prep Variables'!$F39/1000/'Sample Prep Variables'!$C39</f>
        <v>0</v>
      </c>
      <c r="AN39" s="14">
        <f>'Instrument Data'!CY39*'Sample Prep Variables'!$F39/1000/'Sample Prep Variables'!$C39</f>
        <v>0</v>
      </c>
      <c r="AO39" s="14">
        <f>'Instrument Data'!CZ39*'Sample Prep Variables'!$F39/1000/'Sample Prep Variables'!$C39</f>
        <v>0</v>
      </c>
      <c r="AP39" s="14">
        <f>'Instrument Data'!DA39*'Sample Prep Variables'!$F39/1000/'Sample Prep Variables'!$C39</f>
        <v>0</v>
      </c>
      <c r="AQ39" s="14">
        <f>'Instrument Data'!DB39*'Sample Prep Variables'!$F39/1000/'Sample Prep Variables'!$C39</f>
        <v>0</v>
      </c>
      <c r="AR39" s="14">
        <f>'Instrument Data'!DC39*'Sample Prep Variables'!$F39/1000/'Sample Prep Variables'!$C39</f>
        <v>0</v>
      </c>
      <c r="AS39" s="14">
        <f>'Instrument Data'!DD39*'Sample Prep Variables'!$F39/1000/'Sample Prep Variables'!$C39</f>
        <v>0</v>
      </c>
      <c r="AT39" s="14">
        <f>'Instrument Data'!DE39*'Sample Prep Variables'!$F39/1000/'Sample Prep Variables'!$C39</f>
        <v>0</v>
      </c>
      <c r="AU39" s="14">
        <f>'Instrument Data'!DF39*'Sample Prep Variables'!$F39/1000/'Sample Prep Variables'!$C39</f>
        <v>0</v>
      </c>
      <c r="AV39" s="14">
        <f>'Instrument Data'!DG39*'Sample Prep Variables'!$F39/1000/'Sample Prep Variables'!$C39</f>
        <v>0</v>
      </c>
      <c r="AW39" s="14">
        <f>'Instrument Data'!DH39*'Sample Prep Variables'!$F39/1000/'Sample Prep Variables'!$C39</f>
        <v>0</v>
      </c>
      <c r="AX39" s="14">
        <f>'Instrument Data'!DI39*'Sample Prep Variables'!$F39/1000/'Sample Prep Variables'!$C39</f>
        <v>0</v>
      </c>
      <c r="AY39" s="14">
        <f>'Instrument Data'!DJ39*'Sample Prep Variables'!$F39/1000/'Sample Prep Variables'!$C39</f>
        <v>0</v>
      </c>
      <c r="AZ39" s="14">
        <f>'Instrument Data'!DK39*'Sample Prep Variables'!$F39/1000/'Sample Prep Variables'!$C39</f>
        <v>0</v>
      </c>
      <c r="BA39" s="14">
        <f>'Instrument Data'!DL39*'Sample Prep Variables'!$F39/1000/'Sample Prep Variables'!$C39</f>
        <v>0</v>
      </c>
      <c r="BB39" s="14">
        <f>'Instrument Data'!DM39*'Sample Prep Variables'!$F39/1000/'Sample Prep Variables'!$C39</f>
        <v>0</v>
      </c>
      <c r="BC39" s="14">
        <f>'Instrument Data'!DN39*'Sample Prep Variables'!$F39/1000/'Sample Prep Variables'!$C39</f>
        <v>0</v>
      </c>
    </row>
    <row r="40" spans="1:55" x14ac:dyDescent="0.25">
      <c r="A40">
        <f>'Instrument Data'!A40</f>
        <v>0</v>
      </c>
      <c r="B40">
        <f>'Instrument Data'!B40</f>
        <v>0</v>
      </c>
      <c r="C40" s="14">
        <f>'Instrument Data'!BN40*'Sample Prep Variables'!$F40/1000/'Sample Prep Variables'!$C40</f>
        <v>0</v>
      </c>
      <c r="D40" s="14">
        <f>'Instrument Data'!BO40*'Sample Prep Variables'!$F40/1000/'Sample Prep Variables'!$C40</f>
        <v>0</v>
      </c>
      <c r="E40" s="14">
        <f>'Instrument Data'!BP40*'Sample Prep Variables'!$F40/1000/'Sample Prep Variables'!$C40</f>
        <v>0</v>
      </c>
      <c r="F40" s="14">
        <f>'Instrument Data'!BQ40*'Sample Prep Variables'!$F40/1000/'Sample Prep Variables'!$C40</f>
        <v>0</v>
      </c>
      <c r="G40" s="14">
        <f>'Instrument Data'!BR40*'Sample Prep Variables'!$F40/1000/'Sample Prep Variables'!$C40</f>
        <v>0</v>
      </c>
      <c r="H40" s="14">
        <f>'Instrument Data'!BS40*'Sample Prep Variables'!$F40/1000/'Sample Prep Variables'!$C40</f>
        <v>0</v>
      </c>
      <c r="I40" s="14">
        <f>'Instrument Data'!BT40*'Sample Prep Variables'!$F40/1000/'Sample Prep Variables'!$C40</f>
        <v>0</v>
      </c>
      <c r="J40" s="14">
        <f>'Instrument Data'!BU40*'Sample Prep Variables'!$F40/1000/'Sample Prep Variables'!$C40</f>
        <v>0</v>
      </c>
      <c r="K40" s="14">
        <f>'Instrument Data'!BV40*'Sample Prep Variables'!$F40/1000/'Sample Prep Variables'!$C40</f>
        <v>0</v>
      </c>
      <c r="L40" s="14">
        <f>'Instrument Data'!BW40*'Sample Prep Variables'!$F40/1000/'Sample Prep Variables'!$C40</f>
        <v>0</v>
      </c>
      <c r="M40" s="14">
        <f>'Instrument Data'!BX40*'Sample Prep Variables'!$F40/1000/'Sample Prep Variables'!$C40</f>
        <v>0</v>
      </c>
      <c r="N40" s="14">
        <f>'Instrument Data'!BY40*'Sample Prep Variables'!$F40/1000/'Sample Prep Variables'!$C40</f>
        <v>0</v>
      </c>
      <c r="O40" s="14">
        <f>'Instrument Data'!BZ40*'Sample Prep Variables'!$F40/1000/'Sample Prep Variables'!$C40</f>
        <v>0</v>
      </c>
      <c r="P40" s="14">
        <f>'Instrument Data'!CA40*'Sample Prep Variables'!$F40/1000/'Sample Prep Variables'!$C40</f>
        <v>0</v>
      </c>
      <c r="Q40" s="14">
        <f>'Instrument Data'!CB40*'Sample Prep Variables'!$F40/1000/'Sample Prep Variables'!$C40</f>
        <v>0</v>
      </c>
      <c r="R40" s="14">
        <f>'Instrument Data'!CC40*'Sample Prep Variables'!$F40/1000/'Sample Prep Variables'!$C40</f>
        <v>0</v>
      </c>
      <c r="S40" s="14">
        <f>'Instrument Data'!CD40*'Sample Prep Variables'!$F40/1000/'Sample Prep Variables'!$C40</f>
        <v>0</v>
      </c>
      <c r="T40" s="14">
        <f>'Instrument Data'!CE40*'Sample Prep Variables'!$F40/1000/'Sample Prep Variables'!$C40</f>
        <v>0</v>
      </c>
      <c r="U40" s="14">
        <f>'Instrument Data'!CF40*'Sample Prep Variables'!$F40/1000/'Sample Prep Variables'!$C40</f>
        <v>0</v>
      </c>
      <c r="V40" s="14">
        <f>'Instrument Data'!CG40*'Sample Prep Variables'!$F40/1000/'Sample Prep Variables'!$C40</f>
        <v>0</v>
      </c>
      <c r="W40" s="14">
        <f>'Instrument Data'!CH40*'Sample Prep Variables'!$F40/1000/'Sample Prep Variables'!$C40</f>
        <v>0</v>
      </c>
      <c r="X40" s="14">
        <f>'Instrument Data'!CI40*'Sample Prep Variables'!$F40/1000/'Sample Prep Variables'!$C40</f>
        <v>0</v>
      </c>
      <c r="Y40" s="14">
        <f>'Instrument Data'!CJ40*'Sample Prep Variables'!$F40/1000/'Sample Prep Variables'!$C40</f>
        <v>0</v>
      </c>
      <c r="Z40" s="14">
        <f>'Instrument Data'!CK40*'Sample Prep Variables'!$F40/1000/'Sample Prep Variables'!$C40</f>
        <v>0</v>
      </c>
      <c r="AA40" s="14">
        <f>'Instrument Data'!CL40*'Sample Prep Variables'!$F40/1000/'Sample Prep Variables'!$C40</f>
        <v>0</v>
      </c>
      <c r="AB40" s="14">
        <f>'Instrument Data'!CM40*'Sample Prep Variables'!$F40/1000/'Sample Prep Variables'!$C40</f>
        <v>0</v>
      </c>
      <c r="AC40" s="14">
        <f>'Instrument Data'!CN40*'Sample Prep Variables'!$F40/1000/'Sample Prep Variables'!$C40</f>
        <v>0</v>
      </c>
      <c r="AD40" s="14">
        <f>'Instrument Data'!CO40*'Sample Prep Variables'!$F40/1000/'Sample Prep Variables'!$C40</f>
        <v>0</v>
      </c>
      <c r="AE40" s="14">
        <f>'Instrument Data'!CP40*'Sample Prep Variables'!$F40/1000/'Sample Prep Variables'!$C40</f>
        <v>0</v>
      </c>
      <c r="AF40" s="14">
        <f>'Instrument Data'!CQ40*'Sample Prep Variables'!$F40/1000/'Sample Prep Variables'!$C40</f>
        <v>0</v>
      </c>
      <c r="AG40" s="14">
        <f>'Instrument Data'!CR40*'Sample Prep Variables'!$F40/1000/'Sample Prep Variables'!$C40</f>
        <v>0</v>
      </c>
      <c r="AH40" s="14">
        <f>'Instrument Data'!CS40*'Sample Prep Variables'!$F40/1000/'Sample Prep Variables'!$C40</f>
        <v>0</v>
      </c>
      <c r="AI40" s="14">
        <f>'Instrument Data'!CT40*'Sample Prep Variables'!$F40/1000/'Sample Prep Variables'!$C40</f>
        <v>0</v>
      </c>
      <c r="AJ40" s="14">
        <f>'Instrument Data'!CU40*'Sample Prep Variables'!$F40/1000/'Sample Prep Variables'!$C40</f>
        <v>0</v>
      </c>
      <c r="AK40" s="14">
        <f>'Instrument Data'!CV40*'Sample Prep Variables'!$F40/1000/'Sample Prep Variables'!$C40</f>
        <v>0</v>
      </c>
      <c r="AL40" s="14">
        <f>'Instrument Data'!CW40*'Sample Prep Variables'!$F40/1000/'Sample Prep Variables'!$C40</f>
        <v>0</v>
      </c>
      <c r="AM40" s="14">
        <f>'Instrument Data'!CX40*'Sample Prep Variables'!$F40/1000/'Sample Prep Variables'!$C40</f>
        <v>0</v>
      </c>
      <c r="AN40" s="14">
        <f>'Instrument Data'!CY40*'Sample Prep Variables'!$F40/1000/'Sample Prep Variables'!$C40</f>
        <v>0</v>
      </c>
      <c r="AO40" s="14">
        <f>'Instrument Data'!CZ40*'Sample Prep Variables'!$F40/1000/'Sample Prep Variables'!$C40</f>
        <v>0</v>
      </c>
      <c r="AP40" s="14">
        <f>'Instrument Data'!DA40*'Sample Prep Variables'!$F40/1000/'Sample Prep Variables'!$C40</f>
        <v>0</v>
      </c>
      <c r="AQ40" s="14">
        <f>'Instrument Data'!DB40*'Sample Prep Variables'!$F40/1000/'Sample Prep Variables'!$C40</f>
        <v>0</v>
      </c>
      <c r="AR40" s="14">
        <f>'Instrument Data'!DC40*'Sample Prep Variables'!$F40/1000/'Sample Prep Variables'!$C40</f>
        <v>0</v>
      </c>
      <c r="AS40" s="14">
        <f>'Instrument Data'!DD40*'Sample Prep Variables'!$F40/1000/'Sample Prep Variables'!$C40</f>
        <v>0</v>
      </c>
      <c r="AT40" s="14">
        <f>'Instrument Data'!DE40*'Sample Prep Variables'!$F40/1000/'Sample Prep Variables'!$C40</f>
        <v>0</v>
      </c>
      <c r="AU40" s="14">
        <f>'Instrument Data'!DF40*'Sample Prep Variables'!$F40/1000/'Sample Prep Variables'!$C40</f>
        <v>0</v>
      </c>
      <c r="AV40" s="14">
        <f>'Instrument Data'!DG40*'Sample Prep Variables'!$F40/1000/'Sample Prep Variables'!$C40</f>
        <v>0</v>
      </c>
      <c r="AW40" s="14">
        <f>'Instrument Data'!DH40*'Sample Prep Variables'!$F40/1000/'Sample Prep Variables'!$C40</f>
        <v>0</v>
      </c>
      <c r="AX40" s="14">
        <f>'Instrument Data'!DI40*'Sample Prep Variables'!$F40/1000/'Sample Prep Variables'!$C40</f>
        <v>0</v>
      </c>
      <c r="AY40" s="14">
        <f>'Instrument Data'!DJ40*'Sample Prep Variables'!$F40/1000/'Sample Prep Variables'!$C40</f>
        <v>0</v>
      </c>
      <c r="AZ40" s="14">
        <f>'Instrument Data'!DK40*'Sample Prep Variables'!$F40/1000/'Sample Prep Variables'!$C40</f>
        <v>0</v>
      </c>
      <c r="BA40" s="14">
        <f>'Instrument Data'!DL40*'Sample Prep Variables'!$F40/1000/'Sample Prep Variables'!$C40</f>
        <v>0</v>
      </c>
      <c r="BB40" s="14">
        <f>'Instrument Data'!DM40*'Sample Prep Variables'!$F40/1000/'Sample Prep Variables'!$C40</f>
        <v>0</v>
      </c>
      <c r="BC40" s="14">
        <f>'Instrument Data'!DN40*'Sample Prep Variables'!$F40/1000/'Sample Prep Variables'!$C40</f>
        <v>0</v>
      </c>
    </row>
    <row r="41" spans="1:55" x14ac:dyDescent="0.25">
      <c r="A41">
        <f>'Instrument Data'!A41</f>
        <v>0</v>
      </c>
      <c r="B41">
        <f>'Instrument Data'!B41</f>
        <v>0</v>
      </c>
      <c r="C41" s="14">
        <f>'Instrument Data'!BN41*'Sample Prep Variables'!$F41/1000/'Sample Prep Variables'!$C41</f>
        <v>0</v>
      </c>
      <c r="D41" s="14">
        <f>'Instrument Data'!BO41*'Sample Prep Variables'!$F41/1000/'Sample Prep Variables'!$C41</f>
        <v>0</v>
      </c>
      <c r="E41" s="14">
        <f>'Instrument Data'!BP41*'Sample Prep Variables'!$F41/1000/'Sample Prep Variables'!$C41</f>
        <v>0</v>
      </c>
      <c r="F41" s="14">
        <f>'Instrument Data'!BQ41*'Sample Prep Variables'!$F41/1000/'Sample Prep Variables'!$C41</f>
        <v>0</v>
      </c>
      <c r="G41" s="14">
        <f>'Instrument Data'!BR41*'Sample Prep Variables'!$F41/1000/'Sample Prep Variables'!$C41</f>
        <v>0</v>
      </c>
      <c r="H41" s="14">
        <f>'Instrument Data'!BS41*'Sample Prep Variables'!$F41/1000/'Sample Prep Variables'!$C41</f>
        <v>0</v>
      </c>
      <c r="I41" s="14">
        <f>'Instrument Data'!BT41*'Sample Prep Variables'!$F41/1000/'Sample Prep Variables'!$C41</f>
        <v>0</v>
      </c>
      <c r="J41" s="14">
        <f>'Instrument Data'!BU41*'Sample Prep Variables'!$F41/1000/'Sample Prep Variables'!$C41</f>
        <v>0</v>
      </c>
      <c r="K41" s="14">
        <f>'Instrument Data'!BV41*'Sample Prep Variables'!$F41/1000/'Sample Prep Variables'!$C41</f>
        <v>0</v>
      </c>
      <c r="L41" s="14">
        <f>'Instrument Data'!BW41*'Sample Prep Variables'!$F41/1000/'Sample Prep Variables'!$C41</f>
        <v>0</v>
      </c>
      <c r="M41" s="14">
        <f>'Instrument Data'!BX41*'Sample Prep Variables'!$F41/1000/'Sample Prep Variables'!$C41</f>
        <v>0</v>
      </c>
      <c r="N41" s="14">
        <f>'Instrument Data'!BY41*'Sample Prep Variables'!$F41/1000/'Sample Prep Variables'!$C41</f>
        <v>0</v>
      </c>
      <c r="O41" s="14">
        <f>'Instrument Data'!BZ41*'Sample Prep Variables'!$F41/1000/'Sample Prep Variables'!$C41</f>
        <v>0</v>
      </c>
      <c r="P41" s="14">
        <f>'Instrument Data'!CA41*'Sample Prep Variables'!$F41/1000/'Sample Prep Variables'!$C41</f>
        <v>0</v>
      </c>
      <c r="Q41" s="14">
        <f>'Instrument Data'!CB41*'Sample Prep Variables'!$F41/1000/'Sample Prep Variables'!$C41</f>
        <v>0</v>
      </c>
      <c r="R41" s="14">
        <f>'Instrument Data'!CC41*'Sample Prep Variables'!$F41/1000/'Sample Prep Variables'!$C41</f>
        <v>0</v>
      </c>
      <c r="S41" s="14">
        <f>'Instrument Data'!CD41*'Sample Prep Variables'!$F41/1000/'Sample Prep Variables'!$C41</f>
        <v>0</v>
      </c>
      <c r="T41" s="14">
        <f>'Instrument Data'!CE41*'Sample Prep Variables'!$F41/1000/'Sample Prep Variables'!$C41</f>
        <v>0</v>
      </c>
      <c r="U41" s="14">
        <f>'Instrument Data'!CF41*'Sample Prep Variables'!$F41/1000/'Sample Prep Variables'!$C41</f>
        <v>0</v>
      </c>
      <c r="V41" s="14">
        <f>'Instrument Data'!CG41*'Sample Prep Variables'!$F41/1000/'Sample Prep Variables'!$C41</f>
        <v>0</v>
      </c>
      <c r="W41" s="14">
        <f>'Instrument Data'!CH41*'Sample Prep Variables'!$F41/1000/'Sample Prep Variables'!$C41</f>
        <v>0</v>
      </c>
      <c r="X41" s="14">
        <f>'Instrument Data'!CI41*'Sample Prep Variables'!$F41/1000/'Sample Prep Variables'!$C41</f>
        <v>0</v>
      </c>
      <c r="Y41" s="14">
        <f>'Instrument Data'!CJ41*'Sample Prep Variables'!$F41/1000/'Sample Prep Variables'!$C41</f>
        <v>0</v>
      </c>
      <c r="Z41" s="14">
        <f>'Instrument Data'!CK41*'Sample Prep Variables'!$F41/1000/'Sample Prep Variables'!$C41</f>
        <v>0</v>
      </c>
      <c r="AA41" s="14">
        <f>'Instrument Data'!CL41*'Sample Prep Variables'!$F41/1000/'Sample Prep Variables'!$C41</f>
        <v>0</v>
      </c>
      <c r="AB41" s="14">
        <f>'Instrument Data'!CM41*'Sample Prep Variables'!$F41/1000/'Sample Prep Variables'!$C41</f>
        <v>0</v>
      </c>
      <c r="AC41" s="14">
        <f>'Instrument Data'!CN41*'Sample Prep Variables'!$F41/1000/'Sample Prep Variables'!$C41</f>
        <v>0</v>
      </c>
      <c r="AD41" s="14">
        <f>'Instrument Data'!CO41*'Sample Prep Variables'!$F41/1000/'Sample Prep Variables'!$C41</f>
        <v>0</v>
      </c>
      <c r="AE41" s="14">
        <f>'Instrument Data'!CP41*'Sample Prep Variables'!$F41/1000/'Sample Prep Variables'!$C41</f>
        <v>0</v>
      </c>
      <c r="AF41" s="14">
        <f>'Instrument Data'!CQ41*'Sample Prep Variables'!$F41/1000/'Sample Prep Variables'!$C41</f>
        <v>0</v>
      </c>
      <c r="AG41" s="14">
        <f>'Instrument Data'!CR41*'Sample Prep Variables'!$F41/1000/'Sample Prep Variables'!$C41</f>
        <v>0</v>
      </c>
      <c r="AH41" s="14">
        <f>'Instrument Data'!CS41*'Sample Prep Variables'!$F41/1000/'Sample Prep Variables'!$C41</f>
        <v>0</v>
      </c>
      <c r="AI41" s="14">
        <f>'Instrument Data'!CT41*'Sample Prep Variables'!$F41/1000/'Sample Prep Variables'!$C41</f>
        <v>0</v>
      </c>
      <c r="AJ41" s="14">
        <f>'Instrument Data'!CU41*'Sample Prep Variables'!$F41/1000/'Sample Prep Variables'!$C41</f>
        <v>0</v>
      </c>
      <c r="AK41" s="14">
        <f>'Instrument Data'!CV41*'Sample Prep Variables'!$F41/1000/'Sample Prep Variables'!$C41</f>
        <v>0</v>
      </c>
      <c r="AL41" s="14">
        <f>'Instrument Data'!CW41*'Sample Prep Variables'!$F41/1000/'Sample Prep Variables'!$C41</f>
        <v>0</v>
      </c>
      <c r="AM41" s="14">
        <f>'Instrument Data'!CX41*'Sample Prep Variables'!$F41/1000/'Sample Prep Variables'!$C41</f>
        <v>0</v>
      </c>
      <c r="AN41" s="14">
        <f>'Instrument Data'!CY41*'Sample Prep Variables'!$F41/1000/'Sample Prep Variables'!$C41</f>
        <v>0</v>
      </c>
      <c r="AO41" s="14">
        <f>'Instrument Data'!CZ41*'Sample Prep Variables'!$F41/1000/'Sample Prep Variables'!$C41</f>
        <v>0</v>
      </c>
      <c r="AP41" s="14">
        <f>'Instrument Data'!DA41*'Sample Prep Variables'!$F41/1000/'Sample Prep Variables'!$C41</f>
        <v>0</v>
      </c>
      <c r="AQ41" s="14">
        <f>'Instrument Data'!DB41*'Sample Prep Variables'!$F41/1000/'Sample Prep Variables'!$C41</f>
        <v>0</v>
      </c>
      <c r="AR41" s="14">
        <f>'Instrument Data'!DC41*'Sample Prep Variables'!$F41/1000/'Sample Prep Variables'!$C41</f>
        <v>0</v>
      </c>
      <c r="AS41" s="14">
        <f>'Instrument Data'!DD41*'Sample Prep Variables'!$F41/1000/'Sample Prep Variables'!$C41</f>
        <v>0</v>
      </c>
      <c r="AT41" s="14">
        <f>'Instrument Data'!DE41*'Sample Prep Variables'!$F41/1000/'Sample Prep Variables'!$C41</f>
        <v>0</v>
      </c>
      <c r="AU41" s="14">
        <f>'Instrument Data'!DF41*'Sample Prep Variables'!$F41/1000/'Sample Prep Variables'!$C41</f>
        <v>0</v>
      </c>
      <c r="AV41" s="14">
        <f>'Instrument Data'!DG41*'Sample Prep Variables'!$F41/1000/'Sample Prep Variables'!$C41</f>
        <v>0</v>
      </c>
      <c r="AW41" s="14">
        <f>'Instrument Data'!DH41*'Sample Prep Variables'!$F41/1000/'Sample Prep Variables'!$C41</f>
        <v>0</v>
      </c>
      <c r="AX41" s="14">
        <f>'Instrument Data'!DI41*'Sample Prep Variables'!$F41/1000/'Sample Prep Variables'!$C41</f>
        <v>0</v>
      </c>
      <c r="AY41" s="14">
        <f>'Instrument Data'!DJ41*'Sample Prep Variables'!$F41/1000/'Sample Prep Variables'!$C41</f>
        <v>0</v>
      </c>
      <c r="AZ41" s="14">
        <f>'Instrument Data'!DK41*'Sample Prep Variables'!$F41/1000/'Sample Prep Variables'!$C41</f>
        <v>0</v>
      </c>
      <c r="BA41" s="14">
        <f>'Instrument Data'!DL41*'Sample Prep Variables'!$F41/1000/'Sample Prep Variables'!$C41</f>
        <v>0</v>
      </c>
      <c r="BB41" s="14">
        <f>'Instrument Data'!DM41*'Sample Prep Variables'!$F41/1000/'Sample Prep Variables'!$C41</f>
        <v>0</v>
      </c>
      <c r="BC41" s="14">
        <f>'Instrument Data'!DN41*'Sample Prep Variables'!$F41/1000/'Sample Prep Variables'!$C41</f>
        <v>0</v>
      </c>
    </row>
    <row r="42" spans="1:55" x14ac:dyDescent="0.25">
      <c r="A42">
        <f>'Instrument Data'!A42</f>
        <v>0</v>
      </c>
      <c r="B42">
        <f>'Instrument Data'!B42</f>
        <v>0</v>
      </c>
      <c r="C42" s="14">
        <f>'Instrument Data'!BN42*'Sample Prep Variables'!$F42/1000/'Sample Prep Variables'!$C42</f>
        <v>0</v>
      </c>
      <c r="D42" s="14">
        <f>'Instrument Data'!BO42*'Sample Prep Variables'!$F42/1000/'Sample Prep Variables'!$C42</f>
        <v>0</v>
      </c>
      <c r="E42" s="14">
        <f>'Instrument Data'!BP42*'Sample Prep Variables'!$F42/1000/'Sample Prep Variables'!$C42</f>
        <v>0</v>
      </c>
      <c r="F42" s="14">
        <f>'Instrument Data'!BQ42*'Sample Prep Variables'!$F42/1000/'Sample Prep Variables'!$C42</f>
        <v>0</v>
      </c>
      <c r="G42" s="14">
        <f>'Instrument Data'!BR42*'Sample Prep Variables'!$F42/1000/'Sample Prep Variables'!$C42</f>
        <v>0</v>
      </c>
      <c r="H42" s="14">
        <f>'Instrument Data'!BS42*'Sample Prep Variables'!$F42/1000/'Sample Prep Variables'!$C42</f>
        <v>0</v>
      </c>
      <c r="I42" s="14">
        <f>'Instrument Data'!BT42*'Sample Prep Variables'!$F42/1000/'Sample Prep Variables'!$C42</f>
        <v>0</v>
      </c>
      <c r="J42" s="14">
        <f>'Instrument Data'!BU42*'Sample Prep Variables'!$F42/1000/'Sample Prep Variables'!$C42</f>
        <v>0</v>
      </c>
      <c r="K42" s="14">
        <f>'Instrument Data'!BV42*'Sample Prep Variables'!$F42/1000/'Sample Prep Variables'!$C42</f>
        <v>0</v>
      </c>
      <c r="L42" s="14">
        <f>'Instrument Data'!BW42*'Sample Prep Variables'!$F42/1000/'Sample Prep Variables'!$C42</f>
        <v>0</v>
      </c>
      <c r="M42" s="14">
        <f>'Instrument Data'!BX42*'Sample Prep Variables'!$F42/1000/'Sample Prep Variables'!$C42</f>
        <v>0</v>
      </c>
      <c r="N42" s="14">
        <f>'Instrument Data'!BY42*'Sample Prep Variables'!$F42/1000/'Sample Prep Variables'!$C42</f>
        <v>0</v>
      </c>
      <c r="O42" s="14">
        <f>'Instrument Data'!BZ42*'Sample Prep Variables'!$F42/1000/'Sample Prep Variables'!$C42</f>
        <v>0</v>
      </c>
      <c r="P42" s="14">
        <f>'Instrument Data'!CA42*'Sample Prep Variables'!$F42/1000/'Sample Prep Variables'!$C42</f>
        <v>0</v>
      </c>
      <c r="Q42" s="14">
        <f>'Instrument Data'!CB42*'Sample Prep Variables'!$F42/1000/'Sample Prep Variables'!$C42</f>
        <v>0</v>
      </c>
      <c r="R42" s="14">
        <f>'Instrument Data'!CC42*'Sample Prep Variables'!$F42/1000/'Sample Prep Variables'!$C42</f>
        <v>0</v>
      </c>
      <c r="S42" s="14">
        <f>'Instrument Data'!CD42*'Sample Prep Variables'!$F42/1000/'Sample Prep Variables'!$C42</f>
        <v>0</v>
      </c>
      <c r="T42" s="14">
        <f>'Instrument Data'!CE42*'Sample Prep Variables'!$F42/1000/'Sample Prep Variables'!$C42</f>
        <v>0</v>
      </c>
      <c r="U42" s="14">
        <f>'Instrument Data'!CF42*'Sample Prep Variables'!$F42/1000/'Sample Prep Variables'!$C42</f>
        <v>0</v>
      </c>
      <c r="V42" s="14">
        <f>'Instrument Data'!CG42*'Sample Prep Variables'!$F42/1000/'Sample Prep Variables'!$C42</f>
        <v>0</v>
      </c>
      <c r="W42" s="14">
        <f>'Instrument Data'!CH42*'Sample Prep Variables'!$F42/1000/'Sample Prep Variables'!$C42</f>
        <v>0</v>
      </c>
      <c r="X42" s="14">
        <f>'Instrument Data'!CI42*'Sample Prep Variables'!$F42/1000/'Sample Prep Variables'!$C42</f>
        <v>0</v>
      </c>
      <c r="Y42" s="14">
        <f>'Instrument Data'!CJ42*'Sample Prep Variables'!$F42/1000/'Sample Prep Variables'!$C42</f>
        <v>0</v>
      </c>
      <c r="Z42" s="14">
        <f>'Instrument Data'!CK42*'Sample Prep Variables'!$F42/1000/'Sample Prep Variables'!$C42</f>
        <v>0</v>
      </c>
      <c r="AA42" s="14">
        <f>'Instrument Data'!CL42*'Sample Prep Variables'!$F42/1000/'Sample Prep Variables'!$C42</f>
        <v>0</v>
      </c>
      <c r="AB42" s="14">
        <f>'Instrument Data'!CM42*'Sample Prep Variables'!$F42/1000/'Sample Prep Variables'!$C42</f>
        <v>0</v>
      </c>
      <c r="AC42" s="14">
        <f>'Instrument Data'!CN42*'Sample Prep Variables'!$F42/1000/'Sample Prep Variables'!$C42</f>
        <v>0</v>
      </c>
      <c r="AD42" s="14">
        <f>'Instrument Data'!CO42*'Sample Prep Variables'!$F42/1000/'Sample Prep Variables'!$C42</f>
        <v>0</v>
      </c>
      <c r="AE42" s="14">
        <f>'Instrument Data'!CP42*'Sample Prep Variables'!$F42/1000/'Sample Prep Variables'!$C42</f>
        <v>0</v>
      </c>
      <c r="AF42" s="14">
        <f>'Instrument Data'!CQ42*'Sample Prep Variables'!$F42/1000/'Sample Prep Variables'!$C42</f>
        <v>0</v>
      </c>
      <c r="AG42" s="14">
        <f>'Instrument Data'!CR42*'Sample Prep Variables'!$F42/1000/'Sample Prep Variables'!$C42</f>
        <v>0</v>
      </c>
      <c r="AH42" s="14">
        <f>'Instrument Data'!CS42*'Sample Prep Variables'!$F42/1000/'Sample Prep Variables'!$C42</f>
        <v>0</v>
      </c>
      <c r="AI42" s="14">
        <f>'Instrument Data'!CT42*'Sample Prep Variables'!$F42/1000/'Sample Prep Variables'!$C42</f>
        <v>0</v>
      </c>
      <c r="AJ42" s="14">
        <f>'Instrument Data'!CU42*'Sample Prep Variables'!$F42/1000/'Sample Prep Variables'!$C42</f>
        <v>0</v>
      </c>
      <c r="AK42" s="14">
        <f>'Instrument Data'!CV42*'Sample Prep Variables'!$F42/1000/'Sample Prep Variables'!$C42</f>
        <v>0</v>
      </c>
      <c r="AL42" s="14">
        <f>'Instrument Data'!CW42*'Sample Prep Variables'!$F42/1000/'Sample Prep Variables'!$C42</f>
        <v>0</v>
      </c>
      <c r="AM42" s="14">
        <f>'Instrument Data'!CX42*'Sample Prep Variables'!$F42/1000/'Sample Prep Variables'!$C42</f>
        <v>0</v>
      </c>
      <c r="AN42" s="14">
        <f>'Instrument Data'!CY42*'Sample Prep Variables'!$F42/1000/'Sample Prep Variables'!$C42</f>
        <v>0</v>
      </c>
      <c r="AO42" s="14">
        <f>'Instrument Data'!CZ42*'Sample Prep Variables'!$F42/1000/'Sample Prep Variables'!$C42</f>
        <v>0</v>
      </c>
      <c r="AP42" s="14">
        <f>'Instrument Data'!DA42*'Sample Prep Variables'!$F42/1000/'Sample Prep Variables'!$C42</f>
        <v>0</v>
      </c>
      <c r="AQ42" s="14">
        <f>'Instrument Data'!DB42*'Sample Prep Variables'!$F42/1000/'Sample Prep Variables'!$C42</f>
        <v>0</v>
      </c>
      <c r="AR42" s="14">
        <f>'Instrument Data'!DC42*'Sample Prep Variables'!$F42/1000/'Sample Prep Variables'!$C42</f>
        <v>0</v>
      </c>
      <c r="AS42" s="14">
        <f>'Instrument Data'!DD42*'Sample Prep Variables'!$F42/1000/'Sample Prep Variables'!$C42</f>
        <v>0</v>
      </c>
      <c r="AT42" s="14">
        <f>'Instrument Data'!DE42*'Sample Prep Variables'!$F42/1000/'Sample Prep Variables'!$C42</f>
        <v>0</v>
      </c>
      <c r="AU42" s="14">
        <f>'Instrument Data'!DF42*'Sample Prep Variables'!$F42/1000/'Sample Prep Variables'!$C42</f>
        <v>0</v>
      </c>
      <c r="AV42" s="14">
        <f>'Instrument Data'!DG42*'Sample Prep Variables'!$F42/1000/'Sample Prep Variables'!$C42</f>
        <v>0</v>
      </c>
      <c r="AW42" s="14">
        <f>'Instrument Data'!DH42*'Sample Prep Variables'!$F42/1000/'Sample Prep Variables'!$C42</f>
        <v>0</v>
      </c>
      <c r="AX42" s="14">
        <f>'Instrument Data'!DI42*'Sample Prep Variables'!$F42/1000/'Sample Prep Variables'!$C42</f>
        <v>0</v>
      </c>
      <c r="AY42" s="14">
        <f>'Instrument Data'!DJ42*'Sample Prep Variables'!$F42/1000/'Sample Prep Variables'!$C42</f>
        <v>0</v>
      </c>
      <c r="AZ42" s="14">
        <f>'Instrument Data'!DK42*'Sample Prep Variables'!$F42/1000/'Sample Prep Variables'!$C42</f>
        <v>0</v>
      </c>
      <c r="BA42" s="14">
        <f>'Instrument Data'!DL42*'Sample Prep Variables'!$F42/1000/'Sample Prep Variables'!$C42</f>
        <v>0</v>
      </c>
      <c r="BB42" s="14">
        <f>'Instrument Data'!DM42*'Sample Prep Variables'!$F42/1000/'Sample Prep Variables'!$C42</f>
        <v>0</v>
      </c>
      <c r="BC42" s="14">
        <f>'Instrument Data'!DN42*'Sample Prep Variables'!$F42/1000/'Sample Prep Variables'!$C42</f>
        <v>0</v>
      </c>
    </row>
    <row r="43" spans="1:55" x14ac:dyDescent="0.25">
      <c r="A43">
        <f>'Instrument Data'!A43</f>
        <v>0</v>
      </c>
      <c r="B43">
        <f>'Instrument Data'!B43</f>
        <v>0</v>
      </c>
      <c r="C43" s="14">
        <f>'Instrument Data'!BN43*'Sample Prep Variables'!$F43/1000/'Sample Prep Variables'!$C43</f>
        <v>0</v>
      </c>
      <c r="D43" s="14">
        <f>'Instrument Data'!BO43*'Sample Prep Variables'!$F43/1000/'Sample Prep Variables'!$C43</f>
        <v>0</v>
      </c>
      <c r="E43" s="14">
        <f>'Instrument Data'!BP43*'Sample Prep Variables'!$F43/1000/'Sample Prep Variables'!$C43</f>
        <v>0</v>
      </c>
      <c r="F43" s="14">
        <f>'Instrument Data'!BQ43*'Sample Prep Variables'!$F43/1000/'Sample Prep Variables'!$C43</f>
        <v>0</v>
      </c>
      <c r="G43" s="14">
        <f>'Instrument Data'!BR43*'Sample Prep Variables'!$F43/1000/'Sample Prep Variables'!$C43</f>
        <v>0</v>
      </c>
      <c r="H43" s="14">
        <f>'Instrument Data'!BS43*'Sample Prep Variables'!$F43/1000/'Sample Prep Variables'!$C43</f>
        <v>0</v>
      </c>
      <c r="I43" s="14">
        <f>'Instrument Data'!BT43*'Sample Prep Variables'!$F43/1000/'Sample Prep Variables'!$C43</f>
        <v>0</v>
      </c>
      <c r="J43" s="14">
        <f>'Instrument Data'!BU43*'Sample Prep Variables'!$F43/1000/'Sample Prep Variables'!$C43</f>
        <v>0</v>
      </c>
      <c r="K43" s="14">
        <f>'Instrument Data'!BV43*'Sample Prep Variables'!$F43/1000/'Sample Prep Variables'!$C43</f>
        <v>0</v>
      </c>
      <c r="L43" s="14">
        <f>'Instrument Data'!BW43*'Sample Prep Variables'!$F43/1000/'Sample Prep Variables'!$C43</f>
        <v>0</v>
      </c>
      <c r="M43" s="14">
        <f>'Instrument Data'!BX43*'Sample Prep Variables'!$F43/1000/'Sample Prep Variables'!$C43</f>
        <v>0</v>
      </c>
      <c r="N43" s="14">
        <f>'Instrument Data'!BY43*'Sample Prep Variables'!$F43/1000/'Sample Prep Variables'!$C43</f>
        <v>0</v>
      </c>
      <c r="O43" s="14">
        <f>'Instrument Data'!BZ43*'Sample Prep Variables'!$F43/1000/'Sample Prep Variables'!$C43</f>
        <v>0</v>
      </c>
      <c r="P43" s="14">
        <f>'Instrument Data'!CA43*'Sample Prep Variables'!$F43/1000/'Sample Prep Variables'!$C43</f>
        <v>0</v>
      </c>
      <c r="Q43" s="14">
        <f>'Instrument Data'!CB43*'Sample Prep Variables'!$F43/1000/'Sample Prep Variables'!$C43</f>
        <v>0</v>
      </c>
      <c r="R43" s="14">
        <f>'Instrument Data'!CC43*'Sample Prep Variables'!$F43/1000/'Sample Prep Variables'!$C43</f>
        <v>0</v>
      </c>
      <c r="S43" s="14">
        <f>'Instrument Data'!CD43*'Sample Prep Variables'!$F43/1000/'Sample Prep Variables'!$C43</f>
        <v>0</v>
      </c>
      <c r="T43" s="14">
        <f>'Instrument Data'!CE43*'Sample Prep Variables'!$F43/1000/'Sample Prep Variables'!$C43</f>
        <v>0</v>
      </c>
      <c r="U43" s="14">
        <f>'Instrument Data'!CF43*'Sample Prep Variables'!$F43/1000/'Sample Prep Variables'!$C43</f>
        <v>0</v>
      </c>
      <c r="V43" s="14">
        <f>'Instrument Data'!CG43*'Sample Prep Variables'!$F43/1000/'Sample Prep Variables'!$C43</f>
        <v>0</v>
      </c>
      <c r="W43" s="14">
        <f>'Instrument Data'!CH43*'Sample Prep Variables'!$F43/1000/'Sample Prep Variables'!$C43</f>
        <v>0</v>
      </c>
      <c r="X43" s="14">
        <f>'Instrument Data'!CI43*'Sample Prep Variables'!$F43/1000/'Sample Prep Variables'!$C43</f>
        <v>0</v>
      </c>
      <c r="Y43" s="14">
        <f>'Instrument Data'!CJ43*'Sample Prep Variables'!$F43/1000/'Sample Prep Variables'!$C43</f>
        <v>0</v>
      </c>
      <c r="Z43" s="14">
        <f>'Instrument Data'!CK43*'Sample Prep Variables'!$F43/1000/'Sample Prep Variables'!$C43</f>
        <v>0</v>
      </c>
      <c r="AA43" s="14">
        <f>'Instrument Data'!CL43*'Sample Prep Variables'!$F43/1000/'Sample Prep Variables'!$C43</f>
        <v>0</v>
      </c>
      <c r="AB43" s="14">
        <f>'Instrument Data'!CM43*'Sample Prep Variables'!$F43/1000/'Sample Prep Variables'!$C43</f>
        <v>0</v>
      </c>
      <c r="AC43" s="14">
        <f>'Instrument Data'!CN43*'Sample Prep Variables'!$F43/1000/'Sample Prep Variables'!$C43</f>
        <v>0</v>
      </c>
      <c r="AD43" s="14">
        <f>'Instrument Data'!CO43*'Sample Prep Variables'!$F43/1000/'Sample Prep Variables'!$C43</f>
        <v>0</v>
      </c>
      <c r="AE43" s="14">
        <f>'Instrument Data'!CP43*'Sample Prep Variables'!$F43/1000/'Sample Prep Variables'!$C43</f>
        <v>0</v>
      </c>
      <c r="AF43" s="14">
        <f>'Instrument Data'!CQ43*'Sample Prep Variables'!$F43/1000/'Sample Prep Variables'!$C43</f>
        <v>0</v>
      </c>
      <c r="AG43" s="14">
        <f>'Instrument Data'!CR43*'Sample Prep Variables'!$F43/1000/'Sample Prep Variables'!$C43</f>
        <v>0</v>
      </c>
      <c r="AH43" s="14">
        <f>'Instrument Data'!CS43*'Sample Prep Variables'!$F43/1000/'Sample Prep Variables'!$C43</f>
        <v>0</v>
      </c>
      <c r="AI43" s="14">
        <f>'Instrument Data'!CT43*'Sample Prep Variables'!$F43/1000/'Sample Prep Variables'!$C43</f>
        <v>0</v>
      </c>
      <c r="AJ43" s="14">
        <f>'Instrument Data'!CU43*'Sample Prep Variables'!$F43/1000/'Sample Prep Variables'!$C43</f>
        <v>0</v>
      </c>
      <c r="AK43" s="14">
        <f>'Instrument Data'!CV43*'Sample Prep Variables'!$F43/1000/'Sample Prep Variables'!$C43</f>
        <v>0</v>
      </c>
      <c r="AL43" s="14">
        <f>'Instrument Data'!CW43*'Sample Prep Variables'!$F43/1000/'Sample Prep Variables'!$C43</f>
        <v>0</v>
      </c>
      <c r="AM43" s="14">
        <f>'Instrument Data'!CX43*'Sample Prep Variables'!$F43/1000/'Sample Prep Variables'!$C43</f>
        <v>0</v>
      </c>
      <c r="AN43" s="14">
        <f>'Instrument Data'!CY43*'Sample Prep Variables'!$F43/1000/'Sample Prep Variables'!$C43</f>
        <v>0</v>
      </c>
      <c r="AO43" s="14">
        <f>'Instrument Data'!CZ43*'Sample Prep Variables'!$F43/1000/'Sample Prep Variables'!$C43</f>
        <v>0</v>
      </c>
      <c r="AP43" s="14">
        <f>'Instrument Data'!DA43*'Sample Prep Variables'!$F43/1000/'Sample Prep Variables'!$C43</f>
        <v>0</v>
      </c>
      <c r="AQ43" s="14">
        <f>'Instrument Data'!DB43*'Sample Prep Variables'!$F43/1000/'Sample Prep Variables'!$C43</f>
        <v>0</v>
      </c>
      <c r="AR43" s="14">
        <f>'Instrument Data'!DC43*'Sample Prep Variables'!$F43/1000/'Sample Prep Variables'!$C43</f>
        <v>0</v>
      </c>
      <c r="AS43" s="14">
        <f>'Instrument Data'!DD43*'Sample Prep Variables'!$F43/1000/'Sample Prep Variables'!$C43</f>
        <v>0</v>
      </c>
      <c r="AT43" s="14">
        <f>'Instrument Data'!DE43*'Sample Prep Variables'!$F43/1000/'Sample Prep Variables'!$C43</f>
        <v>0</v>
      </c>
      <c r="AU43" s="14">
        <f>'Instrument Data'!DF43*'Sample Prep Variables'!$F43/1000/'Sample Prep Variables'!$C43</f>
        <v>0</v>
      </c>
      <c r="AV43" s="14">
        <f>'Instrument Data'!DG43*'Sample Prep Variables'!$F43/1000/'Sample Prep Variables'!$C43</f>
        <v>0</v>
      </c>
      <c r="AW43" s="14">
        <f>'Instrument Data'!DH43*'Sample Prep Variables'!$F43/1000/'Sample Prep Variables'!$C43</f>
        <v>0</v>
      </c>
      <c r="AX43" s="14">
        <f>'Instrument Data'!DI43*'Sample Prep Variables'!$F43/1000/'Sample Prep Variables'!$C43</f>
        <v>0</v>
      </c>
      <c r="AY43" s="14">
        <f>'Instrument Data'!DJ43*'Sample Prep Variables'!$F43/1000/'Sample Prep Variables'!$C43</f>
        <v>0</v>
      </c>
      <c r="AZ43" s="14">
        <f>'Instrument Data'!DK43*'Sample Prep Variables'!$F43/1000/'Sample Prep Variables'!$C43</f>
        <v>0</v>
      </c>
      <c r="BA43" s="14">
        <f>'Instrument Data'!DL43*'Sample Prep Variables'!$F43/1000/'Sample Prep Variables'!$C43</f>
        <v>0</v>
      </c>
      <c r="BB43" s="14">
        <f>'Instrument Data'!DM43*'Sample Prep Variables'!$F43/1000/'Sample Prep Variables'!$C43</f>
        <v>0</v>
      </c>
      <c r="BC43" s="14">
        <f>'Instrument Data'!DN43*'Sample Prep Variables'!$F43/1000/'Sample Prep Variables'!$C43</f>
        <v>0</v>
      </c>
    </row>
    <row r="44" spans="1:55" x14ac:dyDescent="0.25">
      <c r="A44">
        <f>'Instrument Data'!A44</f>
        <v>0</v>
      </c>
      <c r="B44">
        <f>'Instrument Data'!B44</f>
        <v>0</v>
      </c>
      <c r="C44" s="14">
        <f>'Instrument Data'!BN44*'Sample Prep Variables'!$F44/1000/'Sample Prep Variables'!$C44</f>
        <v>0</v>
      </c>
      <c r="D44" s="14">
        <f>'Instrument Data'!BO44*'Sample Prep Variables'!$F44/1000/'Sample Prep Variables'!$C44</f>
        <v>0</v>
      </c>
      <c r="E44" s="14">
        <f>'Instrument Data'!BP44*'Sample Prep Variables'!$F44/1000/'Sample Prep Variables'!$C44</f>
        <v>0</v>
      </c>
      <c r="F44" s="14">
        <f>'Instrument Data'!BQ44*'Sample Prep Variables'!$F44/1000/'Sample Prep Variables'!$C44</f>
        <v>0</v>
      </c>
      <c r="G44" s="14">
        <f>'Instrument Data'!BR44*'Sample Prep Variables'!$F44/1000/'Sample Prep Variables'!$C44</f>
        <v>0</v>
      </c>
      <c r="H44" s="14">
        <f>'Instrument Data'!BS44*'Sample Prep Variables'!$F44/1000/'Sample Prep Variables'!$C44</f>
        <v>0</v>
      </c>
      <c r="I44" s="14">
        <f>'Instrument Data'!BT44*'Sample Prep Variables'!$F44/1000/'Sample Prep Variables'!$C44</f>
        <v>0</v>
      </c>
      <c r="J44" s="14">
        <f>'Instrument Data'!BU44*'Sample Prep Variables'!$F44/1000/'Sample Prep Variables'!$C44</f>
        <v>0</v>
      </c>
      <c r="K44" s="14">
        <f>'Instrument Data'!BV44*'Sample Prep Variables'!$F44/1000/'Sample Prep Variables'!$C44</f>
        <v>0</v>
      </c>
      <c r="L44" s="14">
        <f>'Instrument Data'!BW44*'Sample Prep Variables'!$F44/1000/'Sample Prep Variables'!$C44</f>
        <v>0</v>
      </c>
      <c r="M44" s="14">
        <f>'Instrument Data'!BX44*'Sample Prep Variables'!$F44/1000/'Sample Prep Variables'!$C44</f>
        <v>0</v>
      </c>
      <c r="N44" s="14">
        <f>'Instrument Data'!BY44*'Sample Prep Variables'!$F44/1000/'Sample Prep Variables'!$C44</f>
        <v>0</v>
      </c>
      <c r="O44" s="14">
        <f>'Instrument Data'!BZ44*'Sample Prep Variables'!$F44/1000/'Sample Prep Variables'!$C44</f>
        <v>0</v>
      </c>
      <c r="P44" s="14">
        <f>'Instrument Data'!CA44*'Sample Prep Variables'!$F44/1000/'Sample Prep Variables'!$C44</f>
        <v>0</v>
      </c>
      <c r="Q44" s="14">
        <f>'Instrument Data'!CB44*'Sample Prep Variables'!$F44/1000/'Sample Prep Variables'!$C44</f>
        <v>0</v>
      </c>
      <c r="R44" s="14">
        <f>'Instrument Data'!CC44*'Sample Prep Variables'!$F44/1000/'Sample Prep Variables'!$C44</f>
        <v>0</v>
      </c>
      <c r="S44" s="14">
        <f>'Instrument Data'!CD44*'Sample Prep Variables'!$F44/1000/'Sample Prep Variables'!$C44</f>
        <v>0</v>
      </c>
      <c r="T44" s="14">
        <f>'Instrument Data'!CE44*'Sample Prep Variables'!$F44/1000/'Sample Prep Variables'!$C44</f>
        <v>0</v>
      </c>
      <c r="U44" s="14">
        <f>'Instrument Data'!CF44*'Sample Prep Variables'!$F44/1000/'Sample Prep Variables'!$C44</f>
        <v>0</v>
      </c>
      <c r="V44" s="14">
        <f>'Instrument Data'!CG44*'Sample Prep Variables'!$F44/1000/'Sample Prep Variables'!$C44</f>
        <v>0</v>
      </c>
      <c r="W44" s="14">
        <f>'Instrument Data'!CH44*'Sample Prep Variables'!$F44/1000/'Sample Prep Variables'!$C44</f>
        <v>0</v>
      </c>
      <c r="X44" s="14">
        <f>'Instrument Data'!CI44*'Sample Prep Variables'!$F44/1000/'Sample Prep Variables'!$C44</f>
        <v>0</v>
      </c>
      <c r="Y44" s="14">
        <f>'Instrument Data'!CJ44*'Sample Prep Variables'!$F44/1000/'Sample Prep Variables'!$C44</f>
        <v>0</v>
      </c>
      <c r="Z44" s="14">
        <f>'Instrument Data'!CK44*'Sample Prep Variables'!$F44/1000/'Sample Prep Variables'!$C44</f>
        <v>0</v>
      </c>
      <c r="AA44" s="14">
        <f>'Instrument Data'!CL44*'Sample Prep Variables'!$F44/1000/'Sample Prep Variables'!$C44</f>
        <v>0</v>
      </c>
      <c r="AB44" s="14">
        <f>'Instrument Data'!CM44*'Sample Prep Variables'!$F44/1000/'Sample Prep Variables'!$C44</f>
        <v>0</v>
      </c>
      <c r="AC44" s="14">
        <f>'Instrument Data'!CN44*'Sample Prep Variables'!$F44/1000/'Sample Prep Variables'!$C44</f>
        <v>0</v>
      </c>
      <c r="AD44" s="14">
        <f>'Instrument Data'!CO44*'Sample Prep Variables'!$F44/1000/'Sample Prep Variables'!$C44</f>
        <v>0</v>
      </c>
      <c r="AE44" s="14">
        <f>'Instrument Data'!CP44*'Sample Prep Variables'!$F44/1000/'Sample Prep Variables'!$C44</f>
        <v>0</v>
      </c>
      <c r="AF44" s="14">
        <f>'Instrument Data'!CQ44*'Sample Prep Variables'!$F44/1000/'Sample Prep Variables'!$C44</f>
        <v>0</v>
      </c>
      <c r="AG44" s="14">
        <f>'Instrument Data'!CR44*'Sample Prep Variables'!$F44/1000/'Sample Prep Variables'!$C44</f>
        <v>0</v>
      </c>
      <c r="AH44" s="14">
        <f>'Instrument Data'!CS44*'Sample Prep Variables'!$F44/1000/'Sample Prep Variables'!$C44</f>
        <v>0</v>
      </c>
      <c r="AI44" s="14">
        <f>'Instrument Data'!CT44*'Sample Prep Variables'!$F44/1000/'Sample Prep Variables'!$C44</f>
        <v>0</v>
      </c>
      <c r="AJ44" s="14">
        <f>'Instrument Data'!CU44*'Sample Prep Variables'!$F44/1000/'Sample Prep Variables'!$C44</f>
        <v>0</v>
      </c>
      <c r="AK44" s="14">
        <f>'Instrument Data'!CV44*'Sample Prep Variables'!$F44/1000/'Sample Prep Variables'!$C44</f>
        <v>0</v>
      </c>
      <c r="AL44" s="14">
        <f>'Instrument Data'!CW44*'Sample Prep Variables'!$F44/1000/'Sample Prep Variables'!$C44</f>
        <v>0</v>
      </c>
      <c r="AM44" s="14">
        <f>'Instrument Data'!CX44*'Sample Prep Variables'!$F44/1000/'Sample Prep Variables'!$C44</f>
        <v>0</v>
      </c>
      <c r="AN44" s="14">
        <f>'Instrument Data'!CY44*'Sample Prep Variables'!$F44/1000/'Sample Prep Variables'!$C44</f>
        <v>0</v>
      </c>
      <c r="AO44" s="14">
        <f>'Instrument Data'!CZ44*'Sample Prep Variables'!$F44/1000/'Sample Prep Variables'!$C44</f>
        <v>0</v>
      </c>
      <c r="AP44" s="14">
        <f>'Instrument Data'!DA44*'Sample Prep Variables'!$F44/1000/'Sample Prep Variables'!$C44</f>
        <v>0</v>
      </c>
      <c r="AQ44" s="14">
        <f>'Instrument Data'!DB44*'Sample Prep Variables'!$F44/1000/'Sample Prep Variables'!$C44</f>
        <v>0</v>
      </c>
      <c r="AR44" s="14">
        <f>'Instrument Data'!DC44*'Sample Prep Variables'!$F44/1000/'Sample Prep Variables'!$C44</f>
        <v>0</v>
      </c>
      <c r="AS44" s="14">
        <f>'Instrument Data'!DD44*'Sample Prep Variables'!$F44/1000/'Sample Prep Variables'!$C44</f>
        <v>0</v>
      </c>
      <c r="AT44" s="14">
        <f>'Instrument Data'!DE44*'Sample Prep Variables'!$F44/1000/'Sample Prep Variables'!$C44</f>
        <v>0</v>
      </c>
      <c r="AU44" s="14">
        <f>'Instrument Data'!DF44*'Sample Prep Variables'!$F44/1000/'Sample Prep Variables'!$C44</f>
        <v>0</v>
      </c>
      <c r="AV44" s="14">
        <f>'Instrument Data'!DG44*'Sample Prep Variables'!$F44/1000/'Sample Prep Variables'!$C44</f>
        <v>0</v>
      </c>
      <c r="AW44" s="14">
        <f>'Instrument Data'!DH44*'Sample Prep Variables'!$F44/1000/'Sample Prep Variables'!$C44</f>
        <v>0</v>
      </c>
      <c r="AX44" s="14">
        <f>'Instrument Data'!DI44*'Sample Prep Variables'!$F44/1000/'Sample Prep Variables'!$C44</f>
        <v>0</v>
      </c>
      <c r="AY44" s="14">
        <f>'Instrument Data'!DJ44*'Sample Prep Variables'!$F44/1000/'Sample Prep Variables'!$C44</f>
        <v>0</v>
      </c>
      <c r="AZ44" s="14">
        <f>'Instrument Data'!DK44*'Sample Prep Variables'!$F44/1000/'Sample Prep Variables'!$C44</f>
        <v>0</v>
      </c>
      <c r="BA44" s="14">
        <f>'Instrument Data'!DL44*'Sample Prep Variables'!$F44/1000/'Sample Prep Variables'!$C44</f>
        <v>0</v>
      </c>
      <c r="BB44" s="14">
        <f>'Instrument Data'!DM44*'Sample Prep Variables'!$F44/1000/'Sample Prep Variables'!$C44</f>
        <v>0</v>
      </c>
      <c r="BC44" s="14">
        <f>'Instrument Data'!DN44*'Sample Prep Variables'!$F44/1000/'Sample Prep Variables'!$C44</f>
        <v>0</v>
      </c>
    </row>
    <row r="45" spans="1:55" x14ac:dyDescent="0.25">
      <c r="A45">
        <f>'Instrument Data'!A45</f>
        <v>0</v>
      </c>
      <c r="B45">
        <f>'Instrument Data'!B45</f>
        <v>0</v>
      </c>
      <c r="C45" s="14">
        <f>'Instrument Data'!BN45*'Sample Prep Variables'!$F45/1000/'Sample Prep Variables'!$C45</f>
        <v>0</v>
      </c>
      <c r="D45" s="14">
        <f>'Instrument Data'!BO45*'Sample Prep Variables'!$F45/1000/'Sample Prep Variables'!$C45</f>
        <v>0</v>
      </c>
      <c r="E45" s="14">
        <f>'Instrument Data'!BP45*'Sample Prep Variables'!$F45/1000/'Sample Prep Variables'!$C45</f>
        <v>0</v>
      </c>
      <c r="F45" s="14">
        <f>'Instrument Data'!BQ45*'Sample Prep Variables'!$F45/1000/'Sample Prep Variables'!$C45</f>
        <v>0</v>
      </c>
      <c r="G45" s="14">
        <f>'Instrument Data'!BR45*'Sample Prep Variables'!$F45/1000/'Sample Prep Variables'!$C45</f>
        <v>0</v>
      </c>
      <c r="H45" s="14">
        <f>'Instrument Data'!BS45*'Sample Prep Variables'!$F45/1000/'Sample Prep Variables'!$C45</f>
        <v>0</v>
      </c>
      <c r="I45" s="14">
        <f>'Instrument Data'!BT45*'Sample Prep Variables'!$F45/1000/'Sample Prep Variables'!$C45</f>
        <v>0</v>
      </c>
      <c r="J45" s="14">
        <f>'Instrument Data'!BU45*'Sample Prep Variables'!$F45/1000/'Sample Prep Variables'!$C45</f>
        <v>0</v>
      </c>
      <c r="K45" s="14">
        <f>'Instrument Data'!BV45*'Sample Prep Variables'!$F45/1000/'Sample Prep Variables'!$C45</f>
        <v>0</v>
      </c>
      <c r="L45" s="14">
        <f>'Instrument Data'!BW45*'Sample Prep Variables'!$F45/1000/'Sample Prep Variables'!$C45</f>
        <v>0</v>
      </c>
      <c r="M45" s="14">
        <f>'Instrument Data'!BX45*'Sample Prep Variables'!$F45/1000/'Sample Prep Variables'!$C45</f>
        <v>0</v>
      </c>
      <c r="N45" s="14">
        <f>'Instrument Data'!BY45*'Sample Prep Variables'!$F45/1000/'Sample Prep Variables'!$C45</f>
        <v>0</v>
      </c>
      <c r="O45" s="14">
        <f>'Instrument Data'!BZ45*'Sample Prep Variables'!$F45/1000/'Sample Prep Variables'!$C45</f>
        <v>0</v>
      </c>
      <c r="P45" s="14">
        <f>'Instrument Data'!CA45*'Sample Prep Variables'!$F45/1000/'Sample Prep Variables'!$C45</f>
        <v>0</v>
      </c>
      <c r="Q45" s="14">
        <f>'Instrument Data'!CB45*'Sample Prep Variables'!$F45/1000/'Sample Prep Variables'!$C45</f>
        <v>0</v>
      </c>
      <c r="R45" s="14">
        <f>'Instrument Data'!CC45*'Sample Prep Variables'!$F45/1000/'Sample Prep Variables'!$C45</f>
        <v>0</v>
      </c>
      <c r="S45" s="14">
        <f>'Instrument Data'!CD45*'Sample Prep Variables'!$F45/1000/'Sample Prep Variables'!$C45</f>
        <v>0</v>
      </c>
      <c r="T45" s="14">
        <f>'Instrument Data'!CE45*'Sample Prep Variables'!$F45/1000/'Sample Prep Variables'!$C45</f>
        <v>0</v>
      </c>
      <c r="U45" s="14">
        <f>'Instrument Data'!CF45*'Sample Prep Variables'!$F45/1000/'Sample Prep Variables'!$C45</f>
        <v>0</v>
      </c>
      <c r="V45" s="14">
        <f>'Instrument Data'!CG45*'Sample Prep Variables'!$F45/1000/'Sample Prep Variables'!$C45</f>
        <v>0</v>
      </c>
      <c r="W45" s="14">
        <f>'Instrument Data'!CH45*'Sample Prep Variables'!$F45/1000/'Sample Prep Variables'!$C45</f>
        <v>0</v>
      </c>
      <c r="X45" s="14">
        <f>'Instrument Data'!CI45*'Sample Prep Variables'!$F45/1000/'Sample Prep Variables'!$C45</f>
        <v>0</v>
      </c>
      <c r="Y45" s="14">
        <f>'Instrument Data'!CJ45*'Sample Prep Variables'!$F45/1000/'Sample Prep Variables'!$C45</f>
        <v>0</v>
      </c>
      <c r="Z45" s="14">
        <f>'Instrument Data'!CK45*'Sample Prep Variables'!$F45/1000/'Sample Prep Variables'!$C45</f>
        <v>0</v>
      </c>
      <c r="AA45" s="14">
        <f>'Instrument Data'!CL45*'Sample Prep Variables'!$F45/1000/'Sample Prep Variables'!$C45</f>
        <v>0</v>
      </c>
      <c r="AB45" s="14">
        <f>'Instrument Data'!CM45*'Sample Prep Variables'!$F45/1000/'Sample Prep Variables'!$C45</f>
        <v>0</v>
      </c>
      <c r="AC45" s="14">
        <f>'Instrument Data'!CN45*'Sample Prep Variables'!$F45/1000/'Sample Prep Variables'!$C45</f>
        <v>0</v>
      </c>
      <c r="AD45" s="14">
        <f>'Instrument Data'!CO45*'Sample Prep Variables'!$F45/1000/'Sample Prep Variables'!$C45</f>
        <v>0</v>
      </c>
      <c r="AE45" s="14">
        <f>'Instrument Data'!CP45*'Sample Prep Variables'!$F45/1000/'Sample Prep Variables'!$C45</f>
        <v>0</v>
      </c>
      <c r="AF45" s="14">
        <f>'Instrument Data'!CQ45*'Sample Prep Variables'!$F45/1000/'Sample Prep Variables'!$C45</f>
        <v>0</v>
      </c>
      <c r="AG45" s="14">
        <f>'Instrument Data'!CR45*'Sample Prep Variables'!$F45/1000/'Sample Prep Variables'!$C45</f>
        <v>0</v>
      </c>
      <c r="AH45" s="14">
        <f>'Instrument Data'!CS45*'Sample Prep Variables'!$F45/1000/'Sample Prep Variables'!$C45</f>
        <v>0</v>
      </c>
      <c r="AI45" s="14">
        <f>'Instrument Data'!CT45*'Sample Prep Variables'!$F45/1000/'Sample Prep Variables'!$C45</f>
        <v>0</v>
      </c>
      <c r="AJ45" s="14">
        <f>'Instrument Data'!CU45*'Sample Prep Variables'!$F45/1000/'Sample Prep Variables'!$C45</f>
        <v>0</v>
      </c>
      <c r="AK45" s="14">
        <f>'Instrument Data'!CV45*'Sample Prep Variables'!$F45/1000/'Sample Prep Variables'!$C45</f>
        <v>0</v>
      </c>
      <c r="AL45" s="14">
        <f>'Instrument Data'!CW45*'Sample Prep Variables'!$F45/1000/'Sample Prep Variables'!$C45</f>
        <v>0</v>
      </c>
      <c r="AM45" s="14">
        <f>'Instrument Data'!CX45*'Sample Prep Variables'!$F45/1000/'Sample Prep Variables'!$C45</f>
        <v>0</v>
      </c>
      <c r="AN45" s="14">
        <f>'Instrument Data'!CY45*'Sample Prep Variables'!$F45/1000/'Sample Prep Variables'!$C45</f>
        <v>0</v>
      </c>
      <c r="AO45" s="14">
        <f>'Instrument Data'!CZ45*'Sample Prep Variables'!$F45/1000/'Sample Prep Variables'!$C45</f>
        <v>0</v>
      </c>
      <c r="AP45" s="14">
        <f>'Instrument Data'!DA45*'Sample Prep Variables'!$F45/1000/'Sample Prep Variables'!$C45</f>
        <v>0</v>
      </c>
      <c r="AQ45" s="14">
        <f>'Instrument Data'!DB45*'Sample Prep Variables'!$F45/1000/'Sample Prep Variables'!$C45</f>
        <v>0</v>
      </c>
      <c r="AR45" s="14">
        <f>'Instrument Data'!DC45*'Sample Prep Variables'!$F45/1000/'Sample Prep Variables'!$C45</f>
        <v>0</v>
      </c>
      <c r="AS45" s="14">
        <f>'Instrument Data'!DD45*'Sample Prep Variables'!$F45/1000/'Sample Prep Variables'!$C45</f>
        <v>0</v>
      </c>
      <c r="AT45" s="14">
        <f>'Instrument Data'!DE45*'Sample Prep Variables'!$F45/1000/'Sample Prep Variables'!$C45</f>
        <v>0</v>
      </c>
      <c r="AU45" s="14">
        <f>'Instrument Data'!DF45*'Sample Prep Variables'!$F45/1000/'Sample Prep Variables'!$C45</f>
        <v>0</v>
      </c>
      <c r="AV45" s="14">
        <f>'Instrument Data'!DG45*'Sample Prep Variables'!$F45/1000/'Sample Prep Variables'!$C45</f>
        <v>0</v>
      </c>
      <c r="AW45" s="14">
        <f>'Instrument Data'!DH45*'Sample Prep Variables'!$F45/1000/'Sample Prep Variables'!$C45</f>
        <v>0</v>
      </c>
      <c r="AX45" s="14">
        <f>'Instrument Data'!DI45*'Sample Prep Variables'!$F45/1000/'Sample Prep Variables'!$C45</f>
        <v>0</v>
      </c>
      <c r="AY45" s="14">
        <f>'Instrument Data'!DJ45*'Sample Prep Variables'!$F45/1000/'Sample Prep Variables'!$C45</f>
        <v>0</v>
      </c>
      <c r="AZ45" s="14">
        <f>'Instrument Data'!DK45*'Sample Prep Variables'!$F45/1000/'Sample Prep Variables'!$C45</f>
        <v>0</v>
      </c>
      <c r="BA45" s="14">
        <f>'Instrument Data'!DL45*'Sample Prep Variables'!$F45/1000/'Sample Prep Variables'!$C45</f>
        <v>0</v>
      </c>
      <c r="BB45" s="14">
        <f>'Instrument Data'!DM45*'Sample Prep Variables'!$F45/1000/'Sample Prep Variables'!$C45</f>
        <v>0</v>
      </c>
      <c r="BC45" s="14">
        <f>'Instrument Data'!DN45*'Sample Prep Variables'!$F45/1000/'Sample Prep Variables'!$C45</f>
        <v>0</v>
      </c>
    </row>
    <row r="46" spans="1:55" x14ac:dyDescent="0.25">
      <c r="A46">
        <f>'Instrument Data'!A46</f>
        <v>0</v>
      </c>
      <c r="B46">
        <f>'Instrument Data'!B46</f>
        <v>0</v>
      </c>
      <c r="C46" s="14">
        <f>'Instrument Data'!BN46*'Sample Prep Variables'!$F46/1000/'Sample Prep Variables'!$C46</f>
        <v>0</v>
      </c>
      <c r="D46" s="14">
        <f>'Instrument Data'!BO46*'Sample Prep Variables'!$F46/1000/'Sample Prep Variables'!$C46</f>
        <v>0</v>
      </c>
      <c r="E46" s="14">
        <f>'Instrument Data'!BP46*'Sample Prep Variables'!$F46/1000/'Sample Prep Variables'!$C46</f>
        <v>0</v>
      </c>
      <c r="F46" s="14">
        <f>'Instrument Data'!BQ46*'Sample Prep Variables'!$F46/1000/'Sample Prep Variables'!$C46</f>
        <v>0</v>
      </c>
      <c r="G46" s="14">
        <f>'Instrument Data'!BR46*'Sample Prep Variables'!$F46/1000/'Sample Prep Variables'!$C46</f>
        <v>0</v>
      </c>
      <c r="H46" s="14">
        <f>'Instrument Data'!BS46*'Sample Prep Variables'!$F46/1000/'Sample Prep Variables'!$C46</f>
        <v>0</v>
      </c>
      <c r="I46" s="14">
        <f>'Instrument Data'!BT46*'Sample Prep Variables'!$F46/1000/'Sample Prep Variables'!$C46</f>
        <v>0</v>
      </c>
      <c r="J46" s="14">
        <f>'Instrument Data'!BU46*'Sample Prep Variables'!$F46/1000/'Sample Prep Variables'!$C46</f>
        <v>0</v>
      </c>
      <c r="K46" s="14">
        <f>'Instrument Data'!BV46*'Sample Prep Variables'!$F46/1000/'Sample Prep Variables'!$C46</f>
        <v>0</v>
      </c>
      <c r="L46" s="14">
        <f>'Instrument Data'!BW46*'Sample Prep Variables'!$F46/1000/'Sample Prep Variables'!$C46</f>
        <v>0</v>
      </c>
      <c r="M46" s="14">
        <f>'Instrument Data'!BX46*'Sample Prep Variables'!$F46/1000/'Sample Prep Variables'!$C46</f>
        <v>0</v>
      </c>
      <c r="N46" s="14">
        <f>'Instrument Data'!BY46*'Sample Prep Variables'!$F46/1000/'Sample Prep Variables'!$C46</f>
        <v>0</v>
      </c>
      <c r="O46" s="14">
        <f>'Instrument Data'!BZ46*'Sample Prep Variables'!$F46/1000/'Sample Prep Variables'!$C46</f>
        <v>0</v>
      </c>
      <c r="P46" s="14">
        <f>'Instrument Data'!CA46*'Sample Prep Variables'!$F46/1000/'Sample Prep Variables'!$C46</f>
        <v>0</v>
      </c>
      <c r="Q46" s="14">
        <f>'Instrument Data'!CB46*'Sample Prep Variables'!$F46/1000/'Sample Prep Variables'!$C46</f>
        <v>0</v>
      </c>
      <c r="R46" s="14">
        <f>'Instrument Data'!CC46*'Sample Prep Variables'!$F46/1000/'Sample Prep Variables'!$C46</f>
        <v>0</v>
      </c>
      <c r="S46" s="14">
        <f>'Instrument Data'!CD46*'Sample Prep Variables'!$F46/1000/'Sample Prep Variables'!$C46</f>
        <v>0</v>
      </c>
      <c r="T46" s="14">
        <f>'Instrument Data'!CE46*'Sample Prep Variables'!$F46/1000/'Sample Prep Variables'!$C46</f>
        <v>0</v>
      </c>
      <c r="U46" s="14">
        <f>'Instrument Data'!CF46*'Sample Prep Variables'!$F46/1000/'Sample Prep Variables'!$C46</f>
        <v>0</v>
      </c>
      <c r="V46" s="14">
        <f>'Instrument Data'!CG46*'Sample Prep Variables'!$F46/1000/'Sample Prep Variables'!$C46</f>
        <v>0</v>
      </c>
      <c r="W46" s="14">
        <f>'Instrument Data'!CH46*'Sample Prep Variables'!$F46/1000/'Sample Prep Variables'!$C46</f>
        <v>0</v>
      </c>
      <c r="X46" s="14">
        <f>'Instrument Data'!CI46*'Sample Prep Variables'!$F46/1000/'Sample Prep Variables'!$C46</f>
        <v>0</v>
      </c>
      <c r="Y46" s="14">
        <f>'Instrument Data'!CJ46*'Sample Prep Variables'!$F46/1000/'Sample Prep Variables'!$C46</f>
        <v>0</v>
      </c>
      <c r="Z46" s="14">
        <f>'Instrument Data'!CK46*'Sample Prep Variables'!$F46/1000/'Sample Prep Variables'!$C46</f>
        <v>0</v>
      </c>
      <c r="AA46" s="14">
        <f>'Instrument Data'!CL46*'Sample Prep Variables'!$F46/1000/'Sample Prep Variables'!$C46</f>
        <v>0</v>
      </c>
      <c r="AB46" s="14">
        <f>'Instrument Data'!CM46*'Sample Prep Variables'!$F46/1000/'Sample Prep Variables'!$C46</f>
        <v>0</v>
      </c>
      <c r="AC46" s="14">
        <f>'Instrument Data'!CN46*'Sample Prep Variables'!$F46/1000/'Sample Prep Variables'!$C46</f>
        <v>0</v>
      </c>
      <c r="AD46" s="14">
        <f>'Instrument Data'!CO46*'Sample Prep Variables'!$F46/1000/'Sample Prep Variables'!$C46</f>
        <v>0</v>
      </c>
      <c r="AE46" s="14">
        <f>'Instrument Data'!CP46*'Sample Prep Variables'!$F46/1000/'Sample Prep Variables'!$C46</f>
        <v>0</v>
      </c>
      <c r="AF46" s="14">
        <f>'Instrument Data'!CQ46*'Sample Prep Variables'!$F46/1000/'Sample Prep Variables'!$C46</f>
        <v>0</v>
      </c>
      <c r="AG46" s="14">
        <f>'Instrument Data'!CR46*'Sample Prep Variables'!$F46/1000/'Sample Prep Variables'!$C46</f>
        <v>0</v>
      </c>
      <c r="AH46" s="14">
        <f>'Instrument Data'!CS46*'Sample Prep Variables'!$F46/1000/'Sample Prep Variables'!$C46</f>
        <v>0</v>
      </c>
      <c r="AI46" s="14">
        <f>'Instrument Data'!CT46*'Sample Prep Variables'!$F46/1000/'Sample Prep Variables'!$C46</f>
        <v>0</v>
      </c>
      <c r="AJ46" s="14">
        <f>'Instrument Data'!CU46*'Sample Prep Variables'!$F46/1000/'Sample Prep Variables'!$C46</f>
        <v>0</v>
      </c>
      <c r="AK46" s="14">
        <f>'Instrument Data'!CV46*'Sample Prep Variables'!$F46/1000/'Sample Prep Variables'!$C46</f>
        <v>0</v>
      </c>
      <c r="AL46" s="14">
        <f>'Instrument Data'!CW46*'Sample Prep Variables'!$F46/1000/'Sample Prep Variables'!$C46</f>
        <v>0</v>
      </c>
      <c r="AM46" s="14">
        <f>'Instrument Data'!CX46*'Sample Prep Variables'!$F46/1000/'Sample Prep Variables'!$C46</f>
        <v>0</v>
      </c>
      <c r="AN46" s="14">
        <f>'Instrument Data'!CY46*'Sample Prep Variables'!$F46/1000/'Sample Prep Variables'!$C46</f>
        <v>0</v>
      </c>
      <c r="AO46" s="14">
        <f>'Instrument Data'!CZ46*'Sample Prep Variables'!$F46/1000/'Sample Prep Variables'!$C46</f>
        <v>0</v>
      </c>
      <c r="AP46" s="14">
        <f>'Instrument Data'!DA46*'Sample Prep Variables'!$F46/1000/'Sample Prep Variables'!$C46</f>
        <v>0</v>
      </c>
      <c r="AQ46" s="14">
        <f>'Instrument Data'!DB46*'Sample Prep Variables'!$F46/1000/'Sample Prep Variables'!$C46</f>
        <v>0</v>
      </c>
      <c r="AR46" s="14">
        <f>'Instrument Data'!DC46*'Sample Prep Variables'!$F46/1000/'Sample Prep Variables'!$C46</f>
        <v>0</v>
      </c>
      <c r="AS46" s="14">
        <f>'Instrument Data'!DD46*'Sample Prep Variables'!$F46/1000/'Sample Prep Variables'!$C46</f>
        <v>0</v>
      </c>
      <c r="AT46" s="14">
        <f>'Instrument Data'!DE46*'Sample Prep Variables'!$F46/1000/'Sample Prep Variables'!$C46</f>
        <v>0</v>
      </c>
      <c r="AU46" s="14">
        <f>'Instrument Data'!DF46*'Sample Prep Variables'!$F46/1000/'Sample Prep Variables'!$C46</f>
        <v>0</v>
      </c>
      <c r="AV46" s="14">
        <f>'Instrument Data'!DG46*'Sample Prep Variables'!$F46/1000/'Sample Prep Variables'!$C46</f>
        <v>0</v>
      </c>
      <c r="AW46" s="14">
        <f>'Instrument Data'!DH46*'Sample Prep Variables'!$F46/1000/'Sample Prep Variables'!$C46</f>
        <v>0</v>
      </c>
      <c r="AX46" s="14">
        <f>'Instrument Data'!DI46*'Sample Prep Variables'!$F46/1000/'Sample Prep Variables'!$C46</f>
        <v>0</v>
      </c>
      <c r="AY46" s="14">
        <f>'Instrument Data'!DJ46*'Sample Prep Variables'!$F46/1000/'Sample Prep Variables'!$C46</f>
        <v>0</v>
      </c>
      <c r="AZ46" s="14">
        <f>'Instrument Data'!DK46*'Sample Prep Variables'!$F46/1000/'Sample Prep Variables'!$C46</f>
        <v>0</v>
      </c>
      <c r="BA46" s="14">
        <f>'Instrument Data'!DL46*'Sample Prep Variables'!$F46/1000/'Sample Prep Variables'!$C46</f>
        <v>0</v>
      </c>
      <c r="BB46" s="14">
        <f>'Instrument Data'!DM46*'Sample Prep Variables'!$F46/1000/'Sample Prep Variables'!$C46</f>
        <v>0</v>
      </c>
      <c r="BC46" s="14">
        <f>'Instrument Data'!DN46*'Sample Prep Variables'!$F46/1000/'Sample Prep Variables'!$C46</f>
        <v>0</v>
      </c>
    </row>
    <row r="47" spans="1:55" x14ac:dyDescent="0.25">
      <c r="A47">
        <f>'Instrument Data'!A47</f>
        <v>0</v>
      </c>
      <c r="B47">
        <f>'Instrument Data'!B47</f>
        <v>0</v>
      </c>
      <c r="C47" s="14">
        <f>'Instrument Data'!BN47*'Sample Prep Variables'!$F47/1000/'Sample Prep Variables'!$C47</f>
        <v>0</v>
      </c>
      <c r="D47" s="14">
        <f>'Instrument Data'!BO47*'Sample Prep Variables'!$F47/1000/'Sample Prep Variables'!$C47</f>
        <v>0</v>
      </c>
      <c r="E47" s="14">
        <f>'Instrument Data'!BP47*'Sample Prep Variables'!$F47/1000/'Sample Prep Variables'!$C47</f>
        <v>0</v>
      </c>
      <c r="F47" s="14">
        <f>'Instrument Data'!BQ47*'Sample Prep Variables'!$F47/1000/'Sample Prep Variables'!$C47</f>
        <v>0</v>
      </c>
      <c r="G47" s="14">
        <f>'Instrument Data'!BR47*'Sample Prep Variables'!$F47/1000/'Sample Prep Variables'!$C47</f>
        <v>0</v>
      </c>
      <c r="H47" s="14">
        <f>'Instrument Data'!BS47*'Sample Prep Variables'!$F47/1000/'Sample Prep Variables'!$C47</f>
        <v>0</v>
      </c>
      <c r="I47" s="14">
        <f>'Instrument Data'!BT47*'Sample Prep Variables'!$F47/1000/'Sample Prep Variables'!$C47</f>
        <v>0</v>
      </c>
      <c r="J47" s="14">
        <f>'Instrument Data'!BU47*'Sample Prep Variables'!$F47/1000/'Sample Prep Variables'!$C47</f>
        <v>0</v>
      </c>
      <c r="K47" s="14">
        <f>'Instrument Data'!BV47*'Sample Prep Variables'!$F47/1000/'Sample Prep Variables'!$C47</f>
        <v>0</v>
      </c>
      <c r="L47" s="14">
        <f>'Instrument Data'!BW47*'Sample Prep Variables'!$F47/1000/'Sample Prep Variables'!$C47</f>
        <v>0</v>
      </c>
      <c r="M47" s="14">
        <f>'Instrument Data'!BX47*'Sample Prep Variables'!$F47/1000/'Sample Prep Variables'!$C47</f>
        <v>0</v>
      </c>
      <c r="N47" s="14">
        <f>'Instrument Data'!BY47*'Sample Prep Variables'!$F47/1000/'Sample Prep Variables'!$C47</f>
        <v>0</v>
      </c>
      <c r="O47" s="14">
        <f>'Instrument Data'!BZ47*'Sample Prep Variables'!$F47/1000/'Sample Prep Variables'!$C47</f>
        <v>0</v>
      </c>
      <c r="P47" s="14">
        <f>'Instrument Data'!CA47*'Sample Prep Variables'!$F47/1000/'Sample Prep Variables'!$C47</f>
        <v>0</v>
      </c>
      <c r="Q47" s="14">
        <f>'Instrument Data'!CB47*'Sample Prep Variables'!$F47/1000/'Sample Prep Variables'!$C47</f>
        <v>0</v>
      </c>
      <c r="R47" s="14">
        <f>'Instrument Data'!CC47*'Sample Prep Variables'!$F47/1000/'Sample Prep Variables'!$C47</f>
        <v>0</v>
      </c>
      <c r="S47" s="14">
        <f>'Instrument Data'!CD47*'Sample Prep Variables'!$F47/1000/'Sample Prep Variables'!$C47</f>
        <v>0</v>
      </c>
      <c r="T47" s="14">
        <f>'Instrument Data'!CE47*'Sample Prep Variables'!$F47/1000/'Sample Prep Variables'!$C47</f>
        <v>0</v>
      </c>
      <c r="U47" s="14">
        <f>'Instrument Data'!CF47*'Sample Prep Variables'!$F47/1000/'Sample Prep Variables'!$C47</f>
        <v>0</v>
      </c>
      <c r="V47" s="14">
        <f>'Instrument Data'!CG47*'Sample Prep Variables'!$F47/1000/'Sample Prep Variables'!$C47</f>
        <v>0</v>
      </c>
      <c r="W47" s="14">
        <f>'Instrument Data'!CH47*'Sample Prep Variables'!$F47/1000/'Sample Prep Variables'!$C47</f>
        <v>0</v>
      </c>
      <c r="X47" s="14">
        <f>'Instrument Data'!CI47*'Sample Prep Variables'!$F47/1000/'Sample Prep Variables'!$C47</f>
        <v>0</v>
      </c>
      <c r="Y47" s="14">
        <f>'Instrument Data'!CJ47*'Sample Prep Variables'!$F47/1000/'Sample Prep Variables'!$C47</f>
        <v>0</v>
      </c>
      <c r="Z47" s="14">
        <f>'Instrument Data'!CK47*'Sample Prep Variables'!$F47/1000/'Sample Prep Variables'!$C47</f>
        <v>0</v>
      </c>
      <c r="AA47" s="14">
        <f>'Instrument Data'!CL47*'Sample Prep Variables'!$F47/1000/'Sample Prep Variables'!$C47</f>
        <v>0</v>
      </c>
      <c r="AB47" s="14">
        <f>'Instrument Data'!CM47*'Sample Prep Variables'!$F47/1000/'Sample Prep Variables'!$C47</f>
        <v>0</v>
      </c>
      <c r="AC47" s="14">
        <f>'Instrument Data'!CN47*'Sample Prep Variables'!$F47/1000/'Sample Prep Variables'!$C47</f>
        <v>0</v>
      </c>
      <c r="AD47" s="14">
        <f>'Instrument Data'!CO47*'Sample Prep Variables'!$F47/1000/'Sample Prep Variables'!$C47</f>
        <v>0</v>
      </c>
      <c r="AE47" s="14">
        <f>'Instrument Data'!CP47*'Sample Prep Variables'!$F47/1000/'Sample Prep Variables'!$C47</f>
        <v>0</v>
      </c>
      <c r="AF47" s="14">
        <f>'Instrument Data'!CQ47*'Sample Prep Variables'!$F47/1000/'Sample Prep Variables'!$C47</f>
        <v>0</v>
      </c>
      <c r="AG47" s="14">
        <f>'Instrument Data'!CR47*'Sample Prep Variables'!$F47/1000/'Sample Prep Variables'!$C47</f>
        <v>0</v>
      </c>
      <c r="AH47" s="14">
        <f>'Instrument Data'!CS47*'Sample Prep Variables'!$F47/1000/'Sample Prep Variables'!$C47</f>
        <v>0</v>
      </c>
      <c r="AI47" s="14">
        <f>'Instrument Data'!CT47*'Sample Prep Variables'!$F47/1000/'Sample Prep Variables'!$C47</f>
        <v>0</v>
      </c>
      <c r="AJ47" s="14">
        <f>'Instrument Data'!CU47*'Sample Prep Variables'!$F47/1000/'Sample Prep Variables'!$C47</f>
        <v>0</v>
      </c>
      <c r="AK47" s="14">
        <f>'Instrument Data'!CV47*'Sample Prep Variables'!$F47/1000/'Sample Prep Variables'!$C47</f>
        <v>0</v>
      </c>
      <c r="AL47" s="14">
        <f>'Instrument Data'!CW47*'Sample Prep Variables'!$F47/1000/'Sample Prep Variables'!$C47</f>
        <v>0</v>
      </c>
      <c r="AM47" s="14">
        <f>'Instrument Data'!CX47*'Sample Prep Variables'!$F47/1000/'Sample Prep Variables'!$C47</f>
        <v>0</v>
      </c>
      <c r="AN47" s="14">
        <f>'Instrument Data'!CY47*'Sample Prep Variables'!$F47/1000/'Sample Prep Variables'!$C47</f>
        <v>0</v>
      </c>
      <c r="AO47" s="14">
        <f>'Instrument Data'!CZ47*'Sample Prep Variables'!$F47/1000/'Sample Prep Variables'!$C47</f>
        <v>0</v>
      </c>
      <c r="AP47" s="14">
        <f>'Instrument Data'!DA47*'Sample Prep Variables'!$F47/1000/'Sample Prep Variables'!$C47</f>
        <v>0</v>
      </c>
      <c r="AQ47" s="14">
        <f>'Instrument Data'!DB47*'Sample Prep Variables'!$F47/1000/'Sample Prep Variables'!$C47</f>
        <v>0</v>
      </c>
      <c r="AR47" s="14">
        <f>'Instrument Data'!DC47*'Sample Prep Variables'!$F47/1000/'Sample Prep Variables'!$C47</f>
        <v>0</v>
      </c>
      <c r="AS47" s="14">
        <f>'Instrument Data'!DD47*'Sample Prep Variables'!$F47/1000/'Sample Prep Variables'!$C47</f>
        <v>0</v>
      </c>
      <c r="AT47" s="14">
        <f>'Instrument Data'!DE47*'Sample Prep Variables'!$F47/1000/'Sample Prep Variables'!$C47</f>
        <v>0</v>
      </c>
      <c r="AU47" s="14">
        <f>'Instrument Data'!DF47*'Sample Prep Variables'!$F47/1000/'Sample Prep Variables'!$C47</f>
        <v>0</v>
      </c>
      <c r="AV47" s="14">
        <f>'Instrument Data'!DG47*'Sample Prep Variables'!$F47/1000/'Sample Prep Variables'!$C47</f>
        <v>0</v>
      </c>
      <c r="AW47" s="14">
        <f>'Instrument Data'!DH47*'Sample Prep Variables'!$F47/1000/'Sample Prep Variables'!$C47</f>
        <v>0</v>
      </c>
      <c r="AX47" s="14">
        <f>'Instrument Data'!DI47*'Sample Prep Variables'!$F47/1000/'Sample Prep Variables'!$C47</f>
        <v>0</v>
      </c>
      <c r="AY47" s="14">
        <f>'Instrument Data'!DJ47*'Sample Prep Variables'!$F47/1000/'Sample Prep Variables'!$C47</f>
        <v>0</v>
      </c>
      <c r="AZ47" s="14">
        <f>'Instrument Data'!DK47*'Sample Prep Variables'!$F47/1000/'Sample Prep Variables'!$C47</f>
        <v>0</v>
      </c>
      <c r="BA47" s="14">
        <f>'Instrument Data'!DL47*'Sample Prep Variables'!$F47/1000/'Sample Prep Variables'!$C47</f>
        <v>0</v>
      </c>
      <c r="BB47" s="14">
        <f>'Instrument Data'!DM47*'Sample Prep Variables'!$F47/1000/'Sample Prep Variables'!$C47</f>
        <v>0</v>
      </c>
      <c r="BC47" s="14">
        <f>'Instrument Data'!DN47*'Sample Prep Variables'!$F47/1000/'Sample Prep Variables'!$C47</f>
        <v>0</v>
      </c>
    </row>
    <row r="48" spans="1:55" x14ac:dyDescent="0.25">
      <c r="A48">
        <f>'Instrument Data'!A48</f>
        <v>0</v>
      </c>
      <c r="B48">
        <f>'Instrument Data'!B48</f>
        <v>0</v>
      </c>
      <c r="C48" s="14">
        <f>'Instrument Data'!BN48*'Sample Prep Variables'!$F48/1000/'Sample Prep Variables'!$C48</f>
        <v>0</v>
      </c>
      <c r="D48" s="14">
        <f>'Instrument Data'!BO48*'Sample Prep Variables'!$F48/1000/'Sample Prep Variables'!$C48</f>
        <v>0</v>
      </c>
      <c r="E48" s="14">
        <f>'Instrument Data'!BP48*'Sample Prep Variables'!$F48/1000/'Sample Prep Variables'!$C48</f>
        <v>0</v>
      </c>
      <c r="F48" s="14">
        <f>'Instrument Data'!BQ48*'Sample Prep Variables'!$F48/1000/'Sample Prep Variables'!$C48</f>
        <v>0</v>
      </c>
      <c r="G48" s="14">
        <f>'Instrument Data'!BR48*'Sample Prep Variables'!$F48/1000/'Sample Prep Variables'!$C48</f>
        <v>0</v>
      </c>
      <c r="H48" s="14">
        <f>'Instrument Data'!BS48*'Sample Prep Variables'!$F48/1000/'Sample Prep Variables'!$C48</f>
        <v>0</v>
      </c>
      <c r="I48" s="14">
        <f>'Instrument Data'!BT48*'Sample Prep Variables'!$F48/1000/'Sample Prep Variables'!$C48</f>
        <v>0</v>
      </c>
      <c r="J48" s="14">
        <f>'Instrument Data'!BU48*'Sample Prep Variables'!$F48/1000/'Sample Prep Variables'!$C48</f>
        <v>0</v>
      </c>
      <c r="K48" s="14">
        <f>'Instrument Data'!BV48*'Sample Prep Variables'!$F48/1000/'Sample Prep Variables'!$C48</f>
        <v>0</v>
      </c>
      <c r="L48" s="14">
        <f>'Instrument Data'!BW48*'Sample Prep Variables'!$F48/1000/'Sample Prep Variables'!$C48</f>
        <v>0</v>
      </c>
      <c r="M48" s="14">
        <f>'Instrument Data'!BX48*'Sample Prep Variables'!$F48/1000/'Sample Prep Variables'!$C48</f>
        <v>0</v>
      </c>
      <c r="N48" s="14">
        <f>'Instrument Data'!BY48*'Sample Prep Variables'!$F48/1000/'Sample Prep Variables'!$C48</f>
        <v>0</v>
      </c>
      <c r="O48" s="14">
        <f>'Instrument Data'!BZ48*'Sample Prep Variables'!$F48/1000/'Sample Prep Variables'!$C48</f>
        <v>0</v>
      </c>
      <c r="P48" s="14">
        <f>'Instrument Data'!CA48*'Sample Prep Variables'!$F48/1000/'Sample Prep Variables'!$C48</f>
        <v>0</v>
      </c>
      <c r="Q48" s="14">
        <f>'Instrument Data'!CB48*'Sample Prep Variables'!$F48/1000/'Sample Prep Variables'!$C48</f>
        <v>0</v>
      </c>
      <c r="R48" s="14">
        <f>'Instrument Data'!CC48*'Sample Prep Variables'!$F48/1000/'Sample Prep Variables'!$C48</f>
        <v>0</v>
      </c>
      <c r="S48" s="14">
        <f>'Instrument Data'!CD48*'Sample Prep Variables'!$F48/1000/'Sample Prep Variables'!$C48</f>
        <v>0</v>
      </c>
      <c r="T48" s="14">
        <f>'Instrument Data'!CE48*'Sample Prep Variables'!$F48/1000/'Sample Prep Variables'!$C48</f>
        <v>0</v>
      </c>
      <c r="U48" s="14">
        <f>'Instrument Data'!CF48*'Sample Prep Variables'!$F48/1000/'Sample Prep Variables'!$C48</f>
        <v>0</v>
      </c>
      <c r="V48" s="14">
        <f>'Instrument Data'!CG48*'Sample Prep Variables'!$F48/1000/'Sample Prep Variables'!$C48</f>
        <v>0</v>
      </c>
      <c r="W48" s="14">
        <f>'Instrument Data'!CH48*'Sample Prep Variables'!$F48/1000/'Sample Prep Variables'!$C48</f>
        <v>0</v>
      </c>
      <c r="X48" s="14">
        <f>'Instrument Data'!CI48*'Sample Prep Variables'!$F48/1000/'Sample Prep Variables'!$C48</f>
        <v>0</v>
      </c>
      <c r="Y48" s="14">
        <f>'Instrument Data'!CJ48*'Sample Prep Variables'!$F48/1000/'Sample Prep Variables'!$C48</f>
        <v>0</v>
      </c>
      <c r="Z48" s="14">
        <f>'Instrument Data'!CK48*'Sample Prep Variables'!$F48/1000/'Sample Prep Variables'!$C48</f>
        <v>0</v>
      </c>
      <c r="AA48" s="14">
        <f>'Instrument Data'!CL48*'Sample Prep Variables'!$F48/1000/'Sample Prep Variables'!$C48</f>
        <v>0</v>
      </c>
      <c r="AB48" s="14">
        <f>'Instrument Data'!CM48*'Sample Prep Variables'!$F48/1000/'Sample Prep Variables'!$C48</f>
        <v>0</v>
      </c>
      <c r="AC48" s="14">
        <f>'Instrument Data'!CN48*'Sample Prep Variables'!$F48/1000/'Sample Prep Variables'!$C48</f>
        <v>0</v>
      </c>
      <c r="AD48" s="14">
        <f>'Instrument Data'!CO48*'Sample Prep Variables'!$F48/1000/'Sample Prep Variables'!$C48</f>
        <v>0</v>
      </c>
      <c r="AE48" s="14">
        <f>'Instrument Data'!CP48*'Sample Prep Variables'!$F48/1000/'Sample Prep Variables'!$C48</f>
        <v>0</v>
      </c>
      <c r="AF48" s="14">
        <f>'Instrument Data'!CQ48*'Sample Prep Variables'!$F48/1000/'Sample Prep Variables'!$C48</f>
        <v>0</v>
      </c>
      <c r="AG48" s="14">
        <f>'Instrument Data'!CR48*'Sample Prep Variables'!$F48/1000/'Sample Prep Variables'!$C48</f>
        <v>0</v>
      </c>
      <c r="AH48" s="14">
        <f>'Instrument Data'!CS48*'Sample Prep Variables'!$F48/1000/'Sample Prep Variables'!$C48</f>
        <v>0</v>
      </c>
      <c r="AI48" s="14">
        <f>'Instrument Data'!CT48*'Sample Prep Variables'!$F48/1000/'Sample Prep Variables'!$C48</f>
        <v>0</v>
      </c>
      <c r="AJ48" s="14">
        <f>'Instrument Data'!CU48*'Sample Prep Variables'!$F48/1000/'Sample Prep Variables'!$C48</f>
        <v>0</v>
      </c>
      <c r="AK48" s="14">
        <f>'Instrument Data'!CV48*'Sample Prep Variables'!$F48/1000/'Sample Prep Variables'!$C48</f>
        <v>0</v>
      </c>
      <c r="AL48" s="14">
        <f>'Instrument Data'!CW48*'Sample Prep Variables'!$F48/1000/'Sample Prep Variables'!$C48</f>
        <v>0</v>
      </c>
      <c r="AM48" s="14">
        <f>'Instrument Data'!CX48*'Sample Prep Variables'!$F48/1000/'Sample Prep Variables'!$C48</f>
        <v>0</v>
      </c>
      <c r="AN48" s="14">
        <f>'Instrument Data'!CY48*'Sample Prep Variables'!$F48/1000/'Sample Prep Variables'!$C48</f>
        <v>0</v>
      </c>
      <c r="AO48" s="14">
        <f>'Instrument Data'!CZ48*'Sample Prep Variables'!$F48/1000/'Sample Prep Variables'!$C48</f>
        <v>0</v>
      </c>
      <c r="AP48" s="14">
        <f>'Instrument Data'!DA48*'Sample Prep Variables'!$F48/1000/'Sample Prep Variables'!$C48</f>
        <v>0</v>
      </c>
      <c r="AQ48" s="14">
        <f>'Instrument Data'!DB48*'Sample Prep Variables'!$F48/1000/'Sample Prep Variables'!$C48</f>
        <v>0</v>
      </c>
      <c r="AR48" s="14">
        <f>'Instrument Data'!DC48*'Sample Prep Variables'!$F48/1000/'Sample Prep Variables'!$C48</f>
        <v>0</v>
      </c>
      <c r="AS48" s="14">
        <f>'Instrument Data'!DD48*'Sample Prep Variables'!$F48/1000/'Sample Prep Variables'!$C48</f>
        <v>0</v>
      </c>
      <c r="AT48" s="14">
        <f>'Instrument Data'!DE48*'Sample Prep Variables'!$F48/1000/'Sample Prep Variables'!$C48</f>
        <v>0</v>
      </c>
      <c r="AU48" s="14">
        <f>'Instrument Data'!DF48*'Sample Prep Variables'!$F48/1000/'Sample Prep Variables'!$C48</f>
        <v>0</v>
      </c>
      <c r="AV48" s="14">
        <f>'Instrument Data'!DG48*'Sample Prep Variables'!$F48/1000/'Sample Prep Variables'!$C48</f>
        <v>0</v>
      </c>
      <c r="AW48" s="14">
        <f>'Instrument Data'!DH48*'Sample Prep Variables'!$F48/1000/'Sample Prep Variables'!$C48</f>
        <v>0</v>
      </c>
      <c r="AX48" s="14">
        <f>'Instrument Data'!DI48*'Sample Prep Variables'!$F48/1000/'Sample Prep Variables'!$C48</f>
        <v>0</v>
      </c>
      <c r="AY48" s="14">
        <f>'Instrument Data'!DJ48*'Sample Prep Variables'!$F48/1000/'Sample Prep Variables'!$C48</f>
        <v>0</v>
      </c>
      <c r="AZ48" s="14">
        <f>'Instrument Data'!DK48*'Sample Prep Variables'!$F48/1000/'Sample Prep Variables'!$C48</f>
        <v>0</v>
      </c>
      <c r="BA48" s="14">
        <f>'Instrument Data'!DL48*'Sample Prep Variables'!$F48/1000/'Sample Prep Variables'!$C48</f>
        <v>0</v>
      </c>
      <c r="BB48" s="14">
        <f>'Instrument Data'!DM48*'Sample Prep Variables'!$F48/1000/'Sample Prep Variables'!$C48</f>
        <v>0</v>
      </c>
      <c r="BC48" s="14">
        <f>'Instrument Data'!DN48*'Sample Prep Variables'!$F48/1000/'Sample Prep Variables'!$C48</f>
        <v>0</v>
      </c>
    </row>
    <row r="49" spans="1:55" x14ac:dyDescent="0.25">
      <c r="A49">
        <f>'Instrument Data'!A49</f>
        <v>0</v>
      </c>
      <c r="B49">
        <f>'Instrument Data'!B49</f>
        <v>0</v>
      </c>
      <c r="C49" s="14">
        <f>'Instrument Data'!BN49*'Sample Prep Variables'!$F49/1000/'Sample Prep Variables'!$C49</f>
        <v>0</v>
      </c>
      <c r="D49" s="14">
        <f>'Instrument Data'!BO49*'Sample Prep Variables'!$F49/1000/'Sample Prep Variables'!$C49</f>
        <v>0</v>
      </c>
      <c r="E49" s="14">
        <f>'Instrument Data'!BP49*'Sample Prep Variables'!$F49/1000/'Sample Prep Variables'!$C49</f>
        <v>0</v>
      </c>
      <c r="F49" s="14">
        <f>'Instrument Data'!BQ49*'Sample Prep Variables'!$F49/1000/'Sample Prep Variables'!$C49</f>
        <v>0</v>
      </c>
      <c r="G49" s="14">
        <f>'Instrument Data'!BR49*'Sample Prep Variables'!$F49/1000/'Sample Prep Variables'!$C49</f>
        <v>0</v>
      </c>
      <c r="H49" s="14">
        <f>'Instrument Data'!BS49*'Sample Prep Variables'!$F49/1000/'Sample Prep Variables'!$C49</f>
        <v>0</v>
      </c>
      <c r="I49" s="14">
        <f>'Instrument Data'!BT49*'Sample Prep Variables'!$F49/1000/'Sample Prep Variables'!$C49</f>
        <v>0</v>
      </c>
      <c r="J49" s="14">
        <f>'Instrument Data'!BU49*'Sample Prep Variables'!$F49/1000/'Sample Prep Variables'!$C49</f>
        <v>0</v>
      </c>
      <c r="K49" s="14">
        <f>'Instrument Data'!BV49*'Sample Prep Variables'!$F49/1000/'Sample Prep Variables'!$C49</f>
        <v>0</v>
      </c>
      <c r="L49" s="14">
        <f>'Instrument Data'!BW49*'Sample Prep Variables'!$F49/1000/'Sample Prep Variables'!$C49</f>
        <v>0</v>
      </c>
      <c r="M49" s="14">
        <f>'Instrument Data'!BX49*'Sample Prep Variables'!$F49/1000/'Sample Prep Variables'!$C49</f>
        <v>0</v>
      </c>
      <c r="N49" s="14">
        <f>'Instrument Data'!BY49*'Sample Prep Variables'!$F49/1000/'Sample Prep Variables'!$C49</f>
        <v>0</v>
      </c>
      <c r="O49" s="14">
        <f>'Instrument Data'!BZ49*'Sample Prep Variables'!$F49/1000/'Sample Prep Variables'!$C49</f>
        <v>0</v>
      </c>
      <c r="P49" s="14">
        <f>'Instrument Data'!CA49*'Sample Prep Variables'!$F49/1000/'Sample Prep Variables'!$C49</f>
        <v>0</v>
      </c>
      <c r="Q49" s="14">
        <f>'Instrument Data'!CB49*'Sample Prep Variables'!$F49/1000/'Sample Prep Variables'!$C49</f>
        <v>0</v>
      </c>
      <c r="R49" s="14">
        <f>'Instrument Data'!CC49*'Sample Prep Variables'!$F49/1000/'Sample Prep Variables'!$C49</f>
        <v>0</v>
      </c>
      <c r="S49" s="14">
        <f>'Instrument Data'!CD49*'Sample Prep Variables'!$F49/1000/'Sample Prep Variables'!$C49</f>
        <v>0</v>
      </c>
      <c r="T49" s="14">
        <f>'Instrument Data'!CE49*'Sample Prep Variables'!$F49/1000/'Sample Prep Variables'!$C49</f>
        <v>0</v>
      </c>
      <c r="U49" s="14">
        <f>'Instrument Data'!CF49*'Sample Prep Variables'!$F49/1000/'Sample Prep Variables'!$C49</f>
        <v>0</v>
      </c>
      <c r="V49" s="14">
        <f>'Instrument Data'!CG49*'Sample Prep Variables'!$F49/1000/'Sample Prep Variables'!$C49</f>
        <v>0</v>
      </c>
      <c r="W49" s="14">
        <f>'Instrument Data'!CH49*'Sample Prep Variables'!$F49/1000/'Sample Prep Variables'!$C49</f>
        <v>0</v>
      </c>
      <c r="X49" s="14">
        <f>'Instrument Data'!CI49*'Sample Prep Variables'!$F49/1000/'Sample Prep Variables'!$C49</f>
        <v>0</v>
      </c>
      <c r="Y49" s="14">
        <f>'Instrument Data'!CJ49*'Sample Prep Variables'!$F49/1000/'Sample Prep Variables'!$C49</f>
        <v>0</v>
      </c>
      <c r="Z49" s="14">
        <f>'Instrument Data'!CK49*'Sample Prep Variables'!$F49/1000/'Sample Prep Variables'!$C49</f>
        <v>0</v>
      </c>
      <c r="AA49" s="14">
        <f>'Instrument Data'!CL49*'Sample Prep Variables'!$F49/1000/'Sample Prep Variables'!$C49</f>
        <v>0</v>
      </c>
      <c r="AB49" s="14">
        <f>'Instrument Data'!CM49*'Sample Prep Variables'!$F49/1000/'Sample Prep Variables'!$C49</f>
        <v>0</v>
      </c>
      <c r="AC49" s="14">
        <f>'Instrument Data'!CN49*'Sample Prep Variables'!$F49/1000/'Sample Prep Variables'!$C49</f>
        <v>0</v>
      </c>
      <c r="AD49" s="14">
        <f>'Instrument Data'!CO49*'Sample Prep Variables'!$F49/1000/'Sample Prep Variables'!$C49</f>
        <v>0</v>
      </c>
      <c r="AE49" s="14">
        <f>'Instrument Data'!CP49*'Sample Prep Variables'!$F49/1000/'Sample Prep Variables'!$C49</f>
        <v>0</v>
      </c>
      <c r="AF49" s="14">
        <f>'Instrument Data'!CQ49*'Sample Prep Variables'!$F49/1000/'Sample Prep Variables'!$C49</f>
        <v>0</v>
      </c>
      <c r="AG49" s="14">
        <f>'Instrument Data'!CR49*'Sample Prep Variables'!$F49/1000/'Sample Prep Variables'!$C49</f>
        <v>0</v>
      </c>
      <c r="AH49" s="14">
        <f>'Instrument Data'!CS49*'Sample Prep Variables'!$F49/1000/'Sample Prep Variables'!$C49</f>
        <v>0</v>
      </c>
      <c r="AI49" s="14">
        <f>'Instrument Data'!CT49*'Sample Prep Variables'!$F49/1000/'Sample Prep Variables'!$C49</f>
        <v>0</v>
      </c>
      <c r="AJ49" s="14">
        <f>'Instrument Data'!CU49*'Sample Prep Variables'!$F49/1000/'Sample Prep Variables'!$C49</f>
        <v>0</v>
      </c>
      <c r="AK49" s="14">
        <f>'Instrument Data'!CV49*'Sample Prep Variables'!$F49/1000/'Sample Prep Variables'!$C49</f>
        <v>0</v>
      </c>
      <c r="AL49" s="14">
        <f>'Instrument Data'!CW49*'Sample Prep Variables'!$F49/1000/'Sample Prep Variables'!$C49</f>
        <v>0</v>
      </c>
      <c r="AM49" s="14">
        <f>'Instrument Data'!CX49*'Sample Prep Variables'!$F49/1000/'Sample Prep Variables'!$C49</f>
        <v>0</v>
      </c>
      <c r="AN49" s="14">
        <f>'Instrument Data'!CY49*'Sample Prep Variables'!$F49/1000/'Sample Prep Variables'!$C49</f>
        <v>0</v>
      </c>
      <c r="AO49" s="14">
        <f>'Instrument Data'!CZ49*'Sample Prep Variables'!$F49/1000/'Sample Prep Variables'!$C49</f>
        <v>0</v>
      </c>
      <c r="AP49" s="14">
        <f>'Instrument Data'!DA49*'Sample Prep Variables'!$F49/1000/'Sample Prep Variables'!$C49</f>
        <v>0</v>
      </c>
      <c r="AQ49" s="14">
        <f>'Instrument Data'!DB49*'Sample Prep Variables'!$F49/1000/'Sample Prep Variables'!$C49</f>
        <v>0</v>
      </c>
      <c r="AR49" s="14">
        <f>'Instrument Data'!DC49*'Sample Prep Variables'!$F49/1000/'Sample Prep Variables'!$C49</f>
        <v>0</v>
      </c>
      <c r="AS49" s="14">
        <f>'Instrument Data'!DD49*'Sample Prep Variables'!$F49/1000/'Sample Prep Variables'!$C49</f>
        <v>0</v>
      </c>
      <c r="AT49" s="14">
        <f>'Instrument Data'!DE49*'Sample Prep Variables'!$F49/1000/'Sample Prep Variables'!$C49</f>
        <v>0</v>
      </c>
      <c r="AU49" s="14">
        <f>'Instrument Data'!DF49*'Sample Prep Variables'!$F49/1000/'Sample Prep Variables'!$C49</f>
        <v>0</v>
      </c>
      <c r="AV49" s="14">
        <f>'Instrument Data'!DG49*'Sample Prep Variables'!$F49/1000/'Sample Prep Variables'!$C49</f>
        <v>0</v>
      </c>
      <c r="AW49" s="14">
        <f>'Instrument Data'!DH49*'Sample Prep Variables'!$F49/1000/'Sample Prep Variables'!$C49</f>
        <v>0</v>
      </c>
      <c r="AX49" s="14">
        <f>'Instrument Data'!DI49*'Sample Prep Variables'!$F49/1000/'Sample Prep Variables'!$C49</f>
        <v>0</v>
      </c>
      <c r="AY49" s="14">
        <f>'Instrument Data'!DJ49*'Sample Prep Variables'!$F49/1000/'Sample Prep Variables'!$C49</f>
        <v>0</v>
      </c>
      <c r="AZ49" s="14">
        <f>'Instrument Data'!DK49*'Sample Prep Variables'!$F49/1000/'Sample Prep Variables'!$C49</f>
        <v>0</v>
      </c>
      <c r="BA49" s="14">
        <f>'Instrument Data'!DL49*'Sample Prep Variables'!$F49/1000/'Sample Prep Variables'!$C49</f>
        <v>0</v>
      </c>
      <c r="BB49" s="14">
        <f>'Instrument Data'!DM49*'Sample Prep Variables'!$F49/1000/'Sample Prep Variables'!$C49</f>
        <v>0</v>
      </c>
      <c r="BC49" s="14">
        <f>'Instrument Data'!DN49*'Sample Prep Variables'!$F49/1000/'Sample Prep Variables'!$C49</f>
        <v>0</v>
      </c>
    </row>
    <row r="50" spans="1:55" x14ac:dyDescent="0.25">
      <c r="A50">
        <f>'Instrument Data'!A50</f>
        <v>0</v>
      </c>
      <c r="B50">
        <f>'Instrument Data'!B50</f>
        <v>0</v>
      </c>
      <c r="C50" s="14">
        <f>'Instrument Data'!BN50*'Sample Prep Variables'!$F50/1000/'Sample Prep Variables'!$C50</f>
        <v>0</v>
      </c>
      <c r="D50" s="14">
        <f>'Instrument Data'!BO50*'Sample Prep Variables'!$F50/1000/'Sample Prep Variables'!$C50</f>
        <v>0</v>
      </c>
      <c r="E50" s="14">
        <f>'Instrument Data'!BP50*'Sample Prep Variables'!$F50/1000/'Sample Prep Variables'!$C50</f>
        <v>0</v>
      </c>
      <c r="F50" s="14">
        <f>'Instrument Data'!BQ50*'Sample Prep Variables'!$F50/1000/'Sample Prep Variables'!$C50</f>
        <v>0</v>
      </c>
      <c r="G50" s="14">
        <f>'Instrument Data'!BR50*'Sample Prep Variables'!$F50/1000/'Sample Prep Variables'!$C50</f>
        <v>0</v>
      </c>
      <c r="H50" s="14">
        <f>'Instrument Data'!BS50*'Sample Prep Variables'!$F50/1000/'Sample Prep Variables'!$C50</f>
        <v>0</v>
      </c>
      <c r="I50" s="14">
        <f>'Instrument Data'!BT50*'Sample Prep Variables'!$F50/1000/'Sample Prep Variables'!$C50</f>
        <v>0</v>
      </c>
      <c r="J50" s="14">
        <f>'Instrument Data'!BU50*'Sample Prep Variables'!$F50/1000/'Sample Prep Variables'!$C50</f>
        <v>0</v>
      </c>
      <c r="K50" s="14">
        <f>'Instrument Data'!BV50*'Sample Prep Variables'!$F50/1000/'Sample Prep Variables'!$C50</f>
        <v>0</v>
      </c>
      <c r="L50" s="14">
        <f>'Instrument Data'!BW50*'Sample Prep Variables'!$F50/1000/'Sample Prep Variables'!$C50</f>
        <v>0</v>
      </c>
      <c r="M50" s="14">
        <f>'Instrument Data'!BX50*'Sample Prep Variables'!$F50/1000/'Sample Prep Variables'!$C50</f>
        <v>0</v>
      </c>
      <c r="N50" s="14">
        <f>'Instrument Data'!BY50*'Sample Prep Variables'!$F50/1000/'Sample Prep Variables'!$C50</f>
        <v>0</v>
      </c>
      <c r="O50" s="14">
        <f>'Instrument Data'!BZ50*'Sample Prep Variables'!$F50/1000/'Sample Prep Variables'!$C50</f>
        <v>0</v>
      </c>
      <c r="P50" s="14">
        <f>'Instrument Data'!CA50*'Sample Prep Variables'!$F50/1000/'Sample Prep Variables'!$C50</f>
        <v>0</v>
      </c>
      <c r="Q50" s="14">
        <f>'Instrument Data'!CB50*'Sample Prep Variables'!$F50/1000/'Sample Prep Variables'!$C50</f>
        <v>0</v>
      </c>
      <c r="R50" s="14">
        <f>'Instrument Data'!CC50*'Sample Prep Variables'!$F50/1000/'Sample Prep Variables'!$C50</f>
        <v>0</v>
      </c>
      <c r="S50" s="14">
        <f>'Instrument Data'!CD50*'Sample Prep Variables'!$F50/1000/'Sample Prep Variables'!$C50</f>
        <v>0</v>
      </c>
      <c r="T50" s="14">
        <f>'Instrument Data'!CE50*'Sample Prep Variables'!$F50/1000/'Sample Prep Variables'!$C50</f>
        <v>0</v>
      </c>
      <c r="U50" s="14">
        <f>'Instrument Data'!CF50*'Sample Prep Variables'!$F50/1000/'Sample Prep Variables'!$C50</f>
        <v>0</v>
      </c>
      <c r="V50" s="14">
        <f>'Instrument Data'!CG50*'Sample Prep Variables'!$F50/1000/'Sample Prep Variables'!$C50</f>
        <v>0</v>
      </c>
      <c r="W50" s="14">
        <f>'Instrument Data'!CH50*'Sample Prep Variables'!$F50/1000/'Sample Prep Variables'!$C50</f>
        <v>0</v>
      </c>
      <c r="X50" s="14">
        <f>'Instrument Data'!CI50*'Sample Prep Variables'!$F50/1000/'Sample Prep Variables'!$C50</f>
        <v>0</v>
      </c>
      <c r="Y50" s="14">
        <f>'Instrument Data'!CJ50*'Sample Prep Variables'!$F50/1000/'Sample Prep Variables'!$C50</f>
        <v>0</v>
      </c>
      <c r="Z50" s="14">
        <f>'Instrument Data'!CK50*'Sample Prep Variables'!$F50/1000/'Sample Prep Variables'!$C50</f>
        <v>0</v>
      </c>
      <c r="AA50" s="14">
        <f>'Instrument Data'!CL50*'Sample Prep Variables'!$F50/1000/'Sample Prep Variables'!$C50</f>
        <v>0</v>
      </c>
      <c r="AB50" s="14">
        <f>'Instrument Data'!CM50*'Sample Prep Variables'!$F50/1000/'Sample Prep Variables'!$C50</f>
        <v>0</v>
      </c>
      <c r="AC50" s="14">
        <f>'Instrument Data'!CN50*'Sample Prep Variables'!$F50/1000/'Sample Prep Variables'!$C50</f>
        <v>0</v>
      </c>
      <c r="AD50" s="14">
        <f>'Instrument Data'!CO50*'Sample Prep Variables'!$F50/1000/'Sample Prep Variables'!$C50</f>
        <v>0</v>
      </c>
      <c r="AE50" s="14">
        <f>'Instrument Data'!CP50*'Sample Prep Variables'!$F50/1000/'Sample Prep Variables'!$C50</f>
        <v>0</v>
      </c>
      <c r="AF50" s="14">
        <f>'Instrument Data'!CQ50*'Sample Prep Variables'!$F50/1000/'Sample Prep Variables'!$C50</f>
        <v>0</v>
      </c>
      <c r="AG50" s="14">
        <f>'Instrument Data'!CR50*'Sample Prep Variables'!$F50/1000/'Sample Prep Variables'!$C50</f>
        <v>0</v>
      </c>
      <c r="AH50" s="14">
        <f>'Instrument Data'!CS50*'Sample Prep Variables'!$F50/1000/'Sample Prep Variables'!$C50</f>
        <v>0</v>
      </c>
      <c r="AI50" s="14">
        <f>'Instrument Data'!CT50*'Sample Prep Variables'!$F50/1000/'Sample Prep Variables'!$C50</f>
        <v>0</v>
      </c>
      <c r="AJ50" s="14">
        <f>'Instrument Data'!CU50*'Sample Prep Variables'!$F50/1000/'Sample Prep Variables'!$C50</f>
        <v>0</v>
      </c>
      <c r="AK50" s="14">
        <f>'Instrument Data'!CV50*'Sample Prep Variables'!$F50/1000/'Sample Prep Variables'!$C50</f>
        <v>0</v>
      </c>
      <c r="AL50" s="14">
        <f>'Instrument Data'!CW50*'Sample Prep Variables'!$F50/1000/'Sample Prep Variables'!$C50</f>
        <v>0</v>
      </c>
      <c r="AM50" s="14">
        <f>'Instrument Data'!CX50*'Sample Prep Variables'!$F50/1000/'Sample Prep Variables'!$C50</f>
        <v>0</v>
      </c>
      <c r="AN50" s="14">
        <f>'Instrument Data'!CY50*'Sample Prep Variables'!$F50/1000/'Sample Prep Variables'!$C50</f>
        <v>0</v>
      </c>
      <c r="AO50" s="14">
        <f>'Instrument Data'!CZ50*'Sample Prep Variables'!$F50/1000/'Sample Prep Variables'!$C50</f>
        <v>0</v>
      </c>
      <c r="AP50" s="14">
        <f>'Instrument Data'!DA50*'Sample Prep Variables'!$F50/1000/'Sample Prep Variables'!$C50</f>
        <v>0</v>
      </c>
      <c r="AQ50" s="14">
        <f>'Instrument Data'!DB50*'Sample Prep Variables'!$F50/1000/'Sample Prep Variables'!$C50</f>
        <v>0</v>
      </c>
      <c r="AR50" s="14">
        <f>'Instrument Data'!DC50*'Sample Prep Variables'!$F50/1000/'Sample Prep Variables'!$C50</f>
        <v>0</v>
      </c>
      <c r="AS50" s="14">
        <f>'Instrument Data'!DD50*'Sample Prep Variables'!$F50/1000/'Sample Prep Variables'!$C50</f>
        <v>0</v>
      </c>
      <c r="AT50" s="14">
        <f>'Instrument Data'!DE50*'Sample Prep Variables'!$F50/1000/'Sample Prep Variables'!$C50</f>
        <v>0</v>
      </c>
      <c r="AU50" s="14">
        <f>'Instrument Data'!DF50*'Sample Prep Variables'!$F50/1000/'Sample Prep Variables'!$C50</f>
        <v>0</v>
      </c>
      <c r="AV50" s="14">
        <f>'Instrument Data'!DG50*'Sample Prep Variables'!$F50/1000/'Sample Prep Variables'!$C50</f>
        <v>0</v>
      </c>
      <c r="AW50" s="14">
        <f>'Instrument Data'!DH50*'Sample Prep Variables'!$F50/1000/'Sample Prep Variables'!$C50</f>
        <v>0</v>
      </c>
      <c r="AX50" s="14">
        <f>'Instrument Data'!DI50*'Sample Prep Variables'!$F50/1000/'Sample Prep Variables'!$C50</f>
        <v>0</v>
      </c>
      <c r="AY50" s="14">
        <f>'Instrument Data'!DJ50*'Sample Prep Variables'!$F50/1000/'Sample Prep Variables'!$C50</f>
        <v>0</v>
      </c>
      <c r="AZ50" s="14">
        <f>'Instrument Data'!DK50*'Sample Prep Variables'!$F50/1000/'Sample Prep Variables'!$C50</f>
        <v>0</v>
      </c>
      <c r="BA50" s="14">
        <f>'Instrument Data'!DL50*'Sample Prep Variables'!$F50/1000/'Sample Prep Variables'!$C50</f>
        <v>0</v>
      </c>
      <c r="BB50" s="14">
        <f>'Instrument Data'!DM50*'Sample Prep Variables'!$F50/1000/'Sample Prep Variables'!$C50</f>
        <v>0</v>
      </c>
      <c r="BC50" s="14">
        <f>'Instrument Data'!DN50*'Sample Prep Variables'!$F50/1000/'Sample Prep Variables'!$C50</f>
        <v>0</v>
      </c>
    </row>
    <row r="51" spans="1:55" x14ac:dyDescent="0.25">
      <c r="A51">
        <f>'Instrument Data'!A51</f>
        <v>0</v>
      </c>
      <c r="B51">
        <f>'Instrument Data'!B51</f>
        <v>0</v>
      </c>
      <c r="C51" s="14">
        <f>'Instrument Data'!BN51*'Sample Prep Variables'!$F51/1000/'Sample Prep Variables'!$C51</f>
        <v>0</v>
      </c>
      <c r="D51" s="14">
        <f>'Instrument Data'!BO51*'Sample Prep Variables'!$F51/1000/'Sample Prep Variables'!$C51</f>
        <v>0</v>
      </c>
      <c r="E51" s="14">
        <f>'Instrument Data'!BP51*'Sample Prep Variables'!$F51/1000/'Sample Prep Variables'!$C51</f>
        <v>0</v>
      </c>
      <c r="F51" s="14">
        <f>'Instrument Data'!BQ51*'Sample Prep Variables'!$F51/1000/'Sample Prep Variables'!$C51</f>
        <v>0</v>
      </c>
      <c r="G51" s="14">
        <f>'Instrument Data'!BR51*'Sample Prep Variables'!$F51/1000/'Sample Prep Variables'!$C51</f>
        <v>0</v>
      </c>
      <c r="H51" s="14">
        <f>'Instrument Data'!BS51*'Sample Prep Variables'!$F51/1000/'Sample Prep Variables'!$C51</f>
        <v>0</v>
      </c>
      <c r="I51" s="14">
        <f>'Instrument Data'!BT51*'Sample Prep Variables'!$F51/1000/'Sample Prep Variables'!$C51</f>
        <v>0</v>
      </c>
      <c r="J51" s="14">
        <f>'Instrument Data'!BU51*'Sample Prep Variables'!$F51/1000/'Sample Prep Variables'!$C51</f>
        <v>0</v>
      </c>
      <c r="K51" s="14">
        <f>'Instrument Data'!BV51*'Sample Prep Variables'!$F51/1000/'Sample Prep Variables'!$C51</f>
        <v>0</v>
      </c>
      <c r="L51" s="14">
        <f>'Instrument Data'!BW51*'Sample Prep Variables'!$F51/1000/'Sample Prep Variables'!$C51</f>
        <v>0</v>
      </c>
      <c r="M51" s="14">
        <f>'Instrument Data'!BX51*'Sample Prep Variables'!$F51/1000/'Sample Prep Variables'!$C51</f>
        <v>0</v>
      </c>
      <c r="N51" s="14">
        <f>'Instrument Data'!BY51*'Sample Prep Variables'!$F51/1000/'Sample Prep Variables'!$C51</f>
        <v>0</v>
      </c>
      <c r="O51" s="14">
        <f>'Instrument Data'!BZ51*'Sample Prep Variables'!$F51/1000/'Sample Prep Variables'!$C51</f>
        <v>0</v>
      </c>
      <c r="P51" s="14">
        <f>'Instrument Data'!CA51*'Sample Prep Variables'!$F51/1000/'Sample Prep Variables'!$C51</f>
        <v>0</v>
      </c>
      <c r="Q51" s="14">
        <f>'Instrument Data'!CB51*'Sample Prep Variables'!$F51/1000/'Sample Prep Variables'!$C51</f>
        <v>0</v>
      </c>
      <c r="R51" s="14">
        <f>'Instrument Data'!CC51*'Sample Prep Variables'!$F51/1000/'Sample Prep Variables'!$C51</f>
        <v>0</v>
      </c>
      <c r="S51" s="14">
        <f>'Instrument Data'!CD51*'Sample Prep Variables'!$F51/1000/'Sample Prep Variables'!$C51</f>
        <v>0</v>
      </c>
      <c r="T51" s="14">
        <f>'Instrument Data'!CE51*'Sample Prep Variables'!$F51/1000/'Sample Prep Variables'!$C51</f>
        <v>0</v>
      </c>
      <c r="U51" s="14">
        <f>'Instrument Data'!CF51*'Sample Prep Variables'!$F51/1000/'Sample Prep Variables'!$C51</f>
        <v>0</v>
      </c>
      <c r="V51" s="14">
        <f>'Instrument Data'!CG51*'Sample Prep Variables'!$F51/1000/'Sample Prep Variables'!$C51</f>
        <v>0</v>
      </c>
      <c r="W51" s="14">
        <f>'Instrument Data'!CH51*'Sample Prep Variables'!$F51/1000/'Sample Prep Variables'!$C51</f>
        <v>0</v>
      </c>
      <c r="X51" s="14">
        <f>'Instrument Data'!CI51*'Sample Prep Variables'!$F51/1000/'Sample Prep Variables'!$C51</f>
        <v>0</v>
      </c>
      <c r="Y51" s="14">
        <f>'Instrument Data'!CJ51*'Sample Prep Variables'!$F51/1000/'Sample Prep Variables'!$C51</f>
        <v>0</v>
      </c>
      <c r="Z51" s="14">
        <f>'Instrument Data'!CK51*'Sample Prep Variables'!$F51/1000/'Sample Prep Variables'!$C51</f>
        <v>0</v>
      </c>
      <c r="AA51" s="14">
        <f>'Instrument Data'!CL51*'Sample Prep Variables'!$F51/1000/'Sample Prep Variables'!$C51</f>
        <v>0</v>
      </c>
      <c r="AB51" s="14">
        <f>'Instrument Data'!CM51*'Sample Prep Variables'!$F51/1000/'Sample Prep Variables'!$C51</f>
        <v>0</v>
      </c>
      <c r="AC51" s="14">
        <f>'Instrument Data'!CN51*'Sample Prep Variables'!$F51/1000/'Sample Prep Variables'!$C51</f>
        <v>0</v>
      </c>
      <c r="AD51" s="14">
        <f>'Instrument Data'!CO51*'Sample Prep Variables'!$F51/1000/'Sample Prep Variables'!$C51</f>
        <v>0</v>
      </c>
      <c r="AE51" s="14">
        <f>'Instrument Data'!CP51*'Sample Prep Variables'!$F51/1000/'Sample Prep Variables'!$C51</f>
        <v>0</v>
      </c>
      <c r="AF51" s="14">
        <f>'Instrument Data'!CQ51*'Sample Prep Variables'!$F51/1000/'Sample Prep Variables'!$C51</f>
        <v>0</v>
      </c>
      <c r="AG51" s="14">
        <f>'Instrument Data'!CR51*'Sample Prep Variables'!$F51/1000/'Sample Prep Variables'!$C51</f>
        <v>0</v>
      </c>
      <c r="AH51" s="14">
        <f>'Instrument Data'!CS51*'Sample Prep Variables'!$F51/1000/'Sample Prep Variables'!$C51</f>
        <v>0</v>
      </c>
      <c r="AI51" s="14">
        <f>'Instrument Data'!CT51*'Sample Prep Variables'!$F51/1000/'Sample Prep Variables'!$C51</f>
        <v>0</v>
      </c>
      <c r="AJ51" s="14">
        <f>'Instrument Data'!CU51*'Sample Prep Variables'!$F51/1000/'Sample Prep Variables'!$C51</f>
        <v>0</v>
      </c>
      <c r="AK51" s="14">
        <f>'Instrument Data'!CV51*'Sample Prep Variables'!$F51/1000/'Sample Prep Variables'!$C51</f>
        <v>0</v>
      </c>
      <c r="AL51" s="14">
        <f>'Instrument Data'!CW51*'Sample Prep Variables'!$F51/1000/'Sample Prep Variables'!$C51</f>
        <v>0</v>
      </c>
      <c r="AM51" s="14">
        <f>'Instrument Data'!CX51*'Sample Prep Variables'!$F51/1000/'Sample Prep Variables'!$C51</f>
        <v>0</v>
      </c>
      <c r="AN51" s="14">
        <f>'Instrument Data'!CY51*'Sample Prep Variables'!$F51/1000/'Sample Prep Variables'!$C51</f>
        <v>0</v>
      </c>
      <c r="AO51" s="14">
        <f>'Instrument Data'!CZ51*'Sample Prep Variables'!$F51/1000/'Sample Prep Variables'!$C51</f>
        <v>0</v>
      </c>
      <c r="AP51" s="14">
        <f>'Instrument Data'!DA51*'Sample Prep Variables'!$F51/1000/'Sample Prep Variables'!$C51</f>
        <v>0</v>
      </c>
      <c r="AQ51" s="14">
        <f>'Instrument Data'!DB51*'Sample Prep Variables'!$F51/1000/'Sample Prep Variables'!$C51</f>
        <v>0</v>
      </c>
      <c r="AR51" s="14">
        <f>'Instrument Data'!DC51*'Sample Prep Variables'!$F51/1000/'Sample Prep Variables'!$C51</f>
        <v>0</v>
      </c>
      <c r="AS51" s="14">
        <f>'Instrument Data'!DD51*'Sample Prep Variables'!$F51/1000/'Sample Prep Variables'!$C51</f>
        <v>0</v>
      </c>
      <c r="AT51" s="14">
        <f>'Instrument Data'!DE51*'Sample Prep Variables'!$F51/1000/'Sample Prep Variables'!$C51</f>
        <v>0</v>
      </c>
      <c r="AU51" s="14">
        <f>'Instrument Data'!DF51*'Sample Prep Variables'!$F51/1000/'Sample Prep Variables'!$C51</f>
        <v>0</v>
      </c>
      <c r="AV51" s="14">
        <f>'Instrument Data'!DG51*'Sample Prep Variables'!$F51/1000/'Sample Prep Variables'!$C51</f>
        <v>0</v>
      </c>
      <c r="AW51" s="14">
        <f>'Instrument Data'!DH51*'Sample Prep Variables'!$F51/1000/'Sample Prep Variables'!$C51</f>
        <v>0</v>
      </c>
      <c r="AX51" s="14">
        <f>'Instrument Data'!DI51*'Sample Prep Variables'!$F51/1000/'Sample Prep Variables'!$C51</f>
        <v>0</v>
      </c>
      <c r="AY51" s="14">
        <f>'Instrument Data'!DJ51*'Sample Prep Variables'!$F51/1000/'Sample Prep Variables'!$C51</f>
        <v>0</v>
      </c>
      <c r="AZ51" s="14">
        <f>'Instrument Data'!DK51*'Sample Prep Variables'!$F51/1000/'Sample Prep Variables'!$C51</f>
        <v>0</v>
      </c>
      <c r="BA51" s="14">
        <f>'Instrument Data'!DL51*'Sample Prep Variables'!$F51/1000/'Sample Prep Variables'!$C51</f>
        <v>0</v>
      </c>
      <c r="BB51" s="14">
        <f>'Instrument Data'!DM51*'Sample Prep Variables'!$F51/1000/'Sample Prep Variables'!$C51</f>
        <v>0</v>
      </c>
      <c r="BC51" s="14">
        <f>'Instrument Data'!DN51*'Sample Prep Variables'!$F51/1000/'Sample Prep Variables'!$C51</f>
        <v>0</v>
      </c>
    </row>
    <row r="52" spans="1:55" x14ac:dyDescent="0.25">
      <c r="A52">
        <f>'Instrument Data'!A52</f>
        <v>0</v>
      </c>
      <c r="B52">
        <f>'Instrument Data'!B52</f>
        <v>0</v>
      </c>
      <c r="C52" s="14">
        <f>'Instrument Data'!BN52*'Sample Prep Variables'!$F52/1000/'Sample Prep Variables'!$C52</f>
        <v>0</v>
      </c>
      <c r="D52" s="14">
        <f>'Instrument Data'!BO52*'Sample Prep Variables'!$F52/1000/'Sample Prep Variables'!$C52</f>
        <v>0</v>
      </c>
      <c r="E52" s="14">
        <f>'Instrument Data'!BP52*'Sample Prep Variables'!$F52/1000/'Sample Prep Variables'!$C52</f>
        <v>0</v>
      </c>
      <c r="F52" s="14">
        <f>'Instrument Data'!BQ52*'Sample Prep Variables'!$F52/1000/'Sample Prep Variables'!$C52</f>
        <v>0</v>
      </c>
      <c r="G52" s="14">
        <f>'Instrument Data'!BR52*'Sample Prep Variables'!$F52/1000/'Sample Prep Variables'!$C52</f>
        <v>0</v>
      </c>
      <c r="H52" s="14">
        <f>'Instrument Data'!BS52*'Sample Prep Variables'!$F52/1000/'Sample Prep Variables'!$C52</f>
        <v>0</v>
      </c>
      <c r="I52" s="14">
        <f>'Instrument Data'!BT52*'Sample Prep Variables'!$F52/1000/'Sample Prep Variables'!$C52</f>
        <v>0</v>
      </c>
      <c r="J52" s="14">
        <f>'Instrument Data'!BU52*'Sample Prep Variables'!$F52/1000/'Sample Prep Variables'!$C52</f>
        <v>0</v>
      </c>
      <c r="K52" s="14">
        <f>'Instrument Data'!BV52*'Sample Prep Variables'!$F52/1000/'Sample Prep Variables'!$C52</f>
        <v>0</v>
      </c>
      <c r="L52" s="14">
        <f>'Instrument Data'!BW52*'Sample Prep Variables'!$F52/1000/'Sample Prep Variables'!$C52</f>
        <v>0</v>
      </c>
      <c r="M52" s="14">
        <f>'Instrument Data'!BX52*'Sample Prep Variables'!$F52/1000/'Sample Prep Variables'!$C52</f>
        <v>0</v>
      </c>
      <c r="N52" s="14">
        <f>'Instrument Data'!BY52*'Sample Prep Variables'!$F52/1000/'Sample Prep Variables'!$C52</f>
        <v>0</v>
      </c>
      <c r="O52" s="14">
        <f>'Instrument Data'!BZ52*'Sample Prep Variables'!$F52/1000/'Sample Prep Variables'!$C52</f>
        <v>0</v>
      </c>
      <c r="P52" s="14">
        <f>'Instrument Data'!CA52*'Sample Prep Variables'!$F52/1000/'Sample Prep Variables'!$C52</f>
        <v>0</v>
      </c>
      <c r="Q52" s="14">
        <f>'Instrument Data'!CB52*'Sample Prep Variables'!$F52/1000/'Sample Prep Variables'!$C52</f>
        <v>0</v>
      </c>
      <c r="R52" s="14">
        <f>'Instrument Data'!CC52*'Sample Prep Variables'!$F52/1000/'Sample Prep Variables'!$C52</f>
        <v>0</v>
      </c>
      <c r="S52" s="14">
        <f>'Instrument Data'!CD52*'Sample Prep Variables'!$F52/1000/'Sample Prep Variables'!$C52</f>
        <v>0</v>
      </c>
      <c r="T52" s="14">
        <f>'Instrument Data'!CE52*'Sample Prep Variables'!$F52/1000/'Sample Prep Variables'!$C52</f>
        <v>0</v>
      </c>
      <c r="U52" s="14">
        <f>'Instrument Data'!CF52*'Sample Prep Variables'!$F52/1000/'Sample Prep Variables'!$C52</f>
        <v>0</v>
      </c>
      <c r="V52" s="14">
        <f>'Instrument Data'!CG52*'Sample Prep Variables'!$F52/1000/'Sample Prep Variables'!$C52</f>
        <v>0</v>
      </c>
      <c r="W52" s="14">
        <f>'Instrument Data'!CH52*'Sample Prep Variables'!$F52/1000/'Sample Prep Variables'!$C52</f>
        <v>0</v>
      </c>
      <c r="X52" s="14">
        <f>'Instrument Data'!CI52*'Sample Prep Variables'!$F52/1000/'Sample Prep Variables'!$C52</f>
        <v>0</v>
      </c>
      <c r="Y52" s="14">
        <f>'Instrument Data'!CJ52*'Sample Prep Variables'!$F52/1000/'Sample Prep Variables'!$C52</f>
        <v>0</v>
      </c>
      <c r="Z52" s="14">
        <f>'Instrument Data'!CK52*'Sample Prep Variables'!$F52/1000/'Sample Prep Variables'!$C52</f>
        <v>0</v>
      </c>
      <c r="AA52" s="14">
        <f>'Instrument Data'!CL52*'Sample Prep Variables'!$F52/1000/'Sample Prep Variables'!$C52</f>
        <v>0</v>
      </c>
      <c r="AB52" s="14">
        <f>'Instrument Data'!CM52*'Sample Prep Variables'!$F52/1000/'Sample Prep Variables'!$C52</f>
        <v>0</v>
      </c>
      <c r="AC52" s="14">
        <f>'Instrument Data'!CN52*'Sample Prep Variables'!$F52/1000/'Sample Prep Variables'!$C52</f>
        <v>0</v>
      </c>
      <c r="AD52" s="14">
        <f>'Instrument Data'!CO52*'Sample Prep Variables'!$F52/1000/'Sample Prep Variables'!$C52</f>
        <v>0</v>
      </c>
      <c r="AE52" s="14">
        <f>'Instrument Data'!CP52*'Sample Prep Variables'!$F52/1000/'Sample Prep Variables'!$C52</f>
        <v>0</v>
      </c>
      <c r="AF52" s="14">
        <f>'Instrument Data'!CQ52*'Sample Prep Variables'!$F52/1000/'Sample Prep Variables'!$C52</f>
        <v>0</v>
      </c>
      <c r="AG52" s="14">
        <f>'Instrument Data'!CR52*'Sample Prep Variables'!$F52/1000/'Sample Prep Variables'!$C52</f>
        <v>0</v>
      </c>
      <c r="AH52" s="14">
        <f>'Instrument Data'!CS52*'Sample Prep Variables'!$F52/1000/'Sample Prep Variables'!$C52</f>
        <v>0</v>
      </c>
      <c r="AI52" s="14">
        <f>'Instrument Data'!CT52*'Sample Prep Variables'!$F52/1000/'Sample Prep Variables'!$C52</f>
        <v>0</v>
      </c>
      <c r="AJ52" s="14">
        <f>'Instrument Data'!CU52*'Sample Prep Variables'!$F52/1000/'Sample Prep Variables'!$C52</f>
        <v>0</v>
      </c>
      <c r="AK52" s="14">
        <f>'Instrument Data'!CV52*'Sample Prep Variables'!$F52/1000/'Sample Prep Variables'!$C52</f>
        <v>0</v>
      </c>
      <c r="AL52" s="14">
        <f>'Instrument Data'!CW52*'Sample Prep Variables'!$F52/1000/'Sample Prep Variables'!$C52</f>
        <v>0</v>
      </c>
      <c r="AM52" s="14">
        <f>'Instrument Data'!CX52*'Sample Prep Variables'!$F52/1000/'Sample Prep Variables'!$C52</f>
        <v>0</v>
      </c>
      <c r="AN52" s="14">
        <f>'Instrument Data'!CY52*'Sample Prep Variables'!$F52/1000/'Sample Prep Variables'!$C52</f>
        <v>0</v>
      </c>
      <c r="AO52" s="14">
        <f>'Instrument Data'!CZ52*'Sample Prep Variables'!$F52/1000/'Sample Prep Variables'!$C52</f>
        <v>0</v>
      </c>
      <c r="AP52" s="14">
        <f>'Instrument Data'!DA52*'Sample Prep Variables'!$F52/1000/'Sample Prep Variables'!$C52</f>
        <v>0</v>
      </c>
      <c r="AQ52" s="14">
        <f>'Instrument Data'!DB52*'Sample Prep Variables'!$F52/1000/'Sample Prep Variables'!$C52</f>
        <v>0</v>
      </c>
      <c r="AR52" s="14">
        <f>'Instrument Data'!DC52*'Sample Prep Variables'!$F52/1000/'Sample Prep Variables'!$C52</f>
        <v>0</v>
      </c>
      <c r="AS52" s="14">
        <f>'Instrument Data'!DD52*'Sample Prep Variables'!$F52/1000/'Sample Prep Variables'!$C52</f>
        <v>0</v>
      </c>
      <c r="AT52" s="14">
        <f>'Instrument Data'!DE52*'Sample Prep Variables'!$F52/1000/'Sample Prep Variables'!$C52</f>
        <v>0</v>
      </c>
      <c r="AU52" s="14">
        <f>'Instrument Data'!DF52*'Sample Prep Variables'!$F52/1000/'Sample Prep Variables'!$C52</f>
        <v>0</v>
      </c>
      <c r="AV52" s="14">
        <f>'Instrument Data'!DG52*'Sample Prep Variables'!$F52/1000/'Sample Prep Variables'!$C52</f>
        <v>0</v>
      </c>
      <c r="AW52" s="14">
        <f>'Instrument Data'!DH52*'Sample Prep Variables'!$F52/1000/'Sample Prep Variables'!$C52</f>
        <v>0</v>
      </c>
      <c r="AX52" s="14">
        <f>'Instrument Data'!DI52*'Sample Prep Variables'!$F52/1000/'Sample Prep Variables'!$C52</f>
        <v>0</v>
      </c>
      <c r="AY52" s="14">
        <f>'Instrument Data'!DJ52*'Sample Prep Variables'!$F52/1000/'Sample Prep Variables'!$C52</f>
        <v>0</v>
      </c>
      <c r="AZ52" s="14">
        <f>'Instrument Data'!DK52*'Sample Prep Variables'!$F52/1000/'Sample Prep Variables'!$C52</f>
        <v>0</v>
      </c>
      <c r="BA52" s="14">
        <f>'Instrument Data'!DL52*'Sample Prep Variables'!$F52/1000/'Sample Prep Variables'!$C52</f>
        <v>0</v>
      </c>
      <c r="BB52" s="14">
        <f>'Instrument Data'!DM52*'Sample Prep Variables'!$F52/1000/'Sample Prep Variables'!$C52</f>
        <v>0</v>
      </c>
      <c r="BC52" s="14">
        <f>'Instrument Data'!DN52*'Sample Prep Variables'!$F52/1000/'Sample Prep Variables'!$C52</f>
        <v>0</v>
      </c>
    </row>
    <row r="53" spans="1:55" x14ac:dyDescent="0.25">
      <c r="A53">
        <f>'Instrument Data'!A53</f>
        <v>0</v>
      </c>
      <c r="B53">
        <f>'Instrument Data'!B53</f>
        <v>0</v>
      </c>
      <c r="C53" s="14">
        <f>'Instrument Data'!BN53*'Sample Prep Variables'!$F53/1000/'Sample Prep Variables'!$C53</f>
        <v>0</v>
      </c>
      <c r="D53" s="14">
        <f>'Instrument Data'!BO53*'Sample Prep Variables'!$F53/1000/'Sample Prep Variables'!$C53</f>
        <v>0</v>
      </c>
      <c r="E53" s="14">
        <f>'Instrument Data'!BP53*'Sample Prep Variables'!$F53/1000/'Sample Prep Variables'!$C53</f>
        <v>0</v>
      </c>
      <c r="F53" s="14">
        <f>'Instrument Data'!BQ53*'Sample Prep Variables'!$F53/1000/'Sample Prep Variables'!$C53</f>
        <v>0</v>
      </c>
      <c r="G53" s="14">
        <f>'Instrument Data'!BR53*'Sample Prep Variables'!$F53/1000/'Sample Prep Variables'!$C53</f>
        <v>0</v>
      </c>
      <c r="H53" s="14">
        <f>'Instrument Data'!BS53*'Sample Prep Variables'!$F53/1000/'Sample Prep Variables'!$C53</f>
        <v>0</v>
      </c>
      <c r="I53" s="14">
        <f>'Instrument Data'!BT53*'Sample Prep Variables'!$F53/1000/'Sample Prep Variables'!$C53</f>
        <v>0</v>
      </c>
      <c r="J53" s="14">
        <f>'Instrument Data'!BU53*'Sample Prep Variables'!$F53/1000/'Sample Prep Variables'!$C53</f>
        <v>0</v>
      </c>
      <c r="K53" s="14">
        <f>'Instrument Data'!BV53*'Sample Prep Variables'!$F53/1000/'Sample Prep Variables'!$C53</f>
        <v>0</v>
      </c>
      <c r="L53" s="14">
        <f>'Instrument Data'!BW53*'Sample Prep Variables'!$F53/1000/'Sample Prep Variables'!$C53</f>
        <v>0</v>
      </c>
      <c r="M53" s="14">
        <f>'Instrument Data'!BX53*'Sample Prep Variables'!$F53/1000/'Sample Prep Variables'!$C53</f>
        <v>0</v>
      </c>
      <c r="N53" s="14">
        <f>'Instrument Data'!BY53*'Sample Prep Variables'!$F53/1000/'Sample Prep Variables'!$C53</f>
        <v>0</v>
      </c>
      <c r="O53" s="14">
        <f>'Instrument Data'!BZ53*'Sample Prep Variables'!$F53/1000/'Sample Prep Variables'!$C53</f>
        <v>0</v>
      </c>
      <c r="P53" s="14">
        <f>'Instrument Data'!CA53*'Sample Prep Variables'!$F53/1000/'Sample Prep Variables'!$C53</f>
        <v>0</v>
      </c>
      <c r="Q53" s="14">
        <f>'Instrument Data'!CB53*'Sample Prep Variables'!$F53/1000/'Sample Prep Variables'!$C53</f>
        <v>0</v>
      </c>
      <c r="R53" s="14">
        <f>'Instrument Data'!CC53*'Sample Prep Variables'!$F53/1000/'Sample Prep Variables'!$C53</f>
        <v>0</v>
      </c>
      <c r="S53" s="14">
        <f>'Instrument Data'!CD53*'Sample Prep Variables'!$F53/1000/'Sample Prep Variables'!$C53</f>
        <v>0</v>
      </c>
      <c r="T53" s="14">
        <f>'Instrument Data'!CE53*'Sample Prep Variables'!$F53/1000/'Sample Prep Variables'!$C53</f>
        <v>0</v>
      </c>
      <c r="U53" s="14">
        <f>'Instrument Data'!CF53*'Sample Prep Variables'!$F53/1000/'Sample Prep Variables'!$C53</f>
        <v>0</v>
      </c>
      <c r="V53" s="14">
        <f>'Instrument Data'!CG53*'Sample Prep Variables'!$F53/1000/'Sample Prep Variables'!$C53</f>
        <v>0</v>
      </c>
      <c r="W53" s="14">
        <f>'Instrument Data'!CH53*'Sample Prep Variables'!$F53/1000/'Sample Prep Variables'!$C53</f>
        <v>0</v>
      </c>
      <c r="X53" s="14">
        <f>'Instrument Data'!CI53*'Sample Prep Variables'!$F53/1000/'Sample Prep Variables'!$C53</f>
        <v>0</v>
      </c>
      <c r="Y53" s="14">
        <f>'Instrument Data'!CJ53*'Sample Prep Variables'!$F53/1000/'Sample Prep Variables'!$C53</f>
        <v>0</v>
      </c>
      <c r="Z53" s="14">
        <f>'Instrument Data'!CK53*'Sample Prep Variables'!$F53/1000/'Sample Prep Variables'!$C53</f>
        <v>0</v>
      </c>
      <c r="AA53" s="14">
        <f>'Instrument Data'!CL53*'Sample Prep Variables'!$F53/1000/'Sample Prep Variables'!$C53</f>
        <v>0</v>
      </c>
      <c r="AB53" s="14">
        <f>'Instrument Data'!CM53*'Sample Prep Variables'!$F53/1000/'Sample Prep Variables'!$C53</f>
        <v>0</v>
      </c>
      <c r="AC53" s="14">
        <f>'Instrument Data'!CN53*'Sample Prep Variables'!$F53/1000/'Sample Prep Variables'!$C53</f>
        <v>0</v>
      </c>
      <c r="AD53" s="14">
        <f>'Instrument Data'!CO53*'Sample Prep Variables'!$F53/1000/'Sample Prep Variables'!$C53</f>
        <v>0</v>
      </c>
      <c r="AE53" s="14">
        <f>'Instrument Data'!CP53*'Sample Prep Variables'!$F53/1000/'Sample Prep Variables'!$C53</f>
        <v>0</v>
      </c>
      <c r="AF53" s="14">
        <f>'Instrument Data'!CQ53*'Sample Prep Variables'!$F53/1000/'Sample Prep Variables'!$C53</f>
        <v>0</v>
      </c>
      <c r="AG53" s="14">
        <f>'Instrument Data'!CR53*'Sample Prep Variables'!$F53/1000/'Sample Prep Variables'!$C53</f>
        <v>0</v>
      </c>
      <c r="AH53" s="14">
        <f>'Instrument Data'!CS53*'Sample Prep Variables'!$F53/1000/'Sample Prep Variables'!$C53</f>
        <v>0</v>
      </c>
      <c r="AI53" s="14">
        <f>'Instrument Data'!CT53*'Sample Prep Variables'!$F53/1000/'Sample Prep Variables'!$C53</f>
        <v>0</v>
      </c>
      <c r="AJ53" s="14">
        <f>'Instrument Data'!CU53*'Sample Prep Variables'!$F53/1000/'Sample Prep Variables'!$C53</f>
        <v>0</v>
      </c>
      <c r="AK53" s="14">
        <f>'Instrument Data'!CV53*'Sample Prep Variables'!$F53/1000/'Sample Prep Variables'!$C53</f>
        <v>0</v>
      </c>
      <c r="AL53" s="14">
        <f>'Instrument Data'!CW53*'Sample Prep Variables'!$F53/1000/'Sample Prep Variables'!$C53</f>
        <v>0</v>
      </c>
      <c r="AM53" s="14">
        <f>'Instrument Data'!CX53*'Sample Prep Variables'!$F53/1000/'Sample Prep Variables'!$C53</f>
        <v>0</v>
      </c>
      <c r="AN53" s="14">
        <f>'Instrument Data'!CY53*'Sample Prep Variables'!$F53/1000/'Sample Prep Variables'!$C53</f>
        <v>0</v>
      </c>
      <c r="AO53" s="14">
        <f>'Instrument Data'!CZ53*'Sample Prep Variables'!$F53/1000/'Sample Prep Variables'!$C53</f>
        <v>0</v>
      </c>
      <c r="AP53" s="14">
        <f>'Instrument Data'!DA53*'Sample Prep Variables'!$F53/1000/'Sample Prep Variables'!$C53</f>
        <v>0</v>
      </c>
      <c r="AQ53" s="14">
        <f>'Instrument Data'!DB53*'Sample Prep Variables'!$F53/1000/'Sample Prep Variables'!$C53</f>
        <v>0</v>
      </c>
      <c r="AR53" s="14">
        <f>'Instrument Data'!DC53*'Sample Prep Variables'!$F53/1000/'Sample Prep Variables'!$C53</f>
        <v>0</v>
      </c>
      <c r="AS53" s="14">
        <f>'Instrument Data'!DD53*'Sample Prep Variables'!$F53/1000/'Sample Prep Variables'!$C53</f>
        <v>0</v>
      </c>
      <c r="AT53" s="14">
        <f>'Instrument Data'!DE53*'Sample Prep Variables'!$F53/1000/'Sample Prep Variables'!$C53</f>
        <v>0</v>
      </c>
      <c r="AU53" s="14">
        <f>'Instrument Data'!DF53*'Sample Prep Variables'!$F53/1000/'Sample Prep Variables'!$C53</f>
        <v>0</v>
      </c>
      <c r="AV53" s="14">
        <f>'Instrument Data'!DG53*'Sample Prep Variables'!$F53/1000/'Sample Prep Variables'!$C53</f>
        <v>0</v>
      </c>
      <c r="AW53" s="14">
        <f>'Instrument Data'!DH53*'Sample Prep Variables'!$F53/1000/'Sample Prep Variables'!$C53</f>
        <v>0</v>
      </c>
      <c r="AX53" s="14">
        <f>'Instrument Data'!DI53*'Sample Prep Variables'!$F53/1000/'Sample Prep Variables'!$C53</f>
        <v>0</v>
      </c>
      <c r="AY53" s="14">
        <f>'Instrument Data'!DJ53*'Sample Prep Variables'!$F53/1000/'Sample Prep Variables'!$C53</f>
        <v>0</v>
      </c>
      <c r="AZ53" s="14">
        <f>'Instrument Data'!DK53*'Sample Prep Variables'!$F53/1000/'Sample Prep Variables'!$C53</f>
        <v>0</v>
      </c>
      <c r="BA53" s="14">
        <f>'Instrument Data'!DL53*'Sample Prep Variables'!$F53/1000/'Sample Prep Variables'!$C53</f>
        <v>0</v>
      </c>
      <c r="BB53" s="14">
        <f>'Instrument Data'!DM53*'Sample Prep Variables'!$F53/1000/'Sample Prep Variables'!$C53</f>
        <v>0</v>
      </c>
      <c r="BC53" s="14">
        <f>'Instrument Data'!DN53*'Sample Prep Variables'!$F53/1000/'Sample Prep Variables'!$C53</f>
        <v>0</v>
      </c>
    </row>
    <row r="54" spans="1:5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55" spans="1:5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8" spans="1:55" x14ac:dyDescent="0.25">
      <c r="B58" s="4"/>
    </row>
    <row r="59" spans="1:55" x14ac:dyDescent="0.25">
      <c r="B59" s="4"/>
    </row>
    <row r="60" spans="1:55" x14ac:dyDescent="0.25">
      <c r="B60" s="4"/>
    </row>
    <row r="61" spans="1:55" x14ac:dyDescent="0.25">
      <c r="B61" s="4"/>
    </row>
    <row r="62" spans="1:55" x14ac:dyDescent="0.25">
      <c r="B62" s="4"/>
    </row>
    <row r="63" spans="1:55" x14ac:dyDescent="0.25">
      <c r="B63" s="4"/>
    </row>
    <row r="64" spans="1:55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</sheetData>
  <mergeCells count="3">
    <mergeCell ref="A5:A6"/>
    <mergeCell ref="B5:B6"/>
    <mergeCell ref="C5:BC5"/>
  </mergeCells>
  <conditionalFormatting sqref="A7:B54">
    <cfRule type="expression" dxfId="1" priority="3">
      <formula>MOD(ROW(),2)=1</formula>
    </cfRule>
  </conditionalFormatting>
  <conditionalFormatting sqref="C7:BC54"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Instrument Data</vt:lpstr>
      <vt:lpstr>QC Samples</vt:lpstr>
      <vt:lpstr>Sample Prep Variables</vt:lpstr>
      <vt:lpstr>Final Reporting Results</vt:lpstr>
      <vt:lpstr>ug per g LOQ's</vt:lpstr>
      <vt:lpstr>ug per g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Powers</dc:creator>
  <cp:lastModifiedBy>ST AR</cp:lastModifiedBy>
  <dcterms:created xsi:type="dcterms:W3CDTF">2020-08-21T16:04:47Z</dcterms:created>
  <dcterms:modified xsi:type="dcterms:W3CDTF">2020-10-01T18:28:43Z</dcterms:modified>
</cp:coreProperties>
</file>