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文档\工程文件\Excel\"/>
    </mc:Choice>
  </mc:AlternateContent>
  <xr:revisionPtr revIDLastSave="0" documentId="13_ncr:1_{0730343C-48D6-482D-9723-4AFA59427990}" xr6:coauthVersionLast="47" xr6:coauthVersionMax="47" xr10:uidLastSave="{00000000-0000-0000-0000-000000000000}"/>
  <bookViews>
    <workbookView xWindow="-110" yWindow="-110" windowWidth="19420" windowHeight="10300" tabRatio="331" xr2:uid="{00000000-000D-0000-FFFF-FFFF00000000}"/>
  </bookViews>
  <sheets>
    <sheet name="TOTP" sheetId="2" r:id="rId1"/>
    <sheet name="SHA1_Calculation" sheetId="1" r:id="rId2"/>
  </sheets>
  <definedNames>
    <definedName name="_xlnm._FilterDatabase" localSheetId="0" hidden="1">TOTP!$A$5:$C$6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O1" i="1" a="1"/>
  <c r="O1" i="1" s="1"/>
  <c r="N116" i="1"/>
  <c r="N115" i="1"/>
  <c r="M115" i="1"/>
  <c r="L115" i="1"/>
  <c r="M116" i="1" s="1"/>
  <c r="N117" i="1" s="1"/>
  <c r="K115" i="1"/>
  <c r="L116" i="1" s="1"/>
  <c r="M117" i="1" s="1"/>
  <c r="N118" i="1" s="1"/>
  <c r="H115" i="1"/>
  <c r="N18" i="1"/>
  <c r="N17" i="1"/>
  <c r="M17" i="1"/>
  <c r="N16" i="1"/>
  <c r="M16" i="1"/>
  <c r="L16" i="1"/>
  <c r="H16" i="1"/>
  <c r="N15" i="1"/>
  <c r="M15" i="1"/>
  <c r="L15" i="1"/>
  <c r="K15" i="1"/>
  <c r="H15" i="1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C6" i="2"/>
  <c r="B6" i="2"/>
  <c r="I5" i="2"/>
  <c r="C1" i="2"/>
  <c r="A1" i="2"/>
  <c r="C2" i="2" a="1"/>
  <c r="B1" i="2" l="1"/>
  <c r="B2" i="2" s="1"/>
  <c r="Q1" i="1"/>
  <c r="H116" i="1"/>
  <c r="C2" i="2"/>
  <c r="D1" i="2" s="1" a="1"/>
  <c r="D1" i="2" s="1"/>
  <c r="S1" i="1" l="1"/>
  <c r="U1" i="1" s="1"/>
  <c r="W1" i="1" s="1"/>
  <c r="O2" i="1" s="1"/>
  <c r="O4" i="1"/>
  <c r="O6" i="1" s="1" a="1"/>
  <c r="O6" i="1" s="1"/>
  <c r="R6" i="1" s="1"/>
  <c r="O3" i="1"/>
  <c r="O5" i="1" s="1" a="1"/>
  <c r="O5" i="1" s="1"/>
  <c r="D2" i="2"/>
  <c r="O7" i="1" l="1"/>
  <c r="R7" i="1" s="1"/>
  <c r="R5" i="1"/>
  <c r="O8" i="1"/>
  <c r="R8" i="1" s="1"/>
  <c r="R2" i="1"/>
  <c r="E2" i="2" a="1"/>
  <c r="E2" i="2" s="1"/>
  <c r="E1" i="2" a="1"/>
  <c r="E1" i="2" s="1"/>
  <c r="F1" i="2" l="1"/>
  <c r="A1" i="1" s="1"/>
  <c r="B1" i="1" a="1"/>
  <c r="B1" i="1" l="1"/>
  <c r="D1" i="1" s="1"/>
  <c r="B3" i="1" s="1"/>
  <c r="B5" i="1" s="1" a="1"/>
  <c r="B5" i="1" s="1"/>
  <c r="B4" i="1" l="1"/>
  <c r="B6" i="1" s="1" a="1"/>
  <c r="B6" i="1" s="1"/>
  <c r="E6" i="1" s="1"/>
  <c r="F1" i="1"/>
  <c r="H1" i="1" s="1"/>
  <c r="J1" i="1" s="1"/>
  <c r="B2" i="1" s="1"/>
  <c r="E5" i="1"/>
  <c r="B7" i="1" l="1"/>
  <c r="E7" i="1" s="1"/>
  <c r="E2" i="1"/>
  <c r="B8" i="1" l="1"/>
  <c r="B13" i="1" s="1"/>
  <c r="Q13" i="1" l="1"/>
  <c r="Q17" i="1" s="1"/>
  <c r="E8" i="1"/>
  <c r="B30" i="1"/>
  <c r="B28" i="1"/>
  <c r="B24" i="1"/>
  <c r="B23" i="1"/>
  <c r="B22" i="1"/>
  <c r="B29" i="1"/>
  <c r="B26" i="1"/>
  <c r="B25" i="1"/>
  <c r="B21" i="1"/>
  <c r="B17" i="1"/>
  <c r="B15" i="1"/>
  <c r="D13" i="1"/>
  <c r="B18" i="1"/>
  <c r="B20" i="1"/>
  <c r="B27" i="1"/>
  <c r="B19" i="1"/>
  <c r="B16" i="1"/>
  <c r="Q30" i="1" l="1"/>
  <c r="R30" i="1" s="1"/>
  <c r="S30" i="1" s="1"/>
  <c r="R17" i="1"/>
  <c r="S17" i="1" s="1"/>
  <c r="C29" i="1"/>
  <c r="D29" i="1" s="1"/>
  <c r="C20" i="1"/>
  <c r="D20" i="1" s="1"/>
  <c r="C27" i="1"/>
  <c r="D27" i="1" s="1"/>
  <c r="C18" i="1"/>
  <c r="D18" i="1" s="1"/>
  <c r="C28" i="1"/>
  <c r="D28" i="1" s="1"/>
  <c r="C21" i="1"/>
  <c r="D21" i="1" s="1"/>
  <c r="C30" i="1"/>
  <c r="D30" i="1" s="1"/>
  <c r="C26" i="1"/>
  <c r="D26" i="1" s="1"/>
  <c r="C22" i="1"/>
  <c r="D22" i="1" s="1"/>
  <c r="C23" i="1"/>
  <c r="D23" i="1" s="1"/>
  <c r="C24" i="1"/>
  <c r="D24" i="1" s="1"/>
  <c r="C17" i="1"/>
  <c r="D17" i="1" s="1"/>
  <c r="C16" i="1"/>
  <c r="D16" i="1" s="1"/>
  <c r="C19" i="1"/>
  <c r="D19" i="1" s="1"/>
  <c r="C25" i="1"/>
  <c r="D25" i="1" s="1"/>
  <c r="C15" i="1"/>
  <c r="D15" i="1" s="1"/>
  <c r="Q20" i="1"/>
  <c r="Q25" i="1"/>
  <c r="Q22" i="1"/>
  <c r="Q23" i="1"/>
  <c r="Q21" i="1"/>
  <c r="Q18" i="1"/>
  <c r="Q28" i="1"/>
  <c r="Q16" i="1"/>
  <c r="Q26" i="1"/>
  <c r="Q24" i="1"/>
  <c r="Q19" i="1"/>
  <c r="S13" i="1"/>
  <c r="Q27" i="1"/>
  <c r="Q15" i="1"/>
  <c r="Q29" i="1"/>
  <c r="R19" i="1" l="1"/>
  <c r="S19" i="1" s="1"/>
  <c r="R22" i="1"/>
  <c r="S22" i="1" s="1"/>
  <c r="R16" i="1"/>
  <c r="S16" i="1" s="1"/>
  <c r="R18" i="1"/>
  <c r="S18" i="1" s="1"/>
  <c r="R27" i="1"/>
  <c r="S27" i="1" s="1"/>
  <c r="R21" i="1"/>
  <c r="S21" i="1" s="1"/>
  <c r="R23" i="1"/>
  <c r="S23" i="1" s="1"/>
  <c r="R24" i="1"/>
  <c r="S24" i="1" s="1"/>
  <c r="R25" i="1"/>
  <c r="S25" i="1" s="1"/>
  <c r="R26" i="1"/>
  <c r="S26" i="1" s="1"/>
  <c r="R20" i="1"/>
  <c r="S20" i="1" s="1"/>
  <c r="R29" i="1"/>
  <c r="S29" i="1" s="1"/>
  <c r="R28" i="1"/>
  <c r="S28" i="1" s="1"/>
  <c r="C33" i="1"/>
  <c r="D33" i="1" s="1"/>
  <c r="C36" i="1" s="1"/>
  <c r="D36" i="1" s="1"/>
  <c r="R15" i="1"/>
  <c r="S15" i="1" s="1"/>
  <c r="C32" i="1"/>
  <c r="D32" i="1" s="1"/>
  <c r="C35" i="1" s="1"/>
  <c r="D35" i="1" s="1"/>
  <c r="C38" i="1" s="1"/>
  <c r="D38" i="1" s="1"/>
  <c r="C41" i="1" s="1"/>
  <c r="D41" i="1" s="1"/>
  <c r="C44" i="1" s="1"/>
  <c r="D44" i="1" s="1"/>
  <c r="I15" i="1"/>
  <c r="J15" i="1" s="1"/>
  <c r="C31" i="1"/>
  <c r="D31" i="1" s="1"/>
  <c r="C34" i="1" s="1"/>
  <c r="D34" i="1" s="1"/>
  <c r="C37" i="1" s="1"/>
  <c r="D37" i="1" s="1"/>
  <c r="R33" i="1" l="1"/>
  <c r="S33" i="1" s="1"/>
  <c r="R36" i="1" s="1"/>
  <c r="S36" i="1" s="1"/>
  <c r="C40" i="1"/>
  <c r="D40" i="1" s="1"/>
  <c r="C43" i="1" s="1"/>
  <c r="D43" i="1" s="1"/>
  <c r="C46" i="1" s="1"/>
  <c r="D46" i="1" s="1"/>
  <c r="C49" i="1" s="1"/>
  <c r="D49" i="1" s="1"/>
  <c r="R32" i="1"/>
  <c r="S32" i="1" s="1"/>
  <c r="R35" i="1" s="1"/>
  <c r="S35" i="1" s="1"/>
  <c r="R38" i="1" s="1"/>
  <c r="S38" i="1" s="1"/>
  <c r="R31" i="1"/>
  <c r="S31" i="1" s="1"/>
  <c r="R34" i="1" s="1"/>
  <c r="S34" i="1" s="1"/>
  <c r="R37" i="1" s="1"/>
  <c r="S37" i="1" s="1"/>
  <c r="C39" i="1"/>
  <c r="D39" i="1" s="1"/>
  <c r="C42" i="1" s="1"/>
  <c r="D42" i="1" s="1"/>
  <c r="C45" i="1" s="1"/>
  <c r="D45" i="1" s="1"/>
  <c r="C48" i="1" s="1"/>
  <c r="D48" i="1" s="1"/>
  <c r="C51" i="1" s="1"/>
  <c r="D51" i="1" s="1"/>
  <c r="C54" i="1" s="1"/>
  <c r="D54" i="1" s="1"/>
  <c r="I16" i="1"/>
  <c r="J16" i="1" s="1"/>
  <c r="K17" i="1" s="1"/>
  <c r="L18" i="1" s="1"/>
  <c r="M19" i="1" s="1"/>
  <c r="N20" i="1" s="1"/>
  <c r="K16" i="1"/>
  <c r="R41" i="1" l="1"/>
  <c r="S41" i="1" s="1"/>
  <c r="R44" i="1" s="1"/>
  <c r="S44" i="1" s="1"/>
  <c r="R40" i="1"/>
  <c r="S40" i="1" s="1"/>
  <c r="R43" i="1" s="1"/>
  <c r="S43" i="1" s="1"/>
  <c r="R46" i="1" s="1"/>
  <c r="S46" i="1" s="1"/>
  <c r="R39" i="1"/>
  <c r="S39" i="1" s="1"/>
  <c r="C47" i="1"/>
  <c r="D47" i="1" s="1"/>
  <c r="C50" i="1" s="1"/>
  <c r="D50" i="1" s="1"/>
  <c r="C53" i="1" s="1"/>
  <c r="D53" i="1" s="1"/>
  <c r="C56" i="1" s="1"/>
  <c r="D56" i="1" s="1"/>
  <c r="C59" i="1" s="1"/>
  <c r="D59" i="1" s="1"/>
  <c r="C62" i="1" s="1"/>
  <c r="D62" i="1" s="1"/>
  <c r="L17" i="1"/>
  <c r="H17" i="1"/>
  <c r="I17" i="1" s="1"/>
  <c r="J17" i="1" s="1"/>
  <c r="K18" i="1" s="1"/>
  <c r="L19" i="1" s="1"/>
  <c r="M20" i="1" s="1"/>
  <c r="N21" i="1" s="1"/>
  <c r="C52" i="1"/>
  <c r="D52" i="1" s="1"/>
  <c r="C57" i="1"/>
  <c r="D57" i="1" s="1"/>
  <c r="R49" i="1" l="1"/>
  <c r="S49" i="1" s="1"/>
  <c r="R52" i="1" s="1"/>
  <c r="S52" i="1" s="1"/>
  <c r="C55" i="1"/>
  <c r="D55" i="1" s="1"/>
  <c r="C58" i="1" s="1"/>
  <c r="D58" i="1" s="1"/>
  <c r="C61" i="1" s="1"/>
  <c r="D61" i="1" s="1"/>
  <c r="C64" i="1" s="1"/>
  <c r="D64" i="1" s="1"/>
  <c r="C67" i="1" s="1"/>
  <c r="D67" i="1" s="1"/>
  <c r="C70" i="1" s="1"/>
  <c r="D70" i="1" s="1"/>
  <c r="R47" i="1"/>
  <c r="S47" i="1" s="1"/>
  <c r="R42" i="1"/>
  <c r="S42" i="1" s="1"/>
  <c r="R45" i="1" s="1"/>
  <c r="S45" i="1" s="1"/>
  <c r="R48" i="1" s="1"/>
  <c r="S48" i="1" s="1"/>
  <c r="R51" i="1" s="1"/>
  <c r="S51" i="1" s="1"/>
  <c r="R54" i="1" s="1"/>
  <c r="S54" i="1" s="1"/>
  <c r="M18" i="1"/>
  <c r="N19" i="1" s="1"/>
  <c r="H18" i="1"/>
  <c r="I18" i="1" s="1"/>
  <c r="J18" i="1" s="1"/>
  <c r="K19" i="1" s="1"/>
  <c r="H20" i="1" s="1"/>
  <c r="C60" i="1"/>
  <c r="D60" i="1" s="1"/>
  <c r="C63" i="1" s="1"/>
  <c r="D63" i="1" s="1"/>
  <c r="C66" i="1" s="1"/>
  <c r="D66" i="1" s="1"/>
  <c r="C69" i="1" s="1"/>
  <c r="D69" i="1" s="1"/>
  <c r="C65" i="1"/>
  <c r="D65" i="1" s="1"/>
  <c r="R57" i="1" l="1"/>
  <c r="S57" i="1" s="1"/>
  <c r="R60" i="1" s="1"/>
  <c r="S60" i="1" s="1"/>
  <c r="C72" i="1"/>
  <c r="D72" i="1" s="1"/>
  <c r="C75" i="1" s="1"/>
  <c r="D75" i="1" s="1"/>
  <c r="C78" i="1" s="1"/>
  <c r="D78" i="1" s="1"/>
  <c r="R55" i="1"/>
  <c r="S55" i="1" s="1"/>
  <c r="R50" i="1"/>
  <c r="S50" i="1" s="1"/>
  <c r="R53" i="1" s="1"/>
  <c r="S53" i="1" s="1"/>
  <c r="R56" i="1" s="1"/>
  <c r="S56" i="1" s="1"/>
  <c r="R59" i="1" s="1"/>
  <c r="S59" i="1" s="1"/>
  <c r="R62" i="1" s="1"/>
  <c r="S62" i="1" s="1"/>
  <c r="R65" i="1" s="1"/>
  <c r="S65" i="1" s="1"/>
  <c r="H19" i="1"/>
  <c r="I19" i="1" s="1"/>
  <c r="J19" i="1" s="1"/>
  <c r="K20" i="1" s="1"/>
  <c r="L20" i="1"/>
  <c r="M21" i="1" s="1"/>
  <c r="N22" i="1" s="1"/>
  <c r="C68" i="1"/>
  <c r="D68" i="1" s="1"/>
  <c r="C71" i="1" s="1"/>
  <c r="D71" i="1" s="1"/>
  <c r="C74" i="1" s="1"/>
  <c r="D74" i="1" s="1"/>
  <c r="C77" i="1" s="1"/>
  <c r="D77" i="1" s="1"/>
  <c r="C80" i="1" s="1"/>
  <c r="D80" i="1" s="1"/>
  <c r="C83" i="1" s="1"/>
  <c r="D83" i="1" s="1"/>
  <c r="C86" i="1" s="1"/>
  <c r="D86" i="1" s="1"/>
  <c r="C73" i="1"/>
  <c r="D73" i="1" s="1"/>
  <c r="R68" i="1" l="1"/>
  <c r="S68" i="1" s="1"/>
  <c r="R63" i="1"/>
  <c r="S63" i="1" s="1"/>
  <c r="H21" i="1"/>
  <c r="R58" i="1"/>
  <c r="S58" i="1" s="1"/>
  <c r="R61" i="1" s="1"/>
  <c r="S61" i="1" s="1"/>
  <c r="R64" i="1" s="1"/>
  <c r="S64" i="1" s="1"/>
  <c r="R67" i="1" s="1"/>
  <c r="S67" i="1" s="1"/>
  <c r="R70" i="1" s="1"/>
  <c r="S70" i="1" s="1"/>
  <c r="R73" i="1" s="1"/>
  <c r="S73" i="1" s="1"/>
  <c r="R76" i="1" s="1"/>
  <c r="S76" i="1" s="1"/>
  <c r="L21" i="1"/>
  <c r="M22" i="1" s="1"/>
  <c r="N23" i="1" s="1"/>
  <c r="I20" i="1"/>
  <c r="J20" i="1" s="1"/>
  <c r="K21" i="1" s="1"/>
  <c r="L22" i="1" s="1"/>
  <c r="M23" i="1" s="1"/>
  <c r="N24" i="1" s="1"/>
  <c r="C76" i="1"/>
  <c r="D76" i="1" s="1"/>
  <c r="C79" i="1" s="1"/>
  <c r="D79" i="1" s="1"/>
  <c r="C82" i="1" s="1"/>
  <c r="D82" i="1" s="1"/>
  <c r="C85" i="1" s="1"/>
  <c r="D85" i="1" s="1"/>
  <c r="C88" i="1" s="1"/>
  <c r="D88" i="1" s="1"/>
  <c r="C91" i="1" s="1"/>
  <c r="D91" i="1" s="1"/>
  <c r="C94" i="1" s="1"/>
  <c r="D94" i="1" s="1"/>
  <c r="C81" i="1"/>
  <c r="D81" i="1" s="1"/>
  <c r="R71" i="1" l="1"/>
  <c r="S71" i="1" s="1"/>
  <c r="R79" i="1" s="1"/>
  <c r="S79" i="1" s="1"/>
  <c r="R66" i="1"/>
  <c r="S66" i="1" s="1"/>
  <c r="R69" i="1" s="1"/>
  <c r="S69" i="1" s="1"/>
  <c r="R72" i="1" s="1"/>
  <c r="S72" i="1" s="1"/>
  <c r="R75" i="1" s="1"/>
  <c r="S75" i="1" s="1"/>
  <c r="R78" i="1" s="1"/>
  <c r="S78" i="1" s="1"/>
  <c r="R81" i="1" s="1"/>
  <c r="S81" i="1" s="1"/>
  <c r="R84" i="1" s="1"/>
  <c r="S84" i="1" s="1"/>
  <c r="H22" i="1"/>
  <c r="I21" i="1"/>
  <c r="J21" i="1" s="1"/>
  <c r="K22" i="1" s="1"/>
  <c r="L23" i="1" s="1"/>
  <c r="M24" i="1" s="1"/>
  <c r="N25" i="1" s="1"/>
  <c r="C84" i="1"/>
  <c r="D84" i="1" s="1"/>
  <c r="C87" i="1" s="1"/>
  <c r="D87" i="1" s="1"/>
  <c r="C90" i="1" s="1"/>
  <c r="D90" i="1" s="1"/>
  <c r="C93" i="1" s="1"/>
  <c r="D93" i="1" s="1"/>
  <c r="C89" i="1"/>
  <c r="D89" i="1" s="1"/>
  <c r="R87" i="1" l="1"/>
  <c r="S87" i="1" s="1"/>
  <c r="R74" i="1"/>
  <c r="S74" i="1" s="1"/>
  <c r="R77" i="1" s="1"/>
  <c r="S77" i="1" s="1"/>
  <c r="R80" i="1" s="1"/>
  <c r="S80" i="1" s="1"/>
  <c r="R83" i="1" s="1"/>
  <c r="S83" i="1" s="1"/>
  <c r="R86" i="1" s="1"/>
  <c r="S86" i="1" s="1"/>
  <c r="R89" i="1" s="1"/>
  <c r="S89" i="1" s="1"/>
  <c r="R92" i="1" s="1"/>
  <c r="S92" i="1" s="1"/>
  <c r="H23" i="1"/>
  <c r="I22" i="1"/>
  <c r="J22" i="1" s="1"/>
  <c r="K23" i="1" s="1"/>
  <c r="H24" i="1" s="1"/>
  <c r="C92" i="1"/>
  <c r="D92" i="1" s="1"/>
  <c r="R82" i="1" l="1"/>
  <c r="S82" i="1" s="1"/>
  <c r="R85" i="1" s="1"/>
  <c r="S85" i="1" s="1"/>
  <c r="R88" i="1" s="1"/>
  <c r="S88" i="1" s="1"/>
  <c r="R91" i="1" s="1"/>
  <c r="S91" i="1" s="1"/>
  <c r="R94" i="1" s="1"/>
  <c r="S94" i="1" s="1"/>
  <c r="L24" i="1"/>
  <c r="M25" i="1" s="1"/>
  <c r="N26" i="1" s="1"/>
  <c r="I23" i="1"/>
  <c r="J23" i="1" s="1"/>
  <c r="K24" i="1" s="1"/>
  <c r="L25" i="1" s="1"/>
  <c r="M26" i="1" s="1"/>
  <c r="N27" i="1" s="1"/>
  <c r="R90" i="1" l="1"/>
  <c r="S90" i="1" s="1"/>
  <c r="R93" i="1" s="1"/>
  <c r="S93" i="1" s="1"/>
  <c r="H25" i="1"/>
  <c r="I24" i="1"/>
  <c r="J24" i="1" s="1"/>
  <c r="K25" i="1" s="1"/>
  <c r="H26" i="1" s="1"/>
  <c r="L26" i="1" l="1"/>
  <c r="M27" i="1" s="1"/>
  <c r="N28" i="1" s="1"/>
  <c r="I25" i="1"/>
  <c r="J25" i="1" s="1"/>
  <c r="K26" i="1" s="1"/>
  <c r="L27" i="1" s="1"/>
  <c r="M28" i="1" s="1"/>
  <c r="N29" i="1" s="1"/>
  <c r="H27" i="1" l="1"/>
  <c r="I26" i="1"/>
  <c r="J26" i="1" s="1"/>
  <c r="K27" i="1" s="1"/>
  <c r="H28" i="1" s="1"/>
  <c r="L28" i="1" l="1"/>
  <c r="M29" i="1" s="1"/>
  <c r="N30" i="1" s="1"/>
  <c r="I27" i="1"/>
  <c r="J27" i="1" s="1"/>
  <c r="K28" i="1" s="1"/>
  <c r="L29" i="1" s="1"/>
  <c r="M30" i="1" s="1"/>
  <c r="N31" i="1" s="1"/>
  <c r="H29" i="1" l="1"/>
  <c r="I28" i="1"/>
  <c r="J28" i="1" s="1"/>
  <c r="K29" i="1" s="1"/>
  <c r="H30" i="1" s="1"/>
  <c r="L30" i="1" l="1"/>
  <c r="M31" i="1" s="1"/>
  <c r="N32" i="1" s="1"/>
  <c r="I29" i="1"/>
  <c r="J29" i="1" s="1"/>
  <c r="K30" i="1" s="1"/>
  <c r="H31" i="1" l="1"/>
  <c r="L31" i="1"/>
  <c r="M32" i="1" s="1"/>
  <c r="N33" i="1" s="1"/>
  <c r="I30" i="1"/>
  <c r="J30" i="1" s="1"/>
  <c r="K31" i="1" s="1"/>
  <c r="H32" i="1" l="1"/>
  <c r="L32" i="1"/>
  <c r="M33" i="1" s="1"/>
  <c r="N34" i="1" s="1"/>
  <c r="I31" i="1"/>
  <c r="J31" i="1" s="1"/>
  <c r="K32" i="1" s="1"/>
  <c r="H33" i="1" l="1"/>
  <c r="L33" i="1"/>
  <c r="M34" i="1" s="1"/>
  <c r="N35" i="1" s="1"/>
  <c r="I32" i="1"/>
  <c r="J32" i="1" s="1"/>
  <c r="K33" i="1" s="1"/>
  <c r="L34" i="1" s="1"/>
  <c r="M35" i="1" s="1"/>
  <c r="N36" i="1" s="1"/>
  <c r="H34" i="1" l="1"/>
  <c r="I33" i="1"/>
  <c r="J33" i="1" s="1"/>
  <c r="K34" i="1" s="1"/>
  <c r="L35" i="1" s="1"/>
  <c r="M36" i="1" s="1"/>
  <c r="N37" i="1" s="1"/>
  <c r="H35" i="1" l="1"/>
  <c r="I34" i="1"/>
  <c r="J34" i="1" s="1"/>
  <c r="K35" i="1" s="1"/>
  <c r="H36" i="1" s="1"/>
  <c r="L36" i="1" l="1"/>
  <c r="M37" i="1" s="1"/>
  <c r="N38" i="1" s="1"/>
  <c r="I35" i="1"/>
  <c r="J35" i="1" s="1"/>
  <c r="K36" i="1" s="1"/>
  <c r="L37" i="1" s="1"/>
  <c r="M38" i="1" s="1"/>
  <c r="N39" i="1" s="1"/>
  <c r="H37" i="1" l="1"/>
  <c r="I36" i="1"/>
  <c r="J36" i="1" s="1"/>
  <c r="K37" i="1" s="1"/>
  <c r="H38" i="1" s="1"/>
  <c r="L38" i="1" l="1"/>
  <c r="M39" i="1" s="1"/>
  <c r="N40" i="1" s="1"/>
  <c r="I37" i="1"/>
  <c r="J37" i="1" s="1"/>
  <c r="K38" i="1" s="1"/>
  <c r="L39" i="1" s="1"/>
  <c r="M40" i="1" s="1"/>
  <c r="N41" i="1" s="1"/>
  <c r="H39" i="1" l="1"/>
  <c r="I38" i="1"/>
  <c r="J38" i="1" s="1"/>
  <c r="K39" i="1" s="1"/>
  <c r="H40" i="1" s="1"/>
  <c r="L40" i="1" l="1"/>
  <c r="M41" i="1" s="1"/>
  <c r="N42" i="1" s="1"/>
  <c r="I39" i="1"/>
  <c r="J39" i="1" s="1"/>
  <c r="K40" i="1" s="1"/>
  <c r="H41" i="1" l="1"/>
  <c r="L41" i="1"/>
  <c r="M42" i="1" s="1"/>
  <c r="N43" i="1" s="1"/>
  <c r="I40" i="1"/>
  <c r="J40" i="1" s="1"/>
  <c r="K41" i="1" s="1"/>
  <c r="H42" i="1" l="1"/>
  <c r="L42" i="1"/>
  <c r="M43" i="1" s="1"/>
  <c r="N44" i="1" s="1"/>
  <c r="I41" i="1"/>
  <c r="J41" i="1" s="1"/>
  <c r="K42" i="1" s="1"/>
  <c r="L43" i="1" s="1"/>
  <c r="M44" i="1" s="1"/>
  <c r="N45" i="1" s="1"/>
  <c r="H43" i="1" l="1"/>
  <c r="I42" i="1"/>
  <c r="J42" i="1" s="1"/>
  <c r="K43" i="1" s="1"/>
  <c r="L44" i="1" s="1"/>
  <c r="M45" i="1" s="1"/>
  <c r="N46" i="1" s="1"/>
  <c r="H44" i="1" l="1"/>
  <c r="I43" i="1"/>
  <c r="J43" i="1" s="1"/>
  <c r="K44" i="1" s="1"/>
  <c r="L45" i="1" s="1"/>
  <c r="M46" i="1" s="1"/>
  <c r="N47" i="1" s="1"/>
  <c r="H45" i="1" l="1"/>
  <c r="I44" i="1"/>
  <c r="J44" i="1" s="1"/>
  <c r="K45" i="1" s="1"/>
  <c r="L46" i="1" s="1"/>
  <c r="M47" i="1" s="1"/>
  <c r="N48" i="1" s="1"/>
  <c r="H46" i="1" l="1"/>
  <c r="I45" i="1"/>
  <c r="J45" i="1" s="1"/>
  <c r="K46" i="1" s="1"/>
  <c r="L47" i="1" s="1"/>
  <c r="M48" i="1" s="1"/>
  <c r="N49" i="1" s="1"/>
  <c r="H47" i="1" l="1"/>
  <c r="I46" i="1"/>
  <c r="J46" i="1" s="1"/>
  <c r="K47" i="1" s="1"/>
  <c r="H48" i="1" s="1"/>
  <c r="L48" i="1" l="1"/>
  <c r="M49" i="1" s="1"/>
  <c r="N50" i="1" s="1"/>
  <c r="I47" i="1"/>
  <c r="J47" i="1" s="1"/>
  <c r="K48" i="1" s="1"/>
  <c r="H49" i="1" s="1"/>
  <c r="L49" i="1" l="1"/>
  <c r="M50" i="1" s="1"/>
  <c r="N51" i="1" s="1"/>
  <c r="I48" i="1"/>
  <c r="J48" i="1" s="1"/>
  <c r="K49" i="1" s="1"/>
  <c r="H50" i="1" l="1"/>
  <c r="L50" i="1"/>
  <c r="M51" i="1" s="1"/>
  <c r="N52" i="1" s="1"/>
  <c r="I49" i="1"/>
  <c r="J49" i="1" s="1"/>
  <c r="K50" i="1" s="1"/>
  <c r="L51" i="1" s="1"/>
  <c r="M52" i="1" s="1"/>
  <c r="N53" i="1" s="1"/>
  <c r="H51" i="1" l="1"/>
  <c r="I50" i="1"/>
  <c r="J50" i="1" s="1"/>
  <c r="K51" i="1" s="1"/>
  <c r="L52" i="1" s="1"/>
  <c r="M53" i="1" s="1"/>
  <c r="N54" i="1" s="1"/>
  <c r="H52" i="1" l="1"/>
  <c r="I51" i="1"/>
  <c r="J51" i="1" s="1"/>
  <c r="K52" i="1" s="1"/>
  <c r="L53" i="1" s="1"/>
  <c r="M54" i="1" s="1"/>
  <c r="N55" i="1" s="1"/>
  <c r="H53" i="1" l="1"/>
  <c r="I52" i="1"/>
  <c r="J52" i="1" s="1"/>
  <c r="K53" i="1" s="1"/>
  <c r="H54" i="1" s="1"/>
  <c r="L54" i="1" l="1"/>
  <c r="M55" i="1" s="1"/>
  <c r="N56" i="1" s="1"/>
  <c r="I53" i="1"/>
  <c r="J53" i="1" s="1"/>
  <c r="K54" i="1" s="1"/>
  <c r="L55" i="1" s="1"/>
  <c r="M56" i="1" s="1"/>
  <c r="N57" i="1" s="1"/>
  <c r="I54" i="1" l="1"/>
  <c r="J54" i="1" s="1"/>
  <c r="K55" i="1" s="1"/>
  <c r="L56" i="1" s="1"/>
  <c r="M57" i="1" s="1"/>
  <c r="N58" i="1" s="1"/>
  <c r="H55" i="1"/>
  <c r="I55" i="1" l="1"/>
  <c r="J55" i="1" s="1"/>
  <c r="K56" i="1" s="1"/>
  <c r="H57" i="1" s="1"/>
  <c r="H56" i="1"/>
  <c r="I56" i="1" l="1"/>
  <c r="J56" i="1" s="1"/>
  <c r="K57" i="1" s="1"/>
  <c r="L58" i="1" s="1"/>
  <c r="M59" i="1" s="1"/>
  <c r="N60" i="1" s="1"/>
  <c r="L57" i="1"/>
  <c r="M58" i="1" s="1"/>
  <c r="N59" i="1" s="1"/>
  <c r="I57" i="1" l="1"/>
  <c r="J57" i="1" s="1"/>
  <c r="K58" i="1" s="1"/>
  <c r="L59" i="1" s="1"/>
  <c r="M60" i="1" s="1"/>
  <c r="N61" i="1" s="1"/>
  <c r="H58" i="1"/>
  <c r="I58" i="1" l="1"/>
  <c r="J58" i="1" s="1"/>
  <c r="K59" i="1" s="1"/>
  <c r="L60" i="1" s="1"/>
  <c r="M61" i="1" s="1"/>
  <c r="N62" i="1" s="1"/>
  <c r="H59" i="1"/>
  <c r="I59" i="1" l="1"/>
  <c r="J59" i="1" s="1"/>
  <c r="K60" i="1" s="1"/>
  <c r="L61" i="1" s="1"/>
  <c r="M62" i="1" s="1"/>
  <c r="N63" i="1" s="1"/>
  <c r="H60" i="1"/>
  <c r="I60" i="1" l="1"/>
  <c r="J60" i="1" s="1"/>
  <c r="K61" i="1" s="1"/>
  <c r="H62" i="1" s="1"/>
  <c r="H61" i="1"/>
  <c r="I61" i="1" l="1"/>
  <c r="J61" i="1" s="1"/>
  <c r="K62" i="1" s="1"/>
  <c r="H63" i="1" s="1"/>
  <c r="L62" i="1"/>
  <c r="M63" i="1" s="1"/>
  <c r="N64" i="1" s="1"/>
  <c r="I62" i="1" l="1"/>
  <c r="J62" i="1" s="1"/>
  <c r="K63" i="1" s="1"/>
  <c r="L63" i="1"/>
  <c r="M64" i="1" s="1"/>
  <c r="N65" i="1" s="1"/>
  <c r="H64" i="1" l="1"/>
  <c r="L64" i="1"/>
  <c r="M65" i="1" s="1"/>
  <c r="N66" i="1" s="1"/>
  <c r="I63" i="1"/>
  <c r="J63" i="1" s="1"/>
  <c r="K64" i="1" s="1"/>
  <c r="L65" i="1" s="1"/>
  <c r="M66" i="1" s="1"/>
  <c r="N67" i="1" s="1"/>
  <c r="H65" i="1" l="1"/>
  <c r="I64" i="1"/>
  <c r="J64" i="1" s="1"/>
  <c r="K65" i="1" s="1"/>
  <c r="L66" i="1" s="1"/>
  <c r="M67" i="1" s="1"/>
  <c r="N68" i="1" s="1"/>
  <c r="H66" i="1" l="1"/>
  <c r="I65" i="1"/>
  <c r="J65" i="1" s="1"/>
  <c r="K66" i="1" s="1"/>
  <c r="H67" i="1" s="1"/>
  <c r="L67" i="1" l="1"/>
  <c r="M68" i="1" s="1"/>
  <c r="N69" i="1" s="1"/>
  <c r="I66" i="1"/>
  <c r="J66" i="1" s="1"/>
  <c r="K67" i="1" s="1"/>
  <c r="L68" i="1" s="1"/>
  <c r="M69" i="1" s="1"/>
  <c r="N70" i="1" s="1"/>
  <c r="H68" i="1" l="1"/>
  <c r="I67" i="1"/>
  <c r="J67" i="1" s="1"/>
  <c r="K68" i="1" s="1"/>
  <c r="L69" i="1" s="1"/>
  <c r="M70" i="1" s="1"/>
  <c r="N71" i="1" s="1"/>
  <c r="I68" i="1" l="1"/>
  <c r="J68" i="1" s="1"/>
  <c r="K69" i="1" s="1"/>
  <c r="L70" i="1" s="1"/>
  <c r="M71" i="1" s="1"/>
  <c r="N72" i="1" s="1"/>
  <c r="H69" i="1"/>
  <c r="I69" i="1" l="1"/>
  <c r="J69" i="1" s="1"/>
  <c r="K70" i="1" s="1"/>
  <c r="H71" i="1" s="1"/>
  <c r="H70" i="1"/>
  <c r="L71" i="1" l="1"/>
  <c r="M72" i="1" s="1"/>
  <c r="N73" i="1" s="1"/>
  <c r="I70" i="1"/>
  <c r="J70" i="1" s="1"/>
  <c r="K71" i="1" s="1"/>
  <c r="L72" i="1" s="1"/>
  <c r="M73" i="1" s="1"/>
  <c r="N74" i="1" s="1"/>
  <c r="H72" i="1" l="1"/>
  <c r="I71" i="1"/>
  <c r="J71" i="1" s="1"/>
  <c r="K72" i="1" s="1"/>
  <c r="L73" i="1" s="1"/>
  <c r="M74" i="1" s="1"/>
  <c r="N75" i="1" s="1"/>
  <c r="H73" i="1" l="1"/>
  <c r="I72" i="1"/>
  <c r="J72" i="1" s="1"/>
  <c r="K73" i="1" s="1"/>
  <c r="H74" i="1" s="1"/>
  <c r="L74" i="1" l="1"/>
  <c r="M75" i="1" s="1"/>
  <c r="N76" i="1" s="1"/>
  <c r="I73" i="1"/>
  <c r="J73" i="1" s="1"/>
  <c r="K74" i="1" s="1"/>
  <c r="H75" i="1" s="1"/>
  <c r="I74" i="1" l="1"/>
  <c r="J74" i="1" s="1"/>
  <c r="K75" i="1" s="1"/>
  <c r="L76" i="1" s="1"/>
  <c r="M77" i="1" s="1"/>
  <c r="N78" i="1" s="1"/>
  <c r="L75" i="1"/>
  <c r="M76" i="1" s="1"/>
  <c r="N77" i="1" s="1"/>
  <c r="I75" i="1" l="1"/>
  <c r="J75" i="1" s="1"/>
  <c r="K76" i="1" s="1"/>
  <c r="L77" i="1" s="1"/>
  <c r="M78" i="1" s="1"/>
  <c r="N79" i="1" s="1"/>
  <c r="H76" i="1"/>
  <c r="I76" i="1" l="1"/>
  <c r="J76" i="1" s="1"/>
  <c r="K77" i="1" s="1"/>
  <c r="L78" i="1" s="1"/>
  <c r="M79" i="1" s="1"/>
  <c r="N80" i="1" s="1"/>
  <c r="H77" i="1"/>
  <c r="H78" i="1" l="1"/>
  <c r="I77" i="1"/>
  <c r="J77" i="1" s="1"/>
  <c r="K78" i="1" s="1"/>
  <c r="H79" i="1" s="1"/>
  <c r="L79" i="1" l="1"/>
  <c r="M80" i="1" s="1"/>
  <c r="N81" i="1" s="1"/>
  <c r="I78" i="1"/>
  <c r="J78" i="1" s="1"/>
  <c r="K79" i="1" s="1"/>
  <c r="L80" i="1" s="1"/>
  <c r="M81" i="1" s="1"/>
  <c r="N82" i="1" s="1"/>
  <c r="I79" i="1" l="1"/>
  <c r="J79" i="1" s="1"/>
  <c r="K80" i="1" s="1"/>
  <c r="L81" i="1" s="1"/>
  <c r="M82" i="1" s="1"/>
  <c r="N83" i="1" s="1"/>
  <c r="H80" i="1"/>
  <c r="I80" i="1" l="1"/>
  <c r="J80" i="1" s="1"/>
  <c r="K81" i="1" s="1"/>
  <c r="L82" i="1" s="1"/>
  <c r="M83" i="1" s="1"/>
  <c r="N84" i="1" s="1"/>
  <c r="H81" i="1"/>
  <c r="I81" i="1" l="1"/>
  <c r="J81" i="1" s="1"/>
  <c r="K82" i="1" s="1"/>
  <c r="H83" i="1" s="1"/>
  <c r="H82" i="1"/>
  <c r="I82" i="1" l="1"/>
  <c r="J82" i="1" s="1"/>
  <c r="K83" i="1" s="1"/>
  <c r="L84" i="1" s="1"/>
  <c r="M85" i="1" s="1"/>
  <c r="N86" i="1" s="1"/>
  <c r="L83" i="1"/>
  <c r="M84" i="1" s="1"/>
  <c r="N85" i="1" s="1"/>
  <c r="H84" i="1" l="1"/>
  <c r="I83" i="1"/>
  <c r="J83" i="1" s="1"/>
  <c r="K84" i="1" s="1"/>
  <c r="L85" i="1" s="1"/>
  <c r="M86" i="1" s="1"/>
  <c r="N87" i="1" s="1"/>
  <c r="H85" i="1" l="1"/>
  <c r="I84" i="1"/>
  <c r="J84" i="1" s="1"/>
  <c r="K85" i="1" s="1"/>
  <c r="L86" i="1" s="1"/>
  <c r="M87" i="1" s="1"/>
  <c r="N88" i="1" s="1"/>
  <c r="H86" i="1" l="1"/>
  <c r="I85" i="1"/>
  <c r="J85" i="1" s="1"/>
  <c r="K86" i="1" s="1"/>
  <c r="H87" i="1" s="1"/>
  <c r="I86" i="1" l="1"/>
  <c r="J86" i="1" s="1"/>
  <c r="K87" i="1" s="1"/>
  <c r="H88" i="1" s="1"/>
  <c r="L87" i="1"/>
  <c r="M88" i="1" s="1"/>
  <c r="N89" i="1" s="1"/>
  <c r="L88" i="1" l="1"/>
  <c r="M89" i="1" s="1"/>
  <c r="N90" i="1" s="1"/>
  <c r="I87" i="1"/>
  <c r="J87" i="1" s="1"/>
  <c r="K88" i="1" s="1"/>
  <c r="L89" i="1" s="1"/>
  <c r="M90" i="1" s="1"/>
  <c r="N91" i="1" s="1"/>
  <c r="H89" i="1" l="1"/>
  <c r="I88" i="1"/>
  <c r="J88" i="1" s="1"/>
  <c r="K89" i="1" s="1"/>
  <c r="L90" i="1" s="1"/>
  <c r="M91" i="1" s="1"/>
  <c r="N92" i="1" s="1"/>
  <c r="I89" i="1" l="1"/>
  <c r="J89" i="1" s="1"/>
  <c r="K90" i="1" s="1"/>
  <c r="L91" i="1" s="1"/>
  <c r="M92" i="1" s="1"/>
  <c r="N93" i="1" s="1"/>
  <c r="H90" i="1"/>
  <c r="H91" i="1" l="1"/>
  <c r="I90" i="1"/>
  <c r="J90" i="1" s="1"/>
  <c r="K91" i="1" s="1"/>
  <c r="H92" i="1" s="1"/>
  <c r="I91" i="1" l="1"/>
  <c r="J91" i="1" s="1"/>
  <c r="K92" i="1" s="1"/>
  <c r="L93" i="1" s="1"/>
  <c r="M94" i="1" s="1"/>
  <c r="M95" i="1" s="1"/>
  <c r="AB14" i="1" s="1"/>
  <c r="AC15" i="1" s="1"/>
  <c r="L92" i="1"/>
  <c r="M93" i="1" s="1"/>
  <c r="N94" i="1" s="1"/>
  <c r="N95" i="1" s="1"/>
  <c r="AC14" i="1" s="1"/>
  <c r="I92" i="1" l="1"/>
  <c r="J92" i="1" s="1"/>
  <c r="K93" i="1" s="1"/>
  <c r="L94" i="1" s="1"/>
  <c r="L95" i="1" s="1"/>
  <c r="AA14" i="1" s="1"/>
  <c r="AB15" i="1" s="1"/>
  <c r="AC16" i="1" s="1"/>
  <c r="H93" i="1"/>
  <c r="H94" i="1" l="1"/>
  <c r="I93" i="1"/>
  <c r="J93" i="1" s="1"/>
  <c r="K94" i="1" s="1"/>
  <c r="K95" i="1" s="1"/>
  <c r="Z14" i="1" s="1"/>
  <c r="W15" i="1" s="1"/>
  <c r="AA15" i="1" l="1"/>
  <c r="AB16" i="1" s="1"/>
  <c r="AC17" i="1" s="1"/>
  <c r="I94" i="1"/>
  <c r="J94" i="1" s="1"/>
  <c r="J95" i="1" s="1"/>
  <c r="J96" i="1" l="1"/>
  <c r="Y14" i="1"/>
  <c r="Z15" i="1" l="1"/>
  <c r="X15" i="1"/>
  <c r="Y15" i="1" s="1"/>
  <c r="Z16" i="1" s="1"/>
  <c r="W17" i="1" l="1"/>
  <c r="AA17" i="1"/>
  <c r="AB18" i="1" s="1"/>
  <c r="AC19" i="1" s="1"/>
  <c r="W16" i="1"/>
  <c r="X16" i="1" s="1"/>
  <c r="Y16" i="1" s="1"/>
  <c r="Z17" i="1" s="1"/>
  <c r="AA16" i="1"/>
  <c r="AB17" i="1" s="1"/>
  <c r="AC18" i="1" s="1"/>
  <c r="W18" i="1" l="1"/>
  <c r="X17" i="1"/>
  <c r="Y17" i="1" s="1"/>
  <c r="Z18" i="1" s="1"/>
  <c r="W19" i="1" s="1"/>
  <c r="AA18" i="1"/>
  <c r="AB19" i="1" s="1"/>
  <c r="AC20" i="1" s="1"/>
  <c r="AA19" i="1" l="1"/>
  <c r="AB20" i="1" s="1"/>
  <c r="AC21" i="1" s="1"/>
  <c r="X18" i="1"/>
  <c r="Y18" i="1" s="1"/>
  <c r="Z19" i="1" s="1"/>
  <c r="W20" i="1" s="1"/>
  <c r="AA20" i="1" l="1"/>
  <c r="AB21" i="1" s="1"/>
  <c r="AC22" i="1" s="1"/>
  <c r="X19" i="1"/>
  <c r="Y19" i="1" s="1"/>
  <c r="Z20" i="1" s="1"/>
  <c r="W21" i="1" s="1"/>
  <c r="AA21" i="1" l="1"/>
  <c r="AB22" i="1" s="1"/>
  <c r="AC23" i="1" s="1"/>
  <c r="X20" i="1"/>
  <c r="Y20" i="1" s="1"/>
  <c r="Z21" i="1" s="1"/>
  <c r="AA22" i="1" s="1"/>
  <c r="AB23" i="1" s="1"/>
  <c r="AC24" i="1" s="1"/>
  <c r="W22" i="1" l="1"/>
  <c r="X21" i="1"/>
  <c r="Y21" i="1" s="1"/>
  <c r="Z22" i="1" s="1"/>
  <c r="W23" i="1" s="1"/>
  <c r="AA23" i="1" l="1"/>
  <c r="AB24" i="1" s="1"/>
  <c r="AC25" i="1" s="1"/>
  <c r="X22" i="1"/>
  <c r="Y22" i="1" s="1"/>
  <c r="Z23" i="1" s="1"/>
  <c r="AA24" i="1" s="1"/>
  <c r="AB25" i="1" s="1"/>
  <c r="AC26" i="1" s="1"/>
  <c r="W24" i="1" l="1"/>
  <c r="X23" i="1"/>
  <c r="Y23" i="1" s="1"/>
  <c r="Z24" i="1" s="1"/>
  <c r="W25" i="1" s="1"/>
  <c r="AA25" i="1" l="1"/>
  <c r="AB26" i="1" s="1"/>
  <c r="AC27" i="1" s="1"/>
  <c r="X24" i="1"/>
  <c r="Y24" i="1" s="1"/>
  <c r="Z25" i="1" s="1"/>
  <c r="AA26" i="1" s="1"/>
  <c r="AB27" i="1" s="1"/>
  <c r="AC28" i="1" s="1"/>
  <c r="W26" i="1" l="1"/>
  <c r="X25" i="1"/>
  <c r="Y25" i="1" s="1"/>
  <c r="Z26" i="1" s="1"/>
  <c r="W27" i="1" s="1"/>
  <c r="AA27" i="1" l="1"/>
  <c r="AB28" i="1" s="1"/>
  <c r="AC29" i="1" s="1"/>
  <c r="X26" i="1"/>
  <c r="Y26" i="1" s="1"/>
  <c r="Z27" i="1" s="1"/>
  <c r="AA28" i="1" s="1"/>
  <c r="AB29" i="1" s="1"/>
  <c r="AC30" i="1" s="1"/>
  <c r="W28" i="1" l="1"/>
  <c r="X27" i="1"/>
  <c r="Y27" i="1" s="1"/>
  <c r="Z28" i="1" s="1"/>
  <c r="W29" i="1" s="1"/>
  <c r="AA29" i="1" l="1"/>
  <c r="AB30" i="1" s="1"/>
  <c r="AC31" i="1" s="1"/>
  <c r="X28" i="1"/>
  <c r="Y28" i="1" s="1"/>
  <c r="Z29" i="1" s="1"/>
  <c r="AA30" i="1" s="1"/>
  <c r="AB31" i="1" s="1"/>
  <c r="AC32" i="1" s="1"/>
  <c r="W30" i="1" l="1"/>
  <c r="X29" i="1"/>
  <c r="Y29" i="1" s="1"/>
  <c r="Z30" i="1" s="1"/>
  <c r="AA31" i="1" s="1"/>
  <c r="AB32" i="1" s="1"/>
  <c r="AC33" i="1" s="1"/>
  <c r="W31" i="1" l="1"/>
  <c r="X30" i="1"/>
  <c r="Y30" i="1" s="1"/>
  <c r="Z31" i="1" s="1"/>
  <c r="W32" i="1" s="1"/>
  <c r="AA32" i="1" l="1"/>
  <c r="AB33" i="1" s="1"/>
  <c r="AC34" i="1" s="1"/>
  <c r="X31" i="1"/>
  <c r="Y31" i="1" s="1"/>
  <c r="Z32" i="1" s="1"/>
  <c r="W33" i="1" s="1"/>
  <c r="AA33" i="1" l="1"/>
  <c r="AB34" i="1" s="1"/>
  <c r="AC35" i="1" s="1"/>
  <c r="X32" i="1"/>
  <c r="Y32" i="1" s="1"/>
  <c r="Z33" i="1" s="1"/>
  <c r="AA34" i="1" s="1"/>
  <c r="AB35" i="1" s="1"/>
  <c r="AC36" i="1" s="1"/>
  <c r="W34" i="1" l="1"/>
  <c r="X33" i="1"/>
  <c r="Y33" i="1" s="1"/>
  <c r="Z34" i="1" s="1"/>
  <c r="AA35" i="1" s="1"/>
  <c r="AB36" i="1" s="1"/>
  <c r="AC37" i="1" s="1"/>
  <c r="W35" i="1" l="1"/>
  <c r="X34" i="1"/>
  <c r="Y34" i="1" s="1"/>
  <c r="Z35" i="1" s="1"/>
  <c r="AA36" i="1" s="1"/>
  <c r="AB37" i="1" s="1"/>
  <c r="AC38" i="1" s="1"/>
  <c r="W36" i="1" l="1"/>
  <c r="X35" i="1"/>
  <c r="Y35" i="1" s="1"/>
  <c r="Z36" i="1" s="1"/>
  <c r="AA37" i="1" s="1"/>
  <c r="AB38" i="1" s="1"/>
  <c r="AC39" i="1" s="1"/>
  <c r="W37" i="1" l="1"/>
  <c r="X36" i="1"/>
  <c r="Y36" i="1" s="1"/>
  <c r="Z37" i="1" s="1"/>
  <c r="W38" i="1" s="1"/>
  <c r="AA38" i="1" l="1"/>
  <c r="AB39" i="1" s="1"/>
  <c r="AC40" i="1" s="1"/>
  <c r="X37" i="1"/>
  <c r="Y37" i="1" s="1"/>
  <c r="Z38" i="1" s="1"/>
  <c r="W39" i="1" s="1"/>
  <c r="AA39" i="1" l="1"/>
  <c r="AB40" i="1" s="1"/>
  <c r="AC41" i="1" s="1"/>
  <c r="X38" i="1"/>
  <c r="Y38" i="1" s="1"/>
  <c r="Z39" i="1" s="1"/>
  <c r="AA40" i="1" s="1"/>
  <c r="AB41" i="1" s="1"/>
  <c r="AC42" i="1" s="1"/>
  <c r="W40" i="1" l="1"/>
  <c r="X39" i="1"/>
  <c r="Y39" i="1" s="1"/>
  <c r="Z40" i="1" s="1"/>
  <c r="AA41" i="1" s="1"/>
  <c r="AB42" i="1" s="1"/>
  <c r="AC43" i="1" s="1"/>
  <c r="W41" i="1" l="1"/>
  <c r="X40" i="1"/>
  <c r="Y40" i="1" s="1"/>
  <c r="Z41" i="1" s="1"/>
  <c r="AA42" i="1" s="1"/>
  <c r="AB43" i="1" s="1"/>
  <c r="AC44" i="1" s="1"/>
  <c r="W42" i="1" l="1"/>
  <c r="X41" i="1"/>
  <c r="Y41" i="1" s="1"/>
  <c r="Z42" i="1" s="1"/>
  <c r="W43" i="1" s="1"/>
  <c r="AA43" i="1" l="1"/>
  <c r="AB44" i="1" s="1"/>
  <c r="AC45" i="1" s="1"/>
  <c r="X42" i="1"/>
  <c r="Y42" i="1" s="1"/>
  <c r="Z43" i="1" s="1"/>
  <c r="AA44" i="1" s="1"/>
  <c r="AB45" i="1" s="1"/>
  <c r="AC46" i="1" s="1"/>
  <c r="W44" i="1" l="1"/>
  <c r="X43" i="1"/>
  <c r="Y43" i="1" s="1"/>
  <c r="Z44" i="1" s="1"/>
  <c r="AA45" i="1" s="1"/>
  <c r="AB46" i="1" s="1"/>
  <c r="AC47" i="1" s="1"/>
  <c r="W45" i="1" l="1"/>
  <c r="X44" i="1"/>
  <c r="Y44" i="1" s="1"/>
  <c r="Z45" i="1" s="1"/>
  <c r="W46" i="1" s="1"/>
  <c r="AA46" i="1" l="1"/>
  <c r="AB47" i="1" s="1"/>
  <c r="AC48" i="1" s="1"/>
  <c r="X45" i="1"/>
  <c r="Y45" i="1" s="1"/>
  <c r="Z46" i="1" s="1"/>
  <c r="W47" i="1" s="1"/>
  <c r="AA47" i="1" l="1"/>
  <c r="AB48" i="1" s="1"/>
  <c r="AC49" i="1" s="1"/>
  <c r="X46" i="1"/>
  <c r="Y46" i="1" s="1"/>
  <c r="Z47" i="1" s="1"/>
  <c r="AA48" i="1" s="1"/>
  <c r="AB49" i="1" s="1"/>
  <c r="AC50" i="1" s="1"/>
  <c r="W48" i="1" l="1"/>
  <c r="X47" i="1"/>
  <c r="Y47" i="1" s="1"/>
  <c r="Z48" i="1" s="1"/>
  <c r="AA49" i="1" s="1"/>
  <c r="AB50" i="1" s="1"/>
  <c r="AC51" i="1" s="1"/>
  <c r="W49" i="1" l="1"/>
  <c r="X48" i="1"/>
  <c r="Y48" i="1" s="1"/>
  <c r="Z49" i="1" s="1"/>
  <c r="AA50" i="1" s="1"/>
  <c r="AB51" i="1" s="1"/>
  <c r="AC52" i="1" s="1"/>
  <c r="W50" i="1" l="1"/>
  <c r="X49" i="1"/>
  <c r="Y49" i="1" s="1"/>
  <c r="Z50" i="1" s="1"/>
  <c r="AA51" i="1" s="1"/>
  <c r="AB52" i="1" s="1"/>
  <c r="AC53" i="1" s="1"/>
  <c r="W51" i="1" l="1"/>
  <c r="X50" i="1"/>
  <c r="Y50" i="1" s="1"/>
  <c r="Z51" i="1" s="1"/>
  <c r="AA52" i="1" s="1"/>
  <c r="AB53" i="1" s="1"/>
  <c r="AC54" i="1" s="1"/>
  <c r="W52" i="1" l="1"/>
  <c r="X51" i="1"/>
  <c r="Y51" i="1" s="1"/>
  <c r="Z52" i="1" s="1"/>
  <c r="AA53" i="1" s="1"/>
  <c r="AB54" i="1" s="1"/>
  <c r="AC55" i="1" s="1"/>
  <c r="W53" i="1" l="1"/>
  <c r="X52" i="1"/>
  <c r="Y52" i="1" s="1"/>
  <c r="Z53" i="1" s="1"/>
  <c r="W54" i="1" s="1"/>
  <c r="AA54" i="1" l="1"/>
  <c r="AB55" i="1" s="1"/>
  <c r="AC56" i="1" s="1"/>
  <c r="X53" i="1"/>
  <c r="Y53" i="1" s="1"/>
  <c r="Z54" i="1" s="1"/>
  <c r="W55" i="1" s="1"/>
  <c r="AA55" i="1" l="1"/>
  <c r="AB56" i="1" s="1"/>
  <c r="AC57" i="1" s="1"/>
  <c r="X54" i="1"/>
  <c r="Y54" i="1" s="1"/>
  <c r="Z55" i="1" s="1"/>
  <c r="AA56" i="1" s="1"/>
  <c r="AB57" i="1" s="1"/>
  <c r="AC58" i="1" s="1"/>
  <c r="W56" i="1" l="1"/>
  <c r="X55" i="1"/>
  <c r="Y55" i="1" s="1"/>
  <c r="Z56" i="1" s="1"/>
  <c r="AA57" i="1" s="1"/>
  <c r="AB58" i="1" s="1"/>
  <c r="AC59" i="1" s="1"/>
  <c r="W57" i="1" l="1"/>
  <c r="X56" i="1"/>
  <c r="Y56" i="1" s="1"/>
  <c r="Z57" i="1" s="1"/>
  <c r="W58" i="1" s="1"/>
  <c r="AA58" i="1" l="1"/>
  <c r="AB59" i="1" s="1"/>
  <c r="AC60" i="1" s="1"/>
  <c r="X57" i="1"/>
  <c r="Y57" i="1" s="1"/>
  <c r="Z58" i="1" s="1"/>
  <c r="W59" i="1" s="1"/>
  <c r="AA59" i="1" l="1"/>
  <c r="AB60" i="1" s="1"/>
  <c r="AC61" i="1" s="1"/>
  <c r="X58" i="1"/>
  <c r="Y58" i="1" s="1"/>
  <c r="Z59" i="1" s="1"/>
  <c r="AA60" i="1" s="1"/>
  <c r="AB61" i="1" s="1"/>
  <c r="AC62" i="1" s="1"/>
  <c r="W60" i="1" l="1"/>
  <c r="X59" i="1"/>
  <c r="Y59" i="1" s="1"/>
  <c r="Z60" i="1" s="1"/>
  <c r="W61" i="1" s="1"/>
  <c r="AA61" i="1" l="1"/>
  <c r="AB62" i="1" s="1"/>
  <c r="AC63" i="1" s="1"/>
  <c r="X60" i="1"/>
  <c r="Y60" i="1" s="1"/>
  <c r="Z61" i="1" s="1"/>
  <c r="W62" i="1" s="1"/>
  <c r="AA62" i="1" l="1"/>
  <c r="AB63" i="1" s="1"/>
  <c r="AC64" i="1" s="1"/>
  <c r="X61" i="1"/>
  <c r="Y61" i="1" s="1"/>
  <c r="Z62" i="1" s="1"/>
  <c r="AA63" i="1" s="1"/>
  <c r="AB64" i="1" s="1"/>
  <c r="AC65" i="1" s="1"/>
  <c r="W63" i="1" l="1"/>
  <c r="X62" i="1"/>
  <c r="Y62" i="1" s="1"/>
  <c r="Z63" i="1" s="1"/>
  <c r="AA64" i="1" s="1"/>
  <c r="AB65" i="1" s="1"/>
  <c r="AC66" i="1" s="1"/>
  <c r="W64" i="1" l="1"/>
  <c r="X63" i="1"/>
  <c r="Y63" i="1" s="1"/>
  <c r="Z64" i="1" s="1"/>
  <c r="W65" i="1" s="1"/>
  <c r="AA65" i="1" l="1"/>
  <c r="AB66" i="1" s="1"/>
  <c r="AC67" i="1" s="1"/>
  <c r="X64" i="1"/>
  <c r="Y64" i="1" s="1"/>
  <c r="Z65" i="1" s="1"/>
  <c r="W66" i="1" s="1"/>
  <c r="AA66" i="1" l="1"/>
  <c r="AB67" i="1" s="1"/>
  <c r="AC68" i="1" s="1"/>
  <c r="X65" i="1"/>
  <c r="Y65" i="1" s="1"/>
  <c r="Z66" i="1" s="1"/>
  <c r="AA67" i="1" s="1"/>
  <c r="AB68" i="1" s="1"/>
  <c r="AC69" i="1" s="1"/>
  <c r="W67" i="1" l="1"/>
  <c r="X66" i="1"/>
  <c r="Y66" i="1" s="1"/>
  <c r="Z67" i="1" s="1"/>
  <c r="AA68" i="1" s="1"/>
  <c r="AB69" i="1" s="1"/>
  <c r="AC70" i="1" s="1"/>
  <c r="W68" i="1" l="1"/>
  <c r="X67" i="1"/>
  <c r="Y67" i="1" s="1"/>
  <c r="Z68" i="1" s="1"/>
  <c r="W69" i="1" s="1"/>
  <c r="AA69" i="1" l="1"/>
  <c r="AB70" i="1" s="1"/>
  <c r="AC71" i="1" s="1"/>
  <c r="X68" i="1"/>
  <c r="Y68" i="1" s="1"/>
  <c r="Z69" i="1" s="1"/>
  <c r="W70" i="1" s="1"/>
  <c r="AA70" i="1" l="1"/>
  <c r="AB71" i="1" s="1"/>
  <c r="AC72" i="1" s="1"/>
  <c r="X69" i="1"/>
  <c r="Y69" i="1" s="1"/>
  <c r="Z70" i="1" s="1"/>
  <c r="AA71" i="1" s="1"/>
  <c r="AB72" i="1" s="1"/>
  <c r="AC73" i="1" s="1"/>
  <c r="W71" i="1" l="1"/>
  <c r="X70" i="1"/>
  <c r="Y70" i="1" s="1"/>
  <c r="Z71" i="1" s="1"/>
  <c r="AA72" i="1" s="1"/>
  <c r="AB73" i="1" s="1"/>
  <c r="AC74" i="1" s="1"/>
  <c r="W72" i="1" l="1"/>
  <c r="X71" i="1"/>
  <c r="Y71" i="1" s="1"/>
  <c r="Z72" i="1" s="1"/>
  <c r="W73" i="1" s="1"/>
  <c r="AA73" i="1" l="1"/>
  <c r="AB74" i="1" s="1"/>
  <c r="AC75" i="1" s="1"/>
  <c r="X72" i="1"/>
  <c r="Y72" i="1" s="1"/>
  <c r="Z73" i="1" s="1"/>
  <c r="W74" i="1" s="1"/>
  <c r="AA74" i="1" l="1"/>
  <c r="AB75" i="1" s="1"/>
  <c r="AC76" i="1" s="1"/>
  <c r="X73" i="1"/>
  <c r="Y73" i="1" s="1"/>
  <c r="Z74" i="1" s="1"/>
  <c r="W75" i="1" s="1"/>
  <c r="AA75" i="1" l="1"/>
  <c r="AB76" i="1" s="1"/>
  <c r="AC77" i="1" s="1"/>
  <c r="X74" i="1"/>
  <c r="Y74" i="1" s="1"/>
  <c r="Z75" i="1" s="1"/>
  <c r="AA76" i="1" s="1"/>
  <c r="AB77" i="1" s="1"/>
  <c r="AC78" i="1" s="1"/>
  <c r="W76" i="1" l="1"/>
  <c r="X75" i="1"/>
  <c r="Y75" i="1" s="1"/>
  <c r="Z76" i="1" s="1"/>
  <c r="AA77" i="1" s="1"/>
  <c r="AB78" i="1" s="1"/>
  <c r="AC79" i="1" s="1"/>
  <c r="X76" i="1" l="1"/>
  <c r="Y76" i="1" s="1"/>
  <c r="Z77" i="1" s="1"/>
  <c r="W78" i="1" s="1"/>
  <c r="W77" i="1"/>
  <c r="AA78" i="1" l="1"/>
  <c r="AB79" i="1" s="1"/>
  <c r="AC80" i="1" s="1"/>
  <c r="X77" i="1"/>
  <c r="Y77" i="1" s="1"/>
  <c r="Z78" i="1" s="1"/>
  <c r="AA79" i="1" s="1"/>
  <c r="AB80" i="1" s="1"/>
  <c r="AC81" i="1" s="1"/>
  <c r="W79" i="1" l="1"/>
  <c r="X78" i="1"/>
  <c r="Y78" i="1" s="1"/>
  <c r="Z79" i="1" s="1"/>
  <c r="AA80" i="1" s="1"/>
  <c r="AB81" i="1" s="1"/>
  <c r="AC82" i="1" s="1"/>
  <c r="W80" i="1" l="1"/>
  <c r="X79" i="1"/>
  <c r="Y79" i="1" s="1"/>
  <c r="Z80" i="1" s="1"/>
  <c r="W81" i="1" s="1"/>
  <c r="AA81" i="1" l="1"/>
  <c r="AB82" i="1" s="1"/>
  <c r="AC83" i="1" s="1"/>
  <c r="X80" i="1"/>
  <c r="Y80" i="1" s="1"/>
  <c r="Z81" i="1" s="1"/>
  <c r="W82" i="1" s="1"/>
  <c r="AA82" i="1" l="1"/>
  <c r="AB83" i="1" s="1"/>
  <c r="AC84" i="1" s="1"/>
  <c r="X81" i="1"/>
  <c r="Y81" i="1" s="1"/>
  <c r="Z82" i="1" s="1"/>
  <c r="AA83" i="1" s="1"/>
  <c r="AB84" i="1" s="1"/>
  <c r="AC85" i="1" s="1"/>
  <c r="W83" i="1" l="1"/>
  <c r="X82" i="1"/>
  <c r="Y82" i="1" s="1"/>
  <c r="Z83" i="1" s="1"/>
  <c r="AA84" i="1" s="1"/>
  <c r="AB85" i="1" s="1"/>
  <c r="AC86" i="1" s="1"/>
  <c r="W84" i="1" l="1"/>
  <c r="X83" i="1"/>
  <c r="Y83" i="1" s="1"/>
  <c r="Z84" i="1" s="1"/>
  <c r="W85" i="1" s="1"/>
  <c r="AA85" i="1" l="1"/>
  <c r="AB86" i="1" s="1"/>
  <c r="AC87" i="1" s="1"/>
  <c r="X84" i="1"/>
  <c r="Y84" i="1" s="1"/>
  <c r="Z85" i="1" s="1"/>
  <c r="W86" i="1" s="1"/>
  <c r="AA86" i="1" l="1"/>
  <c r="AB87" i="1" s="1"/>
  <c r="AC88" i="1" s="1"/>
  <c r="X85" i="1"/>
  <c r="Y85" i="1" s="1"/>
  <c r="Z86" i="1" s="1"/>
  <c r="AA87" i="1" s="1"/>
  <c r="AB88" i="1" s="1"/>
  <c r="AC89" i="1" s="1"/>
  <c r="W87" i="1" l="1"/>
  <c r="X86" i="1"/>
  <c r="Y86" i="1" s="1"/>
  <c r="Z87" i="1" s="1"/>
  <c r="AA88" i="1" s="1"/>
  <c r="AB89" i="1" s="1"/>
  <c r="AC90" i="1" s="1"/>
  <c r="W88" i="1" l="1"/>
  <c r="X87" i="1"/>
  <c r="Y87" i="1" s="1"/>
  <c r="Z88" i="1" s="1"/>
  <c r="W89" i="1" s="1"/>
  <c r="AA89" i="1" l="1"/>
  <c r="AB90" i="1" s="1"/>
  <c r="AC91" i="1" s="1"/>
  <c r="X88" i="1"/>
  <c r="Y88" i="1" s="1"/>
  <c r="Z89" i="1" s="1"/>
  <c r="W90" i="1" s="1"/>
  <c r="AA90" i="1" l="1"/>
  <c r="AB91" i="1" s="1"/>
  <c r="AC92" i="1" s="1"/>
  <c r="X89" i="1"/>
  <c r="Y89" i="1" s="1"/>
  <c r="Z90" i="1" s="1"/>
  <c r="AA91" i="1" s="1"/>
  <c r="AB92" i="1" s="1"/>
  <c r="AC93" i="1" s="1"/>
  <c r="W91" i="1" l="1"/>
  <c r="X90" i="1"/>
  <c r="Y90" i="1" s="1"/>
  <c r="Z91" i="1" s="1"/>
  <c r="AA92" i="1" s="1"/>
  <c r="AB93" i="1" s="1"/>
  <c r="AC94" i="1" s="1"/>
  <c r="AC95" i="1" s="1"/>
  <c r="W92" i="1" l="1"/>
  <c r="X91" i="1"/>
  <c r="Y91" i="1" s="1"/>
  <c r="Z92" i="1" s="1"/>
  <c r="W93" i="1" s="1"/>
  <c r="AA93" i="1" l="1"/>
  <c r="AB94" i="1" s="1"/>
  <c r="AB95" i="1" s="1"/>
  <c r="X92" i="1"/>
  <c r="Y92" i="1" s="1"/>
  <c r="Z93" i="1" s="1"/>
  <c r="W94" i="1" s="1"/>
  <c r="AA94" i="1" l="1"/>
  <c r="AA95" i="1" s="1"/>
  <c r="X93" i="1"/>
  <c r="Y93" i="1" s="1"/>
  <c r="Z94" i="1" s="1"/>
  <c r="Z95" i="1" s="1"/>
  <c r="X94" i="1" l="1"/>
  <c r="Y94" i="1" s="1"/>
  <c r="Y95" i="1" s="1"/>
  <c r="Y96" i="1" s="1"/>
  <c r="A12" i="1" s="1"/>
  <c r="G1" i="2" s="1"/>
  <c r="F2" i="2" s="1"/>
  <c r="A101" i="1" l="1"/>
  <c r="B101" i="1" a="1"/>
  <c r="B101" i="1" l="1"/>
  <c r="D101" i="1" s="1"/>
  <c r="B104" i="1" s="1"/>
  <c r="B106" i="1" s="1" a="1"/>
  <c r="B106" i="1" s="1"/>
  <c r="E106" i="1" s="1"/>
  <c r="F101" i="1" l="1"/>
  <c r="H101" i="1" s="1"/>
  <c r="J101" i="1" s="1"/>
  <c r="B102" i="1" s="1"/>
  <c r="E102" i="1" s="1"/>
  <c r="B103" i="1"/>
  <c r="B105" i="1" s="1" a="1"/>
  <c r="B105" i="1" s="1"/>
  <c r="B107" i="1" s="1"/>
  <c r="E107" i="1" s="1"/>
  <c r="B108" i="1" l="1"/>
  <c r="B113" i="1" s="1"/>
  <c r="B117" i="1" s="1"/>
  <c r="C117" i="1" s="1"/>
  <c r="E105" i="1"/>
  <c r="D117" i="1" l="1"/>
  <c r="B129" i="1"/>
  <c r="C129" i="1" s="1"/>
  <c r="B125" i="1"/>
  <c r="C125" i="1" s="1"/>
  <c r="B118" i="1"/>
  <c r="C118" i="1" s="1"/>
  <c r="B115" i="1"/>
  <c r="B120" i="1"/>
  <c r="C120" i="1" s="1"/>
  <c r="E108" i="1"/>
  <c r="D113" i="1"/>
  <c r="B116" i="1"/>
  <c r="C116" i="1" s="1"/>
  <c r="B122" i="1"/>
  <c r="C122" i="1" s="1"/>
  <c r="B124" i="1"/>
  <c r="C124" i="1" s="1"/>
  <c r="Q113" i="1"/>
  <c r="Q125" i="1" s="1"/>
  <c r="B130" i="1"/>
  <c r="C130" i="1" s="1"/>
  <c r="B126" i="1"/>
  <c r="C126" i="1" s="1"/>
  <c r="B128" i="1"/>
  <c r="C128" i="1" s="1"/>
  <c r="B123" i="1"/>
  <c r="C123" i="1" s="1"/>
  <c r="B119" i="1"/>
  <c r="C119" i="1" s="1"/>
  <c r="B127" i="1"/>
  <c r="C127" i="1" s="1"/>
  <c r="B121" i="1"/>
  <c r="C121" i="1" s="1"/>
  <c r="R125" i="1" l="1"/>
  <c r="S125" i="1" s="1"/>
  <c r="D128" i="1"/>
  <c r="D126" i="1"/>
  <c r="D130" i="1"/>
  <c r="D125" i="1"/>
  <c r="D120" i="1"/>
  <c r="Q123" i="1"/>
  <c r="Q120" i="1"/>
  <c r="D118" i="1"/>
  <c r="D124" i="1"/>
  <c r="D127" i="1"/>
  <c r="D122" i="1"/>
  <c r="D129" i="1"/>
  <c r="D121" i="1"/>
  <c r="D119" i="1"/>
  <c r="D116" i="1"/>
  <c r="D123" i="1"/>
  <c r="Q128" i="1"/>
  <c r="Q129" i="1"/>
  <c r="Q130" i="1"/>
  <c r="Q117" i="1"/>
  <c r="Q115" i="1"/>
  <c r="Q118" i="1"/>
  <c r="Q122" i="1"/>
  <c r="Q126" i="1"/>
  <c r="C115" i="1"/>
  <c r="D115" i="1" s="1"/>
  <c r="Q124" i="1"/>
  <c r="Q119" i="1"/>
  <c r="S113" i="1"/>
  <c r="Q127" i="1"/>
  <c r="Q116" i="1"/>
  <c r="Q121" i="1"/>
  <c r="R116" i="1" l="1"/>
  <c r="S116" i="1" s="1"/>
  <c r="R123" i="1"/>
  <c r="S123" i="1" s="1"/>
  <c r="R127" i="1"/>
  <c r="S127" i="1" s="1"/>
  <c r="R124" i="1"/>
  <c r="S124" i="1" s="1"/>
  <c r="R128" i="1"/>
  <c r="S128" i="1" s="1"/>
  <c r="R118" i="1"/>
  <c r="S118" i="1" s="1"/>
  <c r="R117" i="1"/>
  <c r="S117" i="1" s="1"/>
  <c r="R119" i="1"/>
  <c r="S119" i="1" s="1"/>
  <c r="R130" i="1"/>
  <c r="S130" i="1" s="1"/>
  <c r="R129" i="1"/>
  <c r="S129" i="1" s="1"/>
  <c r="R126" i="1"/>
  <c r="S126" i="1" s="1"/>
  <c r="R121" i="1"/>
  <c r="S121" i="1" s="1"/>
  <c r="R122" i="1"/>
  <c r="S122" i="1" s="1"/>
  <c r="R120" i="1"/>
  <c r="S120" i="1" s="1"/>
  <c r="R115" i="1"/>
  <c r="S115" i="1" s="1"/>
  <c r="C132" i="1"/>
  <c r="D132" i="1" s="1"/>
  <c r="C135" i="1" s="1"/>
  <c r="D135" i="1" s="1"/>
  <c r="C138" i="1" s="1"/>
  <c r="D138" i="1" s="1"/>
  <c r="C133" i="1"/>
  <c r="D133" i="1" s="1"/>
  <c r="C136" i="1" s="1"/>
  <c r="D136" i="1" s="1"/>
  <c r="I115" i="1"/>
  <c r="J115" i="1" s="1"/>
  <c r="C131" i="1"/>
  <c r="D131" i="1" s="1"/>
  <c r="C134" i="1" s="1"/>
  <c r="D134" i="1" s="1"/>
  <c r="C137" i="1" s="1"/>
  <c r="D137" i="1" s="1"/>
  <c r="R132" i="1" l="1"/>
  <c r="S132" i="1" s="1"/>
  <c r="R135" i="1" s="1"/>
  <c r="S135" i="1" s="1"/>
  <c r="R138" i="1" s="1"/>
  <c r="S138" i="1" s="1"/>
  <c r="R133" i="1"/>
  <c r="S133" i="1" s="1"/>
  <c r="R136" i="1" s="1"/>
  <c r="S136" i="1" s="1"/>
  <c r="C140" i="1"/>
  <c r="D140" i="1" s="1"/>
  <c r="C143" i="1" s="1"/>
  <c r="D143" i="1" s="1"/>
  <c r="C146" i="1" s="1"/>
  <c r="D146" i="1" s="1"/>
  <c r="R131" i="1"/>
  <c r="S131" i="1" s="1"/>
  <c r="R134" i="1" s="1"/>
  <c r="S134" i="1" s="1"/>
  <c r="R137" i="1" s="1"/>
  <c r="S137" i="1" s="1"/>
  <c r="C141" i="1"/>
  <c r="D141" i="1" s="1"/>
  <c r="C144" i="1" s="1"/>
  <c r="D144" i="1" s="1"/>
  <c r="C139" i="1"/>
  <c r="D139" i="1" s="1"/>
  <c r="K116" i="1"/>
  <c r="I116" i="1"/>
  <c r="J116" i="1" s="1"/>
  <c r="R140" i="1" l="1"/>
  <c r="S140" i="1" s="1"/>
  <c r="R143" i="1" s="1"/>
  <c r="S143" i="1" s="1"/>
  <c r="R146" i="1" s="1"/>
  <c r="S146" i="1" s="1"/>
  <c r="R141" i="1"/>
  <c r="S141" i="1" s="1"/>
  <c r="R144" i="1" s="1"/>
  <c r="S144" i="1" s="1"/>
  <c r="R139" i="1"/>
  <c r="S139" i="1" s="1"/>
  <c r="C149" i="1"/>
  <c r="D149" i="1" s="1"/>
  <c r="C152" i="1" s="1"/>
  <c r="D152" i="1" s="1"/>
  <c r="K117" i="1"/>
  <c r="L117" i="1"/>
  <c r="M118" i="1" s="1"/>
  <c r="N119" i="1" s="1"/>
  <c r="H117" i="1"/>
  <c r="I117" i="1" s="1"/>
  <c r="J117" i="1" s="1"/>
  <c r="K118" i="1" s="1"/>
  <c r="C142" i="1"/>
  <c r="D142" i="1" s="1"/>
  <c r="C145" i="1" s="1"/>
  <c r="D145" i="1" s="1"/>
  <c r="C148" i="1" s="1"/>
  <c r="D148" i="1" s="1"/>
  <c r="C151" i="1" s="1"/>
  <c r="D151" i="1" s="1"/>
  <c r="C154" i="1" s="1"/>
  <c r="D154" i="1" s="1"/>
  <c r="C157" i="1" s="1"/>
  <c r="D157" i="1" s="1"/>
  <c r="C160" i="1" s="1"/>
  <c r="D160" i="1" s="1"/>
  <c r="C147" i="1"/>
  <c r="D147" i="1" s="1"/>
  <c r="R147" i="1" l="1"/>
  <c r="S147" i="1" s="1"/>
  <c r="R149" i="1"/>
  <c r="S149" i="1" s="1"/>
  <c r="R152" i="1" s="1"/>
  <c r="S152" i="1" s="1"/>
  <c r="R155" i="1" s="1"/>
  <c r="S155" i="1" s="1"/>
  <c r="C150" i="1"/>
  <c r="D150" i="1" s="1"/>
  <c r="C153" i="1" s="1"/>
  <c r="D153" i="1" s="1"/>
  <c r="C156" i="1" s="1"/>
  <c r="D156" i="1" s="1"/>
  <c r="C159" i="1" s="1"/>
  <c r="D159" i="1" s="1"/>
  <c r="C162" i="1" s="1"/>
  <c r="D162" i="1" s="1"/>
  <c r="C165" i="1" s="1"/>
  <c r="D165" i="1" s="1"/>
  <c r="C168" i="1" s="1"/>
  <c r="D168" i="1" s="1"/>
  <c r="R142" i="1"/>
  <c r="S142" i="1" s="1"/>
  <c r="R145" i="1" s="1"/>
  <c r="S145" i="1" s="1"/>
  <c r="R148" i="1" s="1"/>
  <c r="S148" i="1" s="1"/>
  <c r="R151" i="1" s="1"/>
  <c r="S151" i="1" s="1"/>
  <c r="R154" i="1" s="1"/>
  <c r="S154" i="1" s="1"/>
  <c r="R157" i="1" s="1"/>
  <c r="S157" i="1" s="1"/>
  <c r="R160" i="1" s="1"/>
  <c r="S160" i="1" s="1"/>
  <c r="L119" i="1"/>
  <c r="M120" i="1" s="1"/>
  <c r="N121" i="1" s="1"/>
  <c r="C155" i="1"/>
  <c r="D155" i="1" s="1"/>
  <c r="C158" i="1" s="1"/>
  <c r="D158" i="1" s="1"/>
  <c r="L118" i="1"/>
  <c r="M119" i="1" s="1"/>
  <c r="N120" i="1" s="1"/>
  <c r="H118" i="1"/>
  <c r="I118" i="1" s="1"/>
  <c r="J118" i="1" s="1"/>
  <c r="R163" i="1" l="1"/>
  <c r="S163" i="1" s="1"/>
  <c r="C161" i="1"/>
  <c r="D161" i="1" s="1"/>
  <c r="C164" i="1" s="1"/>
  <c r="D164" i="1" s="1"/>
  <c r="C167" i="1" s="1"/>
  <c r="D167" i="1" s="1"/>
  <c r="C170" i="1" s="1"/>
  <c r="D170" i="1" s="1"/>
  <c r="C173" i="1" s="1"/>
  <c r="D173" i="1" s="1"/>
  <c r="C176" i="1" s="1"/>
  <c r="D176" i="1" s="1"/>
  <c r="R150" i="1"/>
  <c r="S150" i="1" s="1"/>
  <c r="K119" i="1"/>
  <c r="H119" i="1"/>
  <c r="I119" i="1" s="1"/>
  <c r="J119" i="1" s="1"/>
  <c r="K120" i="1" s="1"/>
  <c r="C163" i="1"/>
  <c r="D163" i="1" s="1"/>
  <c r="C166" i="1" s="1"/>
  <c r="D166" i="1" s="1"/>
  <c r="C169" i="1" s="1"/>
  <c r="D169" i="1" s="1"/>
  <c r="C172" i="1" s="1"/>
  <c r="D172" i="1" s="1"/>
  <c r="C175" i="1" s="1"/>
  <c r="D175" i="1" s="1"/>
  <c r="C178" i="1" s="1"/>
  <c r="D178" i="1" s="1"/>
  <c r="C181" i="1" l="1"/>
  <c r="D181" i="1" s="1"/>
  <c r="C184" i="1" s="1"/>
  <c r="D184" i="1" s="1"/>
  <c r="R158" i="1"/>
  <c r="S158" i="1" s="1"/>
  <c r="R153" i="1"/>
  <c r="S153" i="1" s="1"/>
  <c r="R156" i="1" s="1"/>
  <c r="S156" i="1" s="1"/>
  <c r="R159" i="1" s="1"/>
  <c r="S159" i="1" s="1"/>
  <c r="R162" i="1" s="1"/>
  <c r="S162" i="1" s="1"/>
  <c r="R165" i="1" s="1"/>
  <c r="S165" i="1" s="1"/>
  <c r="R168" i="1" s="1"/>
  <c r="S168" i="1" s="1"/>
  <c r="R171" i="1" s="1"/>
  <c r="S171" i="1" s="1"/>
  <c r="L121" i="1"/>
  <c r="M122" i="1" s="1"/>
  <c r="N123" i="1" s="1"/>
  <c r="C171" i="1"/>
  <c r="D171" i="1" s="1"/>
  <c r="C174" i="1" s="1"/>
  <c r="D174" i="1" s="1"/>
  <c r="C177" i="1" s="1"/>
  <c r="D177" i="1" s="1"/>
  <c r="C180" i="1" s="1"/>
  <c r="D180" i="1" s="1"/>
  <c r="C183" i="1" s="1"/>
  <c r="D183" i="1" s="1"/>
  <c r="C186" i="1" s="1"/>
  <c r="D186" i="1" s="1"/>
  <c r="C189" i="1" s="1"/>
  <c r="D189" i="1" s="1"/>
  <c r="L120" i="1"/>
  <c r="M121" i="1" s="1"/>
  <c r="N122" i="1" s="1"/>
  <c r="H120" i="1"/>
  <c r="I120" i="1" s="1"/>
  <c r="J120" i="1" s="1"/>
  <c r="K121" i="1" s="1"/>
  <c r="C192" i="1" l="1"/>
  <c r="D192" i="1" s="1"/>
  <c r="R161" i="1"/>
  <c r="S161" i="1" s="1"/>
  <c r="R164" i="1" s="1"/>
  <c r="S164" i="1" s="1"/>
  <c r="R167" i="1" s="1"/>
  <c r="S167" i="1" s="1"/>
  <c r="R170" i="1" s="1"/>
  <c r="S170" i="1" s="1"/>
  <c r="R173" i="1" s="1"/>
  <c r="S173" i="1" s="1"/>
  <c r="R176" i="1" s="1"/>
  <c r="S176" i="1" s="1"/>
  <c r="R179" i="1" s="1"/>
  <c r="S179" i="1" s="1"/>
  <c r="R166" i="1"/>
  <c r="S166" i="1" s="1"/>
  <c r="C179" i="1"/>
  <c r="D179" i="1" s="1"/>
  <c r="C182" i="1" s="1"/>
  <c r="D182" i="1" s="1"/>
  <c r="C185" i="1" s="1"/>
  <c r="D185" i="1" s="1"/>
  <c r="C188" i="1" s="1"/>
  <c r="D188" i="1" s="1"/>
  <c r="C191" i="1" s="1"/>
  <c r="D191" i="1" s="1"/>
  <c r="C194" i="1" s="1"/>
  <c r="D194" i="1" s="1"/>
  <c r="L122" i="1"/>
  <c r="M123" i="1" s="1"/>
  <c r="N124" i="1" s="1"/>
  <c r="H122" i="1"/>
  <c r="H121" i="1"/>
  <c r="I121" i="1" s="1"/>
  <c r="J121" i="1" s="1"/>
  <c r="K122" i="1" s="1"/>
  <c r="R169" i="1" l="1"/>
  <c r="S169" i="1" s="1"/>
  <c r="R172" i="1" s="1"/>
  <c r="S172" i="1" s="1"/>
  <c r="R175" i="1" s="1"/>
  <c r="S175" i="1" s="1"/>
  <c r="R178" i="1" s="1"/>
  <c r="S178" i="1" s="1"/>
  <c r="R181" i="1" s="1"/>
  <c r="S181" i="1" s="1"/>
  <c r="R184" i="1" s="1"/>
  <c r="S184" i="1" s="1"/>
  <c r="R187" i="1" s="1"/>
  <c r="S187" i="1" s="1"/>
  <c r="R174" i="1"/>
  <c r="S174" i="1" s="1"/>
  <c r="C187" i="1"/>
  <c r="D187" i="1" s="1"/>
  <c r="C190" i="1" s="1"/>
  <c r="D190" i="1" s="1"/>
  <c r="C193" i="1" s="1"/>
  <c r="D193" i="1" s="1"/>
  <c r="H123" i="1"/>
  <c r="L123" i="1"/>
  <c r="M124" i="1" s="1"/>
  <c r="N125" i="1" s="1"/>
  <c r="I122" i="1"/>
  <c r="J122" i="1" s="1"/>
  <c r="K123" i="1" s="1"/>
  <c r="R177" i="1" l="1"/>
  <c r="S177" i="1" s="1"/>
  <c r="R180" i="1" s="1"/>
  <c r="S180" i="1" s="1"/>
  <c r="R183" i="1" s="1"/>
  <c r="S183" i="1" s="1"/>
  <c r="R186" i="1" s="1"/>
  <c r="S186" i="1" s="1"/>
  <c r="R189" i="1" s="1"/>
  <c r="S189" i="1" s="1"/>
  <c r="R192" i="1" s="1"/>
  <c r="S192" i="1" s="1"/>
  <c r="R182" i="1"/>
  <c r="S182" i="1" s="1"/>
  <c r="R185" i="1" s="1"/>
  <c r="S185" i="1" s="1"/>
  <c r="L124" i="1"/>
  <c r="M125" i="1" s="1"/>
  <c r="N126" i="1" s="1"/>
  <c r="H124" i="1"/>
  <c r="I123" i="1"/>
  <c r="J123" i="1" s="1"/>
  <c r="K124" i="1" s="1"/>
  <c r="R188" i="1" l="1"/>
  <c r="S188" i="1" s="1"/>
  <c r="R191" i="1" s="1"/>
  <c r="S191" i="1" s="1"/>
  <c r="R194" i="1" s="1"/>
  <c r="S194" i="1" s="1"/>
  <c r="R190" i="1"/>
  <c r="S190" i="1" s="1"/>
  <c r="R193" i="1" s="1"/>
  <c r="S193" i="1" s="1"/>
  <c r="L125" i="1"/>
  <c r="M126" i="1" s="1"/>
  <c r="N127" i="1" s="1"/>
  <c r="H125" i="1"/>
  <c r="I124" i="1"/>
  <c r="J124" i="1" s="1"/>
  <c r="K125" i="1" s="1"/>
  <c r="I125" i="1" l="1"/>
  <c r="J125" i="1" s="1"/>
  <c r="K126" i="1" s="1"/>
  <c r="L126" i="1"/>
  <c r="M127" i="1" s="1"/>
  <c r="N128" i="1" s="1"/>
  <c r="H126" i="1"/>
  <c r="I126" i="1" l="1"/>
  <c r="J126" i="1" s="1"/>
  <c r="K127" i="1" s="1"/>
  <c r="L128" i="1" s="1"/>
  <c r="M129" i="1" s="1"/>
  <c r="N130" i="1" s="1"/>
  <c r="L127" i="1"/>
  <c r="M128" i="1" s="1"/>
  <c r="N129" i="1" s="1"/>
  <c r="H127" i="1"/>
  <c r="I127" i="1" l="1"/>
  <c r="J127" i="1" s="1"/>
  <c r="K128" i="1" s="1"/>
  <c r="H129" i="1" s="1"/>
  <c r="H128" i="1"/>
  <c r="I128" i="1" l="1"/>
  <c r="J128" i="1" s="1"/>
  <c r="K129" i="1" s="1"/>
  <c r="L130" i="1" s="1"/>
  <c r="M131" i="1" s="1"/>
  <c r="N132" i="1" s="1"/>
  <c r="L129" i="1"/>
  <c r="M130" i="1" s="1"/>
  <c r="N131" i="1" s="1"/>
  <c r="I129" i="1" l="1"/>
  <c r="J129" i="1" s="1"/>
  <c r="K130" i="1" s="1"/>
  <c r="L131" i="1" s="1"/>
  <c r="M132" i="1" s="1"/>
  <c r="N133" i="1" s="1"/>
  <c r="H130" i="1"/>
  <c r="H131" i="1" l="1"/>
  <c r="I130" i="1"/>
  <c r="J130" i="1" s="1"/>
  <c r="K131" i="1" s="1"/>
  <c r="H132" i="1" s="1"/>
  <c r="I131" i="1" l="1"/>
  <c r="J131" i="1" s="1"/>
  <c r="K132" i="1" s="1"/>
  <c r="L133" i="1" s="1"/>
  <c r="M134" i="1" s="1"/>
  <c r="N135" i="1" s="1"/>
  <c r="L132" i="1"/>
  <c r="M133" i="1" s="1"/>
  <c r="N134" i="1" s="1"/>
  <c r="I132" i="1" l="1"/>
  <c r="J132" i="1" s="1"/>
  <c r="K133" i="1" s="1"/>
  <c r="H134" i="1" s="1"/>
  <c r="H133" i="1"/>
  <c r="I133" i="1" l="1"/>
  <c r="J133" i="1" s="1"/>
  <c r="K134" i="1" s="1"/>
  <c r="H135" i="1" s="1"/>
  <c r="L134" i="1"/>
  <c r="M135" i="1" s="1"/>
  <c r="N136" i="1" s="1"/>
  <c r="I134" i="1" l="1"/>
  <c r="J134" i="1" s="1"/>
  <c r="K135" i="1" s="1"/>
  <c r="L135" i="1"/>
  <c r="M136" i="1" s="1"/>
  <c r="N137" i="1" s="1"/>
  <c r="H136" i="1" l="1"/>
  <c r="I135" i="1"/>
  <c r="J135" i="1" s="1"/>
  <c r="K136" i="1" s="1"/>
  <c r="L137" i="1" s="1"/>
  <c r="M138" i="1" s="1"/>
  <c r="N139" i="1" s="1"/>
  <c r="L136" i="1"/>
  <c r="M137" i="1" s="1"/>
  <c r="N138" i="1" s="1"/>
  <c r="I136" i="1" l="1"/>
  <c r="J136" i="1" s="1"/>
  <c r="K137" i="1" s="1"/>
  <c r="L138" i="1" s="1"/>
  <c r="M139" i="1" s="1"/>
  <c r="N140" i="1" s="1"/>
  <c r="H137" i="1"/>
  <c r="I137" i="1" l="1"/>
  <c r="J137" i="1" s="1"/>
  <c r="K138" i="1" s="1"/>
  <c r="H139" i="1" s="1"/>
  <c r="H138" i="1"/>
  <c r="I138" i="1" l="1"/>
  <c r="J138" i="1" s="1"/>
  <c r="K139" i="1" s="1"/>
  <c r="L140" i="1" s="1"/>
  <c r="M141" i="1" s="1"/>
  <c r="N142" i="1" s="1"/>
  <c r="L139" i="1"/>
  <c r="M140" i="1" s="1"/>
  <c r="N141" i="1" s="1"/>
  <c r="I139" i="1" l="1"/>
  <c r="J139" i="1" s="1"/>
  <c r="K140" i="1" s="1"/>
  <c r="L141" i="1" s="1"/>
  <c r="M142" i="1" s="1"/>
  <c r="N143" i="1" s="1"/>
  <c r="H140" i="1"/>
  <c r="I140" i="1" l="1"/>
  <c r="J140" i="1" s="1"/>
  <c r="K141" i="1" s="1"/>
  <c r="L142" i="1" s="1"/>
  <c r="M143" i="1" s="1"/>
  <c r="N144" i="1" s="1"/>
  <c r="H141" i="1"/>
  <c r="I141" i="1" l="1"/>
  <c r="J141" i="1" s="1"/>
  <c r="K142" i="1" s="1"/>
  <c r="L143" i="1" s="1"/>
  <c r="M144" i="1" s="1"/>
  <c r="N145" i="1" s="1"/>
  <c r="H142" i="1"/>
  <c r="I142" i="1" l="1"/>
  <c r="J142" i="1" s="1"/>
  <c r="K143" i="1" s="1"/>
  <c r="L144" i="1" s="1"/>
  <c r="M145" i="1" s="1"/>
  <c r="N146" i="1" s="1"/>
  <c r="H143" i="1"/>
  <c r="I143" i="1" l="1"/>
  <c r="J143" i="1" s="1"/>
  <c r="K144" i="1" s="1"/>
  <c r="L145" i="1" s="1"/>
  <c r="M146" i="1" s="1"/>
  <c r="N147" i="1" s="1"/>
  <c r="H144" i="1"/>
  <c r="I144" i="1" l="1"/>
  <c r="J144" i="1" s="1"/>
  <c r="K145" i="1" s="1"/>
  <c r="H146" i="1" s="1"/>
  <c r="H145" i="1"/>
  <c r="I145" i="1" l="1"/>
  <c r="J145" i="1" s="1"/>
  <c r="K146" i="1" s="1"/>
  <c r="H147" i="1" s="1"/>
  <c r="L146" i="1"/>
  <c r="M147" i="1" s="1"/>
  <c r="N148" i="1" s="1"/>
  <c r="I146" i="1" l="1"/>
  <c r="J146" i="1" s="1"/>
  <c r="K147" i="1" s="1"/>
  <c r="L147" i="1"/>
  <c r="M148" i="1" s="1"/>
  <c r="N149" i="1" s="1"/>
  <c r="H148" i="1" l="1"/>
  <c r="I147" i="1"/>
  <c r="J147" i="1" s="1"/>
  <c r="K148" i="1" s="1"/>
  <c r="L149" i="1" s="1"/>
  <c r="M150" i="1" s="1"/>
  <c r="N151" i="1" s="1"/>
  <c r="L148" i="1"/>
  <c r="M149" i="1" s="1"/>
  <c r="N150" i="1" s="1"/>
  <c r="I148" i="1" l="1"/>
  <c r="J148" i="1" s="1"/>
  <c r="K149" i="1" s="1"/>
  <c r="L150" i="1" s="1"/>
  <c r="M151" i="1" s="1"/>
  <c r="N152" i="1" s="1"/>
  <c r="H149" i="1"/>
  <c r="I149" i="1" l="1"/>
  <c r="J149" i="1" s="1"/>
  <c r="K150" i="1" s="1"/>
  <c r="H151" i="1" s="1"/>
  <c r="H150" i="1"/>
  <c r="I150" i="1" l="1"/>
  <c r="J150" i="1" s="1"/>
  <c r="K151" i="1" s="1"/>
  <c r="L152" i="1" s="1"/>
  <c r="M153" i="1" s="1"/>
  <c r="N154" i="1" s="1"/>
  <c r="L151" i="1"/>
  <c r="M152" i="1" s="1"/>
  <c r="N153" i="1" s="1"/>
  <c r="I151" i="1" l="1"/>
  <c r="J151" i="1" s="1"/>
  <c r="K152" i="1" s="1"/>
  <c r="H153" i="1" s="1"/>
  <c r="H152" i="1"/>
  <c r="I152" i="1" l="1"/>
  <c r="J152" i="1" s="1"/>
  <c r="K153" i="1" s="1"/>
  <c r="L154" i="1" s="1"/>
  <c r="M155" i="1" s="1"/>
  <c r="N156" i="1" s="1"/>
  <c r="L153" i="1"/>
  <c r="M154" i="1" s="1"/>
  <c r="N155" i="1" s="1"/>
  <c r="I153" i="1" l="1"/>
  <c r="J153" i="1" s="1"/>
  <c r="K154" i="1" s="1"/>
  <c r="L155" i="1" s="1"/>
  <c r="M156" i="1" s="1"/>
  <c r="N157" i="1" s="1"/>
  <c r="H154" i="1"/>
  <c r="I154" i="1" l="1"/>
  <c r="J154" i="1" s="1"/>
  <c r="K155" i="1" s="1"/>
  <c r="H156" i="1" s="1"/>
  <c r="H155" i="1"/>
  <c r="I155" i="1" l="1"/>
  <c r="J155" i="1" s="1"/>
  <c r="K156" i="1" s="1"/>
  <c r="L156" i="1"/>
  <c r="M157" i="1" s="1"/>
  <c r="N158" i="1" s="1"/>
  <c r="H157" i="1" l="1"/>
  <c r="I156" i="1"/>
  <c r="J156" i="1" s="1"/>
  <c r="K157" i="1" s="1"/>
  <c r="L158" i="1" s="1"/>
  <c r="M159" i="1" s="1"/>
  <c r="N160" i="1" s="1"/>
  <c r="L157" i="1"/>
  <c r="M158" i="1" s="1"/>
  <c r="N159" i="1" s="1"/>
  <c r="I157" i="1" l="1"/>
  <c r="J157" i="1" s="1"/>
  <c r="K158" i="1" s="1"/>
  <c r="L159" i="1" s="1"/>
  <c r="M160" i="1" s="1"/>
  <c r="N161" i="1" s="1"/>
  <c r="H158" i="1"/>
  <c r="I158" i="1" l="1"/>
  <c r="J158" i="1" s="1"/>
  <c r="K159" i="1" s="1"/>
  <c r="H160" i="1" s="1"/>
  <c r="H159" i="1"/>
  <c r="I159" i="1" l="1"/>
  <c r="J159" i="1" s="1"/>
  <c r="K160" i="1" s="1"/>
  <c r="L161" i="1" s="1"/>
  <c r="M162" i="1" s="1"/>
  <c r="N163" i="1" s="1"/>
  <c r="L160" i="1"/>
  <c r="M161" i="1" s="1"/>
  <c r="N162" i="1" s="1"/>
  <c r="I160" i="1" l="1"/>
  <c r="J160" i="1" s="1"/>
  <c r="K161" i="1" s="1"/>
  <c r="L162" i="1" s="1"/>
  <c r="M163" i="1" s="1"/>
  <c r="N164" i="1" s="1"/>
  <c r="H161" i="1"/>
  <c r="I161" i="1" l="1"/>
  <c r="J161" i="1" s="1"/>
  <c r="K162" i="1" s="1"/>
  <c r="H163" i="1" s="1"/>
  <c r="H162" i="1"/>
  <c r="I162" i="1" l="1"/>
  <c r="J162" i="1" s="1"/>
  <c r="K163" i="1" s="1"/>
  <c r="L164" i="1" s="1"/>
  <c r="M165" i="1" s="1"/>
  <c r="N166" i="1" s="1"/>
  <c r="L163" i="1"/>
  <c r="M164" i="1" s="1"/>
  <c r="N165" i="1" s="1"/>
  <c r="I163" i="1" l="1"/>
  <c r="J163" i="1" s="1"/>
  <c r="K164" i="1" s="1"/>
  <c r="H165" i="1" s="1"/>
  <c r="H164" i="1"/>
  <c r="I164" i="1" l="1"/>
  <c r="J164" i="1" s="1"/>
  <c r="K165" i="1" s="1"/>
  <c r="L166" i="1" s="1"/>
  <c r="M167" i="1" s="1"/>
  <c r="N168" i="1" s="1"/>
  <c r="L165" i="1"/>
  <c r="M166" i="1" s="1"/>
  <c r="N167" i="1" s="1"/>
  <c r="I165" i="1" l="1"/>
  <c r="J165" i="1" s="1"/>
  <c r="K166" i="1" s="1"/>
  <c r="H167" i="1" s="1"/>
  <c r="H166" i="1"/>
  <c r="I166" i="1" l="1"/>
  <c r="J166" i="1" s="1"/>
  <c r="K167" i="1" s="1"/>
  <c r="L167" i="1"/>
  <c r="M168" i="1" s="1"/>
  <c r="N169" i="1" s="1"/>
  <c r="H168" i="1" l="1"/>
  <c r="I167" i="1"/>
  <c r="J167" i="1" s="1"/>
  <c r="K168" i="1" s="1"/>
  <c r="L169" i="1" s="1"/>
  <c r="M170" i="1" s="1"/>
  <c r="N171" i="1" s="1"/>
  <c r="L168" i="1"/>
  <c r="M169" i="1" s="1"/>
  <c r="N170" i="1" s="1"/>
  <c r="I168" i="1" l="1"/>
  <c r="J168" i="1" s="1"/>
  <c r="K169" i="1" s="1"/>
  <c r="L170" i="1" s="1"/>
  <c r="M171" i="1" s="1"/>
  <c r="N172" i="1" s="1"/>
  <c r="H169" i="1"/>
  <c r="I169" i="1" l="1"/>
  <c r="J169" i="1" s="1"/>
  <c r="K170" i="1" s="1"/>
  <c r="H171" i="1" s="1"/>
  <c r="H170" i="1"/>
  <c r="L171" i="1" l="1"/>
  <c r="M172" i="1" s="1"/>
  <c r="N173" i="1" s="1"/>
  <c r="I170" i="1"/>
  <c r="J170" i="1" s="1"/>
  <c r="K171" i="1" s="1"/>
  <c r="L172" i="1" s="1"/>
  <c r="M173" i="1" s="1"/>
  <c r="N174" i="1" s="1"/>
  <c r="I171" i="1" l="1"/>
  <c r="J171" i="1" s="1"/>
  <c r="K172" i="1" s="1"/>
  <c r="L173" i="1" s="1"/>
  <c r="M174" i="1" s="1"/>
  <c r="N175" i="1" s="1"/>
  <c r="H172" i="1"/>
  <c r="I172" i="1" l="1"/>
  <c r="J172" i="1" s="1"/>
  <c r="K173" i="1" s="1"/>
  <c r="L174" i="1" s="1"/>
  <c r="M175" i="1" s="1"/>
  <c r="N176" i="1" s="1"/>
  <c r="H173" i="1"/>
  <c r="I173" i="1" l="1"/>
  <c r="J173" i="1" s="1"/>
  <c r="K174" i="1" s="1"/>
  <c r="L175" i="1" s="1"/>
  <c r="M176" i="1" s="1"/>
  <c r="N177" i="1" s="1"/>
  <c r="H174" i="1"/>
  <c r="I174" i="1" l="1"/>
  <c r="J174" i="1" s="1"/>
  <c r="K175" i="1" s="1"/>
  <c r="H176" i="1" s="1"/>
  <c r="H175" i="1"/>
  <c r="I175" i="1" l="1"/>
  <c r="J175" i="1" s="1"/>
  <c r="K176" i="1" s="1"/>
  <c r="L176" i="1"/>
  <c r="M177" i="1" s="1"/>
  <c r="N178" i="1" s="1"/>
  <c r="H177" i="1" l="1"/>
  <c r="I176" i="1"/>
  <c r="J176" i="1" s="1"/>
  <c r="K177" i="1" s="1"/>
  <c r="L177" i="1"/>
  <c r="M178" i="1" s="1"/>
  <c r="N179" i="1" s="1"/>
  <c r="H178" i="1" l="1"/>
  <c r="I177" i="1"/>
  <c r="J177" i="1" s="1"/>
  <c r="K178" i="1" s="1"/>
  <c r="H179" i="1" s="1"/>
  <c r="L178" i="1"/>
  <c r="M179" i="1" s="1"/>
  <c r="N180" i="1" s="1"/>
  <c r="I178" i="1" l="1"/>
  <c r="J178" i="1" s="1"/>
  <c r="K179" i="1" s="1"/>
  <c r="L180" i="1" s="1"/>
  <c r="M181" i="1" s="1"/>
  <c r="N182" i="1" s="1"/>
  <c r="L179" i="1"/>
  <c r="M180" i="1" s="1"/>
  <c r="N181" i="1" s="1"/>
  <c r="I179" i="1" l="1"/>
  <c r="J179" i="1" s="1"/>
  <c r="K180" i="1" s="1"/>
  <c r="H181" i="1" s="1"/>
  <c r="H180" i="1"/>
  <c r="I180" i="1" l="1"/>
  <c r="J180" i="1" s="1"/>
  <c r="K181" i="1" s="1"/>
  <c r="L182" i="1" s="1"/>
  <c r="M183" i="1" s="1"/>
  <c r="N184" i="1" s="1"/>
  <c r="L181" i="1"/>
  <c r="M182" i="1" s="1"/>
  <c r="N183" i="1" s="1"/>
  <c r="I181" i="1" l="1"/>
  <c r="J181" i="1" s="1"/>
  <c r="K182" i="1" s="1"/>
  <c r="L183" i="1" s="1"/>
  <c r="M184" i="1" s="1"/>
  <c r="N185" i="1" s="1"/>
  <c r="H182" i="1"/>
  <c r="I182" i="1" l="1"/>
  <c r="J182" i="1" s="1"/>
  <c r="K183" i="1" s="1"/>
  <c r="L184" i="1" s="1"/>
  <c r="M185" i="1" s="1"/>
  <c r="N186" i="1" s="1"/>
  <c r="H183" i="1"/>
  <c r="I183" i="1" l="1"/>
  <c r="J183" i="1" s="1"/>
  <c r="K184" i="1" s="1"/>
  <c r="H185" i="1" s="1"/>
  <c r="H184" i="1"/>
  <c r="I184" i="1" l="1"/>
  <c r="J184" i="1" s="1"/>
  <c r="K185" i="1" s="1"/>
  <c r="H186" i="1" s="1"/>
  <c r="L185" i="1"/>
  <c r="M186" i="1" s="1"/>
  <c r="N187" i="1" s="1"/>
  <c r="I185" i="1" l="1"/>
  <c r="J185" i="1" s="1"/>
  <c r="K186" i="1" s="1"/>
  <c r="L187" i="1" s="1"/>
  <c r="M188" i="1" s="1"/>
  <c r="N189" i="1" s="1"/>
  <c r="L186" i="1"/>
  <c r="M187" i="1" s="1"/>
  <c r="N188" i="1" s="1"/>
  <c r="I186" i="1" l="1"/>
  <c r="J186" i="1" s="1"/>
  <c r="K187" i="1" s="1"/>
  <c r="H188" i="1" s="1"/>
  <c r="H187" i="1"/>
  <c r="I187" i="1" l="1"/>
  <c r="J187" i="1" s="1"/>
  <c r="K188" i="1" s="1"/>
  <c r="L188" i="1"/>
  <c r="M189" i="1" s="1"/>
  <c r="N190" i="1" s="1"/>
  <c r="H189" i="1" l="1"/>
  <c r="I188" i="1"/>
  <c r="J188" i="1" s="1"/>
  <c r="K189" i="1" s="1"/>
  <c r="L189" i="1"/>
  <c r="M190" i="1" s="1"/>
  <c r="N191" i="1" s="1"/>
  <c r="H190" i="1" l="1"/>
  <c r="I189" i="1"/>
  <c r="J189" i="1" s="1"/>
  <c r="K190" i="1" s="1"/>
  <c r="L190" i="1"/>
  <c r="M191" i="1" s="1"/>
  <c r="N192" i="1" s="1"/>
  <c r="H191" i="1" l="1"/>
  <c r="I190" i="1"/>
  <c r="J190" i="1" s="1"/>
  <c r="K191" i="1" s="1"/>
  <c r="L191" i="1"/>
  <c r="M192" i="1" s="1"/>
  <c r="N193" i="1" s="1"/>
  <c r="H192" i="1" l="1"/>
  <c r="I191" i="1"/>
  <c r="J191" i="1" s="1"/>
  <c r="K192" i="1" s="1"/>
  <c r="H193" i="1" s="1"/>
  <c r="L192" i="1"/>
  <c r="M193" i="1" s="1"/>
  <c r="N194" i="1" s="1"/>
  <c r="N195" i="1" s="1"/>
  <c r="AC114" i="1" s="1"/>
  <c r="I192" i="1" l="1"/>
  <c r="J192" i="1" s="1"/>
  <c r="K193" i="1" s="1"/>
  <c r="L194" i="1" s="1"/>
  <c r="L195" i="1" s="1"/>
  <c r="AA114" i="1" s="1"/>
  <c r="AB115" i="1" s="1"/>
  <c r="AC116" i="1" s="1"/>
  <c r="L193" i="1"/>
  <c r="M194" i="1" s="1"/>
  <c r="M195" i="1" s="1"/>
  <c r="AB114" i="1" s="1"/>
  <c r="AC115" i="1" s="1"/>
  <c r="I193" i="1" l="1"/>
  <c r="J193" i="1" s="1"/>
  <c r="K194" i="1" s="1"/>
  <c r="K195" i="1" s="1"/>
  <c r="Z114" i="1" s="1"/>
  <c r="W115" i="1" s="1"/>
  <c r="H194" i="1"/>
  <c r="I194" i="1" l="1"/>
  <c r="J194" i="1" s="1"/>
  <c r="J195" i="1" s="1"/>
  <c r="Y114" i="1" s="1"/>
  <c r="AA115" i="1"/>
  <c r="AB116" i="1" s="1"/>
  <c r="AC117" i="1" s="1"/>
  <c r="J196" i="1" l="1"/>
  <c r="Z115" i="1"/>
  <c r="X115" i="1"/>
  <c r="Y115" i="1" s="1"/>
  <c r="Z116" i="1" s="1"/>
  <c r="AA117" i="1" s="1"/>
  <c r="AB118" i="1" s="1"/>
  <c r="AC119" i="1" s="1"/>
  <c r="W116" i="1" l="1"/>
  <c r="X116" i="1" s="1"/>
  <c r="Y116" i="1" s="1"/>
  <c r="Z117" i="1" s="1"/>
  <c r="AA116" i="1"/>
  <c r="AB117" i="1" s="1"/>
  <c r="AC118" i="1" s="1"/>
  <c r="AA118" i="1" l="1"/>
  <c r="AB119" i="1" s="1"/>
  <c r="AC120" i="1" s="1"/>
  <c r="W118" i="1"/>
  <c r="W117" i="1"/>
  <c r="X117" i="1" s="1"/>
  <c r="Y117" i="1" s="1"/>
  <c r="Z118" i="1" l="1"/>
  <c r="X118" i="1"/>
  <c r="Y118" i="1" s="1"/>
  <c r="Z119" i="1" s="1"/>
  <c r="AA120" i="1" s="1"/>
  <c r="AB121" i="1" s="1"/>
  <c r="AC122" i="1" s="1"/>
  <c r="W119" i="1" l="1"/>
  <c r="X119" i="1" s="1"/>
  <c r="Y119" i="1" s="1"/>
  <c r="Z120" i="1" s="1"/>
  <c r="AA119" i="1"/>
  <c r="AB120" i="1" s="1"/>
  <c r="AC121" i="1" s="1"/>
  <c r="W121" i="1" l="1"/>
  <c r="AA121" i="1"/>
  <c r="AB122" i="1" s="1"/>
  <c r="AC123" i="1" s="1"/>
  <c r="W120" i="1"/>
  <c r="X120" i="1" s="1"/>
  <c r="Y120" i="1" s="1"/>
  <c r="Z121" i="1" l="1"/>
  <c r="X121" i="1"/>
  <c r="Y121" i="1" s="1"/>
  <c r="Z122" i="1" s="1"/>
  <c r="AA123" i="1" l="1"/>
  <c r="AB124" i="1" s="1"/>
  <c r="AC125" i="1" s="1"/>
  <c r="W122" i="1"/>
  <c r="X122" i="1" s="1"/>
  <c r="Y122" i="1" s="1"/>
  <c r="Z123" i="1" s="1"/>
  <c r="AA124" i="1" s="1"/>
  <c r="AB125" i="1" s="1"/>
  <c r="AC126" i="1" s="1"/>
  <c r="AA122" i="1"/>
  <c r="AB123" i="1" s="1"/>
  <c r="AC124" i="1" s="1"/>
  <c r="W124" i="1" l="1"/>
  <c r="W123" i="1"/>
  <c r="X123" i="1" s="1"/>
  <c r="Y123" i="1" s="1"/>
  <c r="Z124" i="1" s="1"/>
  <c r="AA125" i="1" s="1"/>
  <c r="AB126" i="1" s="1"/>
  <c r="AC127" i="1" s="1"/>
  <c r="W125" i="1" l="1"/>
  <c r="X124" i="1"/>
  <c r="Y124" i="1" s="1"/>
  <c r="Z125" i="1" s="1"/>
  <c r="W126" i="1" s="1"/>
  <c r="AA126" i="1" l="1"/>
  <c r="AB127" i="1" s="1"/>
  <c r="AC128" i="1" s="1"/>
  <c r="X125" i="1"/>
  <c r="Y125" i="1" s="1"/>
  <c r="Z126" i="1" s="1"/>
  <c r="AA127" i="1" s="1"/>
  <c r="AB128" i="1" s="1"/>
  <c r="AC129" i="1" s="1"/>
  <c r="W127" i="1" l="1"/>
  <c r="X126" i="1"/>
  <c r="Y126" i="1" s="1"/>
  <c r="Z127" i="1" s="1"/>
  <c r="W128" i="1" s="1"/>
  <c r="AA128" i="1" l="1"/>
  <c r="AB129" i="1" s="1"/>
  <c r="AC130" i="1" s="1"/>
  <c r="X127" i="1"/>
  <c r="Y127" i="1" s="1"/>
  <c r="Z128" i="1" s="1"/>
  <c r="AA129" i="1" s="1"/>
  <c r="AB130" i="1" s="1"/>
  <c r="AC131" i="1" s="1"/>
  <c r="W129" i="1" l="1"/>
  <c r="X128" i="1"/>
  <c r="Y128" i="1" s="1"/>
  <c r="Z129" i="1" s="1"/>
  <c r="W130" i="1" s="1"/>
  <c r="AA130" i="1" l="1"/>
  <c r="AB131" i="1" s="1"/>
  <c r="AC132" i="1" s="1"/>
  <c r="X129" i="1"/>
  <c r="Y129" i="1" s="1"/>
  <c r="Z130" i="1" s="1"/>
  <c r="AA131" i="1" s="1"/>
  <c r="AB132" i="1" s="1"/>
  <c r="AC133" i="1" s="1"/>
  <c r="W131" i="1" l="1"/>
  <c r="X130" i="1"/>
  <c r="Y130" i="1" s="1"/>
  <c r="Z131" i="1" s="1"/>
  <c r="W132" i="1" s="1"/>
  <c r="AA132" i="1" l="1"/>
  <c r="AB133" i="1" s="1"/>
  <c r="AC134" i="1" s="1"/>
  <c r="X131" i="1"/>
  <c r="Y131" i="1" s="1"/>
  <c r="Z132" i="1" s="1"/>
  <c r="AA133" i="1" s="1"/>
  <c r="AB134" i="1" s="1"/>
  <c r="AC135" i="1" s="1"/>
  <c r="W133" i="1" l="1"/>
  <c r="X132" i="1"/>
  <c r="Y132" i="1" s="1"/>
  <c r="Z133" i="1" s="1"/>
  <c r="AA134" i="1" s="1"/>
  <c r="AB135" i="1" s="1"/>
  <c r="AC136" i="1" s="1"/>
  <c r="W134" i="1" l="1"/>
  <c r="X133" i="1"/>
  <c r="Y133" i="1" s="1"/>
  <c r="Z134" i="1" s="1"/>
  <c r="AA135" i="1" s="1"/>
  <c r="AB136" i="1" s="1"/>
  <c r="AC137" i="1" s="1"/>
  <c r="W135" i="1" l="1"/>
  <c r="X134" i="1"/>
  <c r="Y134" i="1" s="1"/>
  <c r="Z135" i="1" s="1"/>
  <c r="W136" i="1" s="1"/>
  <c r="AA136" i="1" l="1"/>
  <c r="AB137" i="1" s="1"/>
  <c r="AC138" i="1" s="1"/>
  <c r="X135" i="1"/>
  <c r="Y135" i="1" s="1"/>
  <c r="Z136" i="1" s="1"/>
  <c r="AA137" i="1" s="1"/>
  <c r="AB138" i="1" s="1"/>
  <c r="AC139" i="1" s="1"/>
  <c r="W137" i="1" l="1"/>
  <c r="X136" i="1"/>
  <c r="Y136" i="1" s="1"/>
  <c r="Z137" i="1" s="1"/>
  <c r="W138" i="1" s="1"/>
  <c r="AA138" i="1" l="1"/>
  <c r="AB139" i="1" s="1"/>
  <c r="AC140" i="1" s="1"/>
  <c r="X137" i="1"/>
  <c r="Y137" i="1" s="1"/>
  <c r="Z138" i="1" s="1"/>
  <c r="AA139" i="1" s="1"/>
  <c r="AB140" i="1" s="1"/>
  <c r="AC141" i="1" s="1"/>
  <c r="W139" i="1" l="1"/>
  <c r="X138" i="1"/>
  <c r="Y138" i="1" s="1"/>
  <c r="Z139" i="1" s="1"/>
  <c r="AA140" i="1" l="1"/>
  <c r="AB141" i="1" s="1"/>
  <c r="AC142" i="1" s="1"/>
  <c r="W140" i="1"/>
  <c r="X139" i="1"/>
  <c r="Y139" i="1" s="1"/>
  <c r="Z140" i="1" l="1"/>
  <c r="X140" i="1"/>
  <c r="Y140" i="1" s="1"/>
  <c r="Z141" i="1" l="1"/>
  <c r="AA141" i="1"/>
  <c r="AB142" i="1" s="1"/>
  <c r="AC143" i="1" s="1"/>
  <c r="W141" i="1"/>
  <c r="X141" i="1" s="1"/>
  <c r="Y141" i="1" s="1"/>
  <c r="Z142" i="1" s="1"/>
  <c r="AA143" i="1" l="1"/>
  <c r="AB144" i="1" s="1"/>
  <c r="AC145" i="1" s="1"/>
  <c r="W142" i="1"/>
  <c r="X142" i="1" s="1"/>
  <c r="Y142" i="1" s="1"/>
  <c r="Z143" i="1" s="1"/>
  <c r="AA142" i="1"/>
  <c r="AB143" i="1" s="1"/>
  <c r="AC144" i="1" s="1"/>
  <c r="W144" i="1" l="1"/>
  <c r="AA144" i="1"/>
  <c r="AB145" i="1" s="1"/>
  <c r="AC146" i="1" s="1"/>
  <c r="W143" i="1"/>
  <c r="X143" i="1" s="1"/>
  <c r="Y143" i="1" s="1"/>
  <c r="Z144" i="1" s="1"/>
  <c r="AA145" i="1" s="1"/>
  <c r="AB146" i="1" s="1"/>
  <c r="AC147" i="1" s="1"/>
  <c r="W145" i="1" l="1"/>
  <c r="X144" i="1"/>
  <c r="Y144" i="1" s="1"/>
  <c r="Z145" i="1" s="1"/>
  <c r="AA146" i="1" s="1"/>
  <c r="AB147" i="1" s="1"/>
  <c r="AC148" i="1" s="1"/>
  <c r="W146" i="1" l="1"/>
  <c r="X145" i="1"/>
  <c r="Y145" i="1" s="1"/>
  <c r="Z146" i="1" s="1"/>
  <c r="AA147" i="1" s="1"/>
  <c r="AB148" i="1" s="1"/>
  <c r="AC149" i="1" s="1"/>
  <c r="W147" i="1" l="1"/>
  <c r="X146" i="1"/>
  <c r="Y146" i="1" s="1"/>
  <c r="Z147" i="1" s="1"/>
  <c r="W148" i="1" s="1"/>
  <c r="AA148" i="1" l="1"/>
  <c r="AB149" i="1" s="1"/>
  <c r="AC150" i="1" s="1"/>
  <c r="X147" i="1"/>
  <c r="Y147" i="1" s="1"/>
  <c r="Z148" i="1" s="1"/>
  <c r="AA149" i="1" s="1"/>
  <c r="AB150" i="1" s="1"/>
  <c r="AC151" i="1" s="1"/>
  <c r="W149" i="1" l="1"/>
  <c r="X148" i="1"/>
  <c r="Y148" i="1" s="1"/>
  <c r="Z149" i="1" s="1"/>
  <c r="W150" i="1" s="1"/>
  <c r="AA150" i="1" l="1"/>
  <c r="AB151" i="1" s="1"/>
  <c r="AC152" i="1" s="1"/>
  <c r="X149" i="1"/>
  <c r="Y149" i="1" s="1"/>
  <c r="Z150" i="1" s="1"/>
  <c r="W151" i="1" s="1"/>
  <c r="AA151" i="1" l="1"/>
  <c r="AB152" i="1" s="1"/>
  <c r="AC153" i="1" s="1"/>
  <c r="X150" i="1"/>
  <c r="Y150" i="1" s="1"/>
  <c r="Z151" i="1" s="1"/>
  <c r="AA152" i="1" s="1"/>
  <c r="AB153" i="1" s="1"/>
  <c r="AC154" i="1" s="1"/>
  <c r="W152" i="1" l="1"/>
  <c r="X151" i="1"/>
  <c r="Y151" i="1" s="1"/>
  <c r="Z152" i="1" s="1"/>
  <c r="W153" i="1" s="1"/>
  <c r="AA153" i="1" l="1"/>
  <c r="AB154" i="1" s="1"/>
  <c r="AC155" i="1" s="1"/>
  <c r="X152" i="1"/>
  <c r="Y152" i="1" s="1"/>
  <c r="Z153" i="1" s="1"/>
  <c r="W154" i="1" s="1"/>
  <c r="AA154" i="1" l="1"/>
  <c r="AB155" i="1" s="1"/>
  <c r="AC156" i="1" s="1"/>
  <c r="X153" i="1"/>
  <c r="Y153" i="1" s="1"/>
  <c r="Z154" i="1" s="1"/>
  <c r="AA155" i="1" s="1"/>
  <c r="AB156" i="1" s="1"/>
  <c r="AC157" i="1" s="1"/>
  <c r="W155" i="1" l="1"/>
  <c r="X154" i="1"/>
  <c r="Y154" i="1" s="1"/>
  <c r="Z155" i="1" s="1"/>
  <c r="AA156" i="1" s="1"/>
  <c r="AB157" i="1" s="1"/>
  <c r="AC158" i="1" s="1"/>
  <c r="W156" i="1" l="1"/>
  <c r="X155" i="1"/>
  <c r="Y155" i="1" s="1"/>
  <c r="Z156" i="1" s="1"/>
  <c r="W157" i="1" s="1"/>
  <c r="AA157" i="1" l="1"/>
  <c r="AB158" i="1" s="1"/>
  <c r="AC159" i="1" s="1"/>
  <c r="X156" i="1"/>
  <c r="Y156" i="1" s="1"/>
  <c r="Z157" i="1" s="1"/>
  <c r="AA158" i="1" s="1"/>
  <c r="AB159" i="1" s="1"/>
  <c r="AC160" i="1" s="1"/>
  <c r="W158" i="1" l="1"/>
  <c r="X157" i="1"/>
  <c r="Y157" i="1" s="1"/>
  <c r="Z158" i="1" s="1"/>
  <c r="W159" i="1" s="1"/>
  <c r="AA159" i="1" l="1"/>
  <c r="AB160" i="1" s="1"/>
  <c r="AC161" i="1" s="1"/>
  <c r="X158" i="1"/>
  <c r="Y158" i="1" s="1"/>
  <c r="Z159" i="1" s="1"/>
  <c r="AA160" i="1" s="1"/>
  <c r="AB161" i="1" s="1"/>
  <c r="AC162" i="1" s="1"/>
  <c r="W160" i="1" l="1"/>
  <c r="X159" i="1"/>
  <c r="Y159" i="1" s="1"/>
  <c r="Z160" i="1" s="1"/>
  <c r="AA161" i="1" s="1"/>
  <c r="AB162" i="1" s="1"/>
  <c r="AC163" i="1" s="1"/>
  <c r="W161" i="1" l="1"/>
  <c r="X160" i="1"/>
  <c r="Y160" i="1" s="1"/>
  <c r="Z161" i="1" s="1"/>
  <c r="AA162" i="1" s="1"/>
  <c r="AB163" i="1" s="1"/>
  <c r="AC164" i="1" s="1"/>
  <c r="X161" i="1" l="1"/>
  <c r="Y161" i="1" s="1"/>
  <c r="Z162" i="1" s="1"/>
  <c r="W163" i="1" s="1"/>
  <c r="W162" i="1"/>
  <c r="X162" i="1" l="1"/>
  <c r="Y162" i="1" s="1"/>
  <c r="Z163" i="1" s="1"/>
  <c r="AA164" i="1" s="1"/>
  <c r="AB165" i="1" s="1"/>
  <c r="AC166" i="1" s="1"/>
  <c r="AA163" i="1"/>
  <c r="AB164" i="1" s="1"/>
  <c r="AC165" i="1" s="1"/>
  <c r="W164" i="1" l="1"/>
  <c r="X163" i="1"/>
  <c r="Y163" i="1" s="1"/>
  <c r="Z164" i="1" s="1"/>
  <c r="AA165" i="1" s="1"/>
  <c r="AB166" i="1" s="1"/>
  <c r="AC167" i="1" s="1"/>
  <c r="W165" i="1" l="1"/>
  <c r="X164" i="1"/>
  <c r="Y164" i="1" s="1"/>
  <c r="Z165" i="1" s="1"/>
  <c r="AA166" i="1" s="1"/>
  <c r="AB167" i="1" s="1"/>
  <c r="AC168" i="1" s="1"/>
  <c r="W166" i="1" l="1"/>
  <c r="X165" i="1"/>
  <c r="Y165" i="1" s="1"/>
  <c r="Z166" i="1" s="1"/>
  <c r="W167" i="1" s="1"/>
  <c r="AA167" i="1" l="1"/>
  <c r="AB168" i="1" s="1"/>
  <c r="AC169" i="1" s="1"/>
  <c r="X166" i="1"/>
  <c r="Y166" i="1" s="1"/>
  <c r="Z167" i="1" s="1"/>
  <c r="W168" i="1" s="1"/>
  <c r="AA168" i="1" l="1"/>
  <c r="AB169" i="1" s="1"/>
  <c r="AC170" i="1" s="1"/>
  <c r="X167" i="1"/>
  <c r="Y167" i="1" s="1"/>
  <c r="Z168" i="1" s="1"/>
  <c r="AA169" i="1" s="1"/>
  <c r="AB170" i="1" s="1"/>
  <c r="AC171" i="1" s="1"/>
  <c r="W169" i="1" l="1"/>
  <c r="X168" i="1"/>
  <c r="Y168" i="1" s="1"/>
  <c r="Z169" i="1" s="1"/>
  <c r="AA170" i="1" s="1"/>
  <c r="AB171" i="1" s="1"/>
  <c r="AC172" i="1" s="1"/>
  <c r="W170" i="1" l="1"/>
  <c r="X169" i="1"/>
  <c r="Y169" i="1" s="1"/>
  <c r="Z170" i="1" s="1"/>
  <c r="W171" i="1" s="1"/>
  <c r="AA171" i="1" l="1"/>
  <c r="AB172" i="1" s="1"/>
  <c r="AC173" i="1" s="1"/>
  <c r="X170" i="1"/>
  <c r="Y170" i="1" s="1"/>
  <c r="Z171" i="1" s="1"/>
  <c r="W172" i="1" s="1"/>
  <c r="AA172" i="1" l="1"/>
  <c r="AB173" i="1" s="1"/>
  <c r="AC174" i="1" s="1"/>
  <c r="X171" i="1"/>
  <c r="Y171" i="1" s="1"/>
  <c r="Z172" i="1" s="1"/>
  <c r="W173" i="1" s="1"/>
  <c r="AA173" i="1" l="1"/>
  <c r="AB174" i="1" s="1"/>
  <c r="AC175" i="1" s="1"/>
  <c r="X172" i="1"/>
  <c r="Y172" i="1" s="1"/>
  <c r="Z173" i="1" s="1"/>
  <c r="AA174" i="1" s="1"/>
  <c r="AB175" i="1" s="1"/>
  <c r="AC176" i="1" s="1"/>
  <c r="W174" i="1" l="1"/>
  <c r="X173" i="1"/>
  <c r="Y173" i="1" s="1"/>
  <c r="Z174" i="1" s="1"/>
  <c r="AA175" i="1" s="1"/>
  <c r="AB176" i="1" s="1"/>
  <c r="AC177" i="1" s="1"/>
  <c r="W175" i="1" l="1"/>
  <c r="X174" i="1"/>
  <c r="Y174" i="1" s="1"/>
  <c r="Z175" i="1" s="1"/>
  <c r="AA176" i="1" s="1"/>
  <c r="AB177" i="1" s="1"/>
  <c r="AC178" i="1" s="1"/>
  <c r="W176" i="1" l="1"/>
  <c r="X175" i="1"/>
  <c r="Y175" i="1" s="1"/>
  <c r="Z176" i="1" s="1"/>
  <c r="AA177" i="1" s="1"/>
  <c r="AB178" i="1" s="1"/>
  <c r="AC179" i="1" s="1"/>
  <c r="W177" i="1" l="1"/>
  <c r="X176" i="1"/>
  <c r="Y176" i="1" s="1"/>
  <c r="Z177" i="1" s="1"/>
  <c r="AA178" i="1" s="1"/>
  <c r="AB179" i="1" s="1"/>
  <c r="AC180" i="1" s="1"/>
  <c r="W178" i="1" l="1"/>
  <c r="X177" i="1"/>
  <c r="Y177" i="1" s="1"/>
  <c r="Z178" i="1" s="1"/>
  <c r="AA179" i="1" s="1"/>
  <c r="AB180" i="1" s="1"/>
  <c r="AC181" i="1" s="1"/>
  <c r="W179" i="1" l="1"/>
  <c r="X178" i="1"/>
  <c r="Y178" i="1" s="1"/>
  <c r="Z179" i="1" s="1"/>
  <c r="AA180" i="1" s="1"/>
  <c r="AB181" i="1" s="1"/>
  <c r="AC182" i="1" s="1"/>
  <c r="W180" i="1" l="1"/>
  <c r="X179" i="1"/>
  <c r="Y179" i="1" s="1"/>
  <c r="Z180" i="1" s="1"/>
  <c r="W181" i="1" s="1"/>
  <c r="AA181" i="1" l="1"/>
  <c r="AB182" i="1" s="1"/>
  <c r="AC183" i="1" s="1"/>
  <c r="X180" i="1"/>
  <c r="Y180" i="1" s="1"/>
  <c r="Z181" i="1" s="1"/>
  <c r="AA182" i="1" s="1"/>
  <c r="AB183" i="1" s="1"/>
  <c r="AC184" i="1" s="1"/>
  <c r="W182" i="1" l="1"/>
  <c r="X181" i="1"/>
  <c r="Y181" i="1" s="1"/>
  <c r="Z182" i="1" s="1"/>
  <c r="W183" i="1" s="1"/>
  <c r="AA183" i="1" l="1"/>
  <c r="AB184" i="1" s="1"/>
  <c r="AC185" i="1" s="1"/>
  <c r="X182" i="1"/>
  <c r="Y182" i="1" s="1"/>
  <c r="Z183" i="1" s="1"/>
  <c r="W184" i="1" s="1"/>
  <c r="AA184" i="1" l="1"/>
  <c r="AB185" i="1" s="1"/>
  <c r="AC186" i="1" s="1"/>
  <c r="X183" i="1"/>
  <c r="Y183" i="1" s="1"/>
  <c r="Z184" i="1" s="1"/>
  <c r="AA185" i="1" s="1"/>
  <c r="AB186" i="1" s="1"/>
  <c r="AC187" i="1" s="1"/>
  <c r="W185" i="1" l="1"/>
  <c r="X184" i="1"/>
  <c r="Y184" i="1" s="1"/>
  <c r="Z185" i="1" s="1"/>
  <c r="W186" i="1" s="1"/>
  <c r="AA186" i="1" l="1"/>
  <c r="AB187" i="1" s="1"/>
  <c r="AC188" i="1" s="1"/>
  <c r="X185" i="1"/>
  <c r="Y185" i="1" s="1"/>
  <c r="Z186" i="1" s="1"/>
  <c r="W187" i="1" s="1"/>
  <c r="AA187" i="1" l="1"/>
  <c r="AB188" i="1" s="1"/>
  <c r="AC189" i="1" s="1"/>
  <c r="X186" i="1"/>
  <c r="Y186" i="1" s="1"/>
  <c r="Z187" i="1" s="1"/>
  <c r="W188" i="1" s="1"/>
  <c r="AA188" i="1" l="1"/>
  <c r="AB189" i="1" s="1"/>
  <c r="AC190" i="1" s="1"/>
  <c r="X187" i="1"/>
  <c r="Y187" i="1" s="1"/>
  <c r="Z188" i="1" s="1"/>
  <c r="W189" i="1" l="1"/>
  <c r="AA189" i="1"/>
  <c r="AB190" i="1" s="1"/>
  <c r="AC191" i="1" s="1"/>
  <c r="X188" i="1"/>
  <c r="Y188" i="1" s="1"/>
  <c r="Z189" i="1" s="1"/>
  <c r="W190" i="1" s="1"/>
  <c r="AA190" i="1" l="1"/>
  <c r="AB191" i="1" s="1"/>
  <c r="AC192" i="1" s="1"/>
  <c r="X189" i="1"/>
  <c r="Y189" i="1" s="1"/>
  <c r="Z190" i="1" s="1"/>
  <c r="W191" i="1" s="1"/>
  <c r="AA191" i="1" l="1"/>
  <c r="AB192" i="1" s="1"/>
  <c r="AC193" i="1" s="1"/>
  <c r="X190" i="1"/>
  <c r="Y190" i="1" s="1"/>
  <c r="Z191" i="1" s="1"/>
  <c r="W192" i="1" s="1"/>
  <c r="AA192" i="1" l="1"/>
  <c r="AB193" i="1" s="1"/>
  <c r="AC194" i="1" s="1"/>
  <c r="AC195" i="1" s="1"/>
  <c r="X191" i="1"/>
  <c r="Y191" i="1" s="1"/>
  <c r="Z192" i="1" s="1"/>
  <c r="W193" i="1" s="1"/>
  <c r="AA193" i="1" l="1"/>
  <c r="AB194" i="1" s="1"/>
  <c r="AB195" i="1" s="1"/>
  <c r="X192" i="1"/>
  <c r="Y192" i="1" s="1"/>
  <c r="Z193" i="1" s="1"/>
  <c r="W194" i="1" s="1"/>
  <c r="AA194" i="1" l="1"/>
  <c r="AA195" i="1" s="1"/>
  <c r="X193" i="1"/>
  <c r="Y193" i="1" s="1"/>
  <c r="Z194" i="1" s="1"/>
  <c r="Z195" i="1" s="1"/>
  <c r="X194" i="1" l="1"/>
  <c r="Y194" i="1" s="1"/>
  <c r="Y195" i="1" s="1"/>
  <c r="Y196" i="1" s="1"/>
  <c r="A112" i="1" s="1"/>
  <c r="G2" i="2" s="1"/>
  <c r="C3" i="2" l="1"/>
  <c r="D3" i="2" l="1"/>
  <c r="D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<sst xmlns="http://schemas.openxmlformats.org/spreadsheetml/2006/main" count="708" uniqueCount="139">
  <si>
    <t>Select Item</t>
  </si>
  <si>
    <t>Test: demo@gmail.com</t>
  </si>
  <si>
    <t>Name</t>
  </si>
  <si>
    <t>Period</t>
  </si>
  <si>
    <t>Digits</t>
  </si>
  <si>
    <t>Secret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</si>
  <si>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</si>
  <si>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</si>
  <si>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</si>
  <si>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</si>
  <si>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</si>
  <si>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</si>
  <si>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</si>
  <si>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</si>
  <si>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</si>
  <si>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</si>
  <si>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</si>
  <si>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</si>
  <si>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</si>
  <si>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</si>
  <si>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</si>
  <si>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</si>
  <si>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</si>
  <si>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</si>
  <si>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</si>
  <si>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</si>
  <si>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</si>
  <si>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</si>
  <si>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</si>
  <si>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</si>
  <si>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</si>
  <si>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12345678901234567890123456789012345678901234567890123451234567890</t>
  </si>
  <si>
    <t>L=</t>
  </si>
  <si>
    <t>m=</t>
  </si>
  <si>
    <t>s=</t>
  </si>
  <si>
    <t>k=</t>
  </si>
  <si>
    <t>padded =</t>
  </si>
  <si>
    <t>high =</t>
  </si>
  <si>
    <t>low=</t>
  </si>
  <si>
    <t>high_bin =</t>
  </si>
  <si>
    <t>low_bin =</t>
  </si>
  <si>
    <t>length_bin =</t>
  </si>
  <si>
    <t>message =</t>
  </si>
  <si>
    <t>Output</t>
  </si>
  <si>
    <t>block[0]=</t>
  </si>
  <si>
    <t>a(H0)</t>
  </si>
  <si>
    <t>b(H1)</t>
  </si>
  <si>
    <t>c(H2)</t>
  </si>
  <si>
    <t>d(H3)</t>
  </si>
  <si>
    <t>e(H4)</t>
  </si>
  <si>
    <t>block[1]=</t>
  </si>
  <si>
    <t>Input</t>
  </si>
  <si>
    <t>32-bit Groups</t>
  </si>
  <si>
    <t>hex</t>
  </si>
  <si>
    <t>W Table</t>
  </si>
  <si>
    <t>Round</t>
  </si>
  <si>
    <t>K Table (Kt)</t>
  </si>
  <si>
    <t>ft</t>
  </si>
  <si>
    <t>temp</t>
  </si>
  <si>
    <t>EFCDAB89</t>
  </si>
  <si>
    <t>98BADCFE</t>
  </si>
  <si>
    <t>C3D2E1F0</t>
  </si>
  <si>
    <t>5A827999</t>
  </si>
  <si>
    <r>
      <rPr>
        <b/>
        <sz val="11"/>
        <color theme="1"/>
        <rFont val="等线"/>
        <charset val="134"/>
        <scheme val="minor"/>
      </rPr>
      <t>xor_result</t>
    </r>
    <r>
      <rPr>
        <sz val="9"/>
        <color theme="1"/>
        <rFont val="等线"/>
        <charset val="134"/>
        <scheme val="minor"/>
      </rPr>
      <t xml:space="preserve"> = (W[t-3] ^ W[t-8]) ^ (W[t-14] ^  W[t-16])</t>
    </r>
  </si>
  <si>
    <t>t=20</t>
  </si>
  <si>
    <t>6ED9EBA1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</si>
  <si>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</si>
  <si>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</si>
  <si>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</si>
  <si>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</si>
  <si>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</si>
  <si>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</si>
  <si>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</si>
  <si>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</si>
  <si>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</si>
  <si>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</si>
  <si>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</si>
  <si>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</si>
  <si>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</si>
  <si>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</si>
  <si>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</si>
  <si>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</si>
  <si>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</si>
  <si>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</si>
  <si>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</si>
  <si>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t=40</t>
  </si>
  <si>
    <t>8F1BBCDC</t>
  </si>
  <si>
    <t>t=41</t>
  </si>
  <si>
    <t>t=42</t>
  </si>
  <si>
    <t>t=43</t>
  </si>
  <si>
    <t>t=44</t>
  </si>
  <si>
    <t>t=45</t>
  </si>
  <si>
    <t>t=46</t>
  </si>
  <si>
    <t>t=47</t>
  </si>
  <si>
    <t>t=48</t>
  </si>
  <si>
    <t>t=49</t>
  </si>
  <si>
    <t>t=50</t>
  </si>
  <si>
    <t>t=51</t>
  </si>
  <si>
    <t>t=52</t>
  </si>
  <si>
    <t>t=53</t>
  </si>
  <si>
    <t>t=54</t>
  </si>
  <si>
    <t>t=55</t>
  </si>
  <si>
    <t>t=56</t>
  </si>
  <si>
    <t>t=57</t>
  </si>
  <si>
    <t>t=58</t>
  </si>
  <si>
    <t>t=59</t>
  </si>
  <si>
    <t>t=60</t>
  </si>
  <si>
    <t>CA62C1D6</t>
  </si>
  <si>
    <t>t=61</t>
  </si>
  <si>
    <t>t=62</t>
  </si>
  <si>
    <t>t=63</t>
  </si>
  <si>
    <t>t=64</t>
  </si>
  <si>
    <t>t=65</t>
  </si>
  <si>
    <t>t=66</t>
  </si>
  <si>
    <t>t=67</t>
  </si>
  <si>
    <t>t=68</t>
  </si>
  <si>
    <t>t=69</t>
  </si>
  <si>
    <t>t=70</t>
  </si>
  <si>
    <t>t=71</t>
  </si>
  <si>
    <t>t=72</t>
  </si>
  <si>
    <t>t=73</t>
  </si>
  <si>
    <t>t=74</t>
  </si>
  <si>
    <t>t=75</t>
  </si>
  <si>
    <t>t=76</t>
  </si>
  <si>
    <t>t=77</t>
  </si>
  <si>
    <t>t=78</t>
  </si>
  <si>
    <t>t=79</t>
  </si>
  <si>
    <t>Final</t>
  </si>
  <si>
    <t>3</t>
    <phoneticPr fontId="7" type="noConversion"/>
  </si>
  <si>
    <t>2</t>
    <phoneticPr fontId="7" type="noConversion"/>
  </si>
  <si>
    <t>4</t>
    <phoneticPr fontId="7" type="noConversion"/>
  </si>
  <si>
    <t>7</t>
    <phoneticPr fontId="7" type="noConversion"/>
  </si>
  <si>
    <t>6</t>
    <phoneticPr fontId="7" type="noConversion"/>
  </si>
  <si>
    <t>5</t>
    <phoneticPr fontId="7" type="noConversion"/>
  </si>
  <si>
    <t>K</t>
    <phoneticPr fontId="7" type="noConversion"/>
  </si>
  <si>
    <t>ABCDEFGHIJKLMNOPQRSTUVWXYZ234567</t>
    <phoneticPr fontId="7" type="noConversion"/>
  </si>
  <si>
    <t>Timezone</t>
    <phoneticPr fontId="7" type="noConversion"/>
  </si>
  <si>
    <t>TOTP</t>
    <phoneticPr fontId="7" type="noConversion"/>
  </si>
  <si>
    <t>Test: demo@gmail.com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</si>
</sst>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4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Consolas"/>
      <family val="3"/>
    </font>
    <font>
      <sz val="4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5AB35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4" fillId="0" borderId="17" xfId="0" applyFont="1" applyBorder="1"/>
    <xf numFmtId="0" fontId="4" fillId="0" borderId="19" xfId="0" applyFont="1" applyBorder="1"/>
    <xf numFmtId="0" fontId="5" fillId="0" borderId="20" xfId="0" applyFont="1" applyBorder="1" applyAlignment="1">
      <alignment vertical="top" wrapText="1"/>
    </xf>
    <xf numFmtId="0" fontId="5" fillId="0" borderId="20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top" wrapText="1"/>
    </xf>
    <xf numFmtId="0" fontId="5" fillId="0" borderId="21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3" borderId="0" xfId="0" applyFont="1" applyFill="1"/>
    <xf numFmtId="0" fontId="0" fillId="0" borderId="0" xfId="0" quotePrefix="1"/>
    <xf numFmtId="49" fontId="4" fillId="0" borderId="0" xfId="0" applyNumberFormat="1" applyFont="1"/>
    <xf numFmtId="49" fontId="8" fillId="0" borderId="0" xfId="0" applyNumberFormat="1" applyFont="1"/>
    <xf numFmtId="0" fontId="8" fillId="0" borderId="17" xfId="0" applyFont="1" applyBorder="1"/>
    <xf numFmtId="0" fontId="9" fillId="0" borderId="0" xfId="0" quotePrefix="1" applyFont="1"/>
    <xf numFmtId="0" fontId="10" fillId="0" borderId="0" xfId="0" applyFont="1"/>
    <xf numFmtId="0" fontId="5" fillId="4" borderId="18" xfId="0" applyFont="1" applyFill="1" applyBorder="1" applyAlignment="1">
      <alignment wrapText="1"/>
    </xf>
    <xf numFmtId="0" fontId="8" fillId="4" borderId="1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8" fillId="5" borderId="2" xfId="0" applyFont="1" applyFill="1" applyBorder="1" applyAlignment="1">
      <alignment horizontal="center" vertical="center"/>
    </xf>
    <xf numFmtId="0" fontId="8" fillId="2" borderId="13" xfId="0" applyFont="1" applyFill="1" applyBorder="1"/>
    <xf numFmtId="0" fontId="8" fillId="2" borderId="14" xfId="0" applyFont="1" applyFill="1" applyBorder="1"/>
    <xf numFmtId="0" fontId="8" fillId="2" borderId="17" xfId="0" applyFont="1" applyFill="1" applyBorder="1"/>
    <xf numFmtId="0" fontId="4" fillId="2" borderId="0" xfId="0" applyFont="1" applyFill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8" xfId="0" applyFont="1" applyFill="1" applyBorder="1"/>
    <xf numFmtId="0" fontId="8" fillId="2" borderId="11" xfId="0" applyFont="1" applyFill="1" applyBorder="1"/>
    <xf numFmtId="0" fontId="8" fillId="2" borderId="2" xfId="0" applyFont="1" applyFill="1" applyBorder="1"/>
    <xf numFmtId="176" fontId="5" fillId="0" borderId="0" xfId="0" applyNumberFormat="1" applyFont="1"/>
  </cellXfs>
  <cellStyles count="1">
    <cellStyle name="Normal" xfId="0" builtinId="0"/>
  </cellStyles>
  <dxfs count="2">
    <dxf>
      <font>
        <color theme="1" tint="4.9989318521683403E-2"/>
      </font>
      <fill>
        <patternFill patternType="solid">
          <fgColor theme="1" tint="4.9989318521683403E-2"/>
          <bgColor theme="1" tint="4.9989318521683403E-2"/>
        </patternFill>
      </fill>
    </dxf>
    <dxf>
      <font>
        <color theme="2" tint="-0.499984740745262"/>
      </font>
      <fill>
        <patternFill patternType="solid"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6"/>
  <sheetViews>
    <sheetView showGridLines="0" tabSelected="1" workbookViewId="0">
      <selection activeCell="D4" sqref="D4"/>
    </sheetView>
  </sheetViews>
  <sheetFormatPr defaultColWidth="8.6640625" defaultRowHeight="16.5" x14ac:dyDescent="0.45"/>
  <cols>
    <col min="1" max="1" width="19" style="23" customWidth="1"/>
    <col min="2" max="2" width="8.6640625" style="23"/>
    <col min="3" max="3" width="11.1640625" style="23" bestFit="1" customWidth="1"/>
    <col min="4" max="4" width="11.5" style="23" customWidth="1"/>
    <col min="5" max="6" width="8.6640625" style="23"/>
    <col min="7" max="7" width="8.83203125" style="23" customWidth="1"/>
    <col min="8" max="16384" width="8.6640625" style="23"/>
  </cols>
  <sheetData>
    <row r="1" spans="1:10" x14ac:dyDescent="0.45">
      <c r="A1" s="59">
        <f ca="1">NOW()</f>
        <v>45954.095157291667</v>
      </c>
      <c r="B1" s="50" t="str">
        <f ca="1">DEC2HEX(INT(A2/_xlfn.XLOOKUP($A$4,$A$6:$A$205,$B$6:$B$205,30)))</f>
        <v>37FD092</v>
      </c>
      <c r="C1" s="50" t="str">
        <f>_xlfn.XLOOKUP($A$4,$A$6:$A$205,$D$6:$D$205,AAAA)</f>
        <v>ABCDEFGHIJKLMNOPQRSTUVWXYZ234567</v>
      </c>
      <c r="D1" s="51" t="str" cm="1">
        <f t="array" aca="1" ref="D1" ca="1">_xlfn.TEXTJOIN("", TRUE, DEC2HEX(BIN2DEC(MID(C2, _xlfn.SEQUENCE(LEN(C2)/4, 1, 1, 4), 4))))</f>
        <v>00443214C74254B635CF84653A56D7C675BE77DF</v>
      </c>
      <c r="E1" s="52" t="str" cm="1">
        <f t="array" aca="1" ref="E1" ca="1" xml:space="preserve"> _xlfn.TEXTJOIN("", TRUE, _xlfn.MAP(_xlfn.SEQUENCE(64), _xlfn.LAMBDA(_xlpm.i, DEC2HEX(_xlfn.BITXOR(HEX2DEC(MID(D2, 2*(_xlpm.i-1)+1, 2)), HEX2DEC("36")), 2))))</f>
        <v>36720422F174628003F9B2530C60E1F0438841E93636363636363636363636363636363636363636363636363636363636363636363636363636363636363636</v>
      </c>
      <c r="F1" s="52" t="str">
        <f ca="1" xml:space="preserve"> E1 &amp; B2</f>
        <v>36720422F174628003F9B2530C60E1F0438841E9363636363636363636363636363636363636363636363636363636363636363636363636363636363636363600000000037FD092</v>
      </c>
      <c r="G1" s="53" t="str">
        <f ca="1">SHA1_Calculation!A12</f>
        <v>9ABE485CFC82A330BB100F7FA6AF85D07BFF4A4E</v>
      </c>
    </row>
    <row r="2" spans="1:10" ht="17" thickBot="1" x14ac:dyDescent="0.5">
      <c r="A2" s="24">
        <f ca="1">(NOW()-DATE(1970,1,1))*86400-B4*3600</f>
        <v>1761243421.5900002</v>
      </c>
      <c r="B2" s="54" t="str">
        <f ca="1">REPT("0",16-LEN(B1))&amp;B1</f>
        <v>00000000037FD092</v>
      </c>
      <c r="C2" s="54" t="str" cm="1">
        <f t="array" aca="1" ref="C2" ca="1">_xlfn.TEXTJOIN("",TRUE,_xlfn.XLOOKUP((MID(C1,ROW(INDIRECT("1:"&amp;LEN(C1))),1)),H5:H36,I5:I36))</f>
        <v>0000000001000100001100100001010011000111010000100101010010110110001101011100111110000100011001010011101001010110110101111100011001110101101111100111011111011111</v>
      </c>
      <c r="D2" s="55" t="str">
        <f ca="1">D1 &amp; REPT("00", 64 - LEN(D1)/2)</f>
        <v>00443214C74254B635CF84653A56D7C675BE77DF0000000000000000000000000000000000000000000000000000000000000000000000000000000000000000</v>
      </c>
      <c r="E2" s="56" t="str" cm="1">
        <f t="array" aca="1" ref="E2" ca="1">_xlfn.TEXTJOIN("", TRUE, _xlfn.MAP(_xlfn.SEQUENCE(64), _xlfn.LAMBDA(_xlpm.i, DEC2HEX(_xlfn.BITXOR(HEX2DEC(MID(D2, 2*(_xlpm.i-1)+1, 2)), HEX2DEC("5C")), 2))))</f>
        <v>5C186E489B1E08EA6993D839660A8B9A29E22B835C5C5C5C5C5C5C5C5C5C5C5C5C5C5C5C5C5C5C5C5C5C5C5C5C5C5C5C5C5C5C5C5C5C5C5C5C5C5C5C5C5C5C5C</v>
      </c>
      <c r="F2" s="56" t="str">
        <f ca="1" xml:space="preserve"> E2 &amp; G1</f>
        <v>5C186E489B1E08EA6993D839660A8B9A29E22B835C5C5C5C5C5C5C5C5C5C5C5C5C5C5C5C5C5C5C5C5C5C5C5C5C5C5C5C5C5C5C5C5C5C5C5C5C5C5C5C5C5C5C5C9ABE485CFC82A330BB100F7FA6AF85D07BFF4A4E</v>
      </c>
      <c r="G2" s="53" t="str">
        <f ca="1">SHA1_Calculation!A112</f>
        <v>74C91FAAE15A6BB94C48814798333A7D65729A48</v>
      </c>
    </row>
    <row r="3" spans="1:10" ht="17" thickBot="1" x14ac:dyDescent="0.5">
      <c r="A3" s="25" t="s">
        <v>0</v>
      </c>
      <c r="B3" s="41" t="s">
        <v>136</v>
      </c>
      <c r="C3" s="57">
        <f ca="1" xml:space="preserve"> _xlfn.BITAND(HEX2DEC(RIGHT(G2, 2)), 15)* 2 + 1</f>
        <v>17</v>
      </c>
      <c r="D3" s="58">
        <f ca="1">MOD( _xlfn.BITAND( HEX2DEC(MID(G2, C3, 8)), HEX2DEC("7FFFFFFF")), POWER(10,_xlfn.XLOOKUP($A$4,$A$6:$A$205,$C$6:$C$205,6)))</f>
        <v>820103</v>
      </c>
    </row>
    <row r="4" spans="1:10" ht="32" customHeight="1" thickBot="1" x14ac:dyDescent="0.5">
      <c r="A4" s="44" t="s">
        <v>138</v>
      </c>
      <c r="B4" s="45">
        <v>8</v>
      </c>
      <c r="C4" s="46" t="s">
        <v>137</v>
      </c>
      <c r="D4" s="49">
        <f ca="1">D3</f>
        <v>820103</v>
      </c>
      <c r="I4" s="43"/>
    </row>
    <row r="5" spans="1:10" ht="17" thickBot="1" x14ac:dyDescent="0.5">
      <c r="A5" s="26" t="s">
        <v>2</v>
      </c>
      <c r="B5" s="26" t="s">
        <v>3</v>
      </c>
      <c r="C5" s="26" t="s">
        <v>4</v>
      </c>
      <c r="D5" s="26" t="s">
        <v>5</v>
      </c>
      <c r="H5" s="39" t="s">
        <v>6</v>
      </c>
      <c r="I5" s="23" t="str">
        <f>DEC2BIN(J5,5)</f>
        <v>00000</v>
      </c>
      <c r="J5" s="23">
        <v>0</v>
      </c>
    </row>
    <row r="6" spans="1:10" ht="32" customHeight="1" x14ac:dyDescent="0.45">
      <c r="A6" s="27" t="s">
        <v>1</v>
      </c>
      <c r="B6" s="28">
        <f>IF(ISBLANK(D6),"",30)</f>
        <v>30</v>
      </c>
      <c r="C6" s="28">
        <f>IF(ISBLANK(D6),"",6)</f>
        <v>6</v>
      </c>
      <c r="D6" s="29" t="s">
        <v>135</v>
      </c>
      <c r="H6" s="39" t="s">
        <v>7</v>
      </c>
      <c r="I6" s="23" t="str">
        <f>DEC2BIN(J6,5)</f>
        <v>00001</v>
      </c>
      <c r="J6" s="23">
        <v>1</v>
      </c>
    </row>
    <row r="7" spans="1:10" ht="32" customHeight="1" x14ac:dyDescent="0.45">
      <c r="A7" s="30"/>
      <c r="B7" s="31"/>
      <c r="C7" s="31"/>
      <c r="D7" s="32"/>
      <c r="H7" s="39" t="s">
        <v>8</v>
      </c>
      <c r="I7" s="23" t="str">
        <f>DEC2BIN(J7,5)</f>
        <v>00010</v>
      </c>
      <c r="J7" s="23">
        <v>2</v>
      </c>
    </row>
    <row r="8" spans="1:10" ht="32" customHeight="1" x14ac:dyDescent="0.45">
      <c r="A8" s="30"/>
      <c r="B8" s="31"/>
      <c r="C8" s="31"/>
      <c r="D8" s="33"/>
      <c r="H8" s="39" t="s">
        <v>9</v>
      </c>
      <c r="I8" s="23" t="str">
        <f>DEC2BIN(J8,5)</f>
        <v>00011</v>
      </c>
      <c r="J8" s="23">
        <v>3</v>
      </c>
    </row>
    <row r="9" spans="1:10" ht="32" customHeight="1" x14ac:dyDescent="0.45">
      <c r="A9" s="30"/>
      <c r="B9" s="31"/>
      <c r="C9" s="31"/>
      <c r="D9" s="33"/>
      <c r="H9" s="39" t="s">
        <v>10</v>
      </c>
      <c r="I9" s="23" t="str">
        <f t="shared" ref="I9:I36" si="0">DEC2BIN(J9,5)</f>
        <v>00100</v>
      </c>
      <c r="J9" s="23">
        <v>4</v>
      </c>
    </row>
    <row r="10" spans="1:10" ht="32" customHeight="1" x14ac:dyDescent="0.45">
      <c r="A10" s="30"/>
      <c r="B10" s="31"/>
      <c r="C10" s="31"/>
      <c r="D10" s="33"/>
      <c r="H10" s="39" t="s">
        <v>11</v>
      </c>
      <c r="I10" s="23" t="str">
        <f t="shared" si="0"/>
        <v>00101</v>
      </c>
      <c r="J10" s="23">
        <v>5</v>
      </c>
    </row>
    <row r="11" spans="1:10" ht="32" customHeight="1" x14ac:dyDescent="0.45">
      <c r="A11" s="30"/>
      <c r="B11" s="31"/>
      <c r="C11" s="31"/>
      <c r="D11" s="33"/>
      <c r="H11" s="39" t="s">
        <v>12</v>
      </c>
      <c r="I11" s="23" t="str">
        <f t="shared" si="0"/>
        <v>00110</v>
      </c>
      <c r="J11" s="23">
        <v>6</v>
      </c>
    </row>
    <row r="12" spans="1:10" ht="32" customHeight="1" x14ac:dyDescent="0.45">
      <c r="A12" s="30"/>
      <c r="B12" s="31"/>
      <c r="C12" s="31"/>
      <c r="D12" s="32"/>
      <c r="H12" s="39" t="s">
        <v>13</v>
      </c>
      <c r="I12" s="23" t="str">
        <f t="shared" si="0"/>
        <v>00111</v>
      </c>
      <c r="J12" s="23">
        <v>7</v>
      </c>
    </row>
    <row r="13" spans="1:10" ht="32" customHeight="1" x14ac:dyDescent="0.45">
      <c r="A13" s="30"/>
      <c r="B13" s="31"/>
      <c r="C13" s="31"/>
      <c r="D13" s="33"/>
      <c r="H13" s="39" t="s">
        <v>14</v>
      </c>
      <c r="I13" s="23" t="str">
        <f t="shared" si="0"/>
        <v>01000</v>
      </c>
      <c r="J13" s="23">
        <v>8</v>
      </c>
    </row>
    <row r="14" spans="1:10" ht="32" customHeight="1" x14ac:dyDescent="0.45">
      <c r="A14" s="30"/>
      <c r="B14" s="31"/>
      <c r="C14" s="31"/>
      <c r="D14" s="33"/>
      <c r="H14" s="39" t="s">
        <v>15</v>
      </c>
      <c r="I14" s="23" t="str">
        <f t="shared" si="0"/>
        <v>01001</v>
      </c>
      <c r="J14" s="23">
        <v>9</v>
      </c>
    </row>
    <row r="15" spans="1:10" ht="32" customHeight="1" x14ac:dyDescent="0.45">
      <c r="A15" s="30"/>
      <c r="B15" s="31"/>
      <c r="C15" s="31"/>
      <c r="D15" s="33"/>
      <c r="H15" s="40" t="s">
        <v>134</v>
      </c>
      <c r="I15" s="23" t="str">
        <f t="shared" si="0"/>
        <v>01010</v>
      </c>
      <c r="J15" s="23">
        <v>10</v>
      </c>
    </row>
    <row r="16" spans="1:10" ht="32" customHeight="1" x14ac:dyDescent="0.45">
      <c r="A16" s="30"/>
      <c r="B16" s="31"/>
      <c r="C16" s="31"/>
      <c r="D16" s="33"/>
      <c r="H16" s="39" t="s">
        <v>16</v>
      </c>
      <c r="I16" s="23" t="str">
        <f t="shared" si="0"/>
        <v>01011</v>
      </c>
      <c r="J16" s="23">
        <v>11</v>
      </c>
    </row>
    <row r="17" spans="1:10" ht="32" customHeight="1" x14ac:dyDescent="0.45">
      <c r="A17" s="30"/>
      <c r="B17" s="31"/>
      <c r="C17" s="31"/>
      <c r="D17" s="32"/>
      <c r="H17" s="39" t="s">
        <v>17</v>
      </c>
      <c r="I17" s="23" t="str">
        <f t="shared" si="0"/>
        <v>01100</v>
      </c>
      <c r="J17" s="23">
        <v>12</v>
      </c>
    </row>
    <row r="18" spans="1:10" ht="32" customHeight="1" x14ac:dyDescent="0.45">
      <c r="A18" s="30"/>
      <c r="B18" s="31"/>
      <c r="C18" s="31"/>
      <c r="D18" s="33"/>
      <c r="H18" s="39" t="s">
        <v>18</v>
      </c>
      <c r="I18" s="23" t="str">
        <f t="shared" si="0"/>
        <v>01101</v>
      </c>
      <c r="J18" s="23">
        <v>13</v>
      </c>
    </row>
    <row r="19" spans="1:10" ht="32" customHeight="1" x14ac:dyDescent="0.45">
      <c r="A19" s="30"/>
      <c r="B19" s="31"/>
      <c r="C19" s="31"/>
      <c r="D19" s="33"/>
      <c r="H19" s="39" t="s">
        <v>19</v>
      </c>
      <c r="I19" s="23" t="str">
        <f t="shared" si="0"/>
        <v>01110</v>
      </c>
      <c r="J19" s="23">
        <v>14</v>
      </c>
    </row>
    <row r="20" spans="1:10" ht="32" customHeight="1" x14ac:dyDescent="0.45">
      <c r="A20" s="30"/>
      <c r="B20" s="31"/>
      <c r="C20" s="31"/>
      <c r="D20" s="33"/>
      <c r="H20" s="39" t="s">
        <v>20</v>
      </c>
      <c r="I20" s="23" t="str">
        <f t="shared" si="0"/>
        <v>01111</v>
      </c>
      <c r="J20" s="23">
        <v>15</v>
      </c>
    </row>
    <row r="21" spans="1:10" ht="32" customHeight="1" x14ac:dyDescent="0.45">
      <c r="A21" s="30"/>
      <c r="B21" s="31"/>
      <c r="C21" s="31"/>
      <c r="D21" s="33"/>
      <c r="H21" s="39" t="s">
        <v>21</v>
      </c>
      <c r="I21" s="23" t="str">
        <f t="shared" si="0"/>
        <v>10000</v>
      </c>
      <c r="J21" s="23">
        <v>16</v>
      </c>
    </row>
    <row r="22" spans="1:10" ht="32" customHeight="1" x14ac:dyDescent="0.45">
      <c r="A22" s="30"/>
      <c r="B22" s="31"/>
      <c r="C22" s="31"/>
      <c r="D22" s="32"/>
      <c r="H22" s="39" t="s">
        <v>22</v>
      </c>
      <c r="I22" s="23" t="str">
        <f t="shared" si="0"/>
        <v>10001</v>
      </c>
      <c r="J22" s="23">
        <v>17</v>
      </c>
    </row>
    <row r="23" spans="1:10" ht="32" customHeight="1" x14ac:dyDescent="0.45">
      <c r="A23" s="30"/>
      <c r="B23" s="31"/>
      <c r="C23" s="31"/>
      <c r="D23" s="33"/>
      <c r="H23" s="39" t="s">
        <v>23</v>
      </c>
      <c r="I23" s="23" t="str">
        <f t="shared" si="0"/>
        <v>10010</v>
      </c>
      <c r="J23" s="23">
        <v>18</v>
      </c>
    </row>
    <row r="24" spans="1:10" ht="32" customHeight="1" x14ac:dyDescent="0.45">
      <c r="A24" s="30"/>
      <c r="B24" s="31"/>
      <c r="C24" s="31"/>
      <c r="D24" s="33"/>
      <c r="H24" s="39" t="s">
        <v>24</v>
      </c>
      <c r="I24" s="23" t="str">
        <f t="shared" si="0"/>
        <v>10011</v>
      </c>
      <c r="J24" s="23">
        <v>19</v>
      </c>
    </row>
    <row r="25" spans="1:10" ht="32" customHeight="1" x14ac:dyDescent="0.45">
      <c r="A25" s="30"/>
      <c r="B25" s="31"/>
      <c r="C25" s="31"/>
      <c r="D25" s="33"/>
      <c r="H25" s="39" t="s">
        <v>25</v>
      </c>
      <c r="I25" s="23" t="str">
        <f t="shared" si="0"/>
        <v>10100</v>
      </c>
      <c r="J25" s="23">
        <v>20</v>
      </c>
    </row>
    <row r="26" spans="1:10" ht="32" customHeight="1" x14ac:dyDescent="0.45">
      <c r="A26" s="30"/>
      <c r="B26" s="31"/>
      <c r="C26" s="31"/>
      <c r="D26" s="33"/>
      <c r="H26" s="39" t="s">
        <v>26</v>
      </c>
      <c r="I26" s="23" t="str">
        <f t="shared" si="0"/>
        <v>10101</v>
      </c>
      <c r="J26" s="23">
        <v>21</v>
      </c>
    </row>
    <row r="27" spans="1:10" ht="32" customHeight="1" x14ac:dyDescent="0.45">
      <c r="A27" s="30"/>
      <c r="B27" s="31"/>
      <c r="C27" s="31"/>
      <c r="D27" s="32"/>
      <c r="H27" s="39" t="s">
        <v>27</v>
      </c>
      <c r="I27" s="23" t="str">
        <f t="shared" si="0"/>
        <v>10110</v>
      </c>
      <c r="J27" s="23">
        <v>22</v>
      </c>
    </row>
    <row r="28" spans="1:10" ht="32" customHeight="1" x14ac:dyDescent="0.45">
      <c r="A28" s="30"/>
      <c r="B28" s="31"/>
      <c r="C28" s="31"/>
      <c r="D28" s="33"/>
      <c r="H28" s="39" t="s">
        <v>28</v>
      </c>
      <c r="I28" s="23" t="str">
        <f t="shared" si="0"/>
        <v>10111</v>
      </c>
      <c r="J28" s="23">
        <v>23</v>
      </c>
    </row>
    <row r="29" spans="1:10" ht="32" customHeight="1" x14ac:dyDescent="0.45">
      <c r="A29" s="30"/>
      <c r="B29" s="31"/>
      <c r="C29" s="31"/>
      <c r="D29" s="33"/>
      <c r="H29" s="39" t="s">
        <v>29</v>
      </c>
      <c r="I29" s="23" t="str">
        <f t="shared" si="0"/>
        <v>11000</v>
      </c>
      <c r="J29" s="23">
        <v>24</v>
      </c>
    </row>
    <row r="30" spans="1:10" ht="32" customHeight="1" x14ac:dyDescent="0.45">
      <c r="A30" s="30"/>
      <c r="B30" s="31"/>
      <c r="C30" s="31"/>
      <c r="D30" s="33"/>
      <c r="H30" s="39" t="s">
        <v>30</v>
      </c>
      <c r="I30" s="23" t="str">
        <f t="shared" si="0"/>
        <v>11001</v>
      </c>
      <c r="J30" s="23">
        <v>25</v>
      </c>
    </row>
    <row r="31" spans="1:10" ht="32" customHeight="1" x14ac:dyDescent="0.45">
      <c r="A31" s="30"/>
      <c r="B31" s="31"/>
      <c r="C31" s="31"/>
      <c r="D31" s="33"/>
      <c r="H31" s="40" t="s">
        <v>129</v>
      </c>
      <c r="I31" s="23" t="str">
        <f t="shared" si="0"/>
        <v>11010</v>
      </c>
      <c r="J31" s="23">
        <v>26</v>
      </c>
    </row>
    <row r="32" spans="1:10" ht="32" customHeight="1" x14ac:dyDescent="0.45">
      <c r="A32" s="30"/>
      <c r="B32" s="31"/>
      <c r="C32" s="31"/>
      <c r="D32" s="32"/>
      <c r="H32" s="40" t="s">
        <v>128</v>
      </c>
      <c r="I32" s="23" t="str">
        <f t="shared" si="0"/>
        <v>11011</v>
      </c>
      <c r="J32" s="23">
        <v>27</v>
      </c>
    </row>
    <row r="33" spans="1:10" ht="32" customHeight="1" x14ac:dyDescent="0.45">
      <c r="A33" s="30"/>
      <c r="B33" s="31"/>
      <c r="C33" s="31"/>
      <c r="D33" s="33"/>
      <c r="H33" s="40" t="s">
        <v>130</v>
      </c>
      <c r="I33" s="23" t="str">
        <f t="shared" si="0"/>
        <v>11100</v>
      </c>
      <c r="J33" s="23">
        <v>28</v>
      </c>
    </row>
    <row r="34" spans="1:10" ht="32" customHeight="1" x14ac:dyDescent="0.45">
      <c r="A34" s="30"/>
      <c r="B34" s="31"/>
      <c r="C34" s="31"/>
      <c r="D34" s="33"/>
      <c r="H34" s="40" t="s">
        <v>133</v>
      </c>
      <c r="I34" s="23" t="str">
        <f t="shared" si="0"/>
        <v>11101</v>
      </c>
      <c r="J34" s="23">
        <v>29</v>
      </c>
    </row>
    <row r="35" spans="1:10" ht="32" customHeight="1" x14ac:dyDescent="0.45">
      <c r="A35" s="30"/>
      <c r="B35" s="31"/>
      <c r="C35" s="31"/>
      <c r="D35" s="33"/>
      <c r="H35" s="40" t="s">
        <v>132</v>
      </c>
      <c r="I35" s="23" t="str">
        <f t="shared" si="0"/>
        <v>11110</v>
      </c>
      <c r="J35" s="23">
        <v>30</v>
      </c>
    </row>
    <row r="36" spans="1:10" ht="32" customHeight="1" x14ac:dyDescent="0.45">
      <c r="A36" s="30"/>
      <c r="B36" s="31"/>
      <c r="C36" s="31"/>
      <c r="D36" s="33"/>
      <c r="H36" s="40" t="s">
        <v>131</v>
      </c>
      <c r="I36" s="23" t="str">
        <f t="shared" si="0"/>
        <v>11111</v>
      </c>
      <c r="J36" s="23">
        <v>31</v>
      </c>
    </row>
    <row r="37" spans="1:10" ht="32" customHeight="1" x14ac:dyDescent="0.45">
      <c r="A37" s="30"/>
      <c r="B37" s="31"/>
      <c r="C37" s="31"/>
      <c r="D37" s="32"/>
    </row>
    <row r="38" spans="1:10" ht="32" customHeight="1" x14ac:dyDescent="0.45">
      <c r="A38" s="30"/>
      <c r="B38" s="31"/>
      <c r="C38" s="31"/>
      <c r="D38" s="33"/>
    </row>
    <row r="39" spans="1:10" ht="32" customHeight="1" x14ac:dyDescent="0.45">
      <c r="A39" s="30"/>
      <c r="B39" s="31"/>
      <c r="C39" s="31"/>
      <c r="D39" s="33"/>
    </row>
    <row r="40" spans="1:10" ht="32" customHeight="1" x14ac:dyDescent="0.45">
      <c r="A40" s="30"/>
      <c r="B40" s="31"/>
      <c r="C40" s="31"/>
      <c r="D40" s="33"/>
    </row>
    <row r="41" spans="1:10" ht="32" customHeight="1" x14ac:dyDescent="0.45">
      <c r="A41" s="30"/>
      <c r="B41" s="31"/>
      <c r="C41" s="31"/>
      <c r="D41" s="33"/>
    </row>
    <row r="42" spans="1:10" ht="32" customHeight="1" x14ac:dyDescent="0.45">
      <c r="A42" s="30"/>
      <c r="B42" s="31"/>
      <c r="C42" s="31"/>
      <c r="D42" s="32"/>
    </row>
    <row r="43" spans="1:10" ht="32" customHeight="1" x14ac:dyDescent="0.45">
      <c r="A43" s="30"/>
      <c r="B43" s="31"/>
      <c r="C43" s="31"/>
      <c r="D43" s="33"/>
    </row>
    <row r="44" spans="1:10" ht="32" customHeight="1" x14ac:dyDescent="0.45">
      <c r="A44" s="30"/>
      <c r="B44" s="31"/>
      <c r="C44" s="31"/>
      <c r="D44" s="33"/>
    </row>
    <row r="45" spans="1:10" ht="32" customHeight="1" x14ac:dyDescent="0.45">
      <c r="A45" s="30"/>
      <c r="B45" s="31"/>
      <c r="C45" s="31"/>
      <c r="D45" s="33"/>
    </row>
    <row r="46" spans="1:10" ht="32" customHeight="1" x14ac:dyDescent="0.45">
      <c r="A46" s="30"/>
      <c r="B46" s="31"/>
      <c r="C46" s="31"/>
      <c r="D46" s="33"/>
    </row>
    <row r="47" spans="1:10" ht="32" customHeight="1" x14ac:dyDescent="0.45">
      <c r="A47" s="30"/>
      <c r="B47" s="31"/>
      <c r="C47" s="31"/>
      <c r="D47" s="32"/>
    </row>
    <row r="48" spans="1:10" ht="32" customHeight="1" x14ac:dyDescent="0.45">
      <c r="A48" s="30"/>
      <c r="B48" s="31"/>
      <c r="C48" s="31"/>
      <c r="D48" s="33"/>
    </row>
    <row r="49" spans="1:4" ht="32" customHeight="1" x14ac:dyDescent="0.45">
      <c r="A49" s="30"/>
      <c r="B49" s="31"/>
      <c r="C49" s="31"/>
      <c r="D49" s="33"/>
    </row>
    <row r="50" spans="1:4" ht="32" customHeight="1" x14ac:dyDescent="0.45">
      <c r="A50" s="30"/>
      <c r="B50" s="31"/>
      <c r="C50" s="31"/>
      <c r="D50" s="33"/>
    </row>
    <row r="51" spans="1:4" ht="32" customHeight="1" x14ac:dyDescent="0.45">
      <c r="A51" s="30"/>
      <c r="B51" s="31"/>
      <c r="C51" s="31"/>
      <c r="D51" s="33"/>
    </row>
    <row r="52" spans="1:4" ht="32" customHeight="1" x14ac:dyDescent="0.45">
      <c r="A52" s="30"/>
      <c r="B52" s="31"/>
      <c r="C52" s="31"/>
      <c r="D52" s="32"/>
    </row>
    <row r="53" spans="1:4" ht="32" customHeight="1" x14ac:dyDescent="0.45">
      <c r="A53" s="30"/>
      <c r="B53" s="31"/>
      <c r="C53" s="31"/>
      <c r="D53" s="33"/>
    </row>
    <row r="54" spans="1:4" ht="32" customHeight="1" x14ac:dyDescent="0.45">
      <c r="A54" s="30"/>
      <c r="B54" s="31"/>
      <c r="C54" s="31"/>
      <c r="D54" s="33"/>
    </row>
    <row r="55" spans="1:4" ht="32" customHeight="1" x14ac:dyDescent="0.45">
      <c r="A55" s="30"/>
      <c r="B55" s="31"/>
      <c r="C55" s="31"/>
      <c r="D55" s="33"/>
    </row>
    <row r="56" spans="1:4" ht="32" customHeight="1" x14ac:dyDescent="0.45">
      <c r="A56" s="30"/>
      <c r="B56" s="31"/>
      <c r="C56" s="31"/>
      <c r="D56" s="33"/>
    </row>
    <row r="57" spans="1:4" ht="32" customHeight="1" x14ac:dyDescent="0.45">
      <c r="A57" s="30"/>
      <c r="B57" s="31"/>
      <c r="C57" s="31"/>
      <c r="D57" s="32"/>
    </row>
    <row r="58" spans="1:4" ht="32" customHeight="1" x14ac:dyDescent="0.45">
      <c r="A58" s="30"/>
      <c r="B58" s="31"/>
      <c r="C58" s="31"/>
      <c r="D58" s="33"/>
    </row>
    <row r="59" spans="1:4" ht="32" customHeight="1" x14ac:dyDescent="0.45">
      <c r="A59" s="30"/>
      <c r="B59" s="31"/>
      <c r="C59" s="31"/>
      <c r="D59" s="33"/>
    </row>
    <row r="60" spans="1:4" ht="32" customHeight="1" x14ac:dyDescent="0.45">
      <c r="A60" s="30"/>
      <c r="B60" s="31"/>
      <c r="C60" s="31"/>
      <c r="D60" s="33"/>
    </row>
    <row r="61" spans="1:4" ht="32" customHeight="1" x14ac:dyDescent="0.45">
      <c r="A61" s="30"/>
      <c r="B61" s="31"/>
      <c r="C61" s="31"/>
      <c r="D61" s="33"/>
    </row>
    <row r="62" spans="1:4" ht="32" customHeight="1" x14ac:dyDescent="0.45">
      <c r="A62" s="30"/>
      <c r="B62" s="31"/>
      <c r="C62" s="31"/>
      <c r="D62" s="32"/>
    </row>
    <row r="63" spans="1:4" ht="32" customHeight="1" x14ac:dyDescent="0.45">
      <c r="A63" s="30"/>
      <c r="B63" s="31"/>
      <c r="C63" s="31"/>
      <c r="D63" s="33"/>
    </row>
    <row r="64" spans="1:4" ht="32" customHeight="1" x14ac:dyDescent="0.45">
      <c r="A64" s="30"/>
      <c r="B64" s="31"/>
      <c r="C64" s="31"/>
      <c r="D64" s="33"/>
    </row>
    <row r="65" spans="1:4" ht="32" customHeight="1" x14ac:dyDescent="0.45">
      <c r="A65" s="30"/>
      <c r="B65" s="31"/>
      <c r="C65" s="31"/>
      <c r="D65" s="33"/>
    </row>
    <row r="66" spans="1:4" ht="32" customHeight="1" x14ac:dyDescent="0.45">
      <c r="A66" s="30"/>
      <c r="B66" s="31"/>
      <c r="C66" s="31"/>
      <c r="D66" s="33"/>
    </row>
    <row r="67" spans="1:4" ht="32" customHeight="1" x14ac:dyDescent="0.45">
      <c r="A67" s="30"/>
      <c r="B67" s="31"/>
      <c r="C67" s="31"/>
      <c r="D67" s="32"/>
    </row>
    <row r="68" spans="1:4" ht="32" customHeight="1" x14ac:dyDescent="0.45">
      <c r="A68" s="30"/>
      <c r="B68" s="31"/>
      <c r="C68" s="31"/>
      <c r="D68" s="33"/>
    </row>
    <row r="69" spans="1:4" ht="32" customHeight="1" x14ac:dyDescent="0.45">
      <c r="A69" s="30"/>
      <c r="B69" s="31"/>
      <c r="C69" s="31"/>
      <c r="D69" s="33"/>
    </row>
    <row r="70" spans="1:4" ht="32" customHeight="1" x14ac:dyDescent="0.45">
      <c r="A70" s="30"/>
      <c r="B70" s="31"/>
      <c r="C70" s="31"/>
      <c r="D70" s="33"/>
    </row>
    <row r="71" spans="1:4" ht="32" customHeight="1" x14ac:dyDescent="0.45">
      <c r="A71" s="30"/>
      <c r="B71" s="31"/>
      <c r="C71" s="31"/>
      <c r="D71" s="33"/>
    </row>
    <row r="72" spans="1:4" ht="32" customHeight="1" x14ac:dyDescent="0.45">
      <c r="A72" s="30"/>
      <c r="B72" s="31"/>
      <c r="C72" s="31"/>
      <c r="D72" s="32"/>
    </row>
    <row r="73" spans="1:4" ht="32" customHeight="1" x14ac:dyDescent="0.45">
      <c r="A73" s="30"/>
      <c r="B73" s="31"/>
      <c r="C73" s="31"/>
      <c r="D73" s="33"/>
    </row>
    <row r="74" spans="1:4" ht="32" customHeight="1" x14ac:dyDescent="0.45">
      <c r="A74" s="30"/>
      <c r="B74" s="31"/>
      <c r="C74" s="31"/>
      <c r="D74" s="33"/>
    </row>
    <row r="75" spans="1:4" ht="32" customHeight="1" x14ac:dyDescent="0.45">
      <c r="A75" s="30"/>
      <c r="B75" s="31"/>
      <c r="C75" s="31"/>
      <c r="D75" s="33"/>
    </row>
    <row r="76" spans="1:4" ht="32" customHeight="1" x14ac:dyDescent="0.45">
      <c r="A76" s="30"/>
      <c r="B76" s="31"/>
      <c r="C76" s="31"/>
      <c r="D76" s="33"/>
    </row>
    <row r="77" spans="1:4" ht="32" customHeight="1" x14ac:dyDescent="0.45">
      <c r="A77" s="30"/>
      <c r="B77" s="31"/>
      <c r="C77" s="31"/>
      <c r="D77" s="32"/>
    </row>
    <row r="78" spans="1:4" ht="32" customHeight="1" x14ac:dyDescent="0.45">
      <c r="A78" s="30"/>
      <c r="B78" s="31"/>
      <c r="C78" s="31"/>
      <c r="D78" s="33"/>
    </row>
    <row r="79" spans="1:4" ht="32" customHeight="1" x14ac:dyDescent="0.45">
      <c r="A79" s="30"/>
      <c r="B79" s="31"/>
      <c r="C79" s="31"/>
      <c r="D79" s="33"/>
    </row>
    <row r="80" spans="1:4" ht="32" customHeight="1" x14ac:dyDescent="0.45">
      <c r="A80" s="30"/>
      <c r="B80" s="31"/>
      <c r="C80" s="31"/>
      <c r="D80" s="33"/>
    </row>
    <row r="81" spans="1:4" ht="32" customHeight="1" x14ac:dyDescent="0.45">
      <c r="A81" s="30"/>
      <c r="B81" s="31"/>
      <c r="C81" s="31"/>
      <c r="D81" s="33"/>
    </row>
    <row r="82" spans="1:4" ht="32" customHeight="1" x14ac:dyDescent="0.45">
      <c r="A82" s="30"/>
      <c r="B82" s="31"/>
      <c r="C82" s="31"/>
      <c r="D82" s="32"/>
    </row>
    <row r="83" spans="1:4" ht="32" customHeight="1" x14ac:dyDescent="0.45">
      <c r="A83" s="30"/>
      <c r="B83" s="31"/>
      <c r="C83" s="31"/>
      <c r="D83" s="33"/>
    </row>
    <row r="84" spans="1:4" ht="32" customHeight="1" x14ac:dyDescent="0.45">
      <c r="A84" s="30"/>
      <c r="B84" s="31"/>
      <c r="C84" s="31"/>
      <c r="D84" s="33"/>
    </row>
    <row r="85" spans="1:4" ht="32" customHeight="1" x14ac:dyDescent="0.45">
      <c r="A85" s="30"/>
      <c r="B85" s="31"/>
      <c r="C85" s="31"/>
      <c r="D85" s="33"/>
    </row>
    <row r="86" spans="1:4" ht="32" customHeight="1" x14ac:dyDescent="0.45">
      <c r="A86" s="30"/>
      <c r="B86" s="31"/>
      <c r="C86" s="31"/>
      <c r="D86" s="33"/>
    </row>
    <row r="87" spans="1:4" ht="32" customHeight="1" x14ac:dyDescent="0.45">
      <c r="A87" s="30"/>
      <c r="B87" s="31"/>
      <c r="C87" s="31"/>
      <c r="D87" s="32"/>
    </row>
    <row r="88" spans="1:4" ht="32" customHeight="1" x14ac:dyDescent="0.45">
      <c r="A88" s="30"/>
      <c r="B88" s="31"/>
      <c r="C88" s="31"/>
      <c r="D88" s="33"/>
    </row>
    <row r="89" spans="1:4" ht="32" customHeight="1" x14ac:dyDescent="0.45">
      <c r="A89" s="30"/>
      <c r="B89" s="31"/>
      <c r="C89" s="31"/>
      <c r="D89" s="33"/>
    </row>
    <row r="90" spans="1:4" ht="32" customHeight="1" x14ac:dyDescent="0.45">
      <c r="A90" s="30"/>
      <c r="B90" s="31"/>
      <c r="C90" s="31"/>
      <c r="D90" s="33"/>
    </row>
    <row r="91" spans="1:4" ht="32" customHeight="1" x14ac:dyDescent="0.45">
      <c r="A91" s="30"/>
      <c r="B91" s="31"/>
      <c r="C91" s="31"/>
      <c r="D91" s="33"/>
    </row>
    <row r="92" spans="1:4" ht="32" customHeight="1" x14ac:dyDescent="0.45">
      <c r="A92" s="30"/>
      <c r="B92" s="31"/>
      <c r="C92" s="31"/>
      <c r="D92" s="32"/>
    </row>
    <row r="93" spans="1:4" ht="32" customHeight="1" x14ac:dyDescent="0.45">
      <c r="A93" s="30"/>
      <c r="B93" s="31"/>
      <c r="C93" s="31"/>
      <c r="D93" s="33"/>
    </row>
    <row r="94" spans="1:4" ht="32" customHeight="1" x14ac:dyDescent="0.45">
      <c r="A94" s="30"/>
      <c r="B94" s="31"/>
      <c r="C94" s="31"/>
      <c r="D94" s="33"/>
    </row>
    <row r="95" spans="1:4" ht="32" customHeight="1" x14ac:dyDescent="0.45">
      <c r="A95" s="30"/>
      <c r="B95" s="31"/>
      <c r="C95" s="31"/>
      <c r="D95" s="33"/>
    </row>
    <row r="96" spans="1:4" ht="32" customHeight="1" x14ac:dyDescent="0.45">
      <c r="A96" s="30"/>
      <c r="B96" s="31"/>
      <c r="C96" s="31"/>
      <c r="D96" s="33"/>
    </row>
    <row r="97" spans="1:4" ht="32" customHeight="1" x14ac:dyDescent="0.45">
      <c r="A97" s="30"/>
      <c r="B97" s="31"/>
      <c r="C97" s="31"/>
      <c r="D97" s="32"/>
    </row>
    <row r="98" spans="1:4" ht="32" customHeight="1" x14ac:dyDescent="0.45">
      <c r="A98" s="30"/>
      <c r="B98" s="31"/>
      <c r="C98" s="31"/>
      <c r="D98" s="33"/>
    </row>
    <row r="99" spans="1:4" ht="32" customHeight="1" x14ac:dyDescent="0.45">
      <c r="A99" s="30"/>
      <c r="B99" s="31"/>
      <c r="C99" s="31"/>
      <c r="D99" s="33"/>
    </row>
    <row r="100" spans="1:4" ht="32" customHeight="1" x14ac:dyDescent="0.45">
      <c r="A100" s="30"/>
      <c r="B100" s="31"/>
      <c r="C100" s="31"/>
      <c r="D100" s="33"/>
    </row>
    <row r="101" spans="1:4" ht="32" customHeight="1" x14ac:dyDescent="0.45">
      <c r="A101" s="30"/>
      <c r="B101" s="31"/>
      <c r="C101" s="31"/>
      <c r="D101" s="33"/>
    </row>
    <row r="102" spans="1:4" ht="32" customHeight="1" x14ac:dyDescent="0.45">
      <c r="A102" s="30"/>
      <c r="B102" s="31"/>
      <c r="C102" s="31"/>
      <c r="D102" s="32"/>
    </row>
    <row r="103" spans="1:4" ht="32" customHeight="1" x14ac:dyDescent="0.45">
      <c r="A103" s="30"/>
      <c r="B103" s="31"/>
      <c r="C103" s="31"/>
      <c r="D103" s="33"/>
    </row>
    <row r="104" spans="1:4" ht="32" customHeight="1" x14ac:dyDescent="0.45">
      <c r="A104" s="30"/>
      <c r="B104" s="31"/>
      <c r="C104" s="31"/>
      <c r="D104" s="33"/>
    </row>
    <row r="105" spans="1:4" ht="32" customHeight="1" x14ac:dyDescent="0.45">
      <c r="A105" s="30"/>
      <c r="B105" s="31"/>
      <c r="C105" s="31"/>
      <c r="D105" s="33"/>
    </row>
    <row r="106" spans="1:4" ht="32" customHeight="1" x14ac:dyDescent="0.45">
      <c r="A106" s="30"/>
      <c r="B106" s="31"/>
      <c r="C106" s="31"/>
      <c r="D106" s="33"/>
    </row>
    <row r="107" spans="1:4" ht="32" customHeight="1" x14ac:dyDescent="0.45">
      <c r="A107" s="30"/>
      <c r="B107" s="31"/>
      <c r="C107" s="31"/>
      <c r="D107" s="32"/>
    </row>
    <row r="108" spans="1:4" ht="32" customHeight="1" x14ac:dyDescent="0.45">
      <c r="A108" s="30"/>
      <c r="B108" s="31"/>
      <c r="C108" s="31"/>
      <c r="D108" s="33"/>
    </row>
    <row r="109" spans="1:4" ht="32" customHeight="1" x14ac:dyDescent="0.45">
      <c r="A109" s="30"/>
      <c r="B109" s="31"/>
      <c r="C109" s="31"/>
      <c r="D109" s="33"/>
    </row>
    <row r="110" spans="1:4" ht="32" customHeight="1" x14ac:dyDescent="0.45">
      <c r="A110" s="30"/>
      <c r="B110" s="31"/>
      <c r="C110" s="31"/>
      <c r="D110" s="33"/>
    </row>
    <row r="111" spans="1:4" ht="32" customHeight="1" x14ac:dyDescent="0.45">
      <c r="A111" s="30"/>
      <c r="B111" s="31"/>
      <c r="C111" s="31"/>
      <c r="D111" s="33"/>
    </row>
    <row r="112" spans="1:4" ht="32" customHeight="1" x14ac:dyDescent="0.45">
      <c r="A112" s="30"/>
      <c r="B112" s="31"/>
      <c r="C112" s="31"/>
      <c r="D112" s="32"/>
    </row>
    <row r="113" spans="1:4" ht="32" customHeight="1" x14ac:dyDescent="0.45">
      <c r="A113" s="30"/>
      <c r="B113" s="31"/>
      <c r="C113" s="31"/>
      <c r="D113" s="33"/>
    </row>
    <row r="114" spans="1:4" ht="32" customHeight="1" x14ac:dyDescent="0.45">
      <c r="A114" s="30"/>
      <c r="B114" s="31"/>
      <c r="C114" s="31"/>
      <c r="D114" s="33"/>
    </row>
    <row r="115" spans="1:4" ht="32" customHeight="1" x14ac:dyDescent="0.45">
      <c r="A115" s="30"/>
      <c r="B115" s="31"/>
      <c r="C115" s="31"/>
      <c r="D115" s="33"/>
    </row>
    <row r="116" spans="1:4" ht="32" customHeight="1" x14ac:dyDescent="0.45">
      <c r="A116" s="30"/>
      <c r="B116" s="31"/>
      <c r="C116" s="31"/>
      <c r="D116" s="33"/>
    </row>
    <row r="117" spans="1:4" ht="32" customHeight="1" x14ac:dyDescent="0.45">
      <c r="A117" s="30"/>
      <c r="B117" s="31"/>
      <c r="C117" s="31"/>
      <c r="D117" s="32"/>
    </row>
    <row r="118" spans="1:4" ht="32" customHeight="1" x14ac:dyDescent="0.45">
      <c r="A118" s="30"/>
      <c r="B118" s="31"/>
      <c r="C118" s="31"/>
      <c r="D118" s="33"/>
    </row>
    <row r="119" spans="1:4" ht="32" customHeight="1" x14ac:dyDescent="0.45">
      <c r="A119" s="30"/>
      <c r="B119" s="31"/>
      <c r="C119" s="31"/>
      <c r="D119" s="33"/>
    </row>
    <row r="120" spans="1:4" ht="32" customHeight="1" x14ac:dyDescent="0.45">
      <c r="A120" s="30"/>
      <c r="B120" s="31"/>
      <c r="C120" s="31"/>
      <c r="D120" s="33"/>
    </row>
    <row r="121" spans="1:4" ht="32" customHeight="1" x14ac:dyDescent="0.45">
      <c r="A121" s="30"/>
      <c r="B121" s="31"/>
      <c r="C121" s="31"/>
      <c r="D121" s="33"/>
    </row>
    <row r="122" spans="1:4" ht="32" customHeight="1" x14ac:dyDescent="0.45">
      <c r="A122" s="30"/>
      <c r="B122" s="31"/>
      <c r="C122" s="31"/>
      <c r="D122" s="32"/>
    </row>
    <row r="123" spans="1:4" ht="32" customHeight="1" x14ac:dyDescent="0.45">
      <c r="A123" s="30"/>
      <c r="B123" s="31"/>
      <c r="C123" s="31"/>
      <c r="D123" s="33"/>
    </row>
    <row r="124" spans="1:4" ht="32" customHeight="1" x14ac:dyDescent="0.45">
      <c r="A124" s="30"/>
      <c r="B124" s="31"/>
      <c r="C124" s="31"/>
      <c r="D124" s="33"/>
    </row>
    <row r="125" spans="1:4" ht="32" customHeight="1" x14ac:dyDescent="0.45">
      <c r="A125" s="30"/>
      <c r="B125" s="31"/>
      <c r="C125" s="31"/>
      <c r="D125" s="33"/>
    </row>
    <row r="126" spans="1:4" ht="32" customHeight="1" x14ac:dyDescent="0.45">
      <c r="A126" s="30"/>
      <c r="B126" s="31"/>
      <c r="C126" s="31"/>
      <c r="D126" s="33"/>
    </row>
    <row r="127" spans="1:4" ht="32" customHeight="1" x14ac:dyDescent="0.45">
      <c r="A127" s="30"/>
      <c r="B127" s="31"/>
      <c r="C127" s="31"/>
      <c r="D127" s="32"/>
    </row>
    <row r="128" spans="1:4" ht="32" customHeight="1" x14ac:dyDescent="0.45">
      <c r="A128" s="30"/>
      <c r="B128" s="31"/>
      <c r="C128" s="31"/>
      <c r="D128" s="33"/>
    </row>
    <row r="129" spans="1:4" ht="32" customHeight="1" x14ac:dyDescent="0.45">
      <c r="A129" s="30"/>
      <c r="B129" s="31"/>
      <c r="C129" s="31"/>
      <c r="D129" s="33"/>
    </row>
    <row r="130" spans="1:4" ht="32" customHeight="1" x14ac:dyDescent="0.45">
      <c r="A130" s="30"/>
      <c r="B130" s="31"/>
      <c r="C130" s="31"/>
      <c r="D130" s="33"/>
    </row>
    <row r="131" spans="1:4" ht="32" customHeight="1" x14ac:dyDescent="0.45">
      <c r="A131" s="30"/>
      <c r="B131" s="31"/>
      <c r="C131" s="31"/>
      <c r="D131" s="33"/>
    </row>
    <row r="132" spans="1:4" ht="32" customHeight="1" x14ac:dyDescent="0.45">
      <c r="A132" s="30"/>
      <c r="B132" s="31"/>
      <c r="C132" s="31"/>
      <c r="D132" s="32"/>
    </row>
    <row r="133" spans="1:4" ht="32" customHeight="1" x14ac:dyDescent="0.45">
      <c r="A133" s="30"/>
      <c r="B133" s="31"/>
      <c r="C133" s="31"/>
      <c r="D133" s="33"/>
    </row>
    <row r="134" spans="1:4" ht="32" customHeight="1" x14ac:dyDescent="0.45">
      <c r="A134" s="30"/>
      <c r="B134" s="31"/>
      <c r="C134" s="31"/>
      <c r="D134" s="33"/>
    </row>
    <row r="135" spans="1:4" ht="32" customHeight="1" x14ac:dyDescent="0.45">
      <c r="A135" s="30"/>
      <c r="B135" s="31"/>
      <c r="C135" s="31"/>
      <c r="D135" s="33"/>
    </row>
    <row r="136" spans="1:4" ht="32" customHeight="1" x14ac:dyDescent="0.45">
      <c r="A136" s="30"/>
      <c r="B136" s="31"/>
      <c r="C136" s="31"/>
      <c r="D136" s="33"/>
    </row>
    <row r="137" spans="1:4" ht="32" customHeight="1" x14ac:dyDescent="0.45">
      <c r="A137" s="30"/>
      <c r="B137" s="31"/>
      <c r="C137" s="31"/>
      <c r="D137" s="32"/>
    </row>
    <row r="138" spans="1:4" ht="32" customHeight="1" x14ac:dyDescent="0.45">
      <c r="A138" s="30"/>
      <c r="B138" s="31"/>
      <c r="C138" s="31"/>
      <c r="D138" s="33"/>
    </row>
    <row r="139" spans="1:4" ht="32" customHeight="1" x14ac:dyDescent="0.45">
      <c r="A139" s="30"/>
      <c r="B139" s="31"/>
      <c r="C139" s="31"/>
      <c r="D139" s="33"/>
    </row>
    <row r="140" spans="1:4" ht="32" customHeight="1" x14ac:dyDescent="0.45">
      <c r="A140" s="30"/>
      <c r="B140" s="31"/>
      <c r="C140" s="31"/>
      <c r="D140" s="33"/>
    </row>
    <row r="141" spans="1:4" ht="32" customHeight="1" x14ac:dyDescent="0.45">
      <c r="A141" s="30"/>
      <c r="B141" s="31"/>
      <c r="C141" s="31"/>
      <c r="D141" s="33"/>
    </row>
    <row r="142" spans="1:4" ht="32" customHeight="1" x14ac:dyDescent="0.45">
      <c r="A142" s="30"/>
      <c r="B142" s="31"/>
      <c r="C142" s="31"/>
      <c r="D142" s="32"/>
    </row>
    <row r="143" spans="1:4" ht="32" customHeight="1" x14ac:dyDescent="0.45">
      <c r="A143" s="30"/>
      <c r="B143" s="31"/>
      <c r="C143" s="31"/>
      <c r="D143" s="33"/>
    </row>
    <row r="144" spans="1:4" ht="32" customHeight="1" x14ac:dyDescent="0.45">
      <c r="A144" s="30"/>
      <c r="B144" s="31"/>
      <c r="C144" s="31"/>
      <c r="D144" s="33"/>
    </row>
    <row r="145" spans="1:4" ht="32" customHeight="1" x14ac:dyDescent="0.45">
      <c r="A145" s="30"/>
      <c r="B145" s="31"/>
      <c r="C145" s="31"/>
      <c r="D145" s="33"/>
    </row>
    <row r="146" spans="1:4" ht="32" customHeight="1" x14ac:dyDescent="0.45">
      <c r="A146" s="30"/>
      <c r="B146" s="31"/>
      <c r="C146" s="31"/>
      <c r="D146" s="33"/>
    </row>
    <row r="147" spans="1:4" ht="32" customHeight="1" x14ac:dyDescent="0.45">
      <c r="A147" s="30"/>
      <c r="B147" s="31"/>
      <c r="C147" s="31"/>
      <c r="D147" s="32"/>
    </row>
    <row r="148" spans="1:4" ht="32" customHeight="1" x14ac:dyDescent="0.45">
      <c r="A148" s="30"/>
      <c r="B148" s="31"/>
      <c r="C148" s="31"/>
      <c r="D148" s="33"/>
    </row>
    <row r="149" spans="1:4" ht="32" customHeight="1" x14ac:dyDescent="0.45">
      <c r="A149" s="30"/>
      <c r="B149" s="31"/>
      <c r="C149" s="31"/>
      <c r="D149" s="33"/>
    </row>
    <row r="150" spans="1:4" ht="32" customHeight="1" x14ac:dyDescent="0.45">
      <c r="A150" s="30"/>
      <c r="B150" s="31"/>
      <c r="C150" s="31"/>
      <c r="D150" s="33"/>
    </row>
    <row r="151" spans="1:4" ht="32" customHeight="1" x14ac:dyDescent="0.45">
      <c r="A151" s="30"/>
      <c r="B151" s="31"/>
      <c r="C151" s="31"/>
      <c r="D151" s="33"/>
    </row>
    <row r="152" spans="1:4" ht="32" customHeight="1" x14ac:dyDescent="0.45">
      <c r="A152" s="30"/>
      <c r="B152" s="31"/>
      <c r="C152" s="31"/>
      <c r="D152" s="32"/>
    </row>
    <row r="153" spans="1:4" ht="32" customHeight="1" x14ac:dyDescent="0.45">
      <c r="A153" s="30"/>
      <c r="B153" s="31"/>
      <c r="C153" s="31"/>
      <c r="D153" s="33"/>
    </row>
    <row r="154" spans="1:4" ht="32" customHeight="1" x14ac:dyDescent="0.45">
      <c r="A154" s="30"/>
      <c r="B154" s="31"/>
      <c r="C154" s="31"/>
      <c r="D154" s="33"/>
    </row>
    <row r="155" spans="1:4" ht="32" customHeight="1" x14ac:dyDescent="0.45">
      <c r="A155" s="30"/>
      <c r="B155" s="31"/>
      <c r="C155" s="31"/>
      <c r="D155" s="33"/>
    </row>
    <row r="156" spans="1:4" ht="32" customHeight="1" x14ac:dyDescent="0.45">
      <c r="A156" s="30"/>
      <c r="B156" s="31"/>
      <c r="C156" s="31"/>
      <c r="D156" s="33"/>
    </row>
    <row r="157" spans="1:4" ht="32" customHeight="1" x14ac:dyDescent="0.45">
      <c r="A157" s="30"/>
      <c r="B157" s="31"/>
      <c r="C157" s="31"/>
      <c r="D157" s="32"/>
    </row>
    <row r="158" spans="1:4" ht="32" customHeight="1" x14ac:dyDescent="0.45">
      <c r="A158" s="30"/>
      <c r="B158" s="31"/>
      <c r="C158" s="31"/>
      <c r="D158" s="33"/>
    </row>
    <row r="159" spans="1:4" ht="32" customHeight="1" x14ac:dyDescent="0.45">
      <c r="A159" s="30"/>
      <c r="B159" s="31"/>
      <c r="C159" s="31"/>
      <c r="D159" s="33"/>
    </row>
    <row r="160" spans="1:4" ht="32" customHeight="1" x14ac:dyDescent="0.45">
      <c r="A160" s="30"/>
      <c r="B160" s="31"/>
      <c r="C160" s="31"/>
      <c r="D160" s="33"/>
    </row>
    <row r="161" spans="1:4" ht="32" customHeight="1" x14ac:dyDescent="0.45">
      <c r="A161" s="30"/>
      <c r="B161" s="31"/>
      <c r="C161" s="31"/>
      <c r="D161" s="33"/>
    </row>
    <row r="162" spans="1:4" ht="32" customHeight="1" x14ac:dyDescent="0.45">
      <c r="A162" s="30"/>
      <c r="B162" s="31"/>
      <c r="C162" s="31"/>
      <c r="D162" s="32"/>
    </row>
    <row r="163" spans="1:4" ht="32" customHeight="1" x14ac:dyDescent="0.45">
      <c r="A163" s="30"/>
      <c r="B163" s="31"/>
      <c r="C163" s="31"/>
      <c r="D163" s="33"/>
    </row>
    <row r="164" spans="1:4" ht="32" customHeight="1" x14ac:dyDescent="0.45">
      <c r="A164" s="30"/>
      <c r="B164" s="31"/>
      <c r="C164" s="31"/>
      <c r="D164" s="33"/>
    </row>
    <row r="165" spans="1:4" ht="32" customHeight="1" x14ac:dyDescent="0.45">
      <c r="A165" s="30"/>
      <c r="B165" s="31"/>
      <c r="C165" s="31"/>
      <c r="D165" s="33"/>
    </row>
    <row r="166" spans="1:4" ht="32" customHeight="1" x14ac:dyDescent="0.45">
      <c r="A166" s="30"/>
      <c r="B166" s="31"/>
      <c r="C166" s="31"/>
      <c r="D166" s="33"/>
    </row>
    <row r="167" spans="1:4" ht="32" customHeight="1" x14ac:dyDescent="0.45">
      <c r="A167" s="30"/>
      <c r="B167" s="31"/>
      <c r="C167" s="31"/>
      <c r="D167" s="32"/>
    </row>
    <row r="168" spans="1:4" ht="32" customHeight="1" x14ac:dyDescent="0.45">
      <c r="A168" s="30"/>
      <c r="B168" s="31"/>
      <c r="C168" s="31"/>
      <c r="D168" s="33"/>
    </row>
    <row r="169" spans="1:4" ht="32" customHeight="1" x14ac:dyDescent="0.45">
      <c r="A169" s="30"/>
      <c r="B169" s="31"/>
      <c r="C169" s="31"/>
      <c r="D169" s="33"/>
    </row>
    <row r="170" spans="1:4" ht="32" customHeight="1" x14ac:dyDescent="0.45">
      <c r="A170" s="30"/>
      <c r="B170" s="31"/>
      <c r="C170" s="31"/>
      <c r="D170" s="33"/>
    </row>
    <row r="171" spans="1:4" ht="32" customHeight="1" x14ac:dyDescent="0.45">
      <c r="A171" s="30"/>
      <c r="B171" s="31"/>
      <c r="C171" s="31"/>
      <c r="D171" s="33"/>
    </row>
    <row r="172" spans="1:4" ht="32" customHeight="1" x14ac:dyDescent="0.45">
      <c r="A172" s="30"/>
      <c r="B172" s="31"/>
      <c r="C172" s="31"/>
      <c r="D172" s="32"/>
    </row>
    <row r="173" spans="1:4" ht="32" customHeight="1" x14ac:dyDescent="0.45">
      <c r="A173" s="30"/>
      <c r="B173" s="31"/>
      <c r="C173" s="31"/>
      <c r="D173" s="33"/>
    </row>
    <row r="174" spans="1:4" ht="32" customHeight="1" x14ac:dyDescent="0.45">
      <c r="A174" s="30"/>
      <c r="B174" s="31"/>
      <c r="C174" s="31"/>
      <c r="D174" s="33"/>
    </row>
    <row r="175" spans="1:4" ht="32" customHeight="1" x14ac:dyDescent="0.45">
      <c r="A175" s="30"/>
      <c r="B175" s="31"/>
      <c r="C175" s="31"/>
      <c r="D175" s="33"/>
    </row>
    <row r="176" spans="1:4" ht="32" customHeight="1" x14ac:dyDescent="0.45">
      <c r="A176" s="30"/>
      <c r="B176" s="31"/>
      <c r="C176" s="31"/>
      <c r="D176" s="33"/>
    </row>
    <row r="177" spans="1:4" ht="32" customHeight="1" x14ac:dyDescent="0.45">
      <c r="A177" s="30"/>
      <c r="B177" s="31"/>
      <c r="C177" s="31"/>
      <c r="D177" s="32"/>
    </row>
    <row r="178" spans="1:4" ht="32" customHeight="1" x14ac:dyDescent="0.45">
      <c r="A178" s="30"/>
      <c r="B178" s="31"/>
      <c r="C178" s="31"/>
      <c r="D178" s="33"/>
    </row>
    <row r="179" spans="1:4" ht="32" customHeight="1" x14ac:dyDescent="0.45">
      <c r="A179" s="30"/>
      <c r="B179" s="31"/>
      <c r="C179" s="31"/>
      <c r="D179" s="33"/>
    </row>
    <row r="180" spans="1:4" ht="32" customHeight="1" x14ac:dyDescent="0.45">
      <c r="A180" s="30"/>
      <c r="B180" s="31"/>
      <c r="C180" s="31"/>
      <c r="D180" s="33"/>
    </row>
    <row r="181" spans="1:4" ht="32" customHeight="1" x14ac:dyDescent="0.45">
      <c r="A181" s="30"/>
      <c r="B181" s="31"/>
      <c r="C181" s="31"/>
      <c r="D181" s="33"/>
    </row>
    <row r="182" spans="1:4" ht="32" customHeight="1" x14ac:dyDescent="0.45">
      <c r="A182" s="30"/>
      <c r="B182" s="31"/>
      <c r="C182" s="31"/>
      <c r="D182" s="32"/>
    </row>
    <row r="183" spans="1:4" ht="32" customHeight="1" x14ac:dyDescent="0.45">
      <c r="A183" s="30"/>
      <c r="B183" s="31"/>
      <c r="C183" s="31"/>
      <c r="D183" s="33"/>
    </row>
    <row r="184" spans="1:4" ht="32" customHeight="1" x14ac:dyDescent="0.45">
      <c r="A184" s="30"/>
      <c r="B184" s="31"/>
      <c r="C184" s="31"/>
      <c r="D184" s="33"/>
    </row>
    <row r="185" spans="1:4" ht="32" customHeight="1" x14ac:dyDescent="0.45">
      <c r="A185" s="30"/>
      <c r="B185" s="31"/>
      <c r="C185" s="31"/>
      <c r="D185" s="33"/>
    </row>
    <row r="186" spans="1:4" ht="32" customHeight="1" x14ac:dyDescent="0.45">
      <c r="A186" s="30"/>
      <c r="B186" s="31"/>
      <c r="C186" s="31"/>
      <c r="D186" s="33"/>
    </row>
    <row r="187" spans="1:4" ht="32" customHeight="1" x14ac:dyDescent="0.45">
      <c r="A187" s="30"/>
      <c r="B187" s="31"/>
      <c r="C187" s="31"/>
      <c r="D187" s="33"/>
    </row>
    <row r="188" spans="1:4" ht="32" customHeight="1" x14ac:dyDescent="0.45">
      <c r="A188" s="30"/>
      <c r="B188" s="31"/>
      <c r="C188" s="31"/>
      <c r="D188" s="32"/>
    </row>
    <row r="189" spans="1:4" ht="32" customHeight="1" x14ac:dyDescent="0.45">
      <c r="A189" s="30"/>
      <c r="B189" s="31"/>
      <c r="C189" s="31"/>
      <c r="D189" s="33"/>
    </row>
    <row r="190" spans="1:4" ht="32" customHeight="1" x14ac:dyDescent="0.45">
      <c r="A190" s="30"/>
      <c r="B190" s="31"/>
      <c r="C190" s="31"/>
      <c r="D190" s="33"/>
    </row>
    <row r="191" spans="1:4" ht="32" customHeight="1" x14ac:dyDescent="0.45">
      <c r="A191" s="30"/>
      <c r="B191" s="31"/>
      <c r="C191" s="31"/>
      <c r="D191" s="33"/>
    </row>
    <row r="192" spans="1:4" ht="32" customHeight="1" x14ac:dyDescent="0.45">
      <c r="A192" s="30"/>
      <c r="B192" s="31"/>
      <c r="C192" s="31"/>
      <c r="D192" s="33"/>
    </row>
    <row r="193" spans="1:4" ht="32" customHeight="1" x14ac:dyDescent="0.45">
      <c r="A193" s="30"/>
      <c r="B193" s="31"/>
      <c r="C193" s="31"/>
      <c r="D193" s="32"/>
    </row>
    <row r="194" spans="1:4" ht="32" customHeight="1" x14ac:dyDescent="0.45">
      <c r="A194" s="30"/>
      <c r="B194" s="31"/>
      <c r="C194" s="31"/>
      <c r="D194" s="33"/>
    </row>
    <row r="195" spans="1:4" ht="32" customHeight="1" x14ac:dyDescent="0.45">
      <c r="A195" s="30"/>
      <c r="B195" s="31"/>
      <c r="C195" s="31"/>
      <c r="D195" s="33"/>
    </row>
    <row r="196" spans="1:4" ht="32" customHeight="1" x14ac:dyDescent="0.45">
      <c r="A196" s="30"/>
      <c r="B196" s="31"/>
      <c r="C196" s="31"/>
      <c r="D196" s="33"/>
    </row>
    <row r="197" spans="1:4" ht="32" customHeight="1" x14ac:dyDescent="0.45">
      <c r="A197" s="30"/>
      <c r="B197" s="31"/>
      <c r="C197" s="31"/>
      <c r="D197" s="33"/>
    </row>
    <row r="198" spans="1:4" ht="32" customHeight="1" x14ac:dyDescent="0.45">
      <c r="A198" s="30"/>
      <c r="B198" s="31"/>
      <c r="C198" s="31"/>
      <c r="D198" s="32"/>
    </row>
    <row r="199" spans="1:4" ht="32" customHeight="1" x14ac:dyDescent="0.45">
      <c r="A199" s="30"/>
      <c r="B199" s="31"/>
      <c r="C199" s="31"/>
      <c r="D199" s="33"/>
    </row>
    <row r="200" spans="1:4" ht="32" customHeight="1" x14ac:dyDescent="0.45">
      <c r="A200" s="30"/>
      <c r="B200" s="31"/>
      <c r="C200" s="31"/>
      <c r="D200" s="33"/>
    </row>
    <row r="201" spans="1:4" ht="32" customHeight="1" x14ac:dyDescent="0.45">
      <c r="A201" s="30"/>
      <c r="B201" s="31"/>
      <c r="C201" s="31"/>
      <c r="D201" s="33"/>
    </row>
    <row r="202" spans="1:4" ht="32" customHeight="1" x14ac:dyDescent="0.45">
      <c r="A202" s="30"/>
      <c r="B202" s="31"/>
      <c r="C202" s="31"/>
      <c r="D202" s="33"/>
    </row>
    <row r="203" spans="1:4" ht="32" customHeight="1" x14ac:dyDescent="0.45">
      <c r="A203" s="30"/>
      <c r="B203" s="31"/>
      <c r="C203" s="31"/>
      <c r="D203" s="33"/>
    </row>
    <row r="204" spans="1:4" ht="32" customHeight="1" x14ac:dyDescent="0.45">
      <c r="A204" s="30"/>
      <c r="B204" s="31"/>
      <c r="C204" s="31"/>
      <c r="D204" s="33"/>
    </row>
    <row r="205" spans="1:4" ht="32" customHeight="1" x14ac:dyDescent="0.45">
      <c r="A205" s="34"/>
      <c r="B205" s="35"/>
      <c r="C205" s="35"/>
      <c r="D205" s="36"/>
    </row>
    <row r="206" spans="1:4" x14ac:dyDescent="0.45">
      <c r="A206" s="37"/>
      <c r="B206" s="37"/>
      <c r="C206" s="37"/>
      <c r="D206" s="37"/>
    </row>
  </sheetData>
  <autoFilter ref="A5:C6" xr:uid="{00000000-0009-0000-0000-000000000000}"/>
  <phoneticPr fontId="7" type="noConversion"/>
  <conditionalFormatting sqref="D6:D205">
    <cfRule type="expression" dxfId="1" priority="1" stopIfTrue="1">
      <formula>(ISBLANK(D6))</formula>
    </cfRule>
    <cfRule type="expression" dxfId="0" priority="2">
      <formula>1</formula>
    </cfRule>
  </conditionalFormatting>
  <dataValidations count="1">
    <dataValidation type="list" allowBlank="1" showInputMessage="1" showErrorMessage="1" sqref="A4" xr:uid="{00000000-0002-0000-0000-000000000000}">
      <formula1>$A$6:$A$205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96"/>
  <sheetViews>
    <sheetView showGridLines="0" zoomScale="85" zoomScaleNormal="85" workbookViewId="0">
      <selection activeCell="A101" sqref="A101"/>
    </sheetView>
  </sheetViews>
  <sheetFormatPr defaultColWidth="9" defaultRowHeight="14" x14ac:dyDescent="0.3"/>
  <cols>
    <col min="1" max="1" width="16.58203125" customWidth="1"/>
    <col min="2" max="2" width="12.1640625" customWidth="1"/>
    <col min="3" max="3" width="12.25" customWidth="1"/>
    <col min="4" max="4" width="11.25" customWidth="1"/>
    <col min="5" max="5" width="9.1640625" customWidth="1"/>
    <col min="6" max="6" width="6.4140625" customWidth="1"/>
    <col min="7" max="8" width="10.25" customWidth="1"/>
    <col min="9" max="15" width="9.58203125" customWidth="1"/>
  </cols>
  <sheetData>
    <row r="1" spans="1:29" x14ac:dyDescent="0.3">
      <c r="A1" s="42" t="str">
        <f ca="1">TOTP!F1</f>
        <v>36720422F174628003F9B2530C60E1F0438841E9363636363636363636363636363636363636363636363636363636363636363636363636363636363636363600000000037FD092</v>
      </c>
      <c r="B1" t="str" cm="1">
        <f t="array" aca="1" ref="B1" ca="1">_xlfn.TEXTJOIN("", TRUE, DEC2BIN(HEX2DEC(MID(UPPER(A1), ROW(INDIRECT("1:" &amp; LEN(A1))), 1)), 4))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00010010010</v>
      </c>
      <c r="C1" s="2" t="s">
        <v>32</v>
      </c>
      <c r="D1" s="3">
        <f ca="1">LEN(B1)</f>
        <v>576</v>
      </c>
      <c r="E1" s="2" t="s">
        <v>33</v>
      </c>
      <c r="F1" s="3">
        <f ca="1">CEILING((D1+65)/512,1)</f>
        <v>2</v>
      </c>
      <c r="G1" s="2" t="s">
        <v>34</v>
      </c>
      <c r="H1" s="3">
        <f ca="1">512*F1-64</f>
        <v>960</v>
      </c>
      <c r="I1" s="2" t="s">
        <v>35</v>
      </c>
      <c r="J1" s="3">
        <f ca="1">H1-D1-1</f>
        <v>383</v>
      </c>
      <c r="N1" s="38" t="s">
        <v>31</v>
      </c>
      <c r="O1" t="str" cm="1">
        <f t="array" ref="O1">_xlfn.TEXTJOIN("",TRUE,DEC2BIN(_xlfn.UNICODE(MID(N1,_xlfn.SEQUENCE(LEN(N1)),1)),8))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</v>
      </c>
      <c r="P1" s="2" t="s">
        <v>32</v>
      </c>
      <c r="Q1" s="3">
        <f>LEN(O1)</f>
        <v>520</v>
      </c>
      <c r="R1" s="2" t="s">
        <v>33</v>
      </c>
      <c r="S1" s="3">
        <f>CEILING((Q1+65)/512,1)</f>
        <v>2</v>
      </c>
      <c r="T1" s="2" t="s">
        <v>34</v>
      </c>
      <c r="U1" s="3">
        <f>512*S1-64</f>
        <v>960</v>
      </c>
      <c r="V1" s="2" t="s">
        <v>35</v>
      </c>
      <c r="W1" s="3">
        <f>U1-Q1-1</f>
        <v>439</v>
      </c>
    </row>
    <row r="2" spans="1:29" x14ac:dyDescent="0.3">
      <c r="A2" s="2" t="s">
        <v>36</v>
      </c>
      <c r="B2" t="str">
        <f ca="1">B1&amp;"1"&amp;REPT("0",J1)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0001001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2" t="str">
        <f ca="1">"...("&amp;LEN(B2)&amp;")"</f>
        <v>...(960)</v>
      </c>
      <c r="N2" s="2" t="s">
        <v>36</v>
      </c>
      <c r="O2" t="str">
        <f>O1&amp;"1"&amp;REPT("0",W1)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2" t="str">
        <f>"...("&amp;LEN(O2)&amp;")"</f>
        <v>...(960)</v>
      </c>
    </row>
    <row r="3" spans="1:29" x14ac:dyDescent="0.3">
      <c r="A3" s="2" t="s">
        <v>37</v>
      </c>
      <c r="B3">
        <f ca="1">INT(D1/2^32)</f>
        <v>0</v>
      </c>
      <c r="N3" s="2" t="s">
        <v>37</v>
      </c>
      <c r="O3">
        <f>INT(Q1/2^32)</f>
        <v>0</v>
      </c>
    </row>
    <row r="4" spans="1:29" x14ac:dyDescent="0.3">
      <c r="A4" s="2" t="s">
        <v>38</v>
      </c>
      <c r="B4">
        <f ca="1">MOD(D1,2^32)</f>
        <v>576</v>
      </c>
      <c r="N4" s="2" t="s">
        <v>38</v>
      </c>
      <c r="O4">
        <f>MOD(Q1,2^32)</f>
        <v>520</v>
      </c>
    </row>
    <row r="5" spans="1:29" x14ac:dyDescent="0.3">
      <c r="A5" s="2" t="s">
        <v>39</v>
      </c>
      <c r="B5" t="str" cm="1">
        <f t="array" aca="1" ref="B5" ca="1">_xlfn.TEXTJOIN("",TRUE,DEC2BIN(MOD(_xlfn.BITRSHIFT(B3,{0,1,2,3}*8),256),8))</f>
        <v>00000000000000000000000000000000</v>
      </c>
      <c r="E5" t="str">
        <f ca="1">"...("&amp;LEN(B5)&amp;")"</f>
        <v>...(32)</v>
      </c>
      <c r="N5" s="2" t="s">
        <v>39</v>
      </c>
      <c r="O5" t="str" cm="1">
        <f t="array" ref="O5">_xlfn.TEXTJOIN("",TRUE,DEC2BIN(MOD(_xlfn.BITRSHIFT(O3,{0,1,2,3}*8),256),8))</f>
        <v>00000000000000000000000000000000</v>
      </c>
      <c r="R5" t="str">
        <f>"...("&amp;LEN(O5)&amp;")"</f>
        <v>...(32)</v>
      </c>
    </row>
    <row r="6" spans="1:29" x14ac:dyDescent="0.3">
      <c r="A6" s="2" t="s">
        <v>40</v>
      </c>
      <c r="B6" t="str" cm="1">
        <f t="array" aca="1" ref="B6" ca="1">_xlfn.TEXTJOIN("",TRUE,DEC2BIN(MOD(_xlfn.BITRSHIFT(B4,{3,2,1,0}*8),256),8))</f>
        <v>00000000000000000000001001000000</v>
      </c>
      <c r="E6" t="str">
        <f ca="1">"...("&amp;LEN(B6)&amp;")"</f>
        <v>...(32)</v>
      </c>
      <c r="N6" s="2" t="s">
        <v>40</v>
      </c>
      <c r="O6" t="str" cm="1">
        <f t="array" ref="O6">_xlfn.TEXTJOIN("",TRUE,DEC2BIN(MOD(_xlfn.BITRSHIFT(O4,{3,2,1,0}*8),256),8))</f>
        <v>00000000000000000000001000001000</v>
      </c>
      <c r="R6" t="str">
        <f>"...("&amp;LEN(O6)&amp;")"</f>
        <v>...(32)</v>
      </c>
    </row>
    <row r="7" spans="1:29" x14ac:dyDescent="0.3">
      <c r="A7" s="2" t="s">
        <v>41</v>
      </c>
      <c r="B7" t="str">
        <f ca="1">B5&amp;B6</f>
        <v>0000000000000000000000000000000000000000000000000000001001000000</v>
      </c>
      <c r="E7" t="str">
        <f ca="1">"...("&amp;LEN(B7)&amp;")"</f>
        <v>...(64)</v>
      </c>
      <c r="N7" s="2" t="s">
        <v>41</v>
      </c>
      <c r="O7" t="str">
        <f>O5&amp;O6</f>
        <v>0000000000000000000000000000000000000000000000000000001000001000</v>
      </c>
      <c r="R7" t="str">
        <f>"...("&amp;LEN(O7)&amp;")"</f>
        <v>...(64)</v>
      </c>
    </row>
    <row r="8" spans="1:29" x14ac:dyDescent="0.3">
      <c r="A8" s="2" t="s">
        <v>42</v>
      </c>
      <c r="B8" t="str">
        <f ca="1">B2&amp;B7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00001001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E8" t="str">
        <f ca="1">"...("&amp;LEN(B8)&amp;")"</f>
        <v>...(1024)</v>
      </c>
      <c r="N8" s="2" t="s">
        <v>42</v>
      </c>
      <c r="O8" t="str">
        <f>O2&amp;O7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</v>
      </c>
      <c r="R8" t="str">
        <f>"...("&amp;LEN(O8)&amp;")"</f>
        <v>...(1024)</v>
      </c>
    </row>
    <row r="11" spans="1:29" x14ac:dyDescent="0.3">
      <c r="A11" t="s">
        <v>43</v>
      </c>
    </row>
    <row r="12" spans="1:29" x14ac:dyDescent="0.3">
      <c r="A12" s="4" t="str">
        <f ca="1">IF($F$1=1,J96,Y96)</f>
        <v>9ABE485CFC82A330BB100F7FA6AF85D07BFF4A4E</v>
      </c>
    </row>
    <row r="13" spans="1:29" x14ac:dyDescent="0.3">
      <c r="A13" s="2" t="s">
        <v>44</v>
      </c>
      <c r="B13" s="5" t="str">
        <f ca="1">MID(B8,1,512)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</v>
      </c>
      <c r="C13" s="6"/>
      <c r="D13" t="str">
        <f ca="1">"...("&amp;LEN(B13)&amp;")"</f>
        <v>...(512)</v>
      </c>
      <c r="H13" s="7"/>
      <c r="J13" s="14" t="s">
        <v>45</v>
      </c>
      <c r="K13" s="15" t="s">
        <v>46</v>
      </c>
      <c r="L13" s="15" t="s">
        <v>47</v>
      </c>
      <c r="M13" s="15" t="s">
        <v>48</v>
      </c>
      <c r="N13" s="16" t="s">
        <v>49</v>
      </c>
      <c r="P13" s="2" t="s">
        <v>50</v>
      </c>
      <c r="Q13" s="5" t="str">
        <f ca="1">MID(B8,513,512)</f>
        <v>000000000000000000000000000000000000001101111111110100001001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R13" s="6"/>
      <c r="S13" t="str">
        <f ca="1">"...("&amp;LEN(Q13)&amp;")"</f>
        <v>...(512)</v>
      </c>
      <c r="W13" s="7"/>
      <c r="Y13" s="14" t="s">
        <v>45</v>
      </c>
      <c r="Z13" s="15" t="s">
        <v>46</v>
      </c>
      <c r="AA13" s="15" t="s">
        <v>47</v>
      </c>
      <c r="AB13" s="15" t="s">
        <v>48</v>
      </c>
      <c r="AC13" s="16" t="s">
        <v>49</v>
      </c>
    </row>
    <row r="14" spans="1:29" s="1" customFormat="1" x14ac:dyDescent="0.3">
      <c r="A14" s="1" t="s">
        <v>51</v>
      </c>
      <c r="B14" s="8" t="s">
        <v>52</v>
      </c>
      <c r="C14" s="8" t="s">
        <v>53</v>
      </c>
      <c r="D14" s="8" t="s">
        <v>54</v>
      </c>
      <c r="F14" s="9" t="s">
        <v>55</v>
      </c>
      <c r="G14" s="9" t="s">
        <v>56</v>
      </c>
      <c r="H14" s="10" t="s">
        <v>57</v>
      </c>
      <c r="I14" s="17" t="s">
        <v>58</v>
      </c>
      <c r="J14" s="13">
        <v>67452301</v>
      </c>
      <c r="K14" s="12" t="s">
        <v>59</v>
      </c>
      <c r="L14" s="12" t="s">
        <v>60</v>
      </c>
      <c r="M14" s="12">
        <v>10325476</v>
      </c>
      <c r="N14" s="18" t="s">
        <v>61</v>
      </c>
      <c r="P14" s="1" t="s">
        <v>51</v>
      </c>
      <c r="Q14" s="8" t="s">
        <v>52</v>
      </c>
      <c r="R14" s="8" t="s">
        <v>53</v>
      </c>
      <c r="S14" s="8" t="s">
        <v>54</v>
      </c>
      <c r="U14" s="9" t="s">
        <v>55</v>
      </c>
      <c r="V14" s="9" t="s">
        <v>56</v>
      </c>
      <c r="W14" s="10" t="s">
        <v>57</v>
      </c>
      <c r="X14" s="17" t="s">
        <v>58</v>
      </c>
      <c r="Y14" s="13" t="str">
        <f ca="1">J95</f>
        <v>6884FF9D</v>
      </c>
      <c r="Z14" s="13" t="str">
        <f ca="1">K95</f>
        <v>0AA0CF76</v>
      </c>
      <c r="AA14" s="13" t="str">
        <f ca="1">L95</f>
        <v>6575A3AC</v>
      </c>
      <c r="AB14" s="13" t="str">
        <f ca="1">M95</f>
        <v>98CF5DA3</v>
      </c>
      <c r="AC14" s="20" t="str">
        <f ca="1">N95</f>
        <v>6A465FE9</v>
      </c>
    </row>
    <row r="15" spans="1:29" x14ac:dyDescent="0.3">
      <c r="B15" t="str">
        <f ca="1">MID($B$13,32*(F15-1)+1,32)</f>
        <v>00110110011100100000010000100010</v>
      </c>
      <c r="C15" t="str">
        <f ca="1">TEXT(BIN2HEX(MID(B15,1,8),2),"00")&amp;TEXT(BIN2HEX(MID(B15,9,8),2),"00")&amp;TEXT(BIN2HEX(MID(B15,17,8),2),"00")&amp;TEXT(BIN2HEX(MID(B15,25,8),2),"00")</f>
        <v>36720422</v>
      </c>
      <c r="D15" t="str">
        <f ca="1">C15</f>
        <v>36720422</v>
      </c>
      <c r="F15">
        <v>1</v>
      </c>
      <c r="G15" t="s">
        <v>62</v>
      </c>
      <c r="H15" s="7" t="str">
        <f>DEC2HEX(_xlfn.BITOR(_xlfn.BITAND(HEX2DEC(K14),HEX2DEC(L14)),_xlfn.BITAND(_xlfn.BITXOR(HEX2DEC(K14),4294967295),HEX2DEC(M14))),8)</f>
        <v>98BADCFE</v>
      </c>
      <c r="I15" t="str">
        <f t="shared" ref="I15:I46" ca="1" si="0">DEC2HEX(MOD(_xlfn.BITAND(_xlfn.BITOR(_xlfn.BITLSHIFT(HEX2DEC(J14),5),_xlfn.BITRSHIFT(HEX2DEC(J14),27)),4294967295)+HEX2DEC(H15)+HEX2DEC(N14)+HEX2DEC(G15)+HEX2DEC(D15),4294967296),8)</f>
        <v>D6269CD5</v>
      </c>
      <c r="J15" s="7" t="str">
        <f ca="1">I15</f>
        <v>D6269CD5</v>
      </c>
      <c r="K15">
        <f>J14</f>
        <v>67452301</v>
      </c>
      <c r="L15" t="str">
        <f>DEC2HEX(_xlfn.BITAND(_xlfn.BITOR(_xlfn.BITLSHIFT(MOD(HEX2DEC(K14),4),30),_xlfn.BITRSHIFT(HEX2DEC(K14),2)),4294967295),8)</f>
        <v>7BF36AE2</v>
      </c>
      <c r="M15" t="str">
        <f>L14</f>
        <v>98BADCFE</v>
      </c>
      <c r="N15" s="19">
        <f>M14</f>
        <v>10325476</v>
      </c>
      <c r="Q15" t="str">
        <f ca="1">MID($Q$13,32*(U15-1)+1,32)</f>
        <v>00000000000000000000000000000000</v>
      </c>
      <c r="R15" t="str">
        <f ca="1">TEXT(BIN2HEX(MID(Q15,1,8),2),"00")&amp;TEXT(BIN2HEX(MID(Q15,9,8),2),"00")&amp;TEXT(BIN2HEX(MID(Q15,17,8),2),"00")&amp;TEXT(BIN2HEX(MID(Q15,25,8),2),"00")</f>
        <v>00000000</v>
      </c>
      <c r="S15" t="str">
        <f t="shared" ref="S15:S30" ca="1" si="1">R15</f>
        <v>00000000</v>
      </c>
      <c r="U15">
        <v>1</v>
      </c>
      <c r="V15" t="s">
        <v>62</v>
      </c>
      <c r="W15" s="7" t="str">
        <f t="shared" ref="W15:W34" ca="1" si="2">DEC2HEX(_xlfn.BITOR(_xlfn.BITAND(HEX2DEC(Z14),HEX2DEC(AA14)),_xlfn.BITAND(_xlfn.BITXOR(HEX2DEC(Z14),4294967295),HEX2DEC(AB14))),8)</f>
        <v>906F93A5</v>
      </c>
      <c r="X15" t="str">
        <f t="shared" ref="X15:X78" ca="1" si="3">DEC2HEX(MOD(_xlfn.BITAND(_xlfn.BITOR(_xlfn.BITLSHIFT(HEX2DEC(Y14),5),_xlfn.BITRSHIFT(HEX2DEC(Y14),27)),4294967295)+HEX2DEC(W15)+HEX2DEC(AC14)+HEX2DEC(V15)+HEX2DEC(S15),4294967296),8)</f>
        <v>65D860D4</v>
      </c>
      <c r="Y15" s="7" t="str">
        <f t="shared" ref="Y15:Y78" ca="1" si="4">X15</f>
        <v>65D860D4</v>
      </c>
      <c r="Z15" t="str">
        <f t="shared" ref="Z15:AC15" ca="1" si="5">Y14</f>
        <v>6884FF9D</v>
      </c>
      <c r="AA15" t="str">
        <f t="shared" ref="AA15:AA78" ca="1" si="6">DEC2HEX(_xlfn.BITAND(_xlfn.BITOR(_xlfn.BITLSHIFT(MOD(HEX2DEC(Z14),4),30),_xlfn.BITRSHIFT(HEX2DEC(Z14),2)),4294967295),8)</f>
        <v>82A833DD</v>
      </c>
      <c r="AB15" t="str">
        <f t="shared" ca="1" si="5"/>
        <v>6575A3AC</v>
      </c>
      <c r="AC15" s="19" t="str">
        <f t="shared" ca="1" si="5"/>
        <v>98CF5DA3</v>
      </c>
    </row>
    <row r="16" spans="1:29" x14ac:dyDescent="0.3">
      <c r="B16" t="str">
        <f t="shared" ref="B16:B30" ca="1" si="7">MID($B$13,32*(F16-1)+1,32)</f>
        <v>11110001011101000110001010000000</v>
      </c>
      <c r="C16" t="str">
        <f t="shared" ref="C16:C30" ca="1" si="8">TEXT(BIN2HEX(MID(B16,1,8),2),"00")&amp;TEXT(BIN2HEX(MID(B16,9,8),2),"00")&amp;TEXT(BIN2HEX(MID(B16,17,8),2),"00")&amp;TEXT(BIN2HEX(MID(B16,25,8),2),"00")</f>
        <v>F1746280</v>
      </c>
      <c r="D16" t="str">
        <f t="shared" ref="D16:D30" ca="1" si="9">C16</f>
        <v>F1746280</v>
      </c>
      <c r="F16">
        <v>2</v>
      </c>
      <c r="G16" t="s">
        <v>62</v>
      </c>
      <c r="H16" s="7" t="str">
        <f t="shared" ref="H16:H34" si="10">DEC2HEX(_xlfn.BITOR(_xlfn.BITAND(HEX2DEC(K15),HEX2DEC(L15)),_xlfn.BITAND(_xlfn.BITXOR(HEX2DEC(K15),4294967295),HEX2DEC(M15))),8)</f>
        <v>FBFBFEFE</v>
      </c>
      <c r="I16" t="str">
        <f t="shared" ca="1" si="0"/>
        <v>1CF8CA47</v>
      </c>
      <c r="J16" s="7" t="str">
        <f t="shared" ref="J16:J79" ca="1" si="11">I16</f>
        <v>1CF8CA47</v>
      </c>
      <c r="K16" t="str">
        <f t="shared" ref="K16:K79" ca="1" si="12">J15</f>
        <v>D6269CD5</v>
      </c>
      <c r="L16" t="str">
        <f t="shared" ref="L16:L79" si="13">DEC2HEX(_xlfn.BITAND(_xlfn.BITOR(_xlfn.BITLSHIFT(MOD(HEX2DEC(K15),4),30),_xlfn.BITRSHIFT(HEX2DEC(K15),2)),4294967295),8)</f>
        <v>59D148C0</v>
      </c>
      <c r="M16" t="str">
        <f t="shared" ref="M16:N79" si="14">L15</f>
        <v>7BF36AE2</v>
      </c>
      <c r="N16" s="19" t="str">
        <f t="shared" si="14"/>
        <v>98BADCFE</v>
      </c>
      <c r="Q16" t="str">
        <f t="shared" ref="Q16:Q30" ca="1" si="15">MID($Q$13,32*(U16-1)+1,32)</f>
        <v>00000011011111111101000010010010</v>
      </c>
      <c r="R16" t="str">
        <f t="shared" ref="R16:R30" ca="1" si="16">TEXT(BIN2HEX(MID(Q16,1,8),2),"00")&amp;TEXT(BIN2HEX(MID(Q16,9,8),2),"00")&amp;TEXT(BIN2HEX(MID(Q16,17,8),2),"00")&amp;TEXT(BIN2HEX(MID(Q16,25,8),2),"00")</f>
        <v>037FD092</v>
      </c>
      <c r="S16" t="str">
        <f t="shared" ca="1" si="1"/>
        <v>037FD092</v>
      </c>
      <c r="U16">
        <v>2</v>
      </c>
      <c r="V16" t="s">
        <v>62</v>
      </c>
      <c r="W16" s="7" t="str">
        <f t="shared" ca="1" si="2"/>
        <v>05F133BD</v>
      </c>
      <c r="X16" t="str">
        <f t="shared" ca="1" si="3"/>
        <v>B7CEF617</v>
      </c>
      <c r="Y16" s="7" t="str">
        <f t="shared" ca="1" si="4"/>
        <v>B7CEF617</v>
      </c>
      <c r="Z16" t="str">
        <f t="shared" ref="Z16:AC16" ca="1" si="17">Y15</f>
        <v>65D860D4</v>
      </c>
      <c r="AA16" t="str">
        <f t="shared" ca="1" si="6"/>
        <v>5A213FE7</v>
      </c>
      <c r="AB16" t="str">
        <f t="shared" ca="1" si="17"/>
        <v>82A833DD</v>
      </c>
      <c r="AC16" s="19" t="str">
        <f t="shared" ca="1" si="17"/>
        <v>6575A3AC</v>
      </c>
    </row>
    <row r="17" spans="2:29" x14ac:dyDescent="0.3">
      <c r="B17" t="str">
        <f t="shared" ca="1" si="7"/>
        <v>00000011111110011011001001010011</v>
      </c>
      <c r="C17" t="str">
        <f t="shared" ca="1" si="8"/>
        <v>03F9B253</v>
      </c>
      <c r="D17" t="str">
        <f t="shared" ca="1" si="9"/>
        <v>03F9B253</v>
      </c>
      <c r="F17">
        <v>3</v>
      </c>
      <c r="G17" t="s">
        <v>62</v>
      </c>
      <c r="H17" s="7" t="str">
        <f t="shared" ca="1" si="10"/>
        <v>79D16AE2</v>
      </c>
      <c r="I17" t="str">
        <f t="shared" ca="1" si="0"/>
        <v>1021BCAF</v>
      </c>
      <c r="J17" s="7" t="str">
        <f t="shared" ca="1" si="11"/>
        <v>1021BCAF</v>
      </c>
      <c r="K17" t="str">
        <f t="shared" ca="1" si="12"/>
        <v>1CF8CA47</v>
      </c>
      <c r="L17" t="str">
        <f t="shared" ca="1" si="13"/>
        <v>7589A735</v>
      </c>
      <c r="M17" t="str">
        <f t="shared" si="14"/>
        <v>59D148C0</v>
      </c>
      <c r="N17" s="19" t="str">
        <f t="shared" si="14"/>
        <v>7BF36AE2</v>
      </c>
      <c r="Q17" t="str">
        <f t="shared" ca="1" si="15"/>
        <v>10000000000000000000000000000000</v>
      </c>
      <c r="R17" t="str">
        <f t="shared" ca="1" si="16"/>
        <v>80000000</v>
      </c>
      <c r="S17" t="str">
        <f t="shared" ca="1" si="1"/>
        <v>80000000</v>
      </c>
      <c r="U17">
        <v>3</v>
      </c>
      <c r="V17" t="s">
        <v>62</v>
      </c>
      <c r="W17" s="7" t="str">
        <f t="shared" ca="1" si="2"/>
        <v>C22033CD</v>
      </c>
      <c r="X17" t="str">
        <f t="shared" ca="1" si="3"/>
        <v>FBF71408</v>
      </c>
      <c r="Y17" s="7" t="str">
        <f t="shared" ca="1" si="4"/>
        <v>FBF71408</v>
      </c>
      <c r="Z17" t="str">
        <f t="shared" ref="Z17:AC17" ca="1" si="18">Y16</f>
        <v>B7CEF617</v>
      </c>
      <c r="AA17" t="str">
        <f t="shared" ca="1" si="6"/>
        <v>19761835</v>
      </c>
      <c r="AB17" t="str">
        <f t="shared" ca="1" si="18"/>
        <v>5A213FE7</v>
      </c>
      <c r="AC17" s="19" t="str">
        <f t="shared" ca="1" si="18"/>
        <v>82A833DD</v>
      </c>
    </row>
    <row r="18" spans="2:29" x14ac:dyDescent="0.3">
      <c r="B18" t="str">
        <f t="shared" ca="1" si="7"/>
        <v>00001100011000001110000111110000</v>
      </c>
      <c r="C18" t="str">
        <f t="shared" ca="1" si="8"/>
        <v>0C60E1F0</v>
      </c>
      <c r="D18" t="str">
        <f t="shared" ca="1" si="9"/>
        <v>0C60E1F0</v>
      </c>
      <c r="F18">
        <v>4</v>
      </c>
      <c r="G18" t="s">
        <v>62</v>
      </c>
      <c r="H18" s="7" t="str">
        <f t="shared" ca="1" si="10"/>
        <v>55898285</v>
      </c>
      <c r="I18" t="str">
        <f t="shared" ca="1" si="0"/>
        <v>3C97DED2</v>
      </c>
      <c r="J18" s="7" t="str">
        <f t="shared" ca="1" si="11"/>
        <v>3C97DED2</v>
      </c>
      <c r="K18" t="str">
        <f t="shared" ca="1" si="12"/>
        <v>1021BCAF</v>
      </c>
      <c r="L18" t="str">
        <f t="shared" ca="1" si="13"/>
        <v>C73E3291</v>
      </c>
      <c r="M18" t="str">
        <f t="shared" ca="1" si="14"/>
        <v>7589A735</v>
      </c>
      <c r="N18" s="19" t="str">
        <f t="shared" si="14"/>
        <v>59D148C0</v>
      </c>
      <c r="Q18" t="str">
        <f t="shared" ca="1" si="15"/>
        <v>00000000000000000000000000000000</v>
      </c>
      <c r="R18" t="str">
        <f t="shared" ca="1" si="16"/>
        <v>00000000</v>
      </c>
      <c r="S18" t="str">
        <f t="shared" ca="1" si="1"/>
        <v>00000000</v>
      </c>
      <c r="U18">
        <v>4</v>
      </c>
      <c r="V18" t="s">
        <v>62</v>
      </c>
      <c r="W18" s="7" t="str">
        <f t="shared" ca="1" si="2"/>
        <v>596719F5</v>
      </c>
      <c r="X18" t="str">
        <f t="shared" ca="1" si="3"/>
        <v>B574488A</v>
      </c>
      <c r="Y18" s="7" t="str">
        <f t="shared" ca="1" si="4"/>
        <v>B574488A</v>
      </c>
      <c r="Z18" t="str">
        <f t="shared" ref="Z18:AC18" ca="1" si="19">Y17</f>
        <v>FBF71408</v>
      </c>
      <c r="AA18" t="str">
        <f t="shared" ca="1" si="6"/>
        <v>EDF3BD85</v>
      </c>
      <c r="AB18" t="str">
        <f t="shared" ca="1" si="19"/>
        <v>19761835</v>
      </c>
      <c r="AC18" s="19" t="str">
        <f t="shared" ca="1" si="19"/>
        <v>5A213FE7</v>
      </c>
    </row>
    <row r="19" spans="2:29" x14ac:dyDescent="0.3">
      <c r="B19" t="str">
        <f t="shared" ca="1" si="7"/>
        <v>01000011100010000100000111101001</v>
      </c>
      <c r="C19" t="str">
        <f t="shared" ca="1" si="8"/>
        <v>438841E9</v>
      </c>
      <c r="D19" t="str">
        <f t="shared" ca="1" si="9"/>
        <v>438841E9</v>
      </c>
      <c r="F19">
        <v>5</v>
      </c>
      <c r="G19" t="s">
        <v>62</v>
      </c>
      <c r="H19" s="7" t="str">
        <f t="shared" ca="1" si="10"/>
        <v>65A83391</v>
      </c>
      <c r="I19" t="str">
        <f t="shared" ca="1" si="0"/>
        <v>F080121A</v>
      </c>
      <c r="J19" s="7" t="str">
        <f t="shared" ca="1" si="11"/>
        <v>F080121A</v>
      </c>
      <c r="K19" t="str">
        <f t="shared" ca="1" si="12"/>
        <v>3C97DED2</v>
      </c>
      <c r="L19" t="str">
        <f t="shared" ca="1" si="13"/>
        <v>C4086F2B</v>
      </c>
      <c r="M19" t="str">
        <f t="shared" ca="1" si="14"/>
        <v>C73E3291</v>
      </c>
      <c r="N19" s="19" t="str">
        <f t="shared" ca="1" si="14"/>
        <v>7589A735</v>
      </c>
      <c r="Q19" t="str">
        <f t="shared" ca="1" si="15"/>
        <v>00000000000000000000000000000000</v>
      </c>
      <c r="R19" t="str">
        <f t="shared" ca="1" si="16"/>
        <v>00000000</v>
      </c>
      <c r="S19" t="str">
        <f t="shared" ca="1" si="1"/>
        <v>00000000</v>
      </c>
      <c r="U19">
        <v>5</v>
      </c>
      <c r="V19" t="s">
        <v>62</v>
      </c>
      <c r="W19" s="7" t="str">
        <f t="shared" ca="1" si="2"/>
        <v>E9F31C35</v>
      </c>
      <c r="X19" t="str">
        <f t="shared" ca="1" si="3"/>
        <v>4D1FE70B</v>
      </c>
      <c r="Y19" s="7" t="str">
        <f t="shared" ca="1" si="4"/>
        <v>4D1FE70B</v>
      </c>
      <c r="Z19" t="str">
        <f t="shared" ref="Z19:AC19" ca="1" si="20">Y18</f>
        <v>B574488A</v>
      </c>
      <c r="AA19" t="str">
        <f t="shared" ca="1" si="6"/>
        <v>3EFDC502</v>
      </c>
      <c r="AB19" t="str">
        <f t="shared" ca="1" si="20"/>
        <v>EDF3BD85</v>
      </c>
      <c r="AC19" s="19" t="str">
        <f t="shared" ca="1" si="20"/>
        <v>19761835</v>
      </c>
    </row>
    <row r="20" spans="2:29" x14ac:dyDescent="0.3">
      <c r="B20" t="str">
        <f t="shared" ca="1" si="7"/>
        <v>00110110001101100011011000110110</v>
      </c>
      <c r="C20" t="str">
        <f t="shared" ca="1" si="8"/>
        <v>36363636</v>
      </c>
      <c r="D20" t="str">
        <f t="shared" ca="1" si="9"/>
        <v>36363636</v>
      </c>
      <c r="F20">
        <v>6</v>
      </c>
      <c r="G20" t="s">
        <v>62</v>
      </c>
      <c r="H20" s="7" t="str">
        <f t="shared" ca="1" si="10"/>
        <v>C7286E03</v>
      </c>
      <c r="I20" t="str">
        <f t="shared" ca="1" si="0"/>
        <v>DD6D0865</v>
      </c>
      <c r="J20" s="7" t="str">
        <f t="shared" ca="1" si="11"/>
        <v>DD6D0865</v>
      </c>
      <c r="K20" t="str">
        <f t="shared" ca="1" si="12"/>
        <v>F080121A</v>
      </c>
      <c r="L20" t="str">
        <f t="shared" ca="1" si="13"/>
        <v>8F25F7B4</v>
      </c>
      <c r="M20" t="str">
        <f t="shared" ca="1" si="14"/>
        <v>C4086F2B</v>
      </c>
      <c r="N20" s="19" t="str">
        <f t="shared" ca="1" si="14"/>
        <v>C73E3291</v>
      </c>
      <c r="Q20" t="str">
        <f t="shared" ca="1" si="15"/>
        <v>00000000000000000000000000000000</v>
      </c>
      <c r="R20" t="str">
        <f t="shared" ca="1" si="16"/>
        <v>00000000</v>
      </c>
      <c r="S20" t="str">
        <f t="shared" ca="1" si="1"/>
        <v>00000000</v>
      </c>
      <c r="U20">
        <v>6</v>
      </c>
      <c r="V20" t="s">
        <v>62</v>
      </c>
      <c r="W20" s="7" t="str">
        <f t="shared" ca="1" si="2"/>
        <v>7CF7F507</v>
      </c>
      <c r="X20" t="str">
        <f t="shared" ca="1" si="3"/>
        <v>94ED683E</v>
      </c>
      <c r="Y20" s="7" t="str">
        <f t="shared" ca="1" si="4"/>
        <v>94ED683E</v>
      </c>
      <c r="Z20" t="str">
        <f t="shared" ref="Z20:AC20" ca="1" si="21">Y19</f>
        <v>4D1FE70B</v>
      </c>
      <c r="AA20" t="str">
        <f t="shared" ca="1" si="6"/>
        <v>AD5D1222</v>
      </c>
      <c r="AB20" t="str">
        <f t="shared" ca="1" si="21"/>
        <v>3EFDC502</v>
      </c>
      <c r="AC20" s="19" t="str">
        <f t="shared" ca="1" si="21"/>
        <v>EDF3BD85</v>
      </c>
    </row>
    <row r="21" spans="2:29" x14ac:dyDescent="0.3">
      <c r="B21" t="str">
        <f t="shared" ca="1" si="7"/>
        <v>00110110001101100011011000110110</v>
      </c>
      <c r="C21" t="str">
        <f t="shared" ca="1" si="8"/>
        <v>36363636</v>
      </c>
      <c r="D21" t="str">
        <f t="shared" ca="1" si="9"/>
        <v>36363636</v>
      </c>
      <c r="F21">
        <v>7</v>
      </c>
      <c r="G21" t="s">
        <v>62</v>
      </c>
      <c r="H21" s="7" t="str">
        <f t="shared" ca="1" si="10"/>
        <v>84087F31</v>
      </c>
      <c r="I21" t="str">
        <f t="shared" ca="1" si="0"/>
        <v>89A06E4C</v>
      </c>
      <c r="J21" s="7" t="str">
        <f t="shared" ca="1" si="11"/>
        <v>89A06E4C</v>
      </c>
      <c r="K21" t="str">
        <f t="shared" ca="1" si="12"/>
        <v>DD6D0865</v>
      </c>
      <c r="L21" t="str">
        <f t="shared" ca="1" si="13"/>
        <v>BC200486</v>
      </c>
      <c r="M21" t="str">
        <f t="shared" ca="1" si="14"/>
        <v>8F25F7B4</v>
      </c>
      <c r="N21" s="19" t="str">
        <f t="shared" ca="1" si="14"/>
        <v>C4086F2B</v>
      </c>
      <c r="Q21" t="str">
        <f t="shared" ca="1" si="15"/>
        <v>00000000000000000000000000000000</v>
      </c>
      <c r="R21" t="str">
        <f t="shared" ca="1" si="16"/>
        <v>00000000</v>
      </c>
      <c r="S21" t="str">
        <f t="shared" ca="1" si="1"/>
        <v>00000000</v>
      </c>
      <c r="U21">
        <v>7</v>
      </c>
      <c r="V21" t="s">
        <v>62</v>
      </c>
      <c r="W21" s="7" t="str">
        <f t="shared" ca="1" si="2"/>
        <v>3FFD0202</v>
      </c>
      <c r="X21" t="str">
        <f t="shared" ca="1" si="3"/>
        <v>262040F2</v>
      </c>
      <c r="Y21" s="7" t="str">
        <f t="shared" ca="1" si="4"/>
        <v>262040F2</v>
      </c>
      <c r="Z21" t="str">
        <f t="shared" ref="Z21:AC21" ca="1" si="22">Y20</f>
        <v>94ED683E</v>
      </c>
      <c r="AA21" t="str">
        <f t="shared" ca="1" si="6"/>
        <v>D347F9C2</v>
      </c>
      <c r="AB21" t="str">
        <f t="shared" ca="1" si="22"/>
        <v>AD5D1222</v>
      </c>
      <c r="AC21" s="19" t="str">
        <f t="shared" ca="1" si="22"/>
        <v>3EFDC502</v>
      </c>
    </row>
    <row r="22" spans="2:29" x14ac:dyDescent="0.3">
      <c r="B22" t="str">
        <f t="shared" ca="1" si="7"/>
        <v>00110110001101100011011000110110</v>
      </c>
      <c r="C22" t="str">
        <f t="shared" ca="1" si="8"/>
        <v>36363636</v>
      </c>
      <c r="D22" t="str">
        <f t="shared" ca="1" si="9"/>
        <v>36363636</v>
      </c>
      <c r="F22">
        <v>8</v>
      </c>
      <c r="G22" t="s">
        <v>62</v>
      </c>
      <c r="H22" s="7" t="str">
        <f t="shared" ca="1" si="10"/>
        <v>9E20F794</v>
      </c>
      <c r="I22" t="str">
        <f t="shared" ca="1" si="0"/>
        <v>26EFE01F</v>
      </c>
      <c r="J22" s="7" t="str">
        <f t="shared" ca="1" si="11"/>
        <v>26EFE01F</v>
      </c>
      <c r="K22" t="str">
        <f t="shared" ca="1" si="12"/>
        <v>89A06E4C</v>
      </c>
      <c r="L22" t="str">
        <f t="shared" ca="1" si="13"/>
        <v>775B4219</v>
      </c>
      <c r="M22" t="str">
        <f t="shared" ca="1" si="14"/>
        <v>BC200486</v>
      </c>
      <c r="N22" s="19" t="str">
        <f t="shared" ca="1" si="14"/>
        <v>8F25F7B4</v>
      </c>
      <c r="Q22" t="str">
        <f t="shared" ca="1" si="15"/>
        <v>00000000000000000000000000000000</v>
      </c>
      <c r="R22" t="str">
        <f t="shared" ca="1" si="16"/>
        <v>00000000</v>
      </c>
      <c r="S22" t="str">
        <f t="shared" ca="1" si="1"/>
        <v>00000000</v>
      </c>
      <c r="U22">
        <v>8</v>
      </c>
      <c r="V22" t="s">
        <v>62</v>
      </c>
      <c r="W22" s="7" t="str">
        <f t="shared" ca="1" si="2"/>
        <v>B9557A02</v>
      </c>
      <c r="X22" t="str">
        <f t="shared" ca="1" si="3"/>
        <v>16DDD6E1</v>
      </c>
      <c r="Y22" s="7" t="str">
        <f t="shared" ca="1" si="4"/>
        <v>16DDD6E1</v>
      </c>
      <c r="Z22" t="str">
        <f t="shared" ref="Z22:AC22" ca="1" si="23">Y21</f>
        <v>262040F2</v>
      </c>
      <c r="AA22" t="str">
        <f t="shared" ca="1" si="6"/>
        <v>A53B5A0F</v>
      </c>
      <c r="AB22" t="str">
        <f t="shared" ca="1" si="23"/>
        <v>D347F9C2</v>
      </c>
      <c r="AC22" s="19" t="str">
        <f t="shared" ca="1" si="23"/>
        <v>AD5D1222</v>
      </c>
    </row>
    <row r="23" spans="2:29" x14ac:dyDescent="0.3">
      <c r="B23" t="str">
        <f t="shared" ca="1" si="7"/>
        <v>00110110001101100011011000110110</v>
      </c>
      <c r="C23" t="str">
        <f t="shared" ca="1" si="8"/>
        <v>36363636</v>
      </c>
      <c r="D23" t="str">
        <f t="shared" ca="1" si="9"/>
        <v>36363636</v>
      </c>
      <c r="F23">
        <v>9</v>
      </c>
      <c r="G23" t="s">
        <v>62</v>
      </c>
      <c r="H23" s="7" t="str">
        <f t="shared" ca="1" si="10"/>
        <v>3500428A</v>
      </c>
      <c r="I23" t="str">
        <f t="shared" ca="1" si="0"/>
        <v>32DAEDF1</v>
      </c>
      <c r="J23" s="7" t="str">
        <f t="shared" ca="1" si="11"/>
        <v>32DAEDF1</v>
      </c>
      <c r="K23" t="str">
        <f t="shared" ca="1" si="12"/>
        <v>26EFE01F</v>
      </c>
      <c r="L23" t="str">
        <f t="shared" ca="1" si="13"/>
        <v>22681B93</v>
      </c>
      <c r="M23" t="str">
        <f t="shared" ca="1" si="14"/>
        <v>775B4219</v>
      </c>
      <c r="N23" s="19" t="str">
        <f t="shared" ca="1" si="14"/>
        <v>BC200486</v>
      </c>
      <c r="Q23" t="str">
        <f t="shared" ca="1" si="15"/>
        <v>00000000000000000000000000000000</v>
      </c>
      <c r="R23" t="str">
        <f t="shared" ca="1" si="16"/>
        <v>00000000</v>
      </c>
      <c r="S23" t="str">
        <f t="shared" ca="1" si="1"/>
        <v>00000000</v>
      </c>
      <c r="U23">
        <v>9</v>
      </c>
      <c r="V23" t="s">
        <v>62</v>
      </c>
      <c r="W23" s="7" t="str">
        <f t="shared" ca="1" si="2"/>
        <v>F567F902</v>
      </c>
      <c r="X23" t="str">
        <f t="shared" ca="1" si="3"/>
        <v>D90260DF</v>
      </c>
      <c r="Y23" s="7" t="str">
        <f t="shared" ca="1" si="4"/>
        <v>D90260DF</v>
      </c>
      <c r="Z23" t="str">
        <f t="shared" ref="Z23:AC23" ca="1" si="24">Y22</f>
        <v>16DDD6E1</v>
      </c>
      <c r="AA23" t="str">
        <f t="shared" ca="1" si="6"/>
        <v>8988103C</v>
      </c>
      <c r="AB23" t="str">
        <f t="shared" ca="1" si="24"/>
        <v>A53B5A0F</v>
      </c>
      <c r="AC23" s="19" t="str">
        <f t="shared" ca="1" si="24"/>
        <v>D347F9C2</v>
      </c>
    </row>
    <row r="24" spans="2:29" x14ac:dyDescent="0.3">
      <c r="B24" t="str">
        <f t="shared" ca="1" si="7"/>
        <v>00110110001101100011011000110110</v>
      </c>
      <c r="C24" t="str">
        <f t="shared" ca="1" si="8"/>
        <v>36363636</v>
      </c>
      <c r="D24" t="str">
        <f t="shared" ca="1" si="9"/>
        <v>36363636</v>
      </c>
      <c r="F24">
        <v>10</v>
      </c>
      <c r="G24" t="s">
        <v>62</v>
      </c>
      <c r="H24" s="7" t="str">
        <f t="shared" ca="1" si="10"/>
        <v>73780213</v>
      </c>
      <c r="I24" t="str">
        <f t="shared" ca="1" si="0"/>
        <v>1BAE748E</v>
      </c>
      <c r="J24" s="7" t="str">
        <f t="shared" ca="1" si="11"/>
        <v>1BAE748E</v>
      </c>
      <c r="K24" t="str">
        <f t="shared" ca="1" si="12"/>
        <v>32DAEDF1</v>
      </c>
      <c r="L24" t="str">
        <f t="shared" ca="1" si="13"/>
        <v>C9BBF807</v>
      </c>
      <c r="M24" t="str">
        <f t="shared" ca="1" si="14"/>
        <v>22681B93</v>
      </c>
      <c r="N24" s="19" t="str">
        <f t="shared" ca="1" si="14"/>
        <v>775B4219</v>
      </c>
      <c r="Q24" t="str">
        <f t="shared" ca="1" si="15"/>
        <v>00000000000000000000000000000000</v>
      </c>
      <c r="R24" t="str">
        <f t="shared" ca="1" si="16"/>
        <v>00000000</v>
      </c>
      <c r="S24" t="str">
        <f t="shared" ca="1" si="1"/>
        <v>00000000</v>
      </c>
      <c r="U24">
        <v>10</v>
      </c>
      <c r="V24" t="s">
        <v>62</v>
      </c>
      <c r="W24" s="7" t="str">
        <f t="shared" ca="1" si="2"/>
        <v>A1AA182E</v>
      </c>
      <c r="X24" t="str">
        <f t="shared" ca="1" si="3"/>
        <v>EFC0A784</v>
      </c>
      <c r="Y24" s="7" t="str">
        <f t="shared" ca="1" si="4"/>
        <v>EFC0A784</v>
      </c>
      <c r="Z24" t="str">
        <f t="shared" ref="Z24:AC24" ca="1" si="25">Y23</f>
        <v>D90260DF</v>
      </c>
      <c r="AA24" t="str">
        <f t="shared" ca="1" si="6"/>
        <v>45B775B8</v>
      </c>
      <c r="AB24" t="str">
        <f t="shared" ca="1" si="25"/>
        <v>8988103C</v>
      </c>
      <c r="AC24" s="19" t="str">
        <f t="shared" ca="1" si="25"/>
        <v>A53B5A0F</v>
      </c>
    </row>
    <row r="25" spans="2:29" x14ac:dyDescent="0.3">
      <c r="B25" t="str">
        <f t="shared" ca="1" si="7"/>
        <v>00110110001101100011011000110110</v>
      </c>
      <c r="C25" t="str">
        <f t="shared" ca="1" si="8"/>
        <v>36363636</v>
      </c>
      <c r="D25" t="str">
        <f t="shared" ca="1" si="9"/>
        <v>36363636</v>
      </c>
      <c r="F25">
        <v>11</v>
      </c>
      <c r="G25" t="s">
        <v>62</v>
      </c>
      <c r="H25" s="7" t="str">
        <f t="shared" ca="1" si="10"/>
        <v>00BAFA03</v>
      </c>
      <c r="I25" t="str">
        <f t="shared" ca="1" si="0"/>
        <v>7E9D7DAE</v>
      </c>
      <c r="J25" s="7" t="str">
        <f t="shared" ca="1" si="11"/>
        <v>7E9D7DAE</v>
      </c>
      <c r="K25" t="str">
        <f t="shared" ca="1" si="12"/>
        <v>1BAE748E</v>
      </c>
      <c r="L25" t="str">
        <f t="shared" ca="1" si="13"/>
        <v>4CB6BB7C</v>
      </c>
      <c r="M25" t="str">
        <f t="shared" ca="1" si="14"/>
        <v>C9BBF807</v>
      </c>
      <c r="N25" s="19" t="str">
        <f t="shared" ca="1" si="14"/>
        <v>22681B93</v>
      </c>
      <c r="Q25" t="str">
        <f t="shared" ca="1" si="15"/>
        <v>00000000000000000000000000000000</v>
      </c>
      <c r="R25" t="str">
        <f t="shared" ca="1" si="16"/>
        <v>00000000</v>
      </c>
      <c r="S25" t="str">
        <f t="shared" ca="1" si="1"/>
        <v>00000000</v>
      </c>
      <c r="U25">
        <v>11</v>
      </c>
      <c r="V25" t="s">
        <v>62</v>
      </c>
      <c r="W25" s="7" t="str">
        <f t="shared" ca="1" si="2"/>
        <v>418A70B8</v>
      </c>
      <c r="X25" t="str">
        <f t="shared" ca="1" si="3"/>
        <v>395D34FD</v>
      </c>
      <c r="Y25" s="7" t="str">
        <f t="shared" ca="1" si="4"/>
        <v>395D34FD</v>
      </c>
      <c r="Z25" t="str">
        <f t="shared" ref="Z25:AC25" ca="1" si="26">Y24</f>
        <v>EFC0A784</v>
      </c>
      <c r="AA25" t="str">
        <f t="shared" ca="1" si="6"/>
        <v>F6409837</v>
      </c>
      <c r="AB25" t="str">
        <f t="shared" ca="1" si="26"/>
        <v>45B775B8</v>
      </c>
      <c r="AC25" s="19" t="str">
        <f t="shared" ca="1" si="26"/>
        <v>8988103C</v>
      </c>
    </row>
    <row r="26" spans="2:29" x14ac:dyDescent="0.3">
      <c r="B26" t="str">
        <f t="shared" ca="1" si="7"/>
        <v>00110110001101100011011000110110</v>
      </c>
      <c r="C26" t="str">
        <f t="shared" ca="1" si="8"/>
        <v>36363636</v>
      </c>
      <c r="D26" t="str">
        <f t="shared" ca="1" si="9"/>
        <v>36363636</v>
      </c>
      <c r="F26">
        <v>12</v>
      </c>
      <c r="G26" t="s">
        <v>62</v>
      </c>
      <c r="H26" s="7" t="str">
        <f t="shared" ca="1" si="10"/>
        <v>C8B7B80D</v>
      </c>
      <c r="I26" t="str">
        <f t="shared" ca="1" si="0"/>
        <v>4F88393E</v>
      </c>
      <c r="J26" s="7" t="str">
        <f t="shared" ca="1" si="11"/>
        <v>4F88393E</v>
      </c>
      <c r="K26" t="str">
        <f t="shared" ca="1" si="12"/>
        <v>7E9D7DAE</v>
      </c>
      <c r="L26" t="str">
        <f t="shared" ca="1" si="13"/>
        <v>86EB9D23</v>
      </c>
      <c r="M26" t="str">
        <f t="shared" ca="1" si="14"/>
        <v>4CB6BB7C</v>
      </c>
      <c r="N26" s="19" t="str">
        <f t="shared" ca="1" si="14"/>
        <v>C9BBF807</v>
      </c>
      <c r="Q26" t="str">
        <f t="shared" ca="1" si="15"/>
        <v>00000000000000000000000000000000</v>
      </c>
      <c r="R26" t="str">
        <f t="shared" ca="1" si="16"/>
        <v>00000000</v>
      </c>
      <c r="S26" t="str">
        <f t="shared" ca="1" si="1"/>
        <v>00000000</v>
      </c>
      <c r="U26">
        <v>12</v>
      </c>
      <c r="V26" t="s">
        <v>62</v>
      </c>
      <c r="W26" s="7" t="str">
        <f t="shared" ca="1" si="2"/>
        <v>E677D03C</v>
      </c>
      <c r="X26" t="str">
        <f t="shared" ca="1" si="3"/>
        <v>F628F9B8</v>
      </c>
      <c r="Y26" s="7" t="str">
        <f t="shared" ca="1" si="4"/>
        <v>F628F9B8</v>
      </c>
      <c r="Z26" t="str">
        <f t="shared" ref="Z26:AC26" ca="1" si="27">Y25</f>
        <v>395D34FD</v>
      </c>
      <c r="AA26" t="str">
        <f t="shared" ca="1" si="6"/>
        <v>3BF029E1</v>
      </c>
      <c r="AB26" t="str">
        <f t="shared" ca="1" si="27"/>
        <v>F6409837</v>
      </c>
      <c r="AC26" s="19" t="str">
        <f t="shared" ca="1" si="27"/>
        <v>45B775B8</v>
      </c>
    </row>
    <row r="27" spans="2:29" x14ac:dyDescent="0.3">
      <c r="B27" t="str">
        <f t="shared" ca="1" si="7"/>
        <v>00110110001101100011011000110110</v>
      </c>
      <c r="C27" t="str">
        <f t="shared" ca="1" si="8"/>
        <v>36363636</v>
      </c>
      <c r="D27" t="str">
        <f t="shared" ca="1" si="9"/>
        <v>36363636</v>
      </c>
      <c r="F27">
        <v>13</v>
      </c>
      <c r="G27" t="s">
        <v>62</v>
      </c>
      <c r="H27" s="7" t="str">
        <f t="shared" ca="1" si="10"/>
        <v>06AB9F72</v>
      </c>
      <c r="I27" t="str">
        <f t="shared" ca="1" si="0"/>
        <v>52276F11</v>
      </c>
      <c r="J27" s="7" t="str">
        <f t="shared" ca="1" si="11"/>
        <v>52276F11</v>
      </c>
      <c r="K27" t="str">
        <f t="shared" ca="1" si="12"/>
        <v>4F88393E</v>
      </c>
      <c r="L27" t="str">
        <f t="shared" ca="1" si="13"/>
        <v>9FA75F6B</v>
      </c>
      <c r="M27" t="str">
        <f t="shared" ca="1" si="14"/>
        <v>86EB9D23</v>
      </c>
      <c r="N27" s="19" t="str">
        <f t="shared" ca="1" si="14"/>
        <v>4CB6BB7C</v>
      </c>
      <c r="Q27" t="str">
        <f t="shared" ca="1" si="15"/>
        <v>00000000000000000000000000000000</v>
      </c>
      <c r="R27" t="str">
        <f t="shared" ca="1" si="16"/>
        <v>00000000</v>
      </c>
      <c r="S27" t="str">
        <f t="shared" ca="1" si="1"/>
        <v>00000000</v>
      </c>
      <c r="U27">
        <v>13</v>
      </c>
      <c r="V27" t="s">
        <v>62</v>
      </c>
      <c r="W27" s="7" t="str">
        <f t="shared" ca="1" si="2"/>
        <v>FF50A8E3</v>
      </c>
      <c r="X27" t="str">
        <f t="shared" ca="1" si="3"/>
        <v>64A9CF52</v>
      </c>
      <c r="Y27" s="7" t="str">
        <f t="shared" ca="1" si="4"/>
        <v>64A9CF52</v>
      </c>
      <c r="Z27" t="str">
        <f t="shared" ref="Z27:AC27" ca="1" si="28">Y26</f>
        <v>F628F9B8</v>
      </c>
      <c r="AA27" t="str">
        <f t="shared" ca="1" si="6"/>
        <v>4E574D3F</v>
      </c>
      <c r="AB27" t="str">
        <f t="shared" ca="1" si="28"/>
        <v>3BF029E1</v>
      </c>
      <c r="AC27" s="19" t="str">
        <f t="shared" ca="1" si="28"/>
        <v>F6409837</v>
      </c>
    </row>
    <row r="28" spans="2:29" x14ac:dyDescent="0.3">
      <c r="B28" t="str">
        <f t="shared" ca="1" si="7"/>
        <v>00110110001101100011011000110110</v>
      </c>
      <c r="C28" t="str">
        <f t="shared" ca="1" si="8"/>
        <v>36363636</v>
      </c>
      <c r="D28" t="str">
        <f t="shared" ca="1" si="9"/>
        <v>36363636</v>
      </c>
      <c r="F28">
        <v>14</v>
      </c>
      <c r="G28" t="s">
        <v>62</v>
      </c>
      <c r="H28" s="7" t="str">
        <f t="shared" ca="1" si="10"/>
        <v>8FE39D2B</v>
      </c>
      <c r="I28" t="str">
        <f t="shared" ca="1" si="0"/>
        <v>B240EAA0</v>
      </c>
      <c r="J28" s="7" t="str">
        <f t="shared" ca="1" si="11"/>
        <v>B240EAA0</v>
      </c>
      <c r="K28" t="str">
        <f t="shared" ca="1" si="12"/>
        <v>52276F11</v>
      </c>
      <c r="L28" t="str">
        <f t="shared" ca="1" si="13"/>
        <v>93E20E4F</v>
      </c>
      <c r="M28" t="str">
        <f t="shared" ca="1" si="14"/>
        <v>9FA75F6B</v>
      </c>
      <c r="N28" s="19" t="str">
        <f t="shared" ca="1" si="14"/>
        <v>86EB9D23</v>
      </c>
      <c r="Q28" t="str">
        <f t="shared" ca="1" si="15"/>
        <v>00000000000000000000000000000000</v>
      </c>
      <c r="R28" t="str">
        <f t="shared" ca="1" si="16"/>
        <v>00000000</v>
      </c>
      <c r="S28" t="str">
        <f t="shared" ca="1" si="1"/>
        <v>00000000</v>
      </c>
      <c r="U28">
        <v>14</v>
      </c>
      <c r="V28" t="s">
        <v>62</v>
      </c>
      <c r="W28" s="7" t="str">
        <f t="shared" ca="1" si="2"/>
        <v>4FD04979</v>
      </c>
      <c r="X28" t="str">
        <f t="shared" ca="1" si="3"/>
        <v>35CD4595</v>
      </c>
      <c r="Y28" s="7" t="str">
        <f t="shared" ca="1" si="4"/>
        <v>35CD4595</v>
      </c>
      <c r="Z28" t="str">
        <f t="shared" ref="Z28:AC28" ca="1" si="29">Y27</f>
        <v>64A9CF52</v>
      </c>
      <c r="AA28" t="str">
        <f t="shared" ca="1" si="6"/>
        <v>3D8A3E6E</v>
      </c>
      <c r="AB28" t="str">
        <f t="shared" ca="1" si="29"/>
        <v>4E574D3F</v>
      </c>
      <c r="AC28" s="19" t="str">
        <f t="shared" ca="1" si="29"/>
        <v>3BF029E1</v>
      </c>
    </row>
    <row r="29" spans="2:29" ht="14" customHeight="1" x14ac:dyDescent="0.3">
      <c r="B29" t="str">
        <f t="shared" ca="1" si="7"/>
        <v>00110110001101100011011000110110</v>
      </c>
      <c r="C29" t="str">
        <f t="shared" ca="1" si="8"/>
        <v>36363636</v>
      </c>
      <c r="D29" t="str">
        <f t="shared" ca="1" si="9"/>
        <v>36363636</v>
      </c>
      <c r="F29">
        <v>15</v>
      </c>
      <c r="G29" t="s">
        <v>62</v>
      </c>
      <c r="H29" s="7" t="str">
        <f t="shared" ca="1" si="10"/>
        <v>9FA21E6B</v>
      </c>
      <c r="I29" t="str">
        <f t="shared" ca="1" si="0"/>
        <v>FF63BF73</v>
      </c>
      <c r="J29" s="7" t="str">
        <f t="shared" ca="1" si="11"/>
        <v>FF63BF73</v>
      </c>
      <c r="K29" t="str">
        <f t="shared" ca="1" si="12"/>
        <v>B240EAA0</v>
      </c>
      <c r="L29" t="str">
        <f t="shared" ca="1" si="13"/>
        <v>5489DBC4</v>
      </c>
      <c r="M29" t="str">
        <f t="shared" ca="1" si="14"/>
        <v>93E20E4F</v>
      </c>
      <c r="N29" s="19" t="str">
        <f t="shared" ca="1" si="14"/>
        <v>9FA75F6B</v>
      </c>
      <c r="Q29" t="str">
        <f t="shared" ca="1" si="15"/>
        <v>00000000000000000000000000000000</v>
      </c>
      <c r="R29" t="str">
        <f t="shared" ca="1" si="16"/>
        <v>00000000</v>
      </c>
      <c r="S29" t="str">
        <f t="shared" ca="1" si="1"/>
        <v>00000000</v>
      </c>
      <c r="U29">
        <v>15</v>
      </c>
      <c r="V29" t="s">
        <v>62</v>
      </c>
      <c r="W29" s="7" t="str">
        <f t="shared" ca="1" si="2"/>
        <v>2EDE0E6F</v>
      </c>
      <c r="X29" t="str">
        <f t="shared" ca="1" si="3"/>
        <v>7EF9648F</v>
      </c>
      <c r="Y29" s="7" t="str">
        <f t="shared" ca="1" si="4"/>
        <v>7EF9648F</v>
      </c>
      <c r="Z29" t="str">
        <f t="shared" ref="Z29:AC29" ca="1" si="30">Y28</f>
        <v>35CD4595</v>
      </c>
      <c r="AA29" t="str">
        <f t="shared" ca="1" si="6"/>
        <v>992A73D4</v>
      </c>
      <c r="AB29" t="str">
        <f t="shared" ca="1" si="30"/>
        <v>3D8A3E6E</v>
      </c>
      <c r="AC29" s="19" t="str">
        <f t="shared" ca="1" si="30"/>
        <v>4E574D3F</v>
      </c>
    </row>
    <row r="30" spans="2:29" x14ac:dyDescent="0.3">
      <c r="B30" t="str">
        <f t="shared" ca="1" si="7"/>
        <v>00110110001101100011011000110110</v>
      </c>
      <c r="C30" t="str">
        <f t="shared" ca="1" si="8"/>
        <v>36363636</v>
      </c>
      <c r="D30" t="str">
        <f t="shared" ca="1" si="9"/>
        <v>36363636</v>
      </c>
      <c r="F30">
        <v>16</v>
      </c>
      <c r="G30" t="s">
        <v>62</v>
      </c>
      <c r="H30" s="7" t="str">
        <f t="shared" ca="1" si="10"/>
        <v>11A2CECF</v>
      </c>
      <c r="I30" t="str">
        <f t="shared" ca="1" si="0"/>
        <v>2E7ACC88</v>
      </c>
      <c r="J30" s="7" t="str">
        <f t="shared" ca="1" si="11"/>
        <v>2E7ACC88</v>
      </c>
      <c r="K30" t="str">
        <f t="shared" ca="1" si="12"/>
        <v>FF63BF73</v>
      </c>
      <c r="L30" t="str">
        <f t="shared" ca="1" si="13"/>
        <v>2C903AA8</v>
      </c>
      <c r="M30" t="str">
        <f t="shared" ca="1" si="14"/>
        <v>5489DBC4</v>
      </c>
      <c r="N30" s="19" t="str">
        <f t="shared" ca="1" si="14"/>
        <v>93E20E4F</v>
      </c>
      <c r="Q30" t="str">
        <f t="shared" ca="1" si="15"/>
        <v>00000000000000000000001001000000</v>
      </c>
      <c r="R30" t="str">
        <f t="shared" ca="1" si="16"/>
        <v>00000240</v>
      </c>
      <c r="S30" t="str">
        <f t="shared" ca="1" si="1"/>
        <v>00000240</v>
      </c>
      <c r="U30">
        <v>16</v>
      </c>
      <c r="V30" t="s">
        <v>62</v>
      </c>
      <c r="W30" s="7" t="str">
        <f t="shared" ca="1" si="2"/>
        <v>190A7BFE</v>
      </c>
      <c r="X30" t="str">
        <f t="shared" ca="1" si="3"/>
        <v>A110D705</v>
      </c>
      <c r="Y30" s="7" t="str">
        <f t="shared" ca="1" si="4"/>
        <v>A110D705</v>
      </c>
      <c r="Z30" t="str">
        <f t="shared" ref="Z30:AC30" ca="1" si="31">Y29</f>
        <v>7EF9648F</v>
      </c>
      <c r="AA30" t="str">
        <f t="shared" ca="1" si="6"/>
        <v>4D735165</v>
      </c>
      <c r="AB30" t="str">
        <f t="shared" ca="1" si="31"/>
        <v>992A73D4</v>
      </c>
      <c r="AC30" s="19" t="str">
        <f t="shared" ca="1" si="31"/>
        <v>3D8A3E6E</v>
      </c>
    </row>
    <row r="31" spans="2:29" x14ac:dyDescent="0.3">
      <c r="B31" s="47" t="s">
        <v>63</v>
      </c>
      <c r="C31" s="11" t="str">
        <f ca="1">DEC2HEX(_xlfn.BITXOR(_xlfn.BITXOR(HEX2DEC(D28),HEX2DEC(D23)),_xlfn.BITXOR(HEX2DEC(D17),HEX2DEC(D15))),8)</f>
        <v>358BB671</v>
      </c>
      <c r="D31" s="11" t="str">
        <f ca="1">DEC2HEX(_xlfn.BITAND(_xlfn.BITOR(_xlfn.BITLSHIFT(HEX2DEC(C31),1),_xlfn.BITRSHIFT(HEX2DEC(C31),31)),4294967295),8)</f>
        <v>6B176CE2</v>
      </c>
      <c r="F31">
        <v>17</v>
      </c>
      <c r="G31" t="s">
        <v>62</v>
      </c>
      <c r="H31" s="7" t="str">
        <f t="shared" ca="1" si="10"/>
        <v>2C887AA4</v>
      </c>
      <c r="I31" t="str">
        <f t="shared" ca="1" si="0"/>
        <v>555E0073</v>
      </c>
      <c r="J31" s="7" t="str">
        <f t="shared" ca="1" si="11"/>
        <v>555E0073</v>
      </c>
      <c r="K31" t="str">
        <f t="shared" ca="1" si="12"/>
        <v>2E7ACC88</v>
      </c>
      <c r="L31" t="str">
        <f t="shared" ca="1" si="13"/>
        <v>FFD8EFDC</v>
      </c>
      <c r="M31" t="str">
        <f t="shared" ca="1" si="14"/>
        <v>2C903AA8</v>
      </c>
      <c r="N31" s="19" t="str">
        <f t="shared" ca="1" si="14"/>
        <v>5489DBC4</v>
      </c>
      <c r="Q31" s="47" t="s">
        <v>63</v>
      </c>
      <c r="R31" s="11" t="str">
        <f t="shared" ref="R31:R94" ca="1" si="32">DEC2HEX(_xlfn.BITXOR(_xlfn.BITXOR(HEX2DEC(S28),HEX2DEC(S23)),_xlfn.BITXOR(HEX2DEC(S17),HEX2DEC(S15))),8)</f>
        <v>80000000</v>
      </c>
      <c r="S31" s="11" t="str">
        <f t="shared" ref="S31:S94" ca="1" si="33">DEC2HEX(_xlfn.BITAND(_xlfn.BITOR(_xlfn.BITLSHIFT(HEX2DEC(R31),1),_xlfn.BITRSHIFT(HEX2DEC(R31),31)),4294967295),8)</f>
        <v>00000001</v>
      </c>
      <c r="U31">
        <v>17</v>
      </c>
      <c r="V31" t="s">
        <v>62</v>
      </c>
      <c r="W31" s="7" t="str">
        <f t="shared" ca="1" si="2"/>
        <v>CD735355</v>
      </c>
      <c r="X31" t="str">
        <f t="shared" ca="1" si="3"/>
        <v>879AEC11</v>
      </c>
      <c r="Y31" s="7" t="str">
        <f t="shared" ca="1" si="4"/>
        <v>879AEC11</v>
      </c>
      <c r="Z31" t="str">
        <f t="shared" ref="Z31:AC31" ca="1" si="34">Y30</f>
        <v>A110D705</v>
      </c>
      <c r="AA31" t="str">
        <f t="shared" ca="1" si="6"/>
        <v>DFBE5923</v>
      </c>
      <c r="AB31" t="str">
        <f t="shared" ca="1" si="34"/>
        <v>4D735165</v>
      </c>
      <c r="AC31" s="19" t="str">
        <f t="shared" ca="1" si="34"/>
        <v>992A73D4</v>
      </c>
    </row>
    <row r="32" spans="2:29" x14ac:dyDescent="0.3">
      <c r="B32" s="48"/>
      <c r="C32" t="str">
        <f ca="1">DEC2HEX(_xlfn.BITXOR(_xlfn.BITXOR(HEX2DEC(D29),HEX2DEC(D24)),_xlfn.BITXOR(HEX2DEC(D18),HEX2DEC(D16))),8)</f>
        <v>FD148370</v>
      </c>
      <c r="D32" t="str">
        <f ca="1">DEC2HEX(_xlfn.BITAND(_xlfn.BITOR(_xlfn.BITLSHIFT(HEX2DEC(C32),1),_xlfn.BITRSHIFT(HEX2DEC(C32),31)),4294967295),8)</f>
        <v>FA2906E1</v>
      </c>
      <c r="F32">
        <v>18</v>
      </c>
      <c r="G32" t="s">
        <v>62</v>
      </c>
      <c r="H32" s="7" t="str">
        <f t="shared" ca="1" si="10"/>
        <v>2ED8FEA8</v>
      </c>
      <c r="I32" t="str">
        <f t="shared" ca="1" si="0"/>
        <v>83CE6950</v>
      </c>
      <c r="J32" s="7" t="str">
        <f t="shared" ca="1" si="11"/>
        <v>83CE6950</v>
      </c>
      <c r="K32" t="str">
        <f t="shared" ca="1" si="12"/>
        <v>555E0073</v>
      </c>
      <c r="L32" t="str">
        <f t="shared" ca="1" si="13"/>
        <v>0B9EB322</v>
      </c>
      <c r="M32" t="str">
        <f t="shared" ca="1" si="14"/>
        <v>FFD8EFDC</v>
      </c>
      <c r="N32" s="19" t="str">
        <f t="shared" ca="1" si="14"/>
        <v>2C903AA8</v>
      </c>
      <c r="Q32" s="48"/>
      <c r="R32" t="str">
        <f t="shared" ca="1" si="32"/>
        <v>037FD092</v>
      </c>
      <c r="S32" t="str">
        <f t="shared" ca="1" si="33"/>
        <v>06FFA124</v>
      </c>
      <c r="U32">
        <v>18</v>
      </c>
      <c r="V32" t="s">
        <v>62</v>
      </c>
      <c r="W32" s="7" t="str">
        <f t="shared" ca="1" si="2"/>
        <v>CD735161</v>
      </c>
      <c r="X32" t="str">
        <f t="shared" ca="1" si="3"/>
        <v>BB7D6222</v>
      </c>
      <c r="Y32" s="7" t="str">
        <f t="shared" ca="1" si="4"/>
        <v>BB7D6222</v>
      </c>
      <c r="Z32" t="str">
        <f t="shared" ref="Z32:AC32" ca="1" si="35">Y31</f>
        <v>879AEC11</v>
      </c>
      <c r="AA32" t="str">
        <f t="shared" ca="1" si="6"/>
        <v>684435C1</v>
      </c>
      <c r="AB32" t="str">
        <f t="shared" ca="1" si="35"/>
        <v>DFBE5923</v>
      </c>
      <c r="AC32" s="19" t="str">
        <f t="shared" ca="1" si="35"/>
        <v>4D735165</v>
      </c>
    </row>
    <row r="33" spans="2:29" x14ac:dyDescent="0.3">
      <c r="B33" s="48"/>
      <c r="C33" t="str">
        <f t="shared" ref="C33:C94" ca="1" si="36">DEC2HEX(_xlfn.BITXOR(_xlfn.BITXOR(HEX2DEC(D30),HEX2DEC(D25)),_xlfn.BITXOR(HEX2DEC(D19),HEX2DEC(D17))),8)</f>
        <v>4071F3BA</v>
      </c>
      <c r="D33" t="str">
        <f t="shared" ref="D33:D94" ca="1" si="37">DEC2HEX(_xlfn.BITAND(_xlfn.BITOR(_xlfn.BITLSHIFT(HEX2DEC(C33),1),_xlfn.BITRSHIFT(HEX2DEC(C33),31)),4294967295),8)</f>
        <v>80E3E774</v>
      </c>
      <c r="F33">
        <v>19</v>
      </c>
      <c r="G33" t="s">
        <v>62</v>
      </c>
      <c r="H33" s="7" t="str">
        <f t="shared" ca="1" si="10"/>
        <v>AB9EEFAE</v>
      </c>
      <c r="I33" t="str">
        <f t="shared" ca="1" si="0"/>
        <v>2D62B573</v>
      </c>
      <c r="J33" s="7" t="str">
        <f t="shared" ca="1" si="11"/>
        <v>2D62B573</v>
      </c>
      <c r="K33" t="str">
        <f t="shared" ca="1" si="12"/>
        <v>83CE6950</v>
      </c>
      <c r="L33" t="str">
        <f t="shared" ca="1" si="13"/>
        <v>D557801C</v>
      </c>
      <c r="M33" t="str">
        <f t="shared" ca="1" si="14"/>
        <v>0B9EB322</v>
      </c>
      <c r="N33" s="19" t="str">
        <f t="shared" ca="1" si="14"/>
        <v>FFD8EFDC</v>
      </c>
      <c r="Q33" s="48"/>
      <c r="R33" t="str">
        <f t="shared" ca="1" si="32"/>
        <v>80000240</v>
      </c>
      <c r="S33" t="str">
        <f t="shared" ca="1" si="33"/>
        <v>00000481</v>
      </c>
      <c r="U33">
        <v>19</v>
      </c>
      <c r="V33" t="s">
        <v>62</v>
      </c>
      <c r="W33" s="7" t="str">
        <f t="shared" ca="1" si="2"/>
        <v>58243523</v>
      </c>
      <c r="X33" t="str">
        <f t="shared" ca="1" si="3"/>
        <v>6FC648F9</v>
      </c>
      <c r="Y33" s="7" t="str">
        <f t="shared" ca="1" si="4"/>
        <v>6FC648F9</v>
      </c>
      <c r="Z33" t="str">
        <f t="shared" ref="Z33:AC33" ca="1" si="38">Y32</f>
        <v>BB7D6222</v>
      </c>
      <c r="AA33" t="str">
        <f t="shared" ca="1" si="6"/>
        <v>61E6BB04</v>
      </c>
      <c r="AB33" t="str">
        <f t="shared" ca="1" si="38"/>
        <v>684435C1</v>
      </c>
      <c r="AC33" s="19" t="str">
        <f t="shared" ca="1" si="38"/>
        <v>DFBE5923</v>
      </c>
    </row>
    <row r="34" spans="2:29" x14ac:dyDescent="0.3">
      <c r="B34" s="48"/>
      <c r="C34" t="str">
        <f t="shared" ca="1" si="36"/>
        <v>67778D12</v>
      </c>
      <c r="D34" t="str">
        <f t="shared" ca="1" si="37"/>
        <v>CEEF1A24</v>
      </c>
      <c r="F34" s="12">
        <v>20</v>
      </c>
      <c r="G34" s="12" t="s">
        <v>62</v>
      </c>
      <c r="H34" s="13" t="str">
        <f t="shared" ca="1" si="10"/>
        <v>89569232</v>
      </c>
      <c r="I34" t="str">
        <f t="shared" ca="1" si="0"/>
        <v>5EF7C430</v>
      </c>
      <c r="J34" s="7" t="str">
        <f t="shared" ca="1" si="11"/>
        <v>5EF7C430</v>
      </c>
      <c r="K34" t="str">
        <f t="shared" ca="1" si="12"/>
        <v>2D62B573</v>
      </c>
      <c r="L34" t="str">
        <f t="shared" ca="1" si="13"/>
        <v>20F39A54</v>
      </c>
      <c r="M34" t="str">
        <f t="shared" ca="1" si="14"/>
        <v>D557801C</v>
      </c>
      <c r="N34" s="19" t="str">
        <f t="shared" ca="1" si="14"/>
        <v>0B9EB322</v>
      </c>
      <c r="Q34" s="48"/>
      <c r="R34" t="str">
        <f t="shared" ca="1" si="32"/>
        <v>00000001</v>
      </c>
      <c r="S34" t="str">
        <f t="shared" ca="1" si="33"/>
        <v>00000002</v>
      </c>
      <c r="U34" s="12">
        <v>20</v>
      </c>
      <c r="V34" s="12" t="s">
        <v>62</v>
      </c>
      <c r="W34" s="13" t="str">
        <f t="shared" ca="1" si="2"/>
        <v>616437C1</v>
      </c>
      <c r="X34" t="str">
        <f t="shared" ca="1" si="3"/>
        <v>946E29AC</v>
      </c>
      <c r="Y34" s="7" t="str">
        <f t="shared" ca="1" si="4"/>
        <v>946E29AC</v>
      </c>
      <c r="Z34" t="str">
        <f t="shared" ref="Z34:AC34" ca="1" si="39">Y33</f>
        <v>6FC648F9</v>
      </c>
      <c r="AA34" t="str">
        <f t="shared" ca="1" si="6"/>
        <v>AEDF5888</v>
      </c>
      <c r="AB34" t="str">
        <f t="shared" ca="1" si="39"/>
        <v>61E6BB04</v>
      </c>
      <c r="AC34" s="19" t="str">
        <f t="shared" ca="1" si="39"/>
        <v>684435C1</v>
      </c>
    </row>
    <row r="35" spans="2:29" x14ac:dyDescent="0.3">
      <c r="B35" s="2" t="s">
        <v>64</v>
      </c>
      <c r="C35" t="str">
        <f t="shared" ca="1" si="36"/>
        <v>B9A14708</v>
      </c>
      <c r="D35" t="str">
        <f t="shared" ca="1" si="37"/>
        <v>73428E11</v>
      </c>
      <c r="F35">
        <v>21</v>
      </c>
      <c r="G35" t="s">
        <v>65</v>
      </c>
      <c r="H35" s="7" t="str">
        <f ca="1">DEC2HEX(_xlfn.BITXOR(_xlfn.BITXOR(HEX2DEC(K34),HEX2DEC(L34)),HEX2DEC(M34)),8)</f>
        <v>D8C6AF3B</v>
      </c>
      <c r="I35" t="str">
        <f t="shared" ca="1" si="0"/>
        <v>A57A621A</v>
      </c>
      <c r="J35" s="7" t="str">
        <f t="shared" ca="1" si="11"/>
        <v>A57A621A</v>
      </c>
      <c r="K35" t="str">
        <f t="shared" ca="1" si="12"/>
        <v>5EF7C430</v>
      </c>
      <c r="L35" t="str">
        <f t="shared" ca="1" si="13"/>
        <v>CB58AD5C</v>
      </c>
      <c r="M35" t="str">
        <f t="shared" ca="1" si="14"/>
        <v>20F39A54</v>
      </c>
      <c r="N35" s="19" t="str">
        <f t="shared" ca="1" si="14"/>
        <v>D557801C</v>
      </c>
      <c r="Q35" s="2" t="s">
        <v>64</v>
      </c>
      <c r="R35" t="str">
        <f t="shared" ca="1" si="32"/>
        <v>06FFA124</v>
      </c>
      <c r="S35" t="str">
        <f t="shared" ca="1" si="33"/>
        <v>0DFF4248</v>
      </c>
      <c r="U35">
        <v>21</v>
      </c>
      <c r="V35" t="s">
        <v>65</v>
      </c>
      <c r="W35" s="7" t="str">
        <f t="shared" ref="W35:W54" ca="1" si="40">DEC2HEX(_xlfn.BITXOR(_xlfn.BITXOR(HEX2DEC(Z34),HEX2DEC(AA34)),HEX2DEC(AB34)),8)</f>
        <v>A0FFAB75</v>
      </c>
      <c r="X35" t="str">
        <f t="shared" ca="1" si="3"/>
        <v>13E244B1</v>
      </c>
      <c r="Y35" s="7" t="str">
        <f t="shared" ca="1" si="4"/>
        <v>13E244B1</v>
      </c>
      <c r="Z35" t="str">
        <f t="shared" ref="Z35:AC35" ca="1" si="41">Y34</f>
        <v>946E29AC</v>
      </c>
      <c r="AA35" t="str">
        <f t="shared" ca="1" si="6"/>
        <v>5BF1923E</v>
      </c>
      <c r="AB35" t="str">
        <f t="shared" ca="1" si="41"/>
        <v>AEDF5888</v>
      </c>
      <c r="AC35" s="19" t="str">
        <f t="shared" ca="1" si="41"/>
        <v>61E6BB04</v>
      </c>
    </row>
    <row r="36" spans="2:29" x14ac:dyDescent="0.3">
      <c r="B36" s="2" t="s">
        <v>66</v>
      </c>
      <c r="C36" t="str">
        <f t="shared" ca="1" si="36"/>
        <v>B6D5D142</v>
      </c>
      <c r="D36" t="str">
        <f t="shared" ca="1" si="37"/>
        <v>6DABA285</v>
      </c>
      <c r="F36">
        <v>22</v>
      </c>
      <c r="G36" t="s">
        <v>65</v>
      </c>
      <c r="H36" s="7" t="str">
        <f t="shared" ref="H36:H54" ca="1" si="42">DEC2HEX(_xlfn.BITXOR(_xlfn.BITXOR(HEX2DEC(K35),HEX2DEC(L35)),HEX2DEC(M35)),8)</f>
        <v>B55CF338</v>
      </c>
      <c r="I36" t="str">
        <f t="shared" ca="1" si="0"/>
        <v>168644CE</v>
      </c>
      <c r="J36" s="7" t="str">
        <f t="shared" ca="1" si="11"/>
        <v>168644CE</v>
      </c>
      <c r="K36" t="str">
        <f t="shared" ca="1" si="12"/>
        <v>A57A621A</v>
      </c>
      <c r="L36" t="str">
        <f t="shared" ca="1" si="13"/>
        <v>17BDF10C</v>
      </c>
      <c r="M36" t="str">
        <f t="shared" ca="1" si="14"/>
        <v>CB58AD5C</v>
      </c>
      <c r="N36" s="19" t="str">
        <f t="shared" ca="1" si="14"/>
        <v>20F39A54</v>
      </c>
      <c r="Q36" s="2" t="s">
        <v>66</v>
      </c>
      <c r="R36" t="str">
        <f t="shared" ca="1" si="32"/>
        <v>00000481</v>
      </c>
      <c r="S36" t="str">
        <f t="shared" ca="1" si="33"/>
        <v>00000902</v>
      </c>
      <c r="U36">
        <v>22</v>
      </c>
      <c r="V36" t="s">
        <v>65</v>
      </c>
      <c r="W36" s="7" t="str">
        <f t="shared" ca="1" si="40"/>
        <v>6140E31A</v>
      </c>
      <c r="X36" t="str">
        <f t="shared" ca="1" si="3"/>
        <v>AE4A28E3</v>
      </c>
      <c r="Y36" s="7" t="str">
        <f t="shared" ca="1" si="4"/>
        <v>AE4A28E3</v>
      </c>
      <c r="Z36" t="str">
        <f t="shared" ref="Z36:AC36" ca="1" si="43">Y35</f>
        <v>13E244B1</v>
      </c>
      <c r="AA36" t="str">
        <f t="shared" ca="1" si="6"/>
        <v>251B8A6B</v>
      </c>
      <c r="AB36" t="str">
        <f t="shared" ca="1" si="43"/>
        <v>5BF1923E</v>
      </c>
      <c r="AC36" s="19" t="str">
        <f t="shared" ca="1" si="43"/>
        <v>AEDF5888</v>
      </c>
    </row>
    <row r="37" spans="2:29" x14ac:dyDescent="0.3">
      <c r="B37" s="2" t="s">
        <v>67</v>
      </c>
      <c r="C37" t="str">
        <f t="shared" ca="1" si="36"/>
        <v>F8D92C12</v>
      </c>
      <c r="D37" t="str">
        <f t="shared" ca="1" si="37"/>
        <v>F1B25825</v>
      </c>
      <c r="F37">
        <v>23</v>
      </c>
      <c r="G37" t="s">
        <v>65</v>
      </c>
      <c r="H37" s="7" t="str">
        <f t="shared" ca="1" si="42"/>
        <v>799F3E4A</v>
      </c>
      <c r="I37" t="str">
        <f t="shared" ca="1" si="0"/>
        <v>CBE7B626</v>
      </c>
      <c r="J37" s="7" t="str">
        <f t="shared" ca="1" si="11"/>
        <v>CBE7B626</v>
      </c>
      <c r="K37" t="str">
        <f t="shared" ca="1" si="12"/>
        <v>168644CE</v>
      </c>
      <c r="L37" t="str">
        <f t="shared" ca="1" si="13"/>
        <v>A95E9886</v>
      </c>
      <c r="M37" t="str">
        <f t="shared" ca="1" si="14"/>
        <v>17BDF10C</v>
      </c>
      <c r="N37" s="19" t="str">
        <f t="shared" ca="1" si="14"/>
        <v>CB58AD5C</v>
      </c>
      <c r="Q37" s="2" t="s">
        <v>67</v>
      </c>
      <c r="R37" t="str">
        <f t="shared" ca="1" si="32"/>
        <v>00000002</v>
      </c>
      <c r="S37" t="str">
        <f t="shared" ca="1" si="33"/>
        <v>00000004</v>
      </c>
      <c r="U37">
        <v>23</v>
      </c>
      <c r="V37" t="s">
        <v>65</v>
      </c>
      <c r="W37" s="7" t="str">
        <f t="shared" ca="1" si="40"/>
        <v>6D085CE4</v>
      </c>
      <c r="X37" t="str">
        <f t="shared" ca="1" si="3"/>
        <v>5406BD86</v>
      </c>
      <c r="Y37" s="7" t="str">
        <f t="shared" ca="1" si="4"/>
        <v>5406BD86</v>
      </c>
      <c r="Z37" t="str">
        <f t="shared" ref="Z37:AC37" ca="1" si="44">Y36</f>
        <v>AE4A28E3</v>
      </c>
      <c r="AA37" t="str">
        <f t="shared" ca="1" si="6"/>
        <v>44F8912C</v>
      </c>
      <c r="AB37" t="str">
        <f t="shared" ca="1" si="44"/>
        <v>251B8A6B</v>
      </c>
      <c r="AC37" s="19" t="str">
        <f t="shared" ca="1" si="44"/>
        <v>5BF1923E</v>
      </c>
    </row>
    <row r="38" spans="2:29" x14ac:dyDescent="0.3">
      <c r="B38" s="2" t="s">
        <v>68</v>
      </c>
      <c r="C38" t="str">
        <f t="shared" ca="1" si="36"/>
        <v>4574B827</v>
      </c>
      <c r="D38" t="str">
        <f t="shared" ca="1" si="37"/>
        <v>8AE9704E</v>
      </c>
      <c r="F38">
        <v>24</v>
      </c>
      <c r="G38" t="s">
        <v>65</v>
      </c>
      <c r="H38" s="7" t="str">
        <f t="shared" ca="1" si="42"/>
        <v>A8652D44</v>
      </c>
      <c r="I38" t="str">
        <f t="shared" ca="1" si="0"/>
        <v>EA77FB68</v>
      </c>
      <c r="J38" s="7" t="str">
        <f t="shared" ca="1" si="11"/>
        <v>EA77FB68</v>
      </c>
      <c r="K38" t="str">
        <f t="shared" ca="1" si="12"/>
        <v>CBE7B626</v>
      </c>
      <c r="L38" t="str">
        <f t="shared" ca="1" si="13"/>
        <v>85A19133</v>
      </c>
      <c r="M38" t="str">
        <f t="shared" ca="1" si="14"/>
        <v>A95E9886</v>
      </c>
      <c r="N38" s="19" t="str">
        <f t="shared" ca="1" si="14"/>
        <v>17BDF10C</v>
      </c>
      <c r="Q38" s="2" t="s">
        <v>68</v>
      </c>
      <c r="R38" t="str">
        <f t="shared" ca="1" si="32"/>
        <v>0DFF4008</v>
      </c>
      <c r="S38" t="str">
        <f t="shared" ca="1" si="33"/>
        <v>1BFE8010</v>
      </c>
      <c r="U38">
        <v>24</v>
      </c>
      <c r="V38" t="s">
        <v>65</v>
      </c>
      <c r="W38" s="7" t="str">
        <f t="shared" ca="1" si="40"/>
        <v>CFA933A4</v>
      </c>
      <c r="X38" t="str">
        <f t="shared" ca="1" si="3"/>
        <v>374AE25D</v>
      </c>
      <c r="Y38" s="7" t="str">
        <f t="shared" ca="1" si="4"/>
        <v>374AE25D</v>
      </c>
      <c r="Z38" t="str">
        <f t="shared" ref="Z38:AC38" ca="1" si="45">Y37</f>
        <v>5406BD86</v>
      </c>
      <c r="AA38" t="str">
        <f t="shared" ca="1" si="6"/>
        <v>EB928A38</v>
      </c>
      <c r="AB38" t="str">
        <f t="shared" ca="1" si="45"/>
        <v>44F8912C</v>
      </c>
      <c r="AC38" s="19" t="str">
        <f t="shared" ca="1" si="45"/>
        <v>251B8A6B</v>
      </c>
    </row>
    <row r="39" spans="2:29" x14ac:dyDescent="0.3">
      <c r="B39" s="2" t="s">
        <v>69</v>
      </c>
      <c r="C39" t="str">
        <f t="shared" ca="1" si="36"/>
        <v>06BCCE67</v>
      </c>
      <c r="D39" t="str">
        <f t="shared" ca="1" si="37"/>
        <v>0D799CCE</v>
      </c>
      <c r="F39">
        <v>25</v>
      </c>
      <c r="G39" t="s">
        <v>65</v>
      </c>
      <c r="H39" s="7" t="str">
        <f t="shared" ca="1" si="42"/>
        <v>E718BF93</v>
      </c>
      <c r="I39" t="str">
        <f t="shared" ca="1" si="0"/>
        <v>CA29A62B</v>
      </c>
      <c r="J39" s="7" t="str">
        <f t="shared" ca="1" si="11"/>
        <v>CA29A62B</v>
      </c>
      <c r="K39" t="str">
        <f t="shared" ca="1" si="12"/>
        <v>EA77FB68</v>
      </c>
      <c r="L39" t="str">
        <f t="shared" ca="1" si="13"/>
        <v>B2F9ED89</v>
      </c>
      <c r="M39" t="str">
        <f t="shared" ca="1" si="14"/>
        <v>85A19133</v>
      </c>
      <c r="N39" s="19" t="str">
        <f t="shared" ca="1" si="14"/>
        <v>A95E9886</v>
      </c>
      <c r="Q39" s="2" t="s">
        <v>69</v>
      </c>
      <c r="R39" t="str">
        <f t="shared" ca="1" si="32"/>
        <v>00000903</v>
      </c>
      <c r="S39" t="str">
        <f t="shared" ca="1" si="33"/>
        <v>00001206</v>
      </c>
      <c r="U39">
        <v>25</v>
      </c>
      <c r="V39" t="s">
        <v>65</v>
      </c>
      <c r="W39" s="7" t="str">
        <f t="shared" ca="1" si="40"/>
        <v>FB6CA692</v>
      </c>
      <c r="X39" t="str">
        <f t="shared" ca="1" si="3"/>
        <v>78BE7A4A</v>
      </c>
      <c r="Y39" s="7" t="str">
        <f t="shared" ca="1" si="4"/>
        <v>78BE7A4A</v>
      </c>
      <c r="Z39" t="str">
        <f t="shared" ref="Z39:AC39" ca="1" si="46">Y38</f>
        <v>374AE25D</v>
      </c>
      <c r="AA39" t="str">
        <f t="shared" ca="1" si="6"/>
        <v>9501AF61</v>
      </c>
      <c r="AB39" t="str">
        <f t="shared" ca="1" si="46"/>
        <v>EB928A38</v>
      </c>
      <c r="AC39" s="19" t="str">
        <f t="shared" ca="1" si="46"/>
        <v>44F8912C</v>
      </c>
    </row>
    <row r="40" spans="2:29" x14ac:dyDescent="0.3">
      <c r="B40" s="2" t="s">
        <v>70</v>
      </c>
      <c r="C40" t="str">
        <f t="shared" ca="1" si="36"/>
        <v>0B9B5EC4</v>
      </c>
      <c r="D40" t="str">
        <f t="shared" ca="1" si="37"/>
        <v>1736BD88</v>
      </c>
      <c r="F40">
        <v>26</v>
      </c>
      <c r="G40" t="s">
        <v>65</v>
      </c>
      <c r="H40" s="7" t="str">
        <f t="shared" ca="1" si="42"/>
        <v>DD2F87D2</v>
      </c>
      <c r="I40" t="str">
        <f t="shared" ca="1" si="0"/>
        <v>51D38EFA</v>
      </c>
      <c r="J40" s="7" t="str">
        <f t="shared" ca="1" si="11"/>
        <v>51D38EFA</v>
      </c>
      <c r="K40" t="str">
        <f t="shared" ca="1" si="12"/>
        <v>CA29A62B</v>
      </c>
      <c r="L40" t="str">
        <f t="shared" ca="1" si="13"/>
        <v>3A9DFEDA</v>
      </c>
      <c r="M40" t="str">
        <f t="shared" ca="1" si="14"/>
        <v>B2F9ED89</v>
      </c>
      <c r="N40" s="19" t="str">
        <f t="shared" ca="1" si="14"/>
        <v>85A19133</v>
      </c>
      <c r="Q40" s="2" t="s">
        <v>70</v>
      </c>
      <c r="R40" t="str">
        <f t="shared" ca="1" si="32"/>
        <v>06FFA120</v>
      </c>
      <c r="S40" t="str">
        <f t="shared" ca="1" si="33"/>
        <v>0DFF4240</v>
      </c>
      <c r="U40">
        <v>26</v>
      </c>
      <c r="V40" t="s">
        <v>65</v>
      </c>
      <c r="W40" s="7" t="str">
        <f t="shared" ca="1" si="40"/>
        <v>49D9C704</v>
      </c>
      <c r="X40" t="str">
        <f t="shared" ca="1" si="3"/>
        <v>237ACF60</v>
      </c>
      <c r="Y40" s="7" t="str">
        <f t="shared" ca="1" si="4"/>
        <v>237ACF60</v>
      </c>
      <c r="Z40" t="str">
        <f t="shared" ref="Z40:AC40" ca="1" si="47">Y39</f>
        <v>78BE7A4A</v>
      </c>
      <c r="AA40" t="str">
        <f t="shared" ca="1" si="6"/>
        <v>4DD2B897</v>
      </c>
      <c r="AB40" t="str">
        <f t="shared" ca="1" si="47"/>
        <v>9501AF61</v>
      </c>
      <c r="AC40" s="19" t="str">
        <f t="shared" ca="1" si="47"/>
        <v>EB928A38</v>
      </c>
    </row>
    <row r="41" spans="2:29" x14ac:dyDescent="0.3">
      <c r="B41" s="2" t="s">
        <v>71</v>
      </c>
      <c r="C41" t="str">
        <f t="shared" ca="1" si="36"/>
        <v>0A0A973A</v>
      </c>
      <c r="D41" t="str">
        <f t="shared" ca="1" si="37"/>
        <v>14152E74</v>
      </c>
      <c r="F41">
        <v>27</v>
      </c>
      <c r="G41" t="s">
        <v>65</v>
      </c>
      <c r="H41" s="7" t="str">
        <f t="shared" ca="1" si="42"/>
        <v>424DB578</v>
      </c>
      <c r="I41" t="str">
        <f t="shared" ca="1" si="0"/>
        <v>8550400A</v>
      </c>
      <c r="J41" s="7" t="str">
        <f t="shared" ca="1" si="11"/>
        <v>8550400A</v>
      </c>
      <c r="K41" t="str">
        <f t="shared" ca="1" si="12"/>
        <v>51D38EFA</v>
      </c>
      <c r="L41" t="str">
        <f t="shared" ca="1" si="13"/>
        <v>F28A698A</v>
      </c>
      <c r="M41" t="str">
        <f t="shared" ca="1" si="14"/>
        <v>3A9DFEDA</v>
      </c>
      <c r="N41" s="19" t="str">
        <f t="shared" ca="1" si="14"/>
        <v>B2F9ED89</v>
      </c>
      <c r="Q41" s="2" t="s">
        <v>71</v>
      </c>
      <c r="R41" t="str">
        <f t="shared" ca="1" si="32"/>
        <v>1BFE8491</v>
      </c>
      <c r="S41" t="str">
        <f t="shared" ca="1" si="33"/>
        <v>37FD0922</v>
      </c>
      <c r="U41">
        <v>27</v>
      </c>
      <c r="V41" t="s">
        <v>65</v>
      </c>
      <c r="W41" s="7" t="str">
        <f t="shared" ca="1" si="40"/>
        <v>A06D6DBC</v>
      </c>
      <c r="X41" t="str">
        <f t="shared" ca="1" si="3"/>
        <v>A230D8BB</v>
      </c>
      <c r="Y41" s="7" t="str">
        <f t="shared" ca="1" si="4"/>
        <v>A230D8BB</v>
      </c>
      <c r="Z41" t="str">
        <f t="shared" ref="Z41:AC41" ca="1" si="48">Y40</f>
        <v>237ACF60</v>
      </c>
      <c r="AA41" t="str">
        <f t="shared" ca="1" si="6"/>
        <v>9E2F9E92</v>
      </c>
      <c r="AB41" t="str">
        <f t="shared" ca="1" si="48"/>
        <v>4DD2B897</v>
      </c>
      <c r="AC41" s="19" t="str">
        <f t="shared" ca="1" si="48"/>
        <v>9501AF61</v>
      </c>
    </row>
    <row r="42" spans="2:29" x14ac:dyDescent="0.3">
      <c r="B42" s="2" t="s">
        <v>72</v>
      </c>
      <c r="C42" t="str">
        <f t="shared" ca="1" si="36"/>
        <v>C39686EA</v>
      </c>
      <c r="D42" t="str">
        <f t="shared" ca="1" si="37"/>
        <v>872D0DD5</v>
      </c>
      <c r="F42">
        <v>28</v>
      </c>
      <c r="G42" t="s">
        <v>65</v>
      </c>
      <c r="H42" s="7" t="str">
        <f t="shared" ca="1" si="42"/>
        <v>99C419AA</v>
      </c>
      <c r="I42" t="str">
        <f t="shared" ca="1" si="0"/>
        <v>ECCD01F9</v>
      </c>
      <c r="J42" s="7" t="str">
        <f t="shared" ca="1" si="11"/>
        <v>ECCD01F9</v>
      </c>
      <c r="K42" t="str">
        <f t="shared" ca="1" si="12"/>
        <v>8550400A</v>
      </c>
      <c r="L42" t="str">
        <f t="shared" ca="1" si="13"/>
        <v>9474E3BE</v>
      </c>
      <c r="M42" t="str">
        <f t="shared" ca="1" si="14"/>
        <v>F28A698A</v>
      </c>
      <c r="N42" s="19" t="str">
        <f t="shared" ca="1" si="14"/>
        <v>3A9DFEDA</v>
      </c>
      <c r="Q42" s="2" t="s">
        <v>72</v>
      </c>
      <c r="R42" t="str">
        <f t="shared" ca="1" si="32"/>
        <v>00001204</v>
      </c>
      <c r="S42" t="str">
        <f t="shared" ca="1" si="33"/>
        <v>00002408</v>
      </c>
      <c r="U42">
        <v>28</v>
      </c>
      <c r="V42" t="s">
        <v>65</v>
      </c>
      <c r="W42" s="7" t="str">
        <f t="shared" ca="1" si="40"/>
        <v>F087E965</v>
      </c>
      <c r="X42" t="str">
        <f t="shared" ca="1" si="3"/>
        <v>3A7EBFE3</v>
      </c>
      <c r="Y42" s="7" t="str">
        <f t="shared" ca="1" si="4"/>
        <v>3A7EBFE3</v>
      </c>
      <c r="Z42" t="str">
        <f t="shared" ref="Z42:AC42" ca="1" si="49">Y41</f>
        <v>A230D8BB</v>
      </c>
      <c r="AA42" t="str">
        <f t="shared" ca="1" si="6"/>
        <v>08DEB3D8</v>
      </c>
      <c r="AB42" t="str">
        <f t="shared" ca="1" si="49"/>
        <v>9E2F9E92</v>
      </c>
      <c r="AC42" s="19" t="str">
        <f t="shared" ca="1" si="49"/>
        <v>4DD2B897</v>
      </c>
    </row>
    <row r="43" spans="2:29" x14ac:dyDescent="0.3">
      <c r="B43" s="2" t="s">
        <v>73</v>
      </c>
      <c r="C43" t="str">
        <f t="shared" ca="1" si="36"/>
        <v>64743399</v>
      </c>
      <c r="D43" t="str">
        <f t="shared" ca="1" si="37"/>
        <v>C8E86732</v>
      </c>
      <c r="F43">
        <v>29</v>
      </c>
      <c r="G43" t="s">
        <v>65</v>
      </c>
      <c r="H43" s="7" t="str">
        <f t="shared" ca="1" si="42"/>
        <v>E3AECA3E</v>
      </c>
      <c r="I43" t="str">
        <f t="shared" ca="1" si="0"/>
        <v>EFAF5B28</v>
      </c>
      <c r="J43" s="7" t="str">
        <f t="shared" ca="1" si="11"/>
        <v>EFAF5B28</v>
      </c>
      <c r="K43" t="str">
        <f t="shared" ca="1" si="12"/>
        <v>ECCD01F9</v>
      </c>
      <c r="L43" t="str">
        <f t="shared" ca="1" si="13"/>
        <v>A1541002</v>
      </c>
      <c r="M43" t="str">
        <f t="shared" ca="1" si="14"/>
        <v>9474E3BE</v>
      </c>
      <c r="N43" s="19" t="str">
        <f t="shared" ca="1" si="14"/>
        <v>F28A698A</v>
      </c>
      <c r="Q43" s="2" t="s">
        <v>73</v>
      </c>
      <c r="R43" t="str">
        <f t="shared" ca="1" si="32"/>
        <v>00000008</v>
      </c>
      <c r="S43" t="str">
        <f t="shared" ca="1" si="33"/>
        <v>00000010</v>
      </c>
      <c r="U43">
        <v>29</v>
      </c>
      <c r="V43" t="s">
        <v>65</v>
      </c>
      <c r="W43" s="7" t="str">
        <f t="shared" ca="1" si="40"/>
        <v>34C1F5F1</v>
      </c>
      <c r="X43" t="str">
        <f t="shared" ca="1" si="3"/>
        <v>414696A0</v>
      </c>
      <c r="Y43" s="7" t="str">
        <f t="shared" ca="1" si="4"/>
        <v>414696A0</v>
      </c>
      <c r="Z43" t="str">
        <f t="shared" ref="Z43:AC43" ca="1" si="50">Y42</f>
        <v>3A7EBFE3</v>
      </c>
      <c r="AA43" t="str">
        <f t="shared" ca="1" si="6"/>
        <v>E88C362E</v>
      </c>
      <c r="AB43" t="str">
        <f t="shared" ca="1" si="50"/>
        <v>08DEB3D8</v>
      </c>
      <c r="AC43" s="19" t="str">
        <f t="shared" ca="1" si="50"/>
        <v>9E2F9E92</v>
      </c>
    </row>
    <row r="44" spans="2:29" x14ac:dyDescent="0.3">
      <c r="B44" s="2" t="s">
        <v>74</v>
      </c>
      <c r="C44" t="str">
        <f t="shared" ca="1" si="36"/>
        <v>79BE8CF1</v>
      </c>
      <c r="D44" t="str">
        <f t="shared" ca="1" si="37"/>
        <v>F37D19E2</v>
      </c>
      <c r="F44">
        <v>30</v>
      </c>
      <c r="G44" t="s">
        <v>65</v>
      </c>
      <c r="H44" s="7" t="str">
        <f t="shared" ca="1" si="42"/>
        <v>D9EDF245</v>
      </c>
      <c r="I44" t="str">
        <f t="shared" ca="1" si="0"/>
        <v>24BAC66F</v>
      </c>
      <c r="J44" s="7" t="str">
        <f t="shared" ca="1" si="11"/>
        <v>24BAC66F</v>
      </c>
      <c r="K44" t="str">
        <f t="shared" ca="1" si="12"/>
        <v>EFAF5B28</v>
      </c>
      <c r="L44" t="str">
        <f t="shared" ca="1" si="13"/>
        <v>7B33407E</v>
      </c>
      <c r="M44" t="str">
        <f t="shared" ca="1" si="14"/>
        <v>A1541002</v>
      </c>
      <c r="N44" s="19" t="str">
        <f t="shared" ca="1" si="14"/>
        <v>9474E3BE</v>
      </c>
      <c r="Q44" s="2" t="s">
        <v>74</v>
      </c>
      <c r="R44" t="str">
        <f t="shared" ca="1" si="32"/>
        <v>37FD0260</v>
      </c>
      <c r="S44" t="str">
        <f t="shared" ca="1" si="33"/>
        <v>6FFA04C0</v>
      </c>
      <c r="U44">
        <v>30</v>
      </c>
      <c r="V44" t="s">
        <v>65</v>
      </c>
      <c r="W44" s="7" t="str">
        <f t="shared" ca="1" si="40"/>
        <v>DA2C3A15</v>
      </c>
      <c r="X44" t="str">
        <f t="shared" ca="1" si="3"/>
        <v>80029D10</v>
      </c>
      <c r="Y44" s="7" t="str">
        <f t="shared" ca="1" si="4"/>
        <v>80029D10</v>
      </c>
      <c r="Z44" t="str">
        <f t="shared" ref="Z44:AC44" ca="1" si="51">Y43</f>
        <v>414696A0</v>
      </c>
      <c r="AA44" t="str">
        <f t="shared" ca="1" si="6"/>
        <v>CE9FAFF8</v>
      </c>
      <c r="AB44" t="str">
        <f t="shared" ca="1" si="51"/>
        <v>E88C362E</v>
      </c>
      <c r="AC44" s="19" t="str">
        <f t="shared" ca="1" si="51"/>
        <v>08DEB3D8</v>
      </c>
    </row>
    <row r="45" spans="2:29" x14ac:dyDescent="0.3">
      <c r="B45" s="2" t="s">
        <v>75</v>
      </c>
      <c r="C45" t="str">
        <f t="shared" ca="1" si="36"/>
        <v>2BBE0F24</v>
      </c>
      <c r="D45" t="str">
        <f t="shared" ca="1" si="37"/>
        <v>577C1E48</v>
      </c>
      <c r="F45">
        <v>31</v>
      </c>
      <c r="G45" t="s">
        <v>65</v>
      </c>
      <c r="H45" s="7" t="str">
        <f t="shared" ca="1" si="42"/>
        <v>35C80B54</v>
      </c>
      <c r="I45" t="str">
        <f t="shared" ca="1" si="0"/>
        <v>27EBC6DF</v>
      </c>
      <c r="J45" s="7" t="str">
        <f t="shared" ca="1" si="11"/>
        <v>27EBC6DF</v>
      </c>
      <c r="K45" t="str">
        <f t="shared" ca="1" si="12"/>
        <v>24BAC66F</v>
      </c>
      <c r="L45" t="str">
        <f t="shared" ca="1" si="13"/>
        <v>3BEBD6CA</v>
      </c>
      <c r="M45" t="str">
        <f t="shared" ca="1" si="14"/>
        <v>7B33407E</v>
      </c>
      <c r="N45" s="19" t="str">
        <f t="shared" ca="1" si="14"/>
        <v>A1541002</v>
      </c>
      <c r="Q45" s="2" t="s">
        <v>75</v>
      </c>
      <c r="R45" t="str">
        <f t="shared" ca="1" si="32"/>
        <v>0000240D</v>
      </c>
      <c r="S45" t="str">
        <f t="shared" ca="1" si="33"/>
        <v>0000481A</v>
      </c>
      <c r="U45">
        <v>31</v>
      </c>
      <c r="V45" t="s">
        <v>65</v>
      </c>
      <c r="W45" s="7" t="str">
        <f t="shared" ca="1" si="40"/>
        <v>67550F76</v>
      </c>
      <c r="X45" t="str">
        <f t="shared" ca="1" si="3"/>
        <v>DF619919</v>
      </c>
      <c r="Y45" s="7" t="str">
        <f t="shared" ca="1" si="4"/>
        <v>DF619919</v>
      </c>
      <c r="Z45" t="str">
        <f t="shared" ref="Z45:AC45" ca="1" si="52">Y44</f>
        <v>80029D10</v>
      </c>
      <c r="AA45" t="str">
        <f t="shared" ca="1" si="6"/>
        <v>1051A5A8</v>
      </c>
      <c r="AB45" t="str">
        <f t="shared" ca="1" si="52"/>
        <v>CE9FAFF8</v>
      </c>
      <c r="AC45" s="19" t="str">
        <f t="shared" ca="1" si="52"/>
        <v>E88C362E</v>
      </c>
    </row>
    <row r="46" spans="2:29" x14ac:dyDescent="0.3">
      <c r="B46" s="2" t="s">
        <v>76</v>
      </c>
      <c r="C46" t="str">
        <f t="shared" ca="1" si="36"/>
        <v>8E1E27AB</v>
      </c>
      <c r="D46" t="str">
        <f t="shared" ca="1" si="37"/>
        <v>1C3C4F57</v>
      </c>
      <c r="F46">
        <v>32</v>
      </c>
      <c r="G46" t="s">
        <v>65</v>
      </c>
      <c r="H46" s="7" t="str">
        <f t="shared" ca="1" si="42"/>
        <v>646250DB</v>
      </c>
      <c r="I46" t="str">
        <f t="shared" ca="1" si="0"/>
        <v>8E4577B9</v>
      </c>
      <c r="J46" s="7" t="str">
        <f t="shared" ca="1" si="11"/>
        <v>8E4577B9</v>
      </c>
      <c r="K46" t="str">
        <f t="shared" ca="1" si="12"/>
        <v>27EBC6DF</v>
      </c>
      <c r="L46" t="str">
        <f t="shared" ca="1" si="13"/>
        <v>C92EB19B</v>
      </c>
      <c r="M46" t="str">
        <f t="shared" ca="1" si="14"/>
        <v>3BEBD6CA</v>
      </c>
      <c r="N46" s="19" t="str">
        <f t="shared" ca="1" si="14"/>
        <v>7B33407E</v>
      </c>
      <c r="Q46" s="2" t="s">
        <v>76</v>
      </c>
      <c r="R46" t="str">
        <f t="shared" ca="1" si="32"/>
        <v>1D012364</v>
      </c>
      <c r="S46" t="str">
        <f t="shared" ca="1" si="33"/>
        <v>3A0246C8</v>
      </c>
      <c r="U46">
        <v>32</v>
      </c>
      <c r="V46" t="s">
        <v>65</v>
      </c>
      <c r="W46" s="7" t="str">
        <f t="shared" ca="1" si="40"/>
        <v>5ECC9740</v>
      </c>
      <c r="X46" t="str">
        <f t="shared" ca="1" si="3"/>
        <v>DC682312</v>
      </c>
      <c r="Y46" s="7" t="str">
        <f t="shared" ca="1" si="4"/>
        <v>DC682312</v>
      </c>
      <c r="Z46" t="str">
        <f t="shared" ref="Z46:AC46" ca="1" si="53">Y45</f>
        <v>DF619919</v>
      </c>
      <c r="AA46" t="str">
        <f t="shared" ca="1" si="6"/>
        <v>2000A744</v>
      </c>
      <c r="AB46" t="str">
        <f t="shared" ca="1" si="53"/>
        <v>1051A5A8</v>
      </c>
      <c r="AC46" s="19" t="str">
        <f t="shared" ca="1" si="53"/>
        <v>CE9FAFF8</v>
      </c>
    </row>
    <row r="47" spans="2:29" x14ac:dyDescent="0.3">
      <c r="B47" s="2" t="s">
        <v>77</v>
      </c>
      <c r="C47" t="str">
        <f t="shared" ca="1" si="36"/>
        <v>15F00EBA</v>
      </c>
      <c r="D47" t="str">
        <f t="shared" ca="1" si="37"/>
        <v>2BE01D74</v>
      </c>
      <c r="F47">
        <v>33</v>
      </c>
      <c r="G47" t="s">
        <v>65</v>
      </c>
      <c r="H47" s="7" t="str">
        <f t="shared" ca="1" si="42"/>
        <v>D52EA18E</v>
      </c>
      <c r="I47" t="str">
        <f t="shared" ref="I47:I78" ca="1" si="54">DEC2HEX(MOD(_xlfn.BITAND(_xlfn.BITOR(_xlfn.BITLSHIFT(HEX2DEC(J46),5),_xlfn.BITRSHIFT(HEX2DEC(J46),27)),4294967295)+HEX2DEC(H47)+HEX2DEC(N46)+HEX2DEC(G47)+HEX2DEC(D47),4294967296),8)</f>
        <v>B3CAE252</v>
      </c>
      <c r="J47" s="7" t="str">
        <f t="shared" ca="1" si="11"/>
        <v>B3CAE252</v>
      </c>
      <c r="K47" t="str">
        <f t="shared" ca="1" si="12"/>
        <v>8E4577B9</v>
      </c>
      <c r="L47" t="str">
        <f t="shared" ca="1" si="13"/>
        <v>C9FAF1B7</v>
      </c>
      <c r="M47" t="str">
        <f t="shared" ca="1" si="14"/>
        <v>C92EB19B</v>
      </c>
      <c r="N47" s="19" t="str">
        <f t="shared" ca="1" si="14"/>
        <v>3BEBD6CA</v>
      </c>
      <c r="Q47" s="2" t="s">
        <v>77</v>
      </c>
      <c r="R47" t="str">
        <f t="shared" ca="1" si="32"/>
        <v>6FFA1246</v>
      </c>
      <c r="S47" t="str">
        <f t="shared" ca="1" si="33"/>
        <v>DFF4248C</v>
      </c>
      <c r="U47">
        <v>33</v>
      </c>
      <c r="V47" t="s">
        <v>65</v>
      </c>
      <c r="W47" s="7" t="str">
        <f t="shared" ca="1" si="40"/>
        <v>EF309BF5</v>
      </c>
      <c r="X47" t="str">
        <f t="shared" ca="1" si="3"/>
        <v>99A2BE75</v>
      </c>
      <c r="Y47" s="7" t="str">
        <f t="shared" ca="1" si="4"/>
        <v>99A2BE75</v>
      </c>
      <c r="Z47" t="str">
        <f t="shared" ref="Z47:AC47" ca="1" si="55">Y46</f>
        <v>DC682312</v>
      </c>
      <c r="AA47" t="str">
        <f t="shared" ca="1" si="6"/>
        <v>77D86646</v>
      </c>
      <c r="AB47" t="str">
        <f t="shared" ca="1" si="55"/>
        <v>2000A744</v>
      </c>
      <c r="AC47" s="19" t="str">
        <f t="shared" ca="1" si="55"/>
        <v>1051A5A8</v>
      </c>
    </row>
    <row r="48" spans="2:29" x14ac:dyDescent="0.3">
      <c r="B48" s="2" t="s">
        <v>78</v>
      </c>
      <c r="C48" t="str">
        <f t="shared" ca="1" si="36"/>
        <v>748CBF05</v>
      </c>
      <c r="D48" t="str">
        <f t="shared" ca="1" si="37"/>
        <v>E9197E0A</v>
      </c>
      <c r="F48">
        <v>34</v>
      </c>
      <c r="G48" t="s">
        <v>65</v>
      </c>
      <c r="H48" s="7" t="str">
        <f t="shared" ca="1" si="42"/>
        <v>8E913795</v>
      </c>
      <c r="I48" t="str">
        <f t="shared" ca="1" si="54"/>
        <v>9BCCC260</v>
      </c>
      <c r="J48" s="7" t="str">
        <f t="shared" ca="1" si="11"/>
        <v>9BCCC260</v>
      </c>
      <c r="K48" t="str">
        <f t="shared" ca="1" si="12"/>
        <v>B3CAE252</v>
      </c>
      <c r="L48" t="str">
        <f t="shared" ca="1" si="13"/>
        <v>63915DEE</v>
      </c>
      <c r="M48" t="str">
        <f t="shared" ca="1" si="14"/>
        <v>C9FAF1B7</v>
      </c>
      <c r="N48" s="19" t="str">
        <f t="shared" ca="1" si="14"/>
        <v>C92EB19B</v>
      </c>
      <c r="Q48" s="2" t="s">
        <v>78</v>
      </c>
      <c r="R48" t="str">
        <f t="shared" ca="1" si="32"/>
        <v>0B00AB7C</v>
      </c>
      <c r="S48" t="str">
        <f t="shared" ca="1" si="33"/>
        <v>160156F8</v>
      </c>
      <c r="U48">
        <v>34</v>
      </c>
      <c r="V48" t="s">
        <v>65</v>
      </c>
      <c r="W48" s="7" t="str">
        <f t="shared" ca="1" si="40"/>
        <v>8BB0E210</v>
      </c>
      <c r="X48" t="str">
        <f t="shared" ca="1" si="3"/>
        <v>55359904</v>
      </c>
      <c r="Y48" s="7" t="str">
        <f t="shared" ca="1" si="4"/>
        <v>55359904</v>
      </c>
      <c r="Z48" t="str">
        <f t="shared" ref="Z48:AC48" ca="1" si="56">Y47</f>
        <v>99A2BE75</v>
      </c>
      <c r="AA48" t="str">
        <f t="shared" ca="1" si="6"/>
        <v>B71A08C4</v>
      </c>
      <c r="AB48" t="str">
        <f t="shared" ca="1" si="56"/>
        <v>77D86646</v>
      </c>
      <c r="AC48" s="19" t="str">
        <f t="shared" ca="1" si="56"/>
        <v>2000A744</v>
      </c>
    </row>
    <row r="49" spans="2:29" x14ac:dyDescent="0.3">
      <c r="B49" s="2" t="s">
        <v>79</v>
      </c>
      <c r="C49" t="str">
        <f t="shared" ca="1" si="36"/>
        <v>FB880846</v>
      </c>
      <c r="D49" t="str">
        <f t="shared" ca="1" si="37"/>
        <v>F710108D</v>
      </c>
      <c r="F49">
        <v>35</v>
      </c>
      <c r="G49" t="s">
        <v>65</v>
      </c>
      <c r="H49" s="7" t="str">
        <f t="shared" ca="1" si="42"/>
        <v>19A14E0B</v>
      </c>
      <c r="I49" t="str">
        <f t="shared" ca="1" si="54"/>
        <v>C25247E7</v>
      </c>
      <c r="J49" s="7" t="str">
        <f t="shared" ca="1" si="11"/>
        <v>C25247E7</v>
      </c>
      <c r="K49" t="str">
        <f t="shared" ca="1" si="12"/>
        <v>9BCCC260</v>
      </c>
      <c r="L49" t="str">
        <f t="shared" ca="1" si="13"/>
        <v>ACF2B894</v>
      </c>
      <c r="M49" t="str">
        <f t="shared" ca="1" si="14"/>
        <v>63915DEE</v>
      </c>
      <c r="N49" s="19" t="str">
        <f t="shared" ca="1" si="14"/>
        <v>C9FAF1B7</v>
      </c>
      <c r="Q49" s="2" t="s">
        <v>79</v>
      </c>
      <c r="R49" t="str">
        <f t="shared" ca="1" si="32"/>
        <v>00000923</v>
      </c>
      <c r="S49" t="str">
        <f t="shared" ca="1" si="33"/>
        <v>00001246</v>
      </c>
      <c r="U49">
        <v>35</v>
      </c>
      <c r="V49" t="s">
        <v>65</v>
      </c>
      <c r="W49" s="7" t="str">
        <f t="shared" ca="1" si="40"/>
        <v>5960D0F7</v>
      </c>
      <c r="X49" t="str">
        <f t="shared" ca="1" si="3"/>
        <v>8EEE96AC</v>
      </c>
      <c r="Y49" s="7" t="str">
        <f t="shared" ca="1" si="4"/>
        <v>8EEE96AC</v>
      </c>
      <c r="Z49" t="str">
        <f t="shared" ref="Z49:AC49" ca="1" si="57">Y48</f>
        <v>55359904</v>
      </c>
      <c r="AA49" t="str">
        <f t="shared" ca="1" si="6"/>
        <v>6668AF9D</v>
      </c>
      <c r="AB49" t="str">
        <f t="shared" ca="1" si="57"/>
        <v>B71A08C4</v>
      </c>
      <c r="AC49" s="19" t="str">
        <f t="shared" ca="1" si="57"/>
        <v>77D86646</v>
      </c>
    </row>
    <row r="50" spans="2:29" x14ac:dyDescent="0.3">
      <c r="B50" s="2" t="s">
        <v>80</v>
      </c>
      <c r="C50" t="str">
        <f t="shared" ca="1" si="36"/>
        <v>0F89A800</v>
      </c>
      <c r="D50" t="str">
        <f t="shared" ca="1" si="37"/>
        <v>1F135000</v>
      </c>
      <c r="F50">
        <v>36</v>
      </c>
      <c r="G50" t="s">
        <v>65</v>
      </c>
      <c r="H50" s="7" t="str">
        <f t="shared" ca="1" si="42"/>
        <v>54AF271A</v>
      </c>
      <c r="I50" t="str">
        <f t="shared" ca="1" si="54"/>
        <v>F6E0516A</v>
      </c>
      <c r="J50" s="7" t="str">
        <f t="shared" ca="1" si="11"/>
        <v>F6E0516A</v>
      </c>
      <c r="K50" t="str">
        <f t="shared" ca="1" si="12"/>
        <v>C25247E7</v>
      </c>
      <c r="L50" t="str">
        <f t="shared" ca="1" si="13"/>
        <v>26F33098</v>
      </c>
      <c r="M50" t="str">
        <f t="shared" ca="1" si="14"/>
        <v>ACF2B894</v>
      </c>
      <c r="N50" s="19" t="str">
        <f t="shared" ca="1" si="14"/>
        <v>63915DEE</v>
      </c>
      <c r="Q50" s="2" t="s">
        <v>80</v>
      </c>
      <c r="R50" t="str">
        <f t="shared" ca="1" si="32"/>
        <v>DFF40984</v>
      </c>
      <c r="S50" t="str">
        <f t="shared" ca="1" si="33"/>
        <v>BFE81309</v>
      </c>
      <c r="U50">
        <v>36</v>
      </c>
      <c r="V50" t="s">
        <v>65</v>
      </c>
      <c r="W50" s="7" t="str">
        <f t="shared" ca="1" si="40"/>
        <v>84473E5D</v>
      </c>
      <c r="X50" t="str">
        <f t="shared" ca="1" si="3"/>
        <v>08B478DE</v>
      </c>
      <c r="Y50" s="7" t="str">
        <f t="shared" ca="1" si="4"/>
        <v>08B478DE</v>
      </c>
      <c r="Z50" t="str">
        <f t="shared" ref="Z50:AC50" ca="1" si="58">Y49</f>
        <v>8EEE96AC</v>
      </c>
      <c r="AA50" t="str">
        <f t="shared" ca="1" si="6"/>
        <v>154D6641</v>
      </c>
      <c r="AB50" t="str">
        <f t="shared" ca="1" si="58"/>
        <v>6668AF9D</v>
      </c>
      <c r="AC50" s="19" t="str">
        <f t="shared" ca="1" si="58"/>
        <v>B71A08C4</v>
      </c>
    </row>
    <row r="51" spans="2:29" x14ac:dyDescent="0.3">
      <c r="B51" s="2" t="s">
        <v>81</v>
      </c>
      <c r="C51" t="str">
        <f t="shared" ca="1" si="36"/>
        <v>A301CF0C</v>
      </c>
      <c r="D51" t="str">
        <f t="shared" ca="1" si="37"/>
        <v>46039E19</v>
      </c>
      <c r="F51">
        <v>37</v>
      </c>
      <c r="G51" t="s">
        <v>65</v>
      </c>
      <c r="H51" s="7" t="str">
        <f t="shared" ca="1" si="42"/>
        <v>4853CFEB</v>
      </c>
      <c r="I51" t="str">
        <f t="shared" ca="1" si="54"/>
        <v>3CCCE4F1</v>
      </c>
      <c r="J51" s="7" t="str">
        <f t="shared" ca="1" si="11"/>
        <v>3CCCE4F1</v>
      </c>
      <c r="K51" t="str">
        <f t="shared" ca="1" si="12"/>
        <v>F6E0516A</v>
      </c>
      <c r="L51" t="str">
        <f t="shared" ca="1" si="13"/>
        <v>F09491F9</v>
      </c>
      <c r="M51" t="str">
        <f t="shared" ca="1" si="14"/>
        <v>26F33098</v>
      </c>
      <c r="N51" s="19" t="str">
        <f t="shared" ca="1" si="14"/>
        <v>ACF2B894</v>
      </c>
      <c r="Q51" s="2" t="s">
        <v>81</v>
      </c>
      <c r="R51" t="str">
        <f t="shared" ca="1" si="32"/>
        <v>1BFE14A4</v>
      </c>
      <c r="S51" t="str">
        <f t="shared" ca="1" si="33"/>
        <v>37FC2948</v>
      </c>
      <c r="U51">
        <v>37</v>
      </c>
      <c r="V51" t="s">
        <v>65</v>
      </c>
      <c r="W51" s="7" t="str">
        <f t="shared" ca="1" si="40"/>
        <v>FDCB5F70</v>
      </c>
      <c r="X51" t="str">
        <f t="shared" ca="1" si="3"/>
        <v>724A98DE</v>
      </c>
      <c r="Y51" s="7" t="str">
        <f t="shared" ca="1" si="4"/>
        <v>724A98DE</v>
      </c>
      <c r="Z51" t="str">
        <f t="shared" ref="Z51:AC51" ca="1" si="59">Y50</f>
        <v>08B478DE</v>
      </c>
      <c r="AA51" t="str">
        <f t="shared" ca="1" si="6"/>
        <v>23BBA5AB</v>
      </c>
      <c r="AB51" t="str">
        <f t="shared" ca="1" si="59"/>
        <v>154D6641</v>
      </c>
      <c r="AC51" s="19" t="str">
        <f t="shared" ca="1" si="59"/>
        <v>6668AF9D</v>
      </c>
    </row>
    <row r="52" spans="2:29" x14ac:dyDescent="0.3">
      <c r="B52" s="2" t="s">
        <v>82</v>
      </c>
      <c r="C52" t="str">
        <f t="shared" ca="1" si="36"/>
        <v>E32FDBA4</v>
      </c>
      <c r="D52" t="str">
        <f t="shared" ca="1" si="37"/>
        <v>C65FB749</v>
      </c>
      <c r="F52">
        <v>38</v>
      </c>
      <c r="G52" t="s">
        <v>65</v>
      </c>
      <c r="H52" s="7" t="str">
        <f t="shared" ca="1" si="42"/>
        <v>2087F00B</v>
      </c>
      <c r="I52" t="str">
        <f t="shared" ca="1" si="54"/>
        <v>9C50E9B0</v>
      </c>
      <c r="J52" s="7" t="str">
        <f t="shared" ca="1" si="11"/>
        <v>9C50E9B0</v>
      </c>
      <c r="K52" t="str">
        <f t="shared" ca="1" si="12"/>
        <v>3CCCE4F1</v>
      </c>
      <c r="L52" t="str">
        <f t="shared" ca="1" si="13"/>
        <v>BDB8145A</v>
      </c>
      <c r="M52" t="str">
        <f t="shared" ca="1" si="14"/>
        <v>F09491F9</v>
      </c>
      <c r="N52" s="19" t="str">
        <f t="shared" ca="1" si="14"/>
        <v>26F33098</v>
      </c>
      <c r="Q52" s="2" t="s">
        <v>82</v>
      </c>
      <c r="R52" t="str">
        <f t="shared" ca="1" si="32"/>
        <v>74049F94</v>
      </c>
      <c r="S52" t="str">
        <f t="shared" ca="1" si="33"/>
        <v>E8093F28</v>
      </c>
      <c r="U52">
        <v>38</v>
      </c>
      <c r="V52" t="s">
        <v>65</v>
      </c>
      <c r="W52" s="7" t="str">
        <f t="shared" ca="1" si="40"/>
        <v>3E42BB34</v>
      </c>
      <c r="X52" t="str">
        <f t="shared" ca="1" si="3"/>
        <v>44E1B168</v>
      </c>
      <c r="Y52" s="7" t="str">
        <f t="shared" ca="1" si="4"/>
        <v>44E1B168</v>
      </c>
      <c r="Z52" t="str">
        <f t="shared" ref="Z52:AC52" ca="1" si="60">Y51</f>
        <v>724A98DE</v>
      </c>
      <c r="AA52" t="str">
        <f t="shared" ca="1" si="6"/>
        <v>822D1E37</v>
      </c>
      <c r="AB52" t="str">
        <f t="shared" ca="1" si="60"/>
        <v>23BBA5AB</v>
      </c>
      <c r="AC52" s="19" t="str">
        <f t="shared" ca="1" si="60"/>
        <v>154D6641</v>
      </c>
    </row>
    <row r="53" spans="2:29" x14ac:dyDescent="0.3">
      <c r="B53" s="2" t="s">
        <v>83</v>
      </c>
      <c r="C53" t="str">
        <f t="shared" ca="1" si="36"/>
        <v>B4A48AA3</v>
      </c>
      <c r="D53" t="str">
        <f t="shared" ca="1" si="37"/>
        <v>69491547</v>
      </c>
      <c r="F53">
        <v>39</v>
      </c>
      <c r="G53" t="s">
        <v>65</v>
      </c>
      <c r="H53" s="7" t="str">
        <f t="shared" ca="1" si="42"/>
        <v>71E06152</v>
      </c>
      <c r="I53" t="str">
        <f t="shared" ca="1" si="54"/>
        <v>FB13C8E5</v>
      </c>
      <c r="J53" s="7" t="str">
        <f t="shared" ca="1" si="11"/>
        <v>FB13C8E5</v>
      </c>
      <c r="K53" t="str">
        <f t="shared" ca="1" si="12"/>
        <v>9C50E9B0</v>
      </c>
      <c r="L53" t="str">
        <f t="shared" ca="1" si="13"/>
        <v>4F33393C</v>
      </c>
      <c r="M53" t="str">
        <f t="shared" ca="1" si="14"/>
        <v>BDB8145A</v>
      </c>
      <c r="N53" s="19" t="str">
        <f t="shared" ca="1" si="14"/>
        <v>F09491F9</v>
      </c>
      <c r="Q53" s="2" t="s">
        <v>83</v>
      </c>
      <c r="R53" t="str">
        <f t="shared" ca="1" si="32"/>
        <v>BFE84911</v>
      </c>
      <c r="S53" t="str">
        <f t="shared" ca="1" si="33"/>
        <v>7FD09223</v>
      </c>
      <c r="U53">
        <v>39</v>
      </c>
      <c r="V53" t="s">
        <v>65</v>
      </c>
      <c r="W53" s="7" t="str">
        <f t="shared" ca="1" si="40"/>
        <v>D3DC2342</v>
      </c>
      <c r="X53" t="str">
        <f t="shared" ca="1" si="3"/>
        <v>740A344F</v>
      </c>
      <c r="Y53" s="7" t="str">
        <f t="shared" ca="1" si="4"/>
        <v>740A344F</v>
      </c>
      <c r="Z53" t="str">
        <f t="shared" ref="Z53:AC53" ca="1" si="61">Y52</f>
        <v>44E1B168</v>
      </c>
      <c r="AA53" t="str">
        <f t="shared" ca="1" si="6"/>
        <v>9C92A637</v>
      </c>
      <c r="AB53" t="str">
        <f t="shared" ca="1" si="61"/>
        <v>822D1E37</v>
      </c>
      <c r="AC53" s="19" t="str">
        <f t="shared" ca="1" si="61"/>
        <v>23BBA5AB</v>
      </c>
    </row>
    <row r="54" spans="2:29" x14ac:dyDescent="0.3">
      <c r="B54" s="2" t="s">
        <v>84</v>
      </c>
      <c r="C54" t="str">
        <f t="shared" ca="1" si="36"/>
        <v>C7E01C88</v>
      </c>
      <c r="D54" t="str">
        <f t="shared" ca="1" si="37"/>
        <v>8FC03911</v>
      </c>
      <c r="F54" s="12">
        <v>40</v>
      </c>
      <c r="G54" s="12" t="s">
        <v>65</v>
      </c>
      <c r="H54" s="13" t="str">
        <f t="shared" ca="1" si="42"/>
        <v>6EDBC4D6</v>
      </c>
      <c r="I54" t="str">
        <f t="shared" ca="1" si="54"/>
        <v>C0839840</v>
      </c>
      <c r="J54" s="7" t="str">
        <f t="shared" ca="1" si="11"/>
        <v>C0839840</v>
      </c>
      <c r="K54" t="str">
        <f t="shared" ca="1" si="12"/>
        <v>FB13C8E5</v>
      </c>
      <c r="L54" t="str">
        <f t="shared" ca="1" si="13"/>
        <v>27143A6C</v>
      </c>
      <c r="M54" t="str">
        <f t="shared" ca="1" si="14"/>
        <v>4F33393C</v>
      </c>
      <c r="N54" s="19" t="str">
        <f t="shared" ca="1" si="14"/>
        <v>BDB8145A</v>
      </c>
      <c r="Q54" s="2" t="s">
        <v>84</v>
      </c>
      <c r="R54" t="str">
        <f t="shared" ca="1" si="32"/>
        <v>1BFFADD0</v>
      </c>
      <c r="S54" t="str">
        <f t="shared" ca="1" si="33"/>
        <v>37FF5BA0</v>
      </c>
      <c r="U54" s="12">
        <v>40</v>
      </c>
      <c r="V54" s="12" t="s">
        <v>65</v>
      </c>
      <c r="W54" s="13" t="str">
        <f t="shared" ca="1" si="40"/>
        <v>5A5E0968</v>
      </c>
      <c r="X54" t="str">
        <f t="shared" ca="1" si="3"/>
        <v>A6398042</v>
      </c>
      <c r="Y54" s="7" t="str">
        <f t="shared" ca="1" si="4"/>
        <v>A6398042</v>
      </c>
      <c r="Z54" t="str">
        <f t="shared" ref="Z54:AC54" ca="1" si="62">Y53</f>
        <v>740A344F</v>
      </c>
      <c r="AA54" t="str">
        <f t="shared" ca="1" si="6"/>
        <v>11386C5A</v>
      </c>
      <c r="AB54" t="str">
        <f t="shared" ca="1" si="62"/>
        <v>9C92A637</v>
      </c>
      <c r="AC54" s="19" t="str">
        <f t="shared" ca="1" si="62"/>
        <v>822D1E37</v>
      </c>
    </row>
    <row r="55" spans="2:29" x14ac:dyDescent="0.3">
      <c r="B55" s="2" t="s">
        <v>85</v>
      </c>
      <c r="C55" t="str">
        <f t="shared" ca="1" si="36"/>
        <v>F4D31887</v>
      </c>
      <c r="D55" t="str">
        <f t="shared" ca="1" si="37"/>
        <v>E9A6310F</v>
      </c>
      <c r="F55">
        <v>41</v>
      </c>
      <c r="G55" t="s">
        <v>86</v>
      </c>
      <c r="H55" s="7" t="str">
        <f ca="1">DEC2HEX(_xlfn.BITOR(_xlfn.BITOR(_xlfn.BITAND(HEX2DEC(K54),HEX2DEC(L54)),_xlfn.BITAND(HEX2DEC(K54),HEX2DEC(M54))),_xlfn.BITAND(HEX2DEC(L54),HEX2DEC(M54))),8)</f>
        <v>6F13386C</v>
      </c>
      <c r="I55" t="str">
        <f t="shared" ca="1" si="54"/>
        <v>B60042C9</v>
      </c>
      <c r="J55" s="7" t="str">
        <f t="shared" ca="1" si="11"/>
        <v>B60042C9</v>
      </c>
      <c r="K55" t="str">
        <f t="shared" ca="1" si="12"/>
        <v>C0839840</v>
      </c>
      <c r="L55" t="str">
        <f t="shared" ca="1" si="13"/>
        <v>7EC4F239</v>
      </c>
      <c r="M55" t="str">
        <f t="shared" ca="1" si="14"/>
        <v>27143A6C</v>
      </c>
      <c r="N55" s="19" t="str">
        <f t="shared" ca="1" si="14"/>
        <v>4F33393C</v>
      </c>
      <c r="Q55" s="2" t="s">
        <v>85</v>
      </c>
      <c r="R55" t="str">
        <f t="shared" ca="1" si="32"/>
        <v>00000080</v>
      </c>
      <c r="S55" t="str">
        <f t="shared" ca="1" si="33"/>
        <v>00000100</v>
      </c>
      <c r="U55">
        <v>41</v>
      </c>
      <c r="V55" t="s">
        <v>86</v>
      </c>
      <c r="W55" s="7" t="str">
        <f t="shared" ref="W55:W74" ca="1" si="63">DEC2HEX(_xlfn.BITOR(_xlfn.BITOR(_xlfn.BITAND(HEX2DEC(Z54),HEX2DEC(AA54)),_xlfn.BITAND(HEX2DEC(Z54),HEX2DEC(AB54))),_xlfn.BITAND(HEX2DEC(AA54),HEX2DEC(AB54))),8)</f>
        <v>141A245F</v>
      </c>
      <c r="X55" t="str">
        <f t="shared" ca="1" si="3"/>
        <v>EC9308C6</v>
      </c>
      <c r="Y55" s="7" t="str">
        <f t="shared" ca="1" si="4"/>
        <v>EC9308C6</v>
      </c>
      <c r="Z55" t="str">
        <f t="shared" ref="Z55:AC55" ca="1" si="64">Y54</f>
        <v>A6398042</v>
      </c>
      <c r="AA55" t="str">
        <f t="shared" ca="1" si="6"/>
        <v>DD028D13</v>
      </c>
      <c r="AB55" t="str">
        <f t="shared" ca="1" si="64"/>
        <v>11386C5A</v>
      </c>
      <c r="AC55" s="19" t="str">
        <f t="shared" ca="1" si="64"/>
        <v>9C92A637</v>
      </c>
    </row>
    <row r="56" spans="2:29" x14ac:dyDescent="0.3">
      <c r="B56" s="2" t="s">
        <v>87</v>
      </c>
      <c r="C56" t="str">
        <f t="shared" ca="1" si="36"/>
        <v>104BDB10</v>
      </c>
      <c r="D56" t="str">
        <f t="shared" ca="1" si="37"/>
        <v>2097B620</v>
      </c>
      <c r="F56">
        <v>42</v>
      </c>
      <c r="G56" t="s">
        <v>86</v>
      </c>
      <c r="H56" s="7" t="str">
        <f ca="1">DEC2HEX(_xlfn.BITOR(_xlfn.BITOR(_xlfn.BITAND(HEX2DEC(K55),HEX2DEC(L55)),_xlfn.BITAND(HEX2DEC(K55),HEX2DEC(M55))),_xlfn.BITAND(HEX2DEC(L55),HEX2DEC(M55))),8)</f>
        <v>6684BA68</v>
      </c>
      <c r="I56" t="str">
        <f t="shared" ca="1" si="54"/>
        <v>2573BFD6</v>
      </c>
      <c r="J56" s="7" t="str">
        <f t="shared" ca="1" si="11"/>
        <v>2573BFD6</v>
      </c>
      <c r="K56" t="str">
        <f t="shared" ca="1" si="12"/>
        <v>B60042C9</v>
      </c>
      <c r="L56" t="str">
        <f t="shared" ca="1" si="13"/>
        <v>3020E610</v>
      </c>
      <c r="M56" t="str">
        <f t="shared" ca="1" si="14"/>
        <v>7EC4F239</v>
      </c>
      <c r="N56" s="19" t="str">
        <f t="shared" ca="1" si="14"/>
        <v>27143A6C</v>
      </c>
      <c r="Q56" s="2" t="s">
        <v>87</v>
      </c>
      <c r="R56" t="str">
        <f t="shared" ca="1" si="32"/>
        <v>642EA293</v>
      </c>
      <c r="S56" t="str">
        <f t="shared" ca="1" si="33"/>
        <v>C85D4526</v>
      </c>
      <c r="U56">
        <v>42</v>
      </c>
      <c r="V56" t="s">
        <v>86</v>
      </c>
      <c r="W56" s="7" t="str">
        <f t="shared" ca="1" si="63"/>
        <v>95388C52</v>
      </c>
      <c r="X56" t="str">
        <f t="shared" ca="1" si="3"/>
        <v>1BA54D68</v>
      </c>
      <c r="Y56" s="7" t="str">
        <f t="shared" ca="1" si="4"/>
        <v>1BA54D68</v>
      </c>
      <c r="Z56" t="str">
        <f t="shared" ref="Z56:AC56" ca="1" si="65">Y55</f>
        <v>EC9308C6</v>
      </c>
      <c r="AA56" t="str">
        <f t="shared" ca="1" si="6"/>
        <v>A98E6010</v>
      </c>
      <c r="AB56" t="str">
        <f t="shared" ca="1" si="65"/>
        <v>DD028D13</v>
      </c>
      <c r="AC56" s="19" t="str">
        <f t="shared" ca="1" si="65"/>
        <v>11386C5A</v>
      </c>
    </row>
    <row r="57" spans="2:29" x14ac:dyDescent="0.3">
      <c r="B57" s="2" t="s">
        <v>88</v>
      </c>
      <c r="C57" t="str">
        <f t="shared" ca="1" si="36"/>
        <v>A42D60DA</v>
      </c>
      <c r="D57" t="str">
        <f t="shared" ca="1" si="37"/>
        <v>485AC1B5</v>
      </c>
      <c r="F57">
        <v>43</v>
      </c>
      <c r="G57" t="s">
        <v>86</v>
      </c>
      <c r="H57" s="7" t="str">
        <f t="shared" ref="H57:H74" ca="1" si="66">DEC2HEX(_xlfn.BITOR(_xlfn.BITOR(_xlfn.BITAND(HEX2DEC(K56),HEX2DEC(L56)),_xlfn.BITAND(HEX2DEC(K56),HEX2DEC(M56))),_xlfn.BITAND(HEX2DEC(L56),HEX2DEC(M56))),8)</f>
        <v>3600E219</v>
      </c>
      <c r="I57" t="str">
        <f t="shared" ca="1" si="54"/>
        <v>E30395DA</v>
      </c>
      <c r="J57" s="7" t="str">
        <f t="shared" ca="1" si="11"/>
        <v>E30395DA</v>
      </c>
      <c r="K57" t="str">
        <f t="shared" ca="1" si="12"/>
        <v>2573BFD6</v>
      </c>
      <c r="L57" t="str">
        <f t="shared" ca="1" si="13"/>
        <v>6D8010B2</v>
      </c>
      <c r="M57" t="str">
        <f t="shared" ca="1" si="14"/>
        <v>3020E610</v>
      </c>
      <c r="N57" s="19" t="str">
        <f t="shared" ca="1" si="14"/>
        <v>7EC4F239</v>
      </c>
      <c r="Q57" s="2" t="s">
        <v>88</v>
      </c>
      <c r="R57" t="str">
        <f t="shared" ca="1" si="32"/>
        <v>000240D4</v>
      </c>
      <c r="S57" t="str">
        <f t="shared" ca="1" si="33"/>
        <v>000481A8</v>
      </c>
      <c r="U57">
        <v>43</v>
      </c>
      <c r="V57" t="s">
        <v>86</v>
      </c>
      <c r="W57" s="7" t="str">
        <f t="shared" ca="1" si="63"/>
        <v>ED820812</v>
      </c>
      <c r="X57" t="str">
        <f t="shared" ca="1" si="3"/>
        <v>02845FF3</v>
      </c>
      <c r="Y57" s="7" t="str">
        <f t="shared" ca="1" si="4"/>
        <v>02845FF3</v>
      </c>
      <c r="Z57" t="str">
        <f t="shared" ref="Z57:AC57" ca="1" si="67">Y56</f>
        <v>1BA54D68</v>
      </c>
      <c r="AA57" t="str">
        <f t="shared" ca="1" si="6"/>
        <v>BB24C231</v>
      </c>
      <c r="AB57" t="str">
        <f t="shared" ca="1" si="67"/>
        <v>A98E6010</v>
      </c>
      <c r="AC57" s="19" t="str">
        <f t="shared" ca="1" si="67"/>
        <v>DD028D13</v>
      </c>
    </row>
    <row r="58" spans="2:29" x14ac:dyDescent="0.3">
      <c r="B58" s="2" t="s">
        <v>89</v>
      </c>
      <c r="C58" t="str">
        <f t="shared" ca="1" si="36"/>
        <v>82E57538</v>
      </c>
      <c r="D58" t="str">
        <f t="shared" ca="1" si="37"/>
        <v>05CAEA71</v>
      </c>
      <c r="F58">
        <v>44</v>
      </c>
      <c r="G58" t="s">
        <v>86</v>
      </c>
      <c r="H58" s="7" t="str">
        <f t="shared" ca="1" si="66"/>
        <v>2520B692</v>
      </c>
      <c r="I58" t="str">
        <f t="shared" ca="1" si="54"/>
        <v>993F0B74</v>
      </c>
      <c r="J58" s="7" t="str">
        <f t="shared" ca="1" si="11"/>
        <v>993F0B74</v>
      </c>
      <c r="K58" t="str">
        <f t="shared" ca="1" si="12"/>
        <v>E30395DA</v>
      </c>
      <c r="L58" t="str">
        <f t="shared" ca="1" si="13"/>
        <v>895CEFF5</v>
      </c>
      <c r="M58" t="str">
        <f t="shared" ca="1" si="14"/>
        <v>6D8010B2</v>
      </c>
      <c r="N58" s="19" t="str">
        <f t="shared" ca="1" si="14"/>
        <v>3020E610</v>
      </c>
      <c r="Q58" s="2" t="s">
        <v>89</v>
      </c>
      <c r="R58" t="str">
        <f t="shared" ca="1" si="32"/>
        <v>D01232C1</v>
      </c>
      <c r="S58" t="str">
        <f t="shared" ca="1" si="33"/>
        <v>A0246583</v>
      </c>
      <c r="U58">
        <v>44</v>
      </c>
      <c r="V58" t="s">
        <v>86</v>
      </c>
      <c r="W58" s="7" t="str">
        <f t="shared" ca="1" si="63"/>
        <v>BBA44030</v>
      </c>
      <c r="X58" t="str">
        <f t="shared" ca="1" si="3"/>
        <v>1872EE02</v>
      </c>
      <c r="Y58" s="7" t="str">
        <f t="shared" ca="1" si="4"/>
        <v>1872EE02</v>
      </c>
      <c r="Z58" t="str">
        <f t="shared" ref="Z58:AC58" ca="1" si="68">Y57</f>
        <v>02845FF3</v>
      </c>
      <c r="AA58" t="str">
        <f t="shared" ca="1" si="6"/>
        <v>06E9535A</v>
      </c>
      <c r="AB58" t="str">
        <f t="shared" ca="1" si="68"/>
        <v>BB24C231</v>
      </c>
      <c r="AC58" s="19" t="str">
        <f t="shared" ca="1" si="68"/>
        <v>A98E6010</v>
      </c>
    </row>
    <row r="59" spans="2:29" x14ac:dyDescent="0.3">
      <c r="B59" s="2" t="s">
        <v>90</v>
      </c>
      <c r="C59" t="str">
        <f t="shared" ca="1" si="36"/>
        <v>F9005143</v>
      </c>
      <c r="D59" t="str">
        <f t="shared" ca="1" si="37"/>
        <v>F200A287</v>
      </c>
      <c r="F59">
        <v>45</v>
      </c>
      <c r="G59" t="s">
        <v>86</v>
      </c>
      <c r="H59" s="7" t="str">
        <f t="shared" ca="1" si="66"/>
        <v>E90095F2</v>
      </c>
      <c r="I59" t="str">
        <f t="shared" ca="1" si="54"/>
        <v>C21F49F8</v>
      </c>
      <c r="J59" s="7" t="str">
        <f t="shared" ca="1" si="11"/>
        <v>C21F49F8</v>
      </c>
      <c r="K59" t="str">
        <f t="shared" ca="1" si="12"/>
        <v>993F0B74</v>
      </c>
      <c r="L59" t="str">
        <f t="shared" ca="1" si="13"/>
        <v>B8C0E576</v>
      </c>
      <c r="M59" t="str">
        <f t="shared" ca="1" si="14"/>
        <v>895CEFF5</v>
      </c>
      <c r="N59" s="19" t="str">
        <f t="shared" ca="1" si="14"/>
        <v>6D8010B2</v>
      </c>
      <c r="Q59" s="2" t="s">
        <v>90</v>
      </c>
      <c r="R59" t="str">
        <f t="shared" ca="1" si="32"/>
        <v>FFA12464</v>
      </c>
      <c r="S59" t="str">
        <f t="shared" ca="1" si="33"/>
        <v>FF4248C9</v>
      </c>
      <c r="U59">
        <v>45</v>
      </c>
      <c r="V59" t="s">
        <v>86</v>
      </c>
      <c r="W59" s="7" t="str">
        <f t="shared" ca="1" si="63"/>
        <v>02A45373</v>
      </c>
      <c r="X59" t="str">
        <f t="shared" ca="1" si="3"/>
        <v>48EE796B</v>
      </c>
      <c r="Y59" s="7" t="str">
        <f t="shared" ca="1" si="4"/>
        <v>48EE796B</v>
      </c>
      <c r="Z59" t="str">
        <f t="shared" ref="Z59:AC59" ca="1" si="69">Y58</f>
        <v>1872EE02</v>
      </c>
      <c r="AA59" t="str">
        <f t="shared" ca="1" si="6"/>
        <v>C0A117FC</v>
      </c>
      <c r="AB59" t="str">
        <f t="shared" ca="1" si="69"/>
        <v>06E9535A</v>
      </c>
      <c r="AC59" s="19" t="str">
        <f t="shared" ca="1" si="69"/>
        <v>BB24C231</v>
      </c>
    </row>
    <row r="60" spans="2:29" x14ac:dyDescent="0.3">
      <c r="B60" s="2" t="s">
        <v>91</v>
      </c>
      <c r="C60" t="str">
        <f t="shared" ca="1" si="36"/>
        <v>61442049</v>
      </c>
      <c r="D60" t="str">
        <f t="shared" ca="1" si="37"/>
        <v>C2884092</v>
      </c>
      <c r="F60">
        <v>46</v>
      </c>
      <c r="G60" t="s">
        <v>86</v>
      </c>
      <c r="H60" s="7" t="str">
        <f t="shared" ca="1" si="66"/>
        <v>995CEF74</v>
      </c>
      <c r="I60" t="str">
        <f t="shared" ca="1" si="54"/>
        <v>9C6A3CAC</v>
      </c>
      <c r="J60" s="7" t="str">
        <f t="shared" ca="1" si="11"/>
        <v>9C6A3CAC</v>
      </c>
      <c r="K60" t="str">
        <f t="shared" ca="1" si="12"/>
        <v>C21F49F8</v>
      </c>
      <c r="L60" t="str">
        <f t="shared" ca="1" si="13"/>
        <v>264FC2DD</v>
      </c>
      <c r="M60" t="str">
        <f t="shared" ca="1" si="14"/>
        <v>B8C0E576</v>
      </c>
      <c r="N60" s="19" t="str">
        <f t="shared" ca="1" si="14"/>
        <v>895CEFF5</v>
      </c>
      <c r="Q60" s="2" t="s">
        <v>91</v>
      </c>
      <c r="R60" t="str">
        <f t="shared" ca="1" si="32"/>
        <v>BDF5FC88</v>
      </c>
      <c r="S60" t="str">
        <f t="shared" ca="1" si="33"/>
        <v>7BEBF911</v>
      </c>
      <c r="U60">
        <v>46</v>
      </c>
      <c r="V60" t="s">
        <v>86</v>
      </c>
      <c r="W60" s="7" t="str">
        <f t="shared" ca="1" si="63"/>
        <v>00E1575A</v>
      </c>
      <c r="X60" t="str">
        <f t="shared" ca="1" si="3"/>
        <v>E4DCFCE1</v>
      </c>
      <c r="Y60" s="7" t="str">
        <f t="shared" ca="1" si="4"/>
        <v>E4DCFCE1</v>
      </c>
      <c r="Z60" t="str">
        <f t="shared" ref="Z60:AC60" ca="1" si="70">Y59</f>
        <v>48EE796B</v>
      </c>
      <c r="AA60" t="str">
        <f t="shared" ca="1" si="6"/>
        <v>861CBB80</v>
      </c>
      <c r="AB60" t="str">
        <f t="shared" ca="1" si="70"/>
        <v>C0A117FC</v>
      </c>
      <c r="AC60" s="19" t="str">
        <f t="shared" ca="1" si="70"/>
        <v>06E9535A</v>
      </c>
    </row>
    <row r="61" spans="2:29" x14ac:dyDescent="0.3">
      <c r="B61" s="2" t="s">
        <v>92</v>
      </c>
      <c r="C61" t="str">
        <f t="shared" ca="1" si="36"/>
        <v>101FFC0A</v>
      </c>
      <c r="D61" t="str">
        <f t="shared" ca="1" si="37"/>
        <v>203FF814</v>
      </c>
      <c r="F61">
        <v>47</v>
      </c>
      <c r="G61" t="s">
        <v>86</v>
      </c>
      <c r="H61" s="7" t="str">
        <f t="shared" ca="1" si="66"/>
        <v>A24FC1FC</v>
      </c>
      <c r="I61" t="str">
        <f t="shared" ca="1" si="54"/>
        <v>684FFC74</v>
      </c>
      <c r="J61" s="7" t="str">
        <f t="shared" ca="1" si="11"/>
        <v>684FFC74</v>
      </c>
      <c r="K61" t="str">
        <f t="shared" ca="1" si="12"/>
        <v>9C6A3CAC</v>
      </c>
      <c r="L61" t="str">
        <f t="shared" ca="1" si="13"/>
        <v>3087D27E</v>
      </c>
      <c r="M61" t="str">
        <f t="shared" ca="1" si="14"/>
        <v>264FC2DD</v>
      </c>
      <c r="N61" s="19" t="str">
        <f t="shared" ca="1" si="14"/>
        <v>B8C0E576</v>
      </c>
      <c r="Q61" s="2" t="s">
        <v>92</v>
      </c>
      <c r="R61" t="str">
        <f t="shared" ca="1" si="32"/>
        <v>00009B36</v>
      </c>
      <c r="S61" t="str">
        <f t="shared" ca="1" si="33"/>
        <v>0001366C</v>
      </c>
      <c r="U61">
        <v>47</v>
      </c>
      <c r="V61" t="s">
        <v>86</v>
      </c>
      <c r="W61" s="7" t="str">
        <f t="shared" ca="1" si="63"/>
        <v>C0AC3BE8</v>
      </c>
      <c r="X61" t="str">
        <f t="shared" ca="1" si="3"/>
        <v>F2521EC6</v>
      </c>
      <c r="Y61" s="7" t="str">
        <f t="shared" ca="1" si="4"/>
        <v>F2521EC6</v>
      </c>
      <c r="Z61" t="str">
        <f t="shared" ref="Z61:AC61" ca="1" si="71">Y60</f>
        <v>E4DCFCE1</v>
      </c>
      <c r="AA61" t="str">
        <f t="shared" ca="1" si="6"/>
        <v>D23B9E5A</v>
      </c>
      <c r="AB61" t="str">
        <f t="shared" ca="1" si="71"/>
        <v>861CBB80</v>
      </c>
      <c r="AC61" s="19" t="str">
        <f t="shared" ca="1" si="71"/>
        <v>C0A117FC</v>
      </c>
    </row>
    <row r="62" spans="2:29" x14ac:dyDescent="0.3">
      <c r="B62" s="2" t="s">
        <v>93</v>
      </c>
      <c r="C62" t="str">
        <f t="shared" ca="1" si="36"/>
        <v>88E5AACB</v>
      </c>
      <c r="D62" t="str">
        <f t="shared" ca="1" si="37"/>
        <v>11CB5597</v>
      </c>
      <c r="F62">
        <v>48</v>
      </c>
      <c r="G62" t="s">
        <v>86</v>
      </c>
      <c r="H62" s="7" t="str">
        <f t="shared" ca="1" si="66"/>
        <v>344FD2FC</v>
      </c>
      <c r="I62" t="str">
        <f t="shared" ca="1" si="54"/>
        <v>97F75972</v>
      </c>
      <c r="J62" s="7" t="str">
        <f t="shared" ca="1" si="11"/>
        <v>97F75972</v>
      </c>
      <c r="K62" t="str">
        <f t="shared" ca="1" si="12"/>
        <v>684FFC74</v>
      </c>
      <c r="L62" t="str">
        <f t="shared" ca="1" si="13"/>
        <v>271A8F2B</v>
      </c>
      <c r="M62" t="str">
        <f t="shared" ca="1" si="14"/>
        <v>3087D27E</v>
      </c>
      <c r="N62" s="19" t="str">
        <f t="shared" ca="1" si="14"/>
        <v>264FC2DD</v>
      </c>
      <c r="Q62" s="2" t="s">
        <v>93</v>
      </c>
      <c r="R62" t="str">
        <f t="shared" ca="1" si="32"/>
        <v>E4BE0359</v>
      </c>
      <c r="S62" t="str">
        <f t="shared" ca="1" si="33"/>
        <v>C97C06B3</v>
      </c>
      <c r="U62">
        <v>48</v>
      </c>
      <c r="V62" t="s">
        <v>86</v>
      </c>
      <c r="W62" s="7" t="str">
        <f t="shared" ca="1" si="63"/>
        <v>C61CBEC0</v>
      </c>
      <c r="X62" t="str">
        <f t="shared" ca="1" si="3"/>
        <v>29997329</v>
      </c>
      <c r="Y62" s="7" t="str">
        <f t="shared" ca="1" si="4"/>
        <v>29997329</v>
      </c>
      <c r="Z62" t="str">
        <f t="shared" ref="Z62:AC62" ca="1" si="72">Y61</f>
        <v>F2521EC6</v>
      </c>
      <c r="AA62" t="str">
        <f t="shared" ca="1" si="6"/>
        <v>79373F38</v>
      </c>
      <c r="AB62" t="str">
        <f t="shared" ca="1" si="72"/>
        <v>D23B9E5A</v>
      </c>
      <c r="AC62" s="19" t="str">
        <f t="shared" ca="1" si="72"/>
        <v>861CBB80</v>
      </c>
    </row>
    <row r="63" spans="2:29" x14ac:dyDescent="0.3">
      <c r="B63" s="2" t="s">
        <v>94</v>
      </c>
      <c r="C63" t="str">
        <f t="shared" ca="1" si="36"/>
        <v>F7DE7C64</v>
      </c>
      <c r="D63" t="str">
        <f t="shared" ca="1" si="37"/>
        <v>EFBCF8C9</v>
      </c>
      <c r="F63">
        <v>49</v>
      </c>
      <c r="G63" t="s">
        <v>86</v>
      </c>
      <c r="H63" s="7" t="str">
        <f t="shared" ca="1" si="66"/>
        <v>200FDE7E</v>
      </c>
      <c r="I63" t="str">
        <f t="shared" ca="1" si="54"/>
        <v>C4238552</v>
      </c>
      <c r="J63" s="7" t="str">
        <f t="shared" ca="1" si="11"/>
        <v>C4238552</v>
      </c>
      <c r="K63" t="str">
        <f t="shared" ca="1" si="12"/>
        <v>97F75972</v>
      </c>
      <c r="L63" t="str">
        <f t="shared" ca="1" si="13"/>
        <v>1A13FF1D</v>
      </c>
      <c r="M63" t="str">
        <f t="shared" ca="1" si="14"/>
        <v>271A8F2B</v>
      </c>
      <c r="N63" s="19" t="str">
        <f t="shared" ca="1" si="14"/>
        <v>3087D27E</v>
      </c>
      <c r="Q63" s="2" t="s">
        <v>94</v>
      </c>
      <c r="R63" t="str">
        <f t="shared" ca="1" si="32"/>
        <v>A41FCEDB</v>
      </c>
      <c r="S63" t="str">
        <f t="shared" ca="1" si="33"/>
        <v>483F9DB7</v>
      </c>
      <c r="U63">
        <v>49</v>
      </c>
      <c r="V63" t="s">
        <v>86</v>
      </c>
      <c r="W63" s="7" t="str">
        <f t="shared" ca="1" si="63"/>
        <v>F2331E5A</v>
      </c>
      <c r="X63" t="str">
        <f t="shared" ca="1" si="3"/>
        <v>82D99992</v>
      </c>
      <c r="Y63" s="7" t="str">
        <f t="shared" ca="1" si="4"/>
        <v>82D99992</v>
      </c>
      <c r="Z63" t="str">
        <f t="shared" ref="Z63:AC63" ca="1" si="73">Y62</f>
        <v>29997329</v>
      </c>
      <c r="AA63" t="str">
        <f t="shared" ca="1" si="6"/>
        <v>BC9487B1</v>
      </c>
      <c r="AB63" t="str">
        <f t="shared" ca="1" si="73"/>
        <v>79373F38</v>
      </c>
      <c r="AC63" s="19" t="str">
        <f t="shared" ca="1" si="73"/>
        <v>D23B9E5A</v>
      </c>
    </row>
    <row r="64" spans="2:29" x14ac:dyDescent="0.3">
      <c r="B64" s="2" t="s">
        <v>95</v>
      </c>
      <c r="C64" t="str">
        <f t="shared" ca="1" si="36"/>
        <v>F6A2603E</v>
      </c>
      <c r="D64" t="str">
        <f t="shared" ca="1" si="37"/>
        <v>ED44C07D</v>
      </c>
      <c r="F64">
        <v>50</v>
      </c>
      <c r="G64" t="s">
        <v>86</v>
      </c>
      <c r="H64" s="7" t="str">
        <f t="shared" ca="1" si="66"/>
        <v>1713DF3B</v>
      </c>
      <c r="I64" t="str">
        <f t="shared" ca="1" si="54"/>
        <v>486CD96A</v>
      </c>
      <c r="J64" s="7" t="str">
        <f t="shared" ca="1" si="11"/>
        <v>486CD96A</v>
      </c>
      <c r="K64" t="str">
        <f t="shared" ca="1" si="12"/>
        <v>C4238552</v>
      </c>
      <c r="L64" t="str">
        <f t="shared" ca="1" si="13"/>
        <v>A5FDD65C</v>
      </c>
      <c r="M64" t="str">
        <f t="shared" ca="1" si="14"/>
        <v>1A13FF1D</v>
      </c>
      <c r="N64" s="19" t="str">
        <f t="shared" ca="1" si="14"/>
        <v>271A8F2B</v>
      </c>
      <c r="Q64" s="2" t="s">
        <v>95</v>
      </c>
      <c r="R64" t="str">
        <f t="shared" ca="1" si="32"/>
        <v>61B536BB</v>
      </c>
      <c r="S64" t="str">
        <f t="shared" ca="1" si="33"/>
        <v>C36A6D76</v>
      </c>
      <c r="U64">
        <v>50</v>
      </c>
      <c r="V64" t="s">
        <v>86</v>
      </c>
      <c r="W64" s="7" t="str">
        <f t="shared" ca="1" si="63"/>
        <v>39953739</v>
      </c>
      <c r="X64" t="str">
        <f t="shared" ca="1" si="3"/>
        <v>B98A3235</v>
      </c>
      <c r="Y64" s="7" t="str">
        <f t="shared" ca="1" si="4"/>
        <v>B98A3235</v>
      </c>
      <c r="Z64" t="str">
        <f t="shared" ref="Z64:AC64" ca="1" si="74">Y63</f>
        <v>82D99992</v>
      </c>
      <c r="AA64" t="str">
        <f t="shared" ca="1" si="6"/>
        <v>4A665CCA</v>
      </c>
      <c r="AB64" t="str">
        <f t="shared" ca="1" si="74"/>
        <v>BC9487B1</v>
      </c>
      <c r="AC64" s="19" t="str">
        <f t="shared" ca="1" si="74"/>
        <v>79373F38</v>
      </c>
    </row>
    <row r="65" spans="2:29" x14ac:dyDescent="0.3">
      <c r="B65" s="2" t="s">
        <v>96</v>
      </c>
      <c r="C65" t="str">
        <f t="shared" ca="1" si="36"/>
        <v>E8821AB6</v>
      </c>
      <c r="D65" t="str">
        <f t="shared" ca="1" si="37"/>
        <v>D104356D</v>
      </c>
      <c r="F65">
        <v>51</v>
      </c>
      <c r="G65" t="s">
        <v>86</v>
      </c>
      <c r="H65" s="7" t="str">
        <f t="shared" ca="1" si="66"/>
        <v>8433D75C</v>
      </c>
      <c r="I65" t="str">
        <f t="shared" ca="1" si="54"/>
        <v>19098619</v>
      </c>
      <c r="J65" s="7" t="str">
        <f t="shared" ca="1" si="11"/>
        <v>19098619</v>
      </c>
      <c r="K65" t="str">
        <f t="shared" ca="1" si="12"/>
        <v>486CD96A</v>
      </c>
      <c r="L65" t="str">
        <f t="shared" ca="1" si="13"/>
        <v>B108E154</v>
      </c>
      <c r="M65" t="str">
        <f t="shared" ca="1" si="14"/>
        <v>A5FDD65C</v>
      </c>
      <c r="N65" s="19" t="str">
        <f t="shared" ca="1" si="14"/>
        <v>1A13FF1D</v>
      </c>
      <c r="Q65" s="2" t="s">
        <v>96</v>
      </c>
      <c r="R65" t="str">
        <f t="shared" ca="1" si="32"/>
        <v>FE84BC15</v>
      </c>
      <c r="S65" t="str">
        <f t="shared" ca="1" si="33"/>
        <v>FD09782B</v>
      </c>
      <c r="U65">
        <v>51</v>
      </c>
      <c r="V65" t="s">
        <v>86</v>
      </c>
      <c r="W65" s="7" t="str">
        <f t="shared" ca="1" si="63"/>
        <v>8AD49D92</v>
      </c>
      <c r="X65" t="str">
        <f t="shared" ca="1" si="3"/>
        <v>C1775888</v>
      </c>
      <c r="Y65" s="7" t="str">
        <f t="shared" ca="1" si="4"/>
        <v>C1775888</v>
      </c>
      <c r="Z65" t="str">
        <f t="shared" ref="Z65:AC65" ca="1" si="75">Y64</f>
        <v>B98A3235</v>
      </c>
      <c r="AA65" t="str">
        <f t="shared" ca="1" si="6"/>
        <v>A0B66664</v>
      </c>
      <c r="AB65" t="str">
        <f t="shared" ca="1" si="75"/>
        <v>4A665CCA</v>
      </c>
      <c r="AC65" s="19" t="str">
        <f t="shared" ca="1" si="75"/>
        <v>BC9487B1</v>
      </c>
    </row>
    <row r="66" spans="2:29" x14ac:dyDescent="0.3">
      <c r="B66" s="2" t="s">
        <v>97</v>
      </c>
      <c r="C66" t="str">
        <f t="shared" ca="1" si="36"/>
        <v>333AF5F1</v>
      </c>
      <c r="D66" t="str">
        <f t="shared" ca="1" si="37"/>
        <v>6675EBE2</v>
      </c>
      <c r="F66">
        <v>52</v>
      </c>
      <c r="G66" t="s">
        <v>86</v>
      </c>
      <c r="H66" s="7" t="str">
        <f t="shared" ca="1" si="66"/>
        <v>A16CD15C</v>
      </c>
      <c r="I66" t="str">
        <f t="shared" ca="1" si="54"/>
        <v>D2433C5A</v>
      </c>
      <c r="J66" s="7" t="str">
        <f t="shared" ca="1" si="11"/>
        <v>D2433C5A</v>
      </c>
      <c r="K66" t="str">
        <f t="shared" ca="1" si="12"/>
        <v>19098619</v>
      </c>
      <c r="L66" t="str">
        <f t="shared" ca="1" si="13"/>
        <v>921B365A</v>
      </c>
      <c r="M66" t="str">
        <f t="shared" ca="1" si="14"/>
        <v>B108E154</v>
      </c>
      <c r="N66" s="19" t="str">
        <f t="shared" ca="1" si="14"/>
        <v>A5FDD65C</v>
      </c>
      <c r="Q66" s="2" t="s">
        <v>97</v>
      </c>
      <c r="R66" t="str">
        <f t="shared" ca="1" si="32"/>
        <v>BFFAD415</v>
      </c>
      <c r="S66" t="str">
        <f t="shared" ca="1" si="33"/>
        <v>7FF5A82B</v>
      </c>
      <c r="U66">
        <v>52</v>
      </c>
      <c r="V66" t="s">
        <v>86</v>
      </c>
      <c r="W66" s="7" t="str">
        <f t="shared" ca="1" si="63"/>
        <v>A8A67664</v>
      </c>
      <c r="X66" t="str">
        <f t="shared" ca="1" si="3"/>
        <v>A3377434</v>
      </c>
      <c r="Y66" s="7" t="str">
        <f t="shared" ca="1" si="4"/>
        <v>A3377434</v>
      </c>
      <c r="Z66" t="str">
        <f t="shared" ref="Z66:AC66" ca="1" si="76">Y65</f>
        <v>C1775888</v>
      </c>
      <c r="AA66" t="str">
        <f t="shared" ca="1" si="6"/>
        <v>6E628C8D</v>
      </c>
      <c r="AB66" t="str">
        <f t="shared" ca="1" si="76"/>
        <v>A0B66664</v>
      </c>
      <c r="AC66" s="19" t="str">
        <f t="shared" ca="1" si="76"/>
        <v>4A665CCA</v>
      </c>
    </row>
    <row r="67" spans="2:29" x14ac:dyDescent="0.3">
      <c r="B67" s="2" t="s">
        <v>98</v>
      </c>
      <c r="C67" t="str">
        <f t="shared" ca="1" si="36"/>
        <v>300EE9A4</v>
      </c>
      <c r="D67" t="str">
        <f t="shared" ca="1" si="37"/>
        <v>601DD348</v>
      </c>
      <c r="F67">
        <v>53</v>
      </c>
      <c r="G67" t="s">
        <v>86</v>
      </c>
      <c r="H67" s="7" t="str">
        <f t="shared" ca="1" si="66"/>
        <v>9109A658</v>
      </c>
      <c r="I67" t="str">
        <f t="shared" ca="1" si="54"/>
        <v>6EA89832</v>
      </c>
      <c r="J67" s="7" t="str">
        <f t="shared" ca="1" si="11"/>
        <v>6EA89832</v>
      </c>
      <c r="K67" t="str">
        <f t="shared" ca="1" si="12"/>
        <v>D2433C5A</v>
      </c>
      <c r="L67" t="str">
        <f t="shared" ca="1" si="13"/>
        <v>46426186</v>
      </c>
      <c r="M67" t="str">
        <f t="shared" ca="1" si="14"/>
        <v>921B365A</v>
      </c>
      <c r="N67" s="19" t="str">
        <f t="shared" ca="1" si="14"/>
        <v>B108E154</v>
      </c>
      <c r="Q67" s="2" t="s">
        <v>98</v>
      </c>
      <c r="R67" t="str">
        <f t="shared" ca="1" si="32"/>
        <v>74049ED4</v>
      </c>
      <c r="S67" t="str">
        <f t="shared" ca="1" si="33"/>
        <v>E8093DA8</v>
      </c>
      <c r="U67">
        <v>53</v>
      </c>
      <c r="V67" t="s">
        <v>86</v>
      </c>
      <c r="W67" s="7" t="str">
        <f t="shared" ca="1" si="63"/>
        <v>E0764C8C</v>
      </c>
      <c r="X67" t="str">
        <f t="shared" ca="1" si="3"/>
        <v>08F02A6E</v>
      </c>
      <c r="Y67" s="7" t="str">
        <f t="shared" ca="1" si="4"/>
        <v>08F02A6E</v>
      </c>
      <c r="Z67" t="str">
        <f t="shared" ref="Z67:AC67" ca="1" si="77">Y66</f>
        <v>A3377434</v>
      </c>
      <c r="AA67" t="str">
        <f t="shared" ca="1" si="6"/>
        <v>305DD622</v>
      </c>
      <c r="AB67" t="str">
        <f t="shared" ca="1" si="77"/>
        <v>6E628C8D</v>
      </c>
      <c r="AC67" s="19" t="str">
        <f t="shared" ca="1" si="77"/>
        <v>A0B66664</v>
      </c>
    </row>
    <row r="68" spans="2:29" x14ac:dyDescent="0.3">
      <c r="B68" s="2" t="s">
        <v>99</v>
      </c>
      <c r="C68" t="str">
        <f t="shared" ca="1" si="36"/>
        <v>5A13FBA7</v>
      </c>
      <c r="D68" t="str">
        <f t="shared" ca="1" si="37"/>
        <v>B427F74E</v>
      </c>
      <c r="F68">
        <v>54</v>
      </c>
      <c r="G68" t="s">
        <v>86</v>
      </c>
      <c r="H68" s="7" t="str">
        <f t="shared" ca="1" si="66"/>
        <v>D243345A</v>
      </c>
      <c r="I68" t="str">
        <f t="shared" ca="1" si="54"/>
        <v>9BA2D025</v>
      </c>
      <c r="J68" s="7" t="str">
        <f t="shared" ca="1" si="11"/>
        <v>9BA2D025</v>
      </c>
      <c r="K68" t="str">
        <f t="shared" ca="1" si="12"/>
        <v>6EA89832</v>
      </c>
      <c r="L68" t="str">
        <f t="shared" ca="1" si="13"/>
        <v>B490CF16</v>
      </c>
      <c r="M68" t="str">
        <f t="shared" ca="1" si="14"/>
        <v>46426186</v>
      </c>
      <c r="N68" s="19" t="str">
        <f t="shared" ca="1" si="14"/>
        <v>921B365A</v>
      </c>
      <c r="Q68" s="2" t="s">
        <v>99</v>
      </c>
      <c r="R68" t="str">
        <f t="shared" ca="1" si="32"/>
        <v>5914E5B2</v>
      </c>
      <c r="S68" t="str">
        <f t="shared" ca="1" si="33"/>
        <v>B229CB64</v>
      </c>
      <c r="U68">
        <v>54</v>
      </c>
      <c r="V68" t="s">
        <v>86</v>
      </c>
      <c r="W68" s="7" t="str">
        <f t="shared" ca="1" si="63"/>
        <v>2277D424</v>
      </c>
      <c r="X68" t="str">
        <f t="shared" ca="1" si="3"/>
        <v>22791089</v>
      </c>
      <c r="Y68" s="7" t="str">
        <f t="shared" ca="1" si="4"/>
        <v>22791089</v>
      </c>
      <c r="Z68" t="str">
        <f t="shared" ref="Z68:AC68" ca="1" si="78">Y67</f>
        <v>08F02A6E</v>
      </c>
      <c r="AA68" t="str">
        <f t="shared" ca="1" si="6"/>
        <v>28CDDD0D</v>
      </c>
      <c r="AB68" t="str">
        <f t="shared" ca="1" si="78"/>
        <v>305DD622</v>
      </c>
      <c r="AC68" s="19" t="str">
        <f t="shared" ca="1" si="78"/>
        <v>6E628C8D</v>
      </c>
    </row>
    <row r="69" spans="2:29" x14ac:dyDescent="0.3">
      <c r="B69" s="2" t="s">
        <v>100</v>
      </c>
      <c r="C69" t="str">
        <f t="shared" ca="1" si="36"/>
        <v>C6A537BE</v>
      </c>
      <c r="D69" t="str">
        <f t="shared" ca="1" si="37"/>
        <v>8D4A6F7D</v>
      </c>
      <c r="F69">
        <v>55</v>
      </c>
      <c r="G69" t="s">
        <v>86</v>
      </c>
      <c r="H69" s="7" t="str">
        <f t="shared" ca="1" si="66"/>
        <v>6680C916</v>
      </c>
      <c r="I69" t="str">
        <f t="shared" ca="1" si="54"/>
        <v>895C307C</v>
      </c>
      <c r="J69" s="7" t="str">
        <f t="shared" ca="1" si="11"/>
        <v>895C307C</v>
      </c>
      <c r="K69" t="str">
        <f t="shared" ca="1" si="12"/>
        <v>9BA2D025</v>
      </c>
      <c r="L69" t="str">
        <f t="shared" ca="1" si="13"/>
        <v>9BAA260C</v>
      </c>
      <c r="M69" t="str">
        <f t="shared" ca="1" si="14"/>
        <v>B490CF16</v>
      </c>
      <c r="N69" s="19" t="str">
        <f t="shared" ca="1" si="14"/>
        <v>46426186</v>
      </c>
      <c r="Q69" s="2" t="s">
        <v>100</v>
      </c>
      <c r="R69" t="str">
        <f t="shared" ca="1" si="32"/>
        <v>00240D64</v>
      </c>
      <c r="S69" t="str">
        <f t="shared" ca="1" si="33"/>
        <v>00481AC8</v>
      </c>
      <c r="U69">
        <v>55</v>
      </c>
      <c r="V69" t="s">
        <v>86</v>
      </c>
      <c r="W69" s="7" t="str">
        <f t="shared" ca="1" si="63"/>
        <v>28DDDE2E</v>
      </c>
      <c r="X69" t="str">
        <f t="shared" ca="1" si="3"/>
        <v>75C65383</v>
      </c>
      <c r="Y69" s="7" t="str">
        <f t="shared" ca="1" si="4"/>
        <v>75C65383</v>
      </c>
      <c r="Z69" t="str">
        <f t="shared" ref="Z69:AC69" ca="1" si="79">Y68</f>
        <v>22791089</v>
      </c>
      <c r="AA69" t="str">
        <f t="shared" ca="1" si="6"/>
        <v>823C0A9B</v>
      </c>
      <c r="AB69" t="str">
        <f t="shared" ca="1" si="79"/>
        <v>28CDDD0D</v>
      </c>
      <c r="AC69" s="19" t="str">
        <f t="shared" ca="1" si="79"/>
        <v>305DD622</v>
      </c>
    </row>
    <row r="70" spans="2:29" x14ac:dyDescent="0.3">
      <c r="B70" s="2" t="s">
        <v>101</v>
      </c>
      <c r="C70" t="str">
        <f t="shared" ca="1" si="36"/>
        <v>DE8109EE</v>
      </c>
      <c r="D70" t="str">
        <f t="shared" ca="1" si="37"/>
        <v>BD0213DD</v>
      </c>
      <c r="F70">
        <v>56</v>
      </c>
      <c r="G70" t="s">
        <v>86</v>
      </c>
      <c r="H70" s="7" t="str">
        <f t="shared" ca="1" si="66"/>
        <v>9BA2C604</v>
      </c>
      <c r="I70" t="str">
        <f t="shared" ca="1" si="54"/>
        <v>598907D4</v>
      </c>
      <c r="J70" s="7" t="str">
        <f t="shared" ca="1" si="11"/>
        <v>598907D4</v>
      </c>
      <c r="K70" t="str">
        <f t="shared" ca="1" si="12"/>
        <v>895C307C</v>
      </c>
      <c r="L70" t="str">
        <f t="shared" ca="1" si="13"/>
        <v>66E8B409</v>
      </c>
      <c r="M70" t="str">
        <f t="shared" ca="1" si="14"/>
        <v>9BAA260C</v>
      </c>
      <c r="N70" s="19" t="str">
        <f t="shared" ca="1" si="14"/>
        <v>B490CF16</v>
      </c>
      <c r="Q70" s="2" t="s">
        <v>101</v>
      </c>
      <c r="R70" t="str">
        <f t="shared" ca="1" si="32"/>
        <v>DED7259D</v>
      </c>
      <c r="S70" t="str">
        <f t="shared" ca="1" si="33"/>
        <v>BDAE4B3B</v>
      </c>
      <c r="U70">
        <v>56</v>
      </c>
      <c r="V70" t="s">
        <v>86</v>
      </c>
      <c r="W70" s="7" t="str">
        <f t="shared" ca="1" si="63"/>
        <v>227D1889</v>
      </c>
      <c r="X70" t="str">
        <f t="shared" ca="1" si="3"/>
        <v>586F6730</v>
      </c>
      <c r="Y70" s="7" t="str">
        <f t="shared" ca="1" si="4"/>
        <v>586F6730</v>
      </c>
      <c r="Z70" t="str">
        <f t="shared" ref="Z70:AC70" ca="1" si="80">Y69</f>
        <v>75C65383</v>
      </c>
      <c r="AA70" t="str">
        <f t="shared" ca="1" si="6"/>
        <v>489E4422</v>
      </c>
      <c r="AB70" t="str">
        <f t="shared" ca="1" si="80"/>
        <v>823C0A9B</v>
      </c>
      <c r="AC70" s="19" t="str">
        <f t="shared" ca="1" si="80"/>
        <v>28CDDD0D</v>
      </c>
    </row>
    <row r="71" spans="2:29" x14ac:dyDescent="0.3">
      <c r="B71" s="2" t="s">
        <v>102</v>
      </c>
      <c r="C71" t="str">
        <f t="shared" ca="1" si="36"/>
        <v>FA67FF3D</v>
      </c>
      <c r="D71" t="str">
        <f t="shared" ca="1" si="37"/>
        <v>F4CFFE7B</v>
      </c>
      <c r="F71">
        <v>57</v>
      </c>
      <c r="G71" t="s">
        <v>86</v>
      </c>
      <c r="H71" s="7" t="str">
        <f t="shared" ca="1" si="66"/>
        <v>8BE8340C</v>
      </c>
      <c r="I71" t="str">
        <f t="shared" ca="1" si="54"/>
        <v>F585B904</v>
      </c>
      <c r="J71" s="7" t="str">
        <f t="shared" ca="1" si="11"/>
        <v>F585B904</v>
      </c>
      <c r="K71" t="str">
        <f t="shared" ca="1" si="12"/>
        <v>598907D4</v>
      </c>
      <c r="L71" t="str">
        <f t="shared" ca="1" si="13"/>
        <v>22570C1F</v>
      </c>
      <c r="M71" t="str">
        <f t="shared" ca="1" si="14"/>
        <v>66E8B409</v>
      </c>
      <c r="N71" s="19" t="str">
        <f t="shared" ca="1" si="14"/>
        <v>9BAA260C</v>
      </c>
      <c r="Q71" s="2" t="s">
        <v>102</v>
      </c>
      <c r="R71" t="str">
        <f t="shared" ca="1" si="32"/>
        <v>FA12D67B</v>
      </c>
      <c r="S71" t="str">
        <f t="shared" ca="1" si="33"/>
        <v>F425ACF7</v>
      </c>
      <c r="U71">
        <v>57</v>
      </c>
      <c r="V71" t="s">
        <v>86</v>
      </c>
      <c r="W71" s="7" t="str">
        <f t="shared" ca="1" si="63"/>
        <v>409E4283</v>
      </c>
      <c r="X71" t="str">
        <f t="shared" ca="1" si="3"/>
        <v>FA9A6F6E</v>
      </c>
      <c r="Y71" s="7" t="str">
        <f t="shared" ca="1" si="4"/>
        <v>FA9A6F6E</v>
      </c>
      <c r="Z71" t="str">
        <f t="shared" ref="Z71:AC71" ca="1" si="81">Y70</f>
        <v>586F6730</v>
      </c>
      <c r="AA71" t="str">
        <f t="shared" ca="1" si="6"/>
        <v>DD7194E0</v>
      </c>
      <c r="AB71" t="str">
        <f t="shared" ca="1" si="81"/>
        <v>489E4422</v>
      </c>
      <c r="AC71" s="19" t="str">
        <f t="shared" ca="1" si="81"/>
        <v>823C0A9B</v>
      </c>
    </row>
    <row r="72" spans="2:29" x14ac:dyDescent="0.3">
      <c r="B72" s="2" t="s">
        <v>103</v>
      </c>
      <c r="C72" t="str">
        <f t="shared" ca="1" si="36"/>
        <v>4553F351</v>
      </c>
      <c r="D72" t="str">
        <f t="shared" ca="1" si="37"/>
        <v>8AA7E6A2</v>
      </c>
      <c r="F72">
        <v>58</v>
      </c>
      <c r="G72" t="s">
        <v>86</v>
      </c>
      <c r="H72" s="7" t="str">
        <f t="shared" ca="1" si="66"/>
        <v>62C9041D</v>
      </c>
      <c r="I72" t="str">
        <f t="shared" ca="1" si="54"/>
        <v>C8EDEE45</v>
      </c>
      <c r="J72" s="7" t="str">
        <f t="shared" ca="1" si="11"/>
        <v>C8EDEE45</v>
      </c>
      <c r="K72" t="str">
        <f t="shared" ca="1" si="12"/>
        <v>F585B904</v>
      </c>
      <c r="L72" t="str">
        <f t="shared" ca="1" si="13"/>
        <v>166241F5</v>
      </c>
      <c r="M72" t="str">
        <f t="shared" ca="1" si="14"/>
        <v>22570C1F</v>
      </c>
      <c r="N72" s="19" t="str">
        <f t="shared" ca="1" si="14"/>
        <v>66E8B409</v>
      </c>
      <c r="Q72" s="2" t="s">
        <v>103</v>
      </c>
      <c r="R72" t="str">
        <f t="shared" ca="1" si="32"/>
        <v>AB5B571B</v>
      </c>
      <c r="S72" t="str">
        <f t="shared" ca="1" si="33"/>
        <v>56B6AE37</v>
      </c>
      <c r="U72">
        <v>58</v>
      </c>
      <c r="V72" t="s">
        <v>86</v>
      </c>
      <c r="W72" s="7" t="str">
        <f t="shared" ca="1" si="63"/>
        <v>587F4420</v>
      </c>
      <c r="X72" t="str">
        <f t="shared" ca="1" si="3"/>
        <v>13DBA7AD</v>
      </c>
      <c r="Y72" s="7" t="str">
        <f t="shared" ca="1" si="4"/>
        <v>13DBA7AD</v>
      </c>
      <c r="Z72" t="str">
        <f t="shared" ref="Z72:AC72" ca="1" si="82">Y71</f>
        <v>FA9A6F6E</v>
      </c>
      <c r="AA72" t="str">
        <f t="shared" ca="1" si="6"/>
        <v>161BD9CC</v>
      </c>
      <c r="AB72" t="str">
        <f t="shared" ca="1" si="82"/>
        <v>DD7194E0</v>
      </c>
      <c r="AC72" s="19" t="str">
        <f t="shared" ca="1" si="82"/>
        <v>489E4422</v>
      </c>
    </row>
    <row r="73" spans="2:29" x14ac:dyDescent="0.3">
      <c r="B73" s="2" t="s">
        <v>104</v>
      </c>
      <c r="C73" t="str">
        <f t="shared" ca="1" si="36"/>
        <v>D65C4582</v>
      </c>
      <c r="D73" t="str">
        <f t="shared" ca="1" si="37"/>
        <v>ACB88B05</v>
      </c>
      <c r="F73">
        <v>59</v>
      </c>
      <c r="G73" t="s">
        <v>86</v>
      </c>
      <c r="H73" s="7" t="str">
        <f t="shared" ca="1" si="66"/>
        <v>36470915</v>
      </c>
      <c r="I73" t="str">
        <f t="shared" ca="1" si="54"/>
        <v>F6C1CDB8</v>
      </c>
      <c r="J73" s="7" t="str">
        <f t="shared" ca="1" si="11"/>
        <v>F6C1CDB8</v>
      </c>
      <c r="K73" t="str">
        <f t="shared" ca="1" si="12"/>
        <v>C8EDEE45</v>
      </c>
      <c r="L73" t="str">
        <f t="shared" ca="1" si="13"/>
        <v>3D616E41</v>
      </c>
      <c r="M73" t="str">
        <f t="shared" ca="1" si="14"/>
        <v>166241F5</v>
      </c>
      <c r="N73" s="19" t="str">
        <f t="shared" ca="1" si="14"/>
        <v>22570C1F</v>
      </c>
      <c r="Q73" s="2" t="s">
        <v>104</v>
      </c>
      <c r="R73" t="str">
        <f t="shared" ca="1" si="32"/>
        <v>BFE1FA71</v>
      </c>
      <c r="S73" t="str">
        <f t="shared" ca="1" si="33"/>
        <v>7FC3F4E3</v>
      </c>
      <c r="U73">
        <v>59</v>
      </c>
      <c r="V73" t="s">
        <v>86</v>
      </c>
      <c r="W73" s="7" t="str">
        <f t="shared" ca="1" si="63"/>
        <v>DE1BDDEC</v>
      </c>
      <c r="X73" t="str">
        <f t="shared" ca="1" si="3"/>
        <v>B10EC96F</v>
      </c>
      <c r="Y73" s="7" t="str">
        <f t="shared" ca="1" si="4"/>
        <v>B10EC96F</v>
      </c>
      <c r="Z73" t="str">
        <f t="shared" ref="Z73:AC73" ca="1" si="83">Y72</f>
        <v>13DBA7AD</v>
      </c>
      <c r="AA73" t="str">
        <f t="shared" ca="1" si="6"/>
        <v>BEA69BDB</v>
      </c>
      <c r="AB73" t="str">
        <f t="shared" ca="1" si="83"/>
        <v>161BD9CC</v>
      </c>
      <c r="AC73" s="19" t="str">
        <f t="shared" ca="1" si="83"/>
        <v>DD7194E0</v>
      </c>
    </row>
    <row r="74" spans="2:29" x14ac:dyDescent="0.3">
      <c r="B74" s="2" t="s">
        <v>105</v>
      </c>
      <c r="C74" t="str">
        <f t="shared" ca="1" si="36"/>
        <v>55F8BF7A</v>
      </c>
      <c r="D74" t="str">
        <f t="shared" ca="1" si="37"/>
        <v>ABF17EF4</v>
      </c>
      <c r="F74" s="12">
        <v>60</v>
      </c>
      <c r="G74" s="12" t="s">
        <v>86</v>
      </c>
      <c r="H74" s="13" t="str">
        <f t="shared" ca="1" si="66"/>
        <v>1C616E45</v>
      </c>
      <c r="I74" t="str">
        <f t="shared" ca="1" si="54"/>
        <v>51FF6D52</v>
      </c>
      <c r="J74" s="7" t="str">
        <f t="shared" ca="1" si="11"/>
        <v>51FF6D52</v>
      </c>
      <c r="K74" t="str">
        <f t="shared" ca="1" si="12"/>
        <v>F6C1CDB8</v>
      </c>
      <c r="L74" t="str">
        <f t="shared" ca="1" si="13"/>
        <v>723B7B91</v>
      </c>
      <c r="M74" t="str">
        <f t="shared" ca="1" si="14"/>
        <v>3D616E41</v>
      </c>
      <c r="N74" s="19" t="str">
        <f t="shared" ca="1" si="14"/>
        <v>166241F5</v>
      </c>
      <c r="Q74" s="2" t="s">
        <v>105</v>
      </c>
      <c r="R74" t="str">
        <f t="shared" ca="1" si="32"/>
        <v>501F984E</v>
      </c>
      <c r="S74" t="str">
        <f t="shared" ca="1" si="33"/>
        <v>A03F309C</v>
      </c>
      <c r="U74" s="12">
        <v>60</v>
      </c>
      <c r="V74" s="12" t="s">
        <v>86</v>
      </c>
      <c r="W74" s="13" t="str">
        <f t="shared" ca="1" si="63"/>
        <v>169B9BCD</v>
      </c>
      <c r="X74" t="str">
        <f t="shared" ca="1" si="3"/>
        <v>45414C1B</v>
      </c>
      <c r="Y74" s="7" t="str">
        <f t="shared" ca="1" si="4"/>
        <v>45414C1B</v>
      </c>
      <c r="Z74" t="str">
        <f t="shared" ref="Z74:AC74" ca="1" si="84">Y73</f>
        <v>B10EC96F</v>
      </c>
      <c r="AA74" t="str">
        <f t="shared" ca="1" si="6"/>
        <v>44F6E9EB</v>
      </c>
      <c r="AB74" t="str">
        <f t="shared" ca="1" si="84"/>
        <v>BEA69BDB</v>
      </c>
      <c r="AC74" s="19" t="str">
        <f t="shared" ca="1" si="84"/>
        <v>161BD9CC</v>
      </c>
    </row>
    <row r="75" spans="2:29" x14ac:dyDescent="0.3">
      <c r="B75" s="2" t="s">
        <v>106</v>
      </c>
      <c r="C75" t="str">
        <f t="shared" ca="1" si="36"/>
        <v>38856F79</v>
      </c>
      <c r="D75" t="str">
        <f t="shared" ca="1" si="37"/>
        <v>710ADEF2</v>
      </c>
      <c r="F75">
        <v>61</v>
      </c>
      <c r="G75" t="s">
        <v>107</v>
      </c>
      <c r="H75" s="7" t="str">
        <f ca="1">DEC2HEX(_xlfn.BITXOR(_xlfn.BITXOR(HEX2DEC(K74),HEX2DEC(L74)),HEX2DEC(M74)),8)</f>
        <v>B99BD868</v>
      </c>
      <c r="I75" t="str">
        <f t="shared" ca="1" si="54"/>
        <v>4B59656F</v>
      </c>
      <c r="J75" s="7" t="str">
        <f t="shared" ca="1" si="11"/>
        <v>4B59656F</v>
      </c>
      <c r="K75" t="str">
        <f t="shared" ca="1" si="12"/>
        <v>51FF6D52</v>
      </c>
      <c r="L75" t="str">
        <f t="shared" ca="1" si="13"/>
        <v>3DB0736E</v>
      </c>
      <c r="M75" t="str">
        <f t="shared" ca="1" si="14"/>
        <v>723B7B91</v>
      </c>
      <c r="N75" s="19" t="str">
        <f t="shared" ca="1" si="14"/>
        <v>3D616E41</v>
      </c>
      <c r="Q75" s="2" t="s">
        <v>106</v>
      </c>
      <c r="R75" t="str">
        <f t="shared" ca="1" si="32"/>
        <v>41FCED3A</v>
      </c>
      <c r="S75" t="str">
        <f t="shared" ca="1" si="33"/>
        <v>83F9DA74</v>
      </c>
      <c r="U75">
        <v>61</v>
      </c>
      <c r="V75" t="s">
        <v>107</v>
      </c>
      <c r="W75" s="7" t="str">
        <f t="shared" ref="W75:W94" ca="1" si="85">DEC2HEX(_xlfn.BITXOR(_xlfn.BITXOR(HEX2DEC(Z74),HEX2DEC(AA74)),HEX2DEC(AB74)),8)</f>
        <v>4B5EBB5F</v>
      </c>
      <c r="X75" t="str">
        <f t="shared" ca="1" si="3"/>
        <v>5800B4DD</v>
      </c>
      <c r="Y75" s="7" t="str">
        <f t="shared" ca="1" si="4"/>
        <v>5800B4DD</v>
      </c>
      <c r="Z75" t="str">
        <f t="shared" ref="Z75:AC75" ca="1" si="86">Y74</f>
        <v>45414C1B</v>
      </c>
      <c r="AA75" t="str">
        <f t="shared" ca="1" si="6"/>
        <v>EC43B25B</v>
      </c>
      <c r="AB75" t="str">
        <f t="shared" ca="1" si="86"/>
        <v>44F6E9EB</v>
      </c>
      <c r="AC75" s="19" t="str">
        <f t="shared" ca="1" si="86"/>
        <v>BEA69BDB</v>
      </c>
    </row>
    <row r="76" spans="2:29" x14ac:dyDescent="0.3">
      <c r="B76" s="2" t="s">
        <v>108</v>
      </c>
      <c r="C76" t="str">
        <f t="shared" ca="1" si="36"/>
        <v>CBDC694E</v>
      </c>
      <c r="D76" t="str">
        <f t="shared" ca="1" si="37"/>
        <v>97B8D29D</v>
      </c>
      <c r="F76">
        <v>62</v>
      </c>
      <c r="G76" t="s">
        <v>107</v>
      </c>
      <c r="H76" s="7" t="str">
        <f t="shared" ref="H76:H94" ca="1" si="87">DEC2HEX(_xlfn.BITXOR(_xlfn.BITXOR(HEX2DEC(K75),HEX2DEC(L75)),HEX2DEC(M75)),8)</f>
        <v>1E7465AD</v>
      </c>
      <c r="I76" t="str">
        <f t="shared" ca="1" si="54"/>
        <v>291E164A</v>
      </c>
      <c r="J76" s="7" t="str">
        <f t="shared" ca="1" si="11"/>
        <v>291E164A</v>
      </c>
      <c r="K76" t="str">
        <f t="shared" ca="1" si="12"/>
        <v>4B59656F</v>
      </c>
      <c r="L76" t="str">
        <f t="shared" ca="1" si="13"/>
        <v>947FDB54</v>
      </c>
      <c r="M76" t="str">
        <f t="shared" ca="1" si="14"/>
        <v>3DB0736E</v>
      </c>
      <c r="N76" s="19" t="str">
        <f t="shared" ca="1" si="14"/>
        <v>723B7B91</v>
      </c>
      <c r="Q76" s="2" t="s">
        <v>108</v>
      </c>
      <c r="R76" t="str">
        <f t="shared" ca="1" si="32"/>
        <v>7F7DC025</v>
      </c>
      <c r="S76" t="str">
        <f t="shared" ca="1" si="33"/>
        <v>FEFB804A</v>
      </c>
      <c r="U76">
        <v>62</v>
      </c>
      <c r="V76" t="s">
        <v>107</v>
      </c>
      <c r="W76" s="7" t="str">
        <f t="shared" ca="1" si="85"/>
        <v>EDF417AB</v>
      </c>
      <c r="X76" t="str">
        <f t="shared" ca="1" si="3"/>
        <v>760F9151</v>
      </c>
      <c r="Y76" s="7" t="str">
        <f t="shared" ca="1" si="4"/>
        <v>760F9151</v>
      </c>
      <c r="Z76" t="str">
        <f t="shared" ref="Z76:AC76" ca="1" si="88">Y75</f>
        <v>5800B4DD</v>
      </c>
      <c r="AA76" t="str">
        <f t="shared" ca="1" si="6"/>
        <v>D1505306</v>
      </c>
      <c r="AB76" t="str">
        <f t="shared" ca="1" si="88"/>
        <v>EC43B25B</v>
      </c>
      <c r="AC76" s="19" t="str">
        <f t="shared" ca="1" si="88"/>
        <v>44F6E9EB</v>
      </c>
    </row>
    <row r="77" spans="2:29" x14ac:dyDescent="0.3">
      <c r="B77" s="2" t="s">
        <v>109</v>
      </c>
      <c r="C77" t="str">
        <f t="shared" ca="1" si="36"/>
        <v>E9381154</v>
      </c>
      <c r="D77" t="str">
        <f t="shared" ca="1" si="37"/>
        <v>D27022A9</v>
      </c>
      <c r="F77">
        <v>63</v>
      </c>
      <c r="G77" t="s">
        <v>107</v>
      </c>
      <c r="H77" s="7" t="str">
        <f t="shared" ca="1" si="87"/>
        <v>E296CD55</v>
      </c>
      <c r="I77" t="str">
        <f t="shared" ca="1" si="54"/>
        <v>1567F6AA</v>
      </c>
      <c r="J77" s="7" t="str">
        <f t="shared" ca="1" si="11"/>
        <v>1567F6AA</v>
      </c>
      <c r="K77" t="str">
        <f t="shared" ca="1" si="12"/>
        <v>291E164A</v>
      </c>
      <c r="L77" t="str">
        <f t="shared" ca="1" si="13"/>
        <v>D2D6595B</v>
      </c>
      <c r="M77" t="str">
        <f t="shared" ca="1" si="14"/>
        <v>947FDB54</v>
      </c>
      <c r="N77" s="19" t="str">
        <f t="shared" ca="1" si="14"/>
        <v>3DB0736E</v>
      </c>
      <c r="Q77" s="2" t="s">
        <v>109</v>
      </c>
      <c r="R77" t="str">
        <f t="shared" ca="1" si="32"/>
        <v>E849818F</v>
      </c>
      <c r="S77" t="str">
        <f t="shared" ca="1" si="33"/>
        <v>D093031F</v>
      </c>
      <c r="U77">
        <v>63</v>
      </c>
      <c r="V77" t="s">
        <v>107</v>
      </c>
      <c r="W77" s="7" t="str">
        <f t="shared" ca="1" si="85"/>
        <v>65135580</v>
      </c>
      <c r="X77" t="str">
        <f t="shared" ca="1" si="3"/>
        <v>06F22E8E</v>
      </c>
      <c r="Y77" s="7" t="str">
        <f t="shared" ca="1" si="4"/>
        <v>06F22E8E</v>
      </c>
      <c r="Z77" t="str">
        <f t="shared" ref="Z77:AC77" ca="1" si="89">Y76</f>
        <v>760F9151</v>
      </c>
      <c r="AA77" t="str">
        <f t="shared" ca="1" si="6"/>
        <v>56002D37</v>
      </c>
      <c r="AB77" t="str">
        <f t="shared" ca="1" si="89"/>
        <v>D1505306</v>
      </c>
      <c r="AC77" s="19" t="str">
        <f t="shared" ca="1" si="89"/>
        <v>EC43B25B</v>
      </c>
    </row>
    <row r="78" spans="2:29" x14ac:dyDescent="0.3">
      <c r="B78" s="2" t="s">
        <v>110</v>
      </c>
      <c r="C78" t="str">
        <f t="shared" ca="1" si="36"/>
        <v>308758C5</v>
      </c>
      <c r="D78" t="str">
        <f t="shared" ca="1" si="37"/>
        <v>610EB18A</v>
      </c>
      <c r="F78">
        <v>64</v>
      </c>
      <c r="G78" t="s">
        <v>107</v>
      </c>
      <c r="H78" s="7" t="str">
        <f t="shared" ca="1" si="87"/>
        <v>6FB79445</v>
      </c>
      <c r="I78" t="str">
        <f t="shared" ca="1" si="54"/>
        <v>85D85055</v>
      </c>
      <c r="J78" s="7" t="str">
        <f t="shared" ca="1" si="11"/>
        <v>85D85055</v>
      </c>
      <c r="K78" t="str">
        <f t="shared" ca="1" si="12"/>
        <v>1567F6AA</v>
      </c>
      <c r="L78" t="str">
        <f t="shared" ca="1" si="13"/>
        <v>8A478592</v>
      </c>
      <c r="M78" t="str">
        <f t="shared" ca="1" si="14"/>
        <v>D2D6595B</v>
      </c>
      <c r="N78" s="19" t="str">
        <f t="shared" ca="1" si="14"/>
        <v>947FDB54</v>
      </c>
      <c r="Q78" s="2" t="s">
        <v>110</v>
      </c>
      <c r="R78" t="str">
        <f t="shared" ca="1" si="32"/>
        <v>3441FA8A</v>
      </c>
      <c r="S78" t="str">
        <f t="shared" ca="1" si="33"/>
        <v>6883F514</v>
      </c>
      <c r="U78">
        <v>64</v>
      </c>
      <c r="V78" t="s">
        <v>107</v>
      </c>
      <c r="W78" s="7" t="str">
        <f t="shared" ca="1" si="85"/>
        <v>F15FEF60</v>
      </c>
      <c r="X78" t="str">
        <f t="shared" ca="1" si="3"/>
        <v>EED02A65</v>
      </c>
      <c r="Y78" s="7" t="str">
        <f t="shared" ca="1" si="4"/>
        <v>EED02A65</v>
      </c>
      <c r="Z78" t="str">
        <f t="shared" ref="Z78:AC78" ca="1" si="90">Y77</f>
        <v>06F22E8E</v>
      </c>
      <c r="AA78" t="str">
        <f t="shared" ca="1" si="6"/>
        <v>5D83E454</v>
      </c>
      <c r="AB78" t="str">
        <f t="shared" ca="1" si="90"/>
        <v>56002D37</v>
      </c>
      <c r="AC78" s="19" t="str">
        <f t="shared" ca="1" si="90"/>
        <v>D1505306</v>
      </c>
    </row>
    <row r="79" spans="2:29" x14ac:dyDescent="0.3">
      <c r="B79" s="2" t="s">
        <v>111</v>
      </c>
      <c r="C79" t="str">
        <f t="shared" ca="1" si="36"/>
        <v>5DCFE142</v>
      </c>
      <c r="D79" t="str">
        <f t="shared" ca="1" si="37"/>
        <v>BB9FC284</v>
      </c>
      <c r="F79">
        <v>65</v>
      </c>
      <c r="G79" t="s">
        <v>107</v>
      </c>
      <c r="H79" s="7" t="str">
        <f t="shared" ca="1" si="87"/>
        <v>4DF62A63</v>
      </c>
      <c r="I79" t="str">
        <f t="shared" ref="I79:I94" ca="1" si="91">DEC2HEX(MOD(_xlfn.BITAND(_xlfn.BITOR(_xlfn.BITLSHIFT(HEX2DEC(J78),5),_xlfn.BITRSHIFT(HEX2DEC(J78),27)),4294967295)+HEX2DEC(H79)+HEX2DEC(N78)+HEX2DEC(G79)+HEX2DEC(D79),4294967296),8)</f>
        <v>238294C1</v>
      </c>
      <c r="J79" s="7" t="str">
        <f t="shared" ca="1" si="11"/>
        <v>238294C1</v>
      </c>
      <c r="K79" t="str">
        <f t="shared" ca="1" si="12"/>
        <v>85D85055</v>
      </c>
      <c r="L79" t="str">
        <f t="shared" ca="1" si="13"/>
        <v>8559FDAA</v>
      </c>
      <c r="M79" t="str">
        <f t="shared" ca="1" si="14"/>
        <v>8A478592</v>
      </c>
      <c r="N79" s="19" t="str">
        <f t="shared" ca="1" si="14"/>
        <v>D2D6595B</v>
      </c>
      <c r="Q79" s="2" t="s">
        <v>111</v>
      </c>
      <c r="R79" t="str">
        <f t="shared" ca="1" si="32"/>
        <v>BFE8C921</v>
      </c>
      <c r="S79" t="str">
        <f t="shared" ca="1" si="33"/>
        <v>7FD19243</v>
      </c>
      <c r="U79">
        <v>65</v>
      </c>
      <c r="V79" t="s">
        <v>107</v>
      </c>
      <c r="W79" s="7" t="str">
        <f t="shared" ca="1" si="85"/>
        <v>0D71E7ED</v>
      </c>
      <c r="X79" t="str">
        <f t="shared" ref="X79:X94" ca="1" si="92">DEC2HEX(MOD(_xlfn.BITAND(_xlfn.BITOR(_xlfn.BITLSHIFT(HEX2DEC(Y78),5),_xlfn.BITRSHIFT(HEX2DEC(Y78),27)),4294967295)+HEX2DEC(W79)+HEX2DEC(AC78)+HEX2DEC(V79)+HEX2DEC(S79),4294967296),8)</f>
        <v>02FBDBC9</v>
      </c>
      <c r="Y79" s="7" t="str">
        <f t="shared" ref="Y79:Y94" ca="1" si="93">X79</f>
        <v>02FBDBC9</v>
      </c>
      <c r="Z79" t="str">
        <f t="shared" ref="Z79:AC79" ca="1" si="94">Y78</f>
        <v>EED02A65</v>
      </c>
      <c r="AA79" t="str">
        <f t="shared" ref="AA79:AA94" ca="1" si="95">DEC2HEX(_xlfn.BITAND(_xlfn.BITOR(_xlfn.BITLSHIFT(MOD(HEX2DEC(Z78),4),30),_xlfn.BITRSHIFT(HEX2DEC(Z78),2)),4294967295),8)</f>
        <v>81BC8BA3</v>
      </c>
      <c r="AB79" t="str">
        <f t="shared" ca="1" si="94"/>
        <v>5D83E454</v>
      </c>
      <c r="AC79" s="19" t="str">
        <f t="shared" ca="1" si="94"/>
        <v>56002D37</v>
      </c>
    </row>
    <row r="80" spans="2:29" x14ac:dyDescent="0.3">
      <c r="B80" s="2" t="s">
        <v>112</v>
      </c>
      <c r="C80" t="str">
        <f t="shared" ca="1" si="36"/>
        <v>D3E6EF94</v>
      </c>
      <c r="D80" t="str">
        <f t="shared" ca="1" si="37"/>
        <v>A7CDDF29</v>
      </c>
      <c r="F80">
        <v>66</v>
      </c>
      <c r="G80" t="s">
        <v>107</v>
      </c>
      <c r="H80" s="7" t="str">
        <f t="shared" ca="1" si="87"/>
        <v>8AC6286D</v>
      </c>
      <c r="I80" t="str">
        <f t="shared" ca="1" si="91"/>
        <v>401FBAEB</v>
      </c>
      <c r="J80" s="7" t="str">
        <f t="shared" ref="J80:J94" ca="1" si="96">I80</f>
        <v>401FBAEB</v>
      </c>
      <c r="K80" t="str">
        <f t="shared" ref="K80:K94" ca="1" si="97">J79</f>
        <v>238294C1</v>
      </c>
      <c r="L80" t="str">
        <f t="shared" ref="L80:L94" ca="1" si="98">DEC2HEX(_xlfn.BITAND(_xlfn.BITOR(_xlfn.BITLSHIFT(MOD(HEX2DEC(K79),4),30),_xlfn.BITRSHIFT(HEX2DEC(K79),2)),4294967295),8)</f>
        <v>61761415</v>
      </c>
      <c r="M80" t="str">
        <f t="shared" ref="M80:N94" ca="1" si="99">L79</f>
        <v>8559FDAA</v>
      </c>
      <c r="N80" s="19" t="str">
        <f t="shared" ca="1" si="99"/>
        <v>8A478592</v>
      </c>
      <c r="Q80" s="2" t="s">
        <v>112</v>
      </c>
      <c r="R80" t="str">
        <f t="shared" ca="1" si="32"/>
        <v>3ABA6875</v>
      </c>
      <c r="S80" t="str">
        <f t="shared" ca="1" si="33"/>
        <v>7574D0EA</v>
      </c>
      <c r="U80">
        <v>66</v>
      </c>
      <c r="V80" t="s">
        <v>107</v>
      </c>
      <c r="W80" s="7" t="str">
        <f t="shared" ca="1" si="85"/>
        <v>32EF4592</v>
      </c>
      <c r="X80" t="str">
        <f t="shared" ca="1" si="92"/>
        <v>28427EA9</v>
      </c>
      <c r="Y80" s="7" t="str">
        <f t="shared" ca="1" si="93"/>
        <v>28427EA9</v>
      </c>
      <c r="Z80" t="str">
        <f t="shared" ref="Z80:AC80" ca="1" si="100">Y79</f>
        <v>02FBDBC9</v>
      </c>
      <c r="AA80" t="str">
        <f t="shared" ca="1" si="95"/>
        <v>7BB40A99</v>
      </c>
      <c r="AB80" t="str">
        <f t="shared" ca="1" si="100"/>
        <v>81BC8BA3</v>
      </c>
      <c r="AC80" s="19" t="str">
        <f t="shared" ca="1" si="100"/>
        <v>5D83E454</v>
      </c>
    </row>
    <row r="81" spans="2:29" x14ac:dyDescent="0.3">
      <c r="B81" s="2" t="s">
        <v>113</v>
      </c>
      <c r="C81" t="str">
        <f t="shared" ca="1" si="36"/>
        <v>7CAFDCAA</v>
      </c>
      <c r="D81" t="str">
        <f t="shared" ca="1" si="37"/>
        <v>F95FB954</v>
      </c>
      <c r="F81">
        <v>67</v>
      </c>
      <c r="G81" t="s">
        <v>107</v>
      </c>
      <c r="H81" s="7" t="str">
        <f t="shared" ca="1" si="87"/>
        <v>C7AD7D7E</v>
      </c>
      <c r="I81" t="str">
        <f t="shared" ca="1" si="91"/>
        <v>19AEDBA2</v>
      </c>
      <c r="J81" s="7" t="str">
        <f t="shared" ca="1" si="96"/>
        <v>19AEDBA2</v>
      </c>
      <c r="K81" t="str">
        <f t="shared" ca="1" si="97"/>
        <v>401FBAEB</v>
      </c>
      <c r="L81" t="str">
        <f t="shared" ca="1" si="98"/>
        <v>48E0A530</v>
      </c>
      <c r="M81" t="str">
        <f t="shared" ca="1" si="99"/>
        <v>61761415</v>
      </c>
      <c r="N81" s="19" t="str">
        <f t="shared" ca="1" si="99"/>
        <v>8559FDAA</v>
      </c>
      <c r="Q81" s="2" t="s">
        <v>113</v>
      </c>
      <c r="R81" t="str">
        <f t="shared" ca="1" si="32"/>
        <v>02404474</v>
      </c>
      <c r="S81" t="str">
        <f t="shared" ca="1" si="33"/>
        <v>048088E8</v>
      </c>
      <c r="U81">
        <v>67</v>
      </c>
      <c r="V81" t="s">
        <v>107</v>
      </c>
      <c r="W81" s="7" t="str">
        <f t="shared" ca="1" si="85"/>
        <v>F8F35AF3</v>
      </c>
      <c r="X81" t="str">
        <f t="shared" ca="1" si="92"/>
        <v>2DAA5F2A</v>
      </c>
      <c r="Y81" s="7" t="str">
        <f t="shared" ca="1" si="93"/>
        <v>2DAA5F2A</v>
      </c>
      <c r="Z81" t="str">
        <f t="shared" ref="Z81:AC81" ca="1" si="101">Y80</f>
        <v>28427EA9</v>
      </c>
      <c r="AA81" t="str">
        <f t="shared" ca="1" si="95"/>
        <v>40BEF6F2</v>
      </c>
      <c r="AB81" t="str">
        <f t="shared" ca="1" si="101"/>
        <v>7BB40A99</v>
      </c>
      <c r="AC81" s="19" t="str">
        <f t="shared" ca="1" si="101"/>
        <v>81BC8BA3</v>
      </c>
    </row>
    <row r="82" spans="2:29" x14ac:dyDescent="0.3">
      <c r="B82" s="2" t="s">
        <v>114</v>
      </c>
      <c r="C82" t="str">
        <f t="shared" ca="1" si="36"/>
        <v>C23CA0DC</v>
      </c>
      <c r="D82" t="str">
        <f t="shared" ca="1" si="37"/>
        <v>847941B9</v>
      </c>
      <c r="F82">
        <v>68</v>
      </c>
      <c r="G82" t="s">
        <v>107</v>
      </c>
      <c r="H82" s="7" t="str">
        <f t="shared" ca="1" si="87"/>
        <v>69890BCE</v>
      </c>
      <c r="I82" t="str">
        <f t="shared" ca="1" si="91"/>
        <v>739A814A</v>
      </c>
      <c r="J82" s="7" t="str">
        <f t="shared" ca="1" si="96"/>
        <v>739A814A</v>
      </c>
      <c r="K82" t="str">
        <f t="shared" ca="1" si="97"/>
        <v>19AEDBA2</v>
      </c>
      <c r="L82" t="str">
        <f t="shared" ca="1" si="98"/>
        <v>D007EEBA</v>
      </c>
      <c r="M82" t="str">
        <f t="shared" ca="1" si="99"/>
        <v>48E0A530</v>
      </c>
      <c r="N82" s="19" t="str">
        <f t="shared" ca="1" si="99"/>
        <v>61761415</v>
      </c>
      <c r="Q82" s="2" t="s">
        <v>114</v>
      </c>
      <c r="R82" t="str">
        <f t="shared" ca="1" si="32"/>
        <v>1232C190</v>
      </c>
      <c r="S82" t="str">
        <f t="shared" ca="1" si="33"/>
        <v>24658320</v>
      </c>
      <c r="U82">
        <v>68</v>
      </c>
      <c r="V82" t="s">
        <v>107</v>
      </c>
      <c r="W82" s="7" t="str">
        <f t="shared" ca="1" si="85"/>
        <v>134882C2</v>
      </c>
      <c r="X82" t="str">
        <f t="shared" ca="1" si="92"/>
        <v>391938A0</v>
      </c>
      <c r="Y82" s="7" t="str">
        <f t="shared" ca="1" si="93"/>
        <v>391938A0</v>
      </c>
      <c r="Z82" t="str">
        <f t="shared" ref="Z82:AC82" ca="1" si="102">Y81</f>
        <v>2DAA5F2A</v>
      </c>
      <c r="AA82" t="str">
        <f t="shared" ca="1" si="95"/>
        <v>4A109FAA</v>
      </c>
      <c r="AB82" t="str">
        <f t="shared" ca="1" si="102"/>
        <v>40BEF6F2</v>
      </c>
      <c r="AC82" s="19" t="str">
        <f t="shared" ca="1" si="102"/>
        <v>7BB40A99</v>
      </c>
    </row>
    <row r="83" spans="2:29" x14ac:dyDescent="0.3">
      <c r="B83" s="2" t="s">
        <v>115</v>
      </c>
      <c r="C83" t="str">
        <f t="shared" ca="1" si="36"/>
        <v>3B90BDEE</v>
      </c>
      <c r="D83" t="str">
        <f t="shared" ca="1" si="37"/>
        <v>77217BDC</v>
      </c>
      <c r="F83">
        <v>69</v>
      </c>
      <c r="G83" t="s">
        <v>107</v>
      </c>
      <c r="H83" s="7" t="str">
        <f t="shared" ca="1" si="87"/>
        <v>81499028</v>
      </c>
      <c r="I83" t="str">
        <f t="shared" ca="1" si="91"/>
        <v>97940B3D</v>
      </c>
      <c r="J83" s="7" t="str">
        <f t="shared" ca="1" si="96"/>
        <v>97940B3D</v>
      </c>
      <c r="K83" t="str">
        <f t="shared" ca="1" si="97"/>
        <v>739A814A</v>
      </c>
      <c r="L83" t="str">
        <f t="shared" ca="1" si="98"/>
        <v>866BB6E8</v>
      </c>
      <c r="M83" t="str">
        <f t="shared" ca="1" si="99"/>
        <v>D007EEBA</v>
      </c>
      <c r="N83" s="19" t="str">
        <f t="shared" ca="1" si="99"/>
        <v>48E0A530</v>
      </c>
      <c r="Q83" s="2" t="s">
        <v>115</v>
      </c>
      <c r="R83" t="str">
        <f t="shared" ca="1" si="32"/>
        <v>1ECC2DFE</v>
      </c>
      <c r="S83" t="str">
        <f t="shared" ca="1" si="33"/>
        <v>3D985BFC</v>
      </c>
      <c r="U83">
        <v>69</v>
      </c>
      <c r="V83" t="s">
        <v>107</v>
      </c>
      <c r="W83" s="7" t="str">
        <f t="shared" ca="1" si="85"/>
        <v>27043672</v>
      </c>
      <c r="X83" t="str">
        <f t="shared" ca="1" si="92"/>
        <v>CDDA72E4</v>
      </c>
      <c r="Y83" s="7" t="str">
        <f t="shared" ca="1" si="93"/>
        <v>CDDA72E4</v>
      </c>
      <c r="Z83" t="str">
        <f t="shared" ref="Z83:AC83" ca="1" si="103">Y82</f>
        <v>391938A0</v>
      </c>
      <c r="AA83" t="str">
        <f t="shared" ca="1" si="95"/>
        <v>8B6A97CA</v>
      </c>
      <c r="AB83" t="str">
        <f t="shared" ca="1" si="103"/>
        <v>4A109FAA</v>
      </c>
      <c r="AC83" s="19" t="str">
        <f t="shared" ca="1" si="103"/>
        <v>40BEF6F2</v>
      </c>
    </row>
    <row r="84" spans="2:29" x14ac:dyDescent="0.3">
      <c r="B84" s="2" t="s">
        <v>116</v>
      </c>
      <c r="C84" t="str">
        <f t="shared" ca="1" si="36"/>
        <v>67C28F5A</v>
      </c>
      <c r="D84" t="str">
        <f t="shared" ca="1" si="37"/>
        <v>CF851EB4</v>
      </c>
      <c r="F84">
        <v>70</v>
      </c>
      <c r="G84" t="s">
        <v>107</v>
      </c>
      <c r="H84" s="7" t="str">
        <f t="shared" ca="1" si="87"/>
        <v>25F6D918</v>
      </c>
      <c r="I84" t="str">
        <f t="shared" ca="1" si="91"/>
        <v>FB40C684</v>
      </c>
      <c r="J84" s="7" t="str">
        <f t="shared" ca="1" si="96"/>
        <v>FB40C684</v>
      </c>
      <c r="K84" t="str">
        <f t="shared" ca="1" si="97"/>
        <v>97940B3D</v>
      </c>
      <c r="L84" t="str">
        <f t="shared" ca="1" si="98"/>
        <v>9CE6A052</v>
      </c>
      <c r="M84" t="str">
        <f t="shared" ca="1" si="99"/>
        <v>866BB6E8</v>
      </c>
      <c r="N84" s="19" t="str">
        <f t="shared" ca="1" si="99"/>
        <v>D007EEBA</v>
      </c>
      <c r="Q84" s="2" t="s">
        <v>116</v>
      </c>
      <c r="R84" t="str">
        <f t="shared" ca="1" si="32"/>
        <v>F5FC88FD</v>
      </c>
      <c r="S84" t="str">
        <f t="shared" ca="1" si="33"/>
        <v>EBF911FB</v>
      </c>
      <c r="U84">
        <v>70</v>
      </c>
      <c r="V84" t="s">
        <v>107</v>
      </c>
      <c r="W84" s="7" t="str">
        <f t="shared" ca="1" si="85"/>
        <v>F86330C0</v>
      </c>
      <c r="X84" t="str">
        <f t="shared" ca="1" si="92"/>
        <v>AACC581C</v>
      </c>
      <c r="Y84" s="7" t="str">
        <f t="shared" ca="1" si="93"/>
        <v>AACC581C</v>
      </c>
      <c r="Z84" t="str">
        <f t="shared" ref="Z84:AC84" ca="1" si="104">Y83</f>
        <v>CDDA72E4</v>
      </c>
      <c r="AA84" t="str">
        <f t="shared" ca="1" si="95"/>
        <v>0E464E28</v>
      </c>
      <c r="AB84" t="str">
        <f t="shared" ca="1" si="104"/>
        <v>8B6A97CA</v>
      </c>
      <c r="AC84" s="19" t="str">
        <f t="shared" ca="1" si="104"/>
        <v>4A109FAA</v>
      </c>
    </row>
    <row r="85" spans="2:29" x14ac:dyDescent="0.3">
      <c r="B85" s="2" t="s">
        <v>117</v>
      </c>
      <c r="C85" t="str">
        <f t="shared" ca="1" si="36"/>
        <v>2F8CF216</v>
      </c>
      <c r="D85" t="str">
        <f t="shared" ca="1" si="37"/>
        <v>5F19E42C</v>
      </c>
      <c r="F85">
        <v>71</v>
      </c>
      <c r="G85" t="s">
        <v>107</v>
      </c>
      <c r="H85" s="7" t="str">
        <f t="shared" ca="1" si="87"/>
        <v>8D191D87</v>
      </c>
      <c r="I85" t="str">
        <f t="shared" ca="1" si="91"/>
        <v>EEB682E2</v>
      </c>
      <c r="J85" s="7" t="str">
        <f t="shared" ca="1" si="96"/>
        <v>EEB682E2</v>
      </c>
      <c r="K85" t="str">
        <f t="shared" ca="1" si="97"/>
        <v>FB40C684</v>
      </c>
      <c r="L85" t="str">
        <f t="shared" ca="1" si="98"/>
        <v>65E502CF</v>
      </c>
      <c r="M85" t="str">
        <f t="shared" ca="1" si="99"/>
        <v>9CE6A052</v>
      </c>
      <c r="N85" s="19" t="str">
        <f t="shared" ca="1" si="99"/>
        <v>866BB6E8</v>
      </c>
      <c r="Q85" s="2" t="s">
        <v>117</v>
      </c>
      <c r="R85" t="str">
        <f t="shared" ca="1" si="32"/>
        <v>009B3600</v>
      </c>
      <c r="S85" t="str">
        <f t="shared" ca="1" si="33"/>
        <v>01366C00</v>
      </c>
      <c r="U85">
        <v>71</v>
      </c>
      <c r="V85" t="s">
        <v>107</v>
      </c>
      <c r="W85" s="7" t="str">
        <f t="shared" ca="1" si="85"/>
        <v>48F6AB06</v>
      </c>
      <c r="X85" t="str">
        <f t="shared" ca="1" si="92"/>
        <v>B82B7C1B</v>
      </c>
      <c r="Y85" s="7" t="str">
        <f t="shared" ca="1" si="93"/>
        <v>B82B7C1B</v>
      </c>
      <c r="Z85" t="str">
        <f t="shared" ref="Z85:AC85" ca="1" si="105">Y84</f>
        <v>AACC581C</v>
      </c>
      <c r="AA85" t="str">
        <f t="shared" ca="1" si="95"/>
        <v>33769CB9</v>
      </c>
      <c r="AB85" t="str">
        <f t="shared" ca="1" si="105"/>
        <v>0E464E28</v>
      </c>
      <c r="AC85" s="19" t="str">
        <f t="shared" ca="1" si="105"/>
        <v>8B6A97CA</v>
      </c>
    </row>
    <row r="86" spans="2:29" x14ac:dyDescent="0.3">
      <c r="B86" s="2" t="s">
        <v>118</v>
      </c>
      <c r="C86" t="str">
        <f t="shared" ca="1" si="36"/>
        <v>218A3F29</v>
      </c>
      <c r="D86" t="str">
        <f t="shared" ca="1" si="37"/>
        <v>43147E52</v>
      </c>
      <c r="F86">
        <v>72</v>
      </c>
      <c r="G86" t="s">
        <v>107</v>
      </c>
      <c r="H86" s="7" t="str">
        <f t="shared" ca="1" si="87"/>
        <v>02436419</v>
      </c>
      <c r="I86" t="str">
        <f t="shared" ca="1" si="91"/>
        <v>6CF6B786</v>
      </c>
      <c r="J86" s="7" t="str">
        <f t="shared" ca="1" si="96"/>
        <v>6CF6B786</v>
      </c>
      <c r="K86" t="str">
        <f t="shared" ca="1" si="97"/>
        <v>EEB682E2</v>
      </c>
      <c r="L86" t="str">
        <f t="shared" ca="1" si="98"/>
        <v>3ED031A1</v>
      </c>
      <c r="M86" t="str">
        <f t="shared" ca="1" si="99"/>
        <v>65E502CF</v>
      </c>
      <c r="N86" s="19" t="str">
        <f t="shared" ca="1" si="99"/>
        <v>9CE6A052</v>
      </c>
      <c r="Q86" s="2" t="s">
        <v>118</v>
      </c>
      <c r="R86" t="str">
        <f t="shared" ca="1" si="32"/>
        <v>BE034BE4</v>
      </c>
      <c r="S86" t="str">
        <f t="shared" ca="1" si="33"/>
        <v>7C0697C9</v>
      </c>
      <c r="U86">
        <v>72</v>
      </c>
      <c r="V86" t="s">
        <v>107</v>
      </c>
      <c r="W86" s="7" t="str">
        <f t="shared" ca="1" si="85"/>
        <v>97FC8A8D</v>
      </c>
      <c r="X86" t="str">
        <f t="shared" ca="1" si="92"/>
        <v>6F3FFF6D</v>
      </c>
      <c r="Y86" s="7" t="str">
        <f t="shared" ca="1" si="93"/>
        <v>6F3FFF6D</v>
      </c>
      <c r="Z86" t="str">
        <f t="shared" ref="Z86:AC86" ca="1" si="106">Y85</f>
        <v>B82B7C1B</v>
      </c>
      <c r="AA86" t="str">
        <f t="shared" ca="1" si="95"/>
        <v>2AB31607</v>
      </c>
      <c r="AB86" t="str">
        <f t="shared" ca="1" si="106"/>
        <v>33769CB9</v>
      </c>
      <c r="AC86" s="19" t="str">
        <f t="shared" ca="1" si="106"/>
        <v>0E464E28</v>
      </c>
    </row>
    <row r="87" spans="2:29" x14ac:dyDescent="0.3">
      <c r="B87" s="2" t="s">
        <v>119</v>
      </c>
      <c r="C87" t="str">
        <f t="shared" ca="1" si="36"/>
        <v>2C6DA94E</v>
      </c>
      <c r="D87" t="str">
        <f t="shared" ca="1" si="37"/>
        <v>58DB529C</v>
      </c>
      <c r="F87">
        <v>73</v>
      </c>
      <c r="G87" t="s">
        <v>107</v>
      </c>
      <c r="H87" s="7" t="str">
        <f t="shared" ca="1" si="87"/>
        <v>B583B18C</v>
      </c>
      <c r="I87" t="str">
        <f t="shared" ca="1" si="91"/>
        <v>147F571D</v>
      </c>
      <c r="J87" s="7" t="str">
        <f t="shared" ca="1" si="96"/>
        <v>147F571D</v>
      </c>
      <c r="K87" t="str">
        <f t="shared" ca="1" si="97"/>
        <v>6CF6B786</v>
      </c>
      <c r="L87" t="str">
        <f t="shared" ca="1" si="98"/>
        <v>BBADA0B8</v>
      </c>
      <c r="M87" t="str">
        <f t="shared" ca="1" si="99"/>
        <v>3ED031A1</v>
      </c>
      <c r="N87" s="19" t="str">
        <f t="shared" ca="1" si="99"/>
        <v>65E502CF</v>
      </c>
      <c r="Q87" s="2" t="s">
        <v>119</v>
      </c>
      <c r="R87" t="str">
        <f t="shared" ca="1" si="32"/>
        <v>1FCEDBAC</v>
      </c>
      <c r="S87" t="str">
        <f t="shared" ca="1" si="33"/>
        <v>3F9DB758</v>
      </c>
      <c r="U87">
        <v>73</v>
      </c>
      <c r="V87" t="s">
        <v>107</v>
      </c>
      <c r="W87" s="7" t="str">
        <f t="shared" ca="1" si="85"/>
        <v>A1EEF6A5</v>
      </c>
      <c r="X87" t="str">
        <f t="shared" ca="1" si="92"/>
        <v>A235ABA8</v>
      </c>
      <c r="Y87" s="7" t="str">
        <f t="shared" ca="1" si="93"/>
        <v>A235ABA8</v>
      </c>
      <c r="Z87" t="str">
        <f t="shared" ref="Z87:AC87" ca="1" si="107">Y86</f>
        <v>6F3FFF6D</v>
      </c>
      <c r="AA87" t="str">
        <f t="shared" ca="1" si="95"/>
        <v>EE0ADF06</v>
      </c>
      <c r="AB87" t="str">
        <f t="shared" ca="1" si="107"/>
        <v>2AB31607</v>
      </c>
      <c r="AC87" s="19" t="str">
        <f t="shared" ca="1" si="107"/>
        <v>33769CB9</v>
      </c>
    </row>
    <row r="88" spans="2:29" x14ac:dyDescent="0.3">
      <c r="B88" s="2" t="s">
        <v>120</v>
      </c>
      <c r="C88" t="str">
        <f t="shared" ca="1" si="36"/>
        <v>D982A353</v>
      </c>
      <c r="D88" t="str">
        <f t="shared" ca="1" si="37"/>
        <v>B30546A7</v>
      </c>
      <c r="F88">
        <v>74</v>
      </c>
      <c r="G88" t="s">
        <v>107</v>
      </c>
      <c r="H88" s="7" t="str">
        <f t="shared" ca="1" si="87"/>
        <v>E98B269F</v>
      </c>
      <c r="I88" t="str">
        <f t="shared" ca="1" si="91"/>
        <v>5CC3158D</v>
      </c>
      <c r="J88" s="7" t="str">
        <f t="shared" ca="1" si="96"/>
        <v>5CC3158D</v>
      </c>
      <c r="K88" t="str">
        <f t="shared" ca="1" si="97"/>
        <v>147F571D</v>
      </c>
      <c r="L88" t="str">
        <f t="shared" ca="1" si="98"/>
        <v>9B3DADE1</v>
      </c>
      <c r="M88" t="str">
        <f t="shared" ca="1" si="99"/>
        <v>BBADA0B8</v>
      </c>
      <c r="N88" s="19" t="str">
        <f t="shared" ca="1" si="99"/>
        <v>3ED031A1</v>
      </c>
      <c r="Q88" s="2" t="s">
        <v>120</v>
      </c>
      <c r="R88" t="str">
        <f t="shared" ca="1" si="32"/>
        <v>82CB2241</v>
      </c>
      <c r="S88" t="str">
        <f t="shared" ca="1" si="33"/>
        <v>05964483</v>
      </c>
      <c r="U88">
        <v>74</v>
      </c>
      <c r="V88" t="s">
        <v>107</v>
      </c>
      <c r="W88" s="7" t="str">
        <f t="shared" ca="1" si="85"/>
        <v>AB86366C</v>
      </c>
      <c r="X88" t="str">
        <f t="shared" ca="1" si="92"/>
        <v>F5AB4E92</v>
      </c>
      <c r="Y88" s="7" t="str">
        <f t="shared" ca="1" si="93"/>
        <v>F5AB4E92</v>
      </c>
      <c r="Z88" t="str">
        <f t="shared" ref="Z88:AC88" ca="1" si="108">Y87</f>
        <v>A235ABA8</v>
      </c>
      <c r="AA88" t="str">
        <f t="shared" ca="1" si="95"/>
        <v>5BCFFFDB</v>
      </c>
      <c r="AB88" t="str">
        <f t="shared" ca="1" si="108"/>
        <v>EE0ADF06</v>
      </c>
      <c r="AC88" s="19" t="str">
        <f t="shared" ca="1" si="108"/>
        <v>2AB31607</v>
      </c>
    </row>
    <row r="89" spans="2:29" x14ac:dyDescent="0.3">
      <c r="B89" s="2" t="s">
        <v>121</v>
      </c>
      <c r="C89" t="str">
        <f t="shared" ca="1" si="36"/>
        <v>67F992F1</v>
      </c>
      <c r="D89" t="str">
        <f t="shared" ca="1" si="37"/>
        <v>CFF325E2</v>
      </c>
      <c r="F89">
        <v>75</v>
      </c>
      <c r="G89" t="s">
        <v>107</v>
      </c>
      <c r="H89" s="7" t="str">
        <f t="shared" ca="1" si="87"/>
        <v>34EF5A44</v>
      </c>
      <c r="I89" t="str">
        <f t="shared" ca="1" si="91"/>
        <v>A6782548</v>
      </c>
      <c r="J89" s="7" t="str">
        <f t="shared" ca="1" si="96"/>
        <v>A6782548</v>
      </c>
      <c r="K89" t="str">
        <f t="shared" ca="1" si="97"/>
        <v>5CC3158D</v>
      </c>
      <c r="L89" t="str">
        <f t="shared" ca="1" si="98"/>
        <v>451FD5C7</v>
      </c>
      <c r="M89" t="str">
        <f t="shared" ca="1" si="99"/>
        <v>9B3DADE1</v>
      </c>
      <c r="N89" s="19" t="str">
        <f t="shared" ca="1" si="99"/>
        <v>BBADA0B8</v>
      </c>
      <c r="Q89" s="2" t="s">
        <v>121</v>
      </c>
      <c r="R89" t="str">
        <f t="shared" ca="1" si="32"/>
        <v>84BC31B6</v>
      </c>
      <c r="S89" t="str">
        <f t="shared" ca="1" si="33"/>
        <v>0978636D</v>
      </c>
      <c r="U89">
        <v>75</v>
      </c>
      <c r="V89" t="s">
        <v>107</v>
      </c>
      <c r="W89" s="7" t="str">
        <f t="shared" ca="1" si="85"/>
        <v>17F08B75</v>
      </c>
      <c r="X89" t="str">
        <f t="shared" ca="1" si="92"/>
        <v>CBE8991D</v>
      </c>
      <c r="Y89" s="7" t="str">
        <f t="shared" ca="1" si="93"/>
        <v>CBE8991D</v>
      </c>
      <c r="Z89" t="str">
        <f t="shared" ref="Z89:AC89" ca="1" si="109">Y88</f>
        <v>F5AB4E92</v>
      </c>
      <c r="AA89" t="str">
        <f t="shared" ca="1" si="95"/>
        <v>288D6AEA</v>
      </c>
      <c r="AB89" t="str">
        <f t="shared" ca="1" si="109"/>
        <v>5BCFFFDB</v>
      </c>
      <c r="AC89" s="19" t="str">
        <f t="shared" ca="1" si="109"/>
        <v>EE0ADF06</v>
      </c>
    </row>
    <row r="90" spans="2:29" x14ac:dyDescent="0.3">
      <c r="B90" s="2" t="s">
        <v>122</v>
      </c>
      <c r="C90" t="str">
        <f t="shared" ca="1" si="36"/>
        <v>E0EBBF4C</v>
      </c>
      <c r="D90" t="str">
        <f t="shared" ca="1" si="37"/>
        <v>C1D77E99</v>
      </c>
      <c r="F90">
        <v>76</v>
      </c>
      <c r="G90" t="s">
        <v>107</v>
      </c>
      <c r="H90" s="7" t="str">
        <f t="shared" ca="1" si="87"/>
        <v>82E16DAB</v>
      </c>
      <c r="I90" t="str">
        <f t="shared" ca="1" si="91"/>
        <v>99CDF7E6</v>
      </c>
      <c r="J90" s="7" t="str">
        <f t="shared" ca="1" si="96"/>
        <v>99CDF7E6</v>
      </c>
      <c r="K90" t="str">
        <f t="shared" ca="1" si="97"/>
        <v>A6782548</v>
      </c>
      <c r="L90" t="str">
        <f t="shared" ca="1" si="98"/>
        <v>5730C563</v>
      </c>
      <c r="M90" t="str">
        <f t="shared" ca="1" si="99"/>
        <v>451FD5C7</v>
      </c>
      <c r="N90" s="19" t="str">
        <f t="shared" ca="1" si="99"/>
        <v>9B3DADE1</v>
      </c>
      <c r="Q90" s="2" t="s">
        <v>122</v>
      </c>
      <c r="R90" t="str">
        <f t="shared" ca="1" si="32"/>
        <v>453C84AE</v>
      </c>
      <c r="S90" t="str">
        <f t="shared" ca="1" si="33"/>
        <v>8A79095C</v>
      </c>
      <c r="U90">
        <v>76</v>
      </c>
      <c r="V90" t="s">
        <v>107</v>
      </c>
      <c r="W90" s="7" t="str">
        <f t="shared" ca="1" si="85"/>
        <v>86E9DBA3</v>
      </c>
      <c r="X90" t="str">
        <f t="shared" ca="1" si="92"/>
        <v>46E3A994</v>
      </c>
      <c r="Y90" s="7" t="str">
        <f t="shared" ca="1" si="93"/>
        <v>46E3A994</v>
      </c>
      <c r="Z90" t="str">
        <f t="shared" ref="Z90:AC90" ca="1" si="110">Y89</f>
        <v>CBE8991D</v>
      </c>
      <c r="AA90" t="str">
        <f t="shared" ca="1" si="95"/>
        <v>BD6AD3A4</v>
      </c>
      <c r="AB90" t="str">
        <f t="shared" ca="1" si="110"/>
        <v>288D6AEA</v>
      </c>
      <c r="AC90" s="19" t="str">
        <f t="shared" ca="1" si="110"/>
        <v>5BCFFFDB</v>
      </c>
    </row>
    <row r="91" spans="2:29" x14ac:dyDescent="0.3">
      <c r="B91" s="2" t="s">
        <v>123</v>
      </c>
      <c r="C91" t="str">
        <f t="shared" ca="1" si="36"/>
        <v>675EC120</v>
      </c>
      <c r="D91" t="str">
        <f t="shared" ca="1" si="37"/>
        <v>CEBD8240</v>
      </c>
      <c r="F91">
        <v>77</v>
      </c>
      <c r="G91" t="s">
        <v>107</v>
      </c>
      <c r="H91" s="7" t="str">
        <f t="shared" ca="1" si="87"/>
        <v>B45735EC</v>
      </c>
      <c r="I91" t="str">
        <f t="shared" ca="1" si="91"/>
        <v>227424B6</v>
      </c>
      <c r="J91" s="7" t="str">
        <f t="shared" ca="1" si="96"/>
        <v>227424B6</v>
      </c>
      <c r="K91" t="str">
        <f t="shared" ca="1" si="97"/>
        <v>99CDF7E6</v>
      </c>
      <c r="L91" t="str">
        <f t="shared" ca="1" si="98"/>
        <v>299E0952</v>
      </c>
      <c r="M91" t="str">
        <f t="shared" ca="1" si="99"/>
        <v>5730C563</v>
      </c>
      <c r="N91" s="19" t="str">
        <f t="shared" ca="1" si="99"/>
        <v>451FD5C7</v>
      </c>
      <c r="Q91" s="2" t="s">
        <v>123</v>
      </c>
      <c r="R91" t="str">
        <f t="shared" ca="1" si="32"/>
        <v>6B64C614</v>
      </c>
      <c r="S91" t="str">
        <f t="shared" ca="1" si="33"/>
        <v>D6C98C28</v>
      </c>
      <c r="U91">
        <v>77</v>
      </c>
      <c r="V91" t="s">
        <v>107</v>
      </c>
      <c r="W91" s="7" t="str">
        <f t="shared" ca="1" si="85"/>
        <v>5E0F2053</v>
      </c>
      <c r="X91" t="str">
        <f t="shared" ca="1" si="92"/>
        <v>3780A0B4</v>
      </c>
      <c r="Y91" s="7" t="str">
        <f t="shared" ca="1" si="93"/>
        <v>3780A0B4</v>
      </c>
      <c r="Z91" t="str">
        <f t="shared" ref="Z91:AC91" ca="1" si="111">Y90</f>
        <v>46E3A994</v>
      </c>
      <c r="AA91" t="str">
        <f t="shared" ca="1" si="95"/>
        <v>72FA2647</v>
      </c>
      <c r="AB91" t="str">
        <f t="shared" ca="1" si="111"/>
        <v>BD6AD3A4</v>
      </c>
      <c r="AC91" s="19" t="str">
        <f t="shared" ca="1" si="111"/>
        <v>288D6AEA</v>
      </c>
    </row>
    <row r="92" spans="2:29" x14ac:dyDescent="0.3">
      <c r="B92" s="2" t="s">
        <v>124</v>
      </c>
      <c r="C92" t="str">
        <f t="shared" ca="1" si="36"/>
        <v>F6C05841</v>
      </c>
      <c r="D92" t="str">
        <f t="shared" ca="1" si="37"/>
        <v>ED80B083</v>
      </c>
      <c r="F92">
        <v>78</v>
      </c>
      <c r="G92" t="s">
        <v>107</v>
      </c>
      <c r="H92" s="7" t="str">
        <f t="shared" ca="1" si="87"/>
        <v>E7633BD7</v>
      </c>
      <c r="I92" t="str">
        <f t="shared" ca="1" si="91"/>
        <v>32EB1ABB</v>
      </c>
      <c r="J92" s="7" t="str">
        <f t="shared" ca="1" si="96"/>
        <v>32EB1ABB</v>
      </c>
      <c r="K92" t="str">
        <f t="shared" ca="1" si="97"/>
        <v>227424B6</v>
      </c>
      <c r="L92" t="str">
        <f t="shared" ca="1" si="98"/>
        <v>A6737DF9</v>
      </c>
      <c r="M92" t="str">
        <f t="shared" ca="1" si="99"/>
        <v>299E0952</v>
      </c>
      <c r="N92" s="19" t="str">
        <f t="shared" ca="1" si="99"/>
        <v>5730C563</v>
      </c>
      <c r="Q92" s="2" t="s">
        <v>124</v>
      </c>
      <c r="R92" t="str">
        <f t="shared" ca="1" si="32"/>
        <v>74F907C8</v>
      </c>
      <c r="S92" t="str">
        <f t="shared" ca="1" si="33"/>
        <v>E9F20F90</v>
      </c>
      <c r="U92">
        <v>78</v>
      </c>
      <c r="V92" t="s">
        <v>107</v>
      </c>
      <c r="W92" s="7" t="str">
        <f t="shared" ca="1" si="85"/>
        <v>89735C77</v>
      </c>
      <c r="X92" t="str">
        <f t="shared" ca="1" si="92"/>
        <v>5669AF4D</v>
      </c>
      <c r="Y92" s="7" t="str">
        <f t="shared" ca="1" si="93"/>
        <v>5669AF4D</v>
      </c>
      <c r="Z92" t="str">
        <f t="shared" ref="Z92:AC92" ca="1" si="112">Y91</f>
        <v>3780A0B4</v>
      </c>
      <c r="AA92" t="str">
        <f t="shared" ca="1" si="95"/>
        <v>11B8EA65</v>
      </c>
      <c r="AB92" t="str">
        <f t="shared" ca="1" si="112"/>
        <v>72FA2647</v>
      </c>
      <c r="AC92" s="19" t="str">
        <f t="shared" ca="1" si="112"/>
        <v>BD6AD3A4</v>
      </c>
    </row>
    <row r="93" spans="2:29" x14ac:dyDescent="0.3">
      <c r="B93" s="2" t="s">
        <v>125</v>
      </c>
      <c r="C93" t="str">
        <f t="shared" ca="1" si="36"/>
        <v>F7217A98</v>
      </c>
      <c r="D93" t="str">
        <f t="shared" ca="1" si="37"/>
        <v>EE42F531</v>
      </c>
      <c r="F93">
        <v>79</v>
      </c>
      <c r="G93" t="s">
        <v>107</v>
      </c>
      <c r="H93" s="7" t="str">
        <f t="shared" ca="1" si="87"/>
        <v>AD99501D</v>
      </c>
      <c r="I93" t="str">
        <f t="shared" ca="1" si="91"/>
        <v>1AD323ED</v>
      </c>
      <c r="J93" s="7" t="str">
        <f t="shared" ca="1" si="96"/>
        <v>1AD323ED</v>
      </c>
      <c r="K93" t="str">
        <f t="shared" ca="1" si="97"/>
        <v>32EB1ABB</v>
      </c>
      <c r="L93" t="str">
        <f t="shared" ca="1" si="98"/>
        <v>889D092D</v>
      </c>
      <c r="M93" t="str">
        <f t="shared" ca="1" si="99"/>
        <v>A6737DF9</v>
      </c>
      <c r="N93" s="19" t="str">
        <f t="shared" ca="1" si="99"/>
        <v>299E0952</v>
      </c>
      <c r="Q93" s="2" t="s">
        <v>125</v>
      </c>
      <c r="R93" t="str">
        <f t="shared" ca="1" si="32"/>
        <v>240DF400</v>
      </c>
      <c r="S93" t="str">
        <f t="shared" ca="1" si="33"/>
        <v>481BE800</v>
      </c>
      <c r="U93">
        <v>79</v>
      </c>
      <c r="V93" t="s">
        <v>107</v>
      </c>
      <c r="W93" s="7" t="str">
        <f t="shared" ca="1" si="85"/>
        <v>54C26C96</v>
      </c>
      <c r="X93" t="str">
        <f t="shared" ca="1" si="92"/>
        <v>F1E1D3BA</v>
      </c>
      <c r="Y93" s="7" t="str">
        <f t="shared" ca="1" si="93"/>
        <v>F1E1D3BA</v>
      </c>
      <c r="Z93" t="str">
        <f t="shared" ref="Z93:AC93" ca="1" si="113">Y92</f>
        <v>5669AF4D</v>
      </c>
      <c r="AA93" t="str">
        <f t="shared" ca="1" si="95"/>
        <v>0DE0282D</v>
      </c>
      <c r="AB93" t="str">
        <f t="shared" ca="1" si="113"/>
        <v>11B8EA65</v>
      </c>
      <c r="AC93" s="19" t="str">
        <f t="shared" ca="1" si="113"/>
        <v>72FA2647</v>
      </c>
    </row>
    <row r="94" spans="2:29" x14ac:dyDescent="0.3">
      <c r="B94" s="2" t="s">
        <v>126</v>
      </c>
      <c r="C94" t="str">
        <f t="shared" ca="1" si="36"/>
        <v>4B6A92B1</v>
      </c>
      <c r="D94" t="str">
        <f t="shared" ca="1" si="37"/>
        <v>96D52562</v>
      </c>
      <c r="F94" s="12">
        <v>80</v>
      </c>
      <c r="G94" s="12" t="s">
        <v>107</v>
      </c>
      <c r="H94" s="13" t="str">
        <f t="shared" ca="1" si="87"/>
        <v>1C056E6F</v>
      </c>
      <c r="I94" s="12" t="str">
        <f t="shared" ca="1" si="91"/>
        <v>013FDC9C</v>
      </c>
      <c r="J94" s="7" t="str">
        <f t="shared" ca="1" si="96"/>
        <v>013FDC9C</v>
      </c>
      <c r="K94" t="str">
        <f t="shared" ca="1" si="97"/>
        <v>1AD323ED</v>
      </c>
      <c r="L94" t="str">
        <f t="shared" ca="1" si="98"/>
        <v>CCBAC6AE</v>
      </c>
      <c r="M94" t="str">
        <f t="shared" ca="1" si="99"/>
        <v>889D092D</v>
      </c>
      <c r="N94" s="19" t="str">
        <f t="shared" ca="1" si="99"/>
        <v>A6737DF9</v>
      </c>
      <c r="Q94" s="2" t="s">
        <v>126</v>
      </c>
      <c r="R94" t="str">
        <f t="shared" ca="1" si="32"/>
        <v>B7383E1F</v>
      </c>
      <c r="S94" t="str">
        <f t="shared" ca="1" si="33"/>
        <v>6E707C3F</v>
      </c>
      <c r="U94" s="12">
        <v>80</v>
      </c>
      <c r="V94" s="12" t="s">
        <v>107</v>
      </c>
      <c r="W94" s="13" t="str">
        <f t="shared" ca="1" si="85"/>
        <v>4A316D05</v>
      </c>
      <c r="X94" s="12" t="str">
        <f t="shared" ca="1" si="92"/>
        <v>323948BF</v>
      </c>
      <c r="Y94" s="7" t="str">
        <f t="shared" ca="1" si="93"/>
        <v>323948BF</v>
      </c>
      <c r="Z94" t="str">
        <f t="shared" ref="Z94:AC94" ca="1" si="114">Y93</f>
        <v>F1E1D3BA</v>
      </c>
      <c r="AA94" t="str">
        <f t="shared" ca="1" si="95"/>
        <v>559A6BD3</v>
      </c>
      <c r="AB94" t="str">
        <f t="shared" ca="1" si="114"/>
        <v>0DE0282D</v>
      </c>
      <c r="AC94" s="19" t="str">
        <f t="shared" ca="1" si="114"/>
        <v>11B8EA65</v>
      </c>
    </row>
    <row r="95" spans="2:29" x14ac:dyDescent="0.3">
      <c r="I95" s="21" t="s">
        <v>127</v>
      </c>
      <c r="J95" s="21" t="str">
        <f ca="1">DEC2HEX(_xlfn.BITAND(HEX2DEC(J94)+HEX2DEC(J14),4294967295),8)</f>
        <v>6884FF9D</v>
      </c>
      <c r="K95" s="22" t="str">
        <f t="shared" ref="K95:N95" ca="1" si="115">DEC2HEX(_xlfn.BITAND(HEX2DEC(K94)+HEX2DEC(K14),4294967295),8)</f>
        <v>0AA0CF76</v>
      </c>
      <c r="L95" s="22" t="str">
        <f t="shared" ca="1" si="115"/>
        <v>6575A3AC</v>
      </c>
      <c r="M95" s="22" t="str">
        <f t="shared" ca="1" si="115"/>
        <v>98CF5DA3</v>
      </c>
      <c r="N95" s="6" t="str">
        <f t="shared" ca="1" si="115"/>
        <v>6A465FE9</v>
      </c>
      <c r="X95" s="21" t="s">
        <v>127</v>
      </c>
      <c r="Y95" s="21" t="str">
        <f t="shared" ref="Y95:AC95" ca="1" si="116">DEC2HEX(_xlfn.BITAND(HEX2DEC(Y94)+HEX2DEC(Y14),4294967295),8)</f>
        <v>9ABE485C</v>
      </c>
      <c r="Z95" s="22" t="str">
        <f t="shared" ca="1" si="116"/>
        <v>FC82A330</v>
      </c>
      <c r="AA95" s="22" t="str">
        <f t="shared" ca="1" si="116"/>
        <v>BB100F7F</v>
      </c>
      <c r="AB95" s="22" t="str">
        <f t="shared" ca="1" si="116"/>
        <v>A6AF85D0</v>
      </c>
      <c r="AC95" s="6" t="str">
        <f t="shared" ca="1" si="116"/>
        <v>7BFF4A4E</v>
      </c>
    </row>
    <row r="96" spans="2:29" x14ac:dyDescent="0.3">
      <c r="J96" t="str">
        <f ca="1">J95&amp;K95&amp;L95&amp;M95&amp;N95</f>
        <v>6884FF9D0AA0CF766575A3AC98CF5DA36A465FE9</v>
      </c>
      <c r="Y96" t="str">
        <f ca="1">Y95&amp;Z95&amp;AA95&amp;AB95&amp;AC95</f>
        <v>9ABE485CFC82A330BB100F7FA6AF85D07BFF4A4E</v>
      </c>
    </row>
    <row r="101" spans="1:10" x14ac:dyDescent="0.3">
      <c r="A101" s="42" t="str">
        <f ca="1">TOTP!F2</f>
        <v>5C186E489B1E08EA6993D839660A8B9A29E22B835C5C5C5C5C5C5C5C5C5C5C5C5C5C5C5C5C5C5C5C5C5C5C5C5C5C5C5C5C5C5C5C5C5C5C5C5C5C5C5C5C5C5C5C9ABE485CFC82A330BB100F7FA6AF85D07BFF4A4E</v>
      </c>
      <c r="B101" t="str" cm="1">
        <f t="array" aca="1" ref="B101" ca="1">_xlfn.TEXTJOIN("", TRUE, DEC2BIN(HEX2DEC(MID(UPPER(A101), ROW(INDIRECT("1:" &amp; LEN(A101))), 1)), 4))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1001101010111110010010000101110011111100100000101010001100110000101110110001000000001111011111111010011010101111100001011101000001111011111111110100101001001110</v>
      </c>
      <c r="C101" s="2" t="s">
        <v>32</v>
      </c>
      <c r="D101" s="3">
        <f ca="1">LEN(B101)</f>
        <v>672</v>
      </c>
      <c r="E101" s="2" t="s">
        <v>33</v>
      </c>
      <c r="F101" s="3">
        <f ca="1">CEILING((D101+65)/512,1)</f>
        <v>2</v>
      </c>
      <c r="G101" s="2" t="s">
        <v>34</v>
      </c>
      <c r="H101" s="3">
        <f ca="1">512*F101-64</f>
        <v>960</v>
      </c>
      <c r="I101" s="2" t="s">
        <v>35</v>
      </c>
      <c r="J101" s="3">
        <f ca="1">H101-D101-1</f>
        <v>287</v>
      </c>
    </row>
    <row r="102" spans="1:10" x14ac:dyDescent="0.3">
      <c r="A102" s="2" t="s">
        <v>36</v>
      </c>
      <c r="B102" t="str">
        <f ca="1">B101&amp;"1"&amp;REPT("0",J101)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100110101011111001001000010111001111110010000010101000110011000010111011000100000000111101111111101001101010111110000101110100000111101111111111010010100100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102" t="str">
        <f ca="1">"...("&amp;LEN(B102)&amp;")"</f>
        <v>...(960)</v>
      </c>
    </row>
    <row r="103" spans="1:10" x14ac:dyDescent="0.3">
      <c r="A103" s="2" t="s">
        <v>37</v>
      </c>
      <c r="B103">
        <f ca="1">INT(D101/2^32)</f>
        <v>0</v>
      </c>
    </row>
    <row r="104" spans="1:10" x14ac:dyDescent="0.3">
      <c r="A104" s="2" t="s">
        <v>38</v>
      </c>
      <c r="B104">
        <f ca="1">MOD(D101,2^32)</f>
        <v>672</v>
      </c>
    </row>
    <row r="105" spans="1:10" x14ac:dyDescent="0.3">
      <c r="A105" s="2" t="s">
        <v>39</v>
      </c>
      <c r="B105" t="str" cm="1">
        <f t="array" aca="1" ref="B105" ca="1">_xlfn.TEXTJOIN("",TRUE,DEC2BIN(MOD(_xlfn.BITRSHIFT(B103,{0,1,2,3}*8),256),8))</f>
        <v>00000000000000000000000000000000</v>
      </c>
      <c r="E105" t="str">
        <f ca="1">"...("&amp;LEN(B105)&amp;")"</f>
        <v>...(32)</v>
      </c>
    </row>
    <row r="106" spans="1:10" x14ac:dyDescent="0.3">
      <c r="A106" s="2" t="s">
        <v>40</v>
      </c>
      <c r="B106" t="str" cm="1">
        <f t="array" aca="1" ref="B106" ca="1">_xlfn.TEXTJOIN("",TRUE,DEC2BIN(MOD(_xlfn.BITRSHIFT(B104,{3,2,1,0}*8),256),8))</f>
        <v>00000000000000000000001010100000</v>
      </c>
      <c r="E106" t="str">
        <f ca="1">"...("&amp;LEN(B106)&amp;")"</f>
        <v>...(32)</v>
      </c>
    </row>
    <row r="107" spans="1:10" x14ac:dyDescent="0.3">
      <c r="A107" s="2" t="s">
        <v>41</v>
      </c>
      <c r="B107" t="str">
        <f ca="1">B105&amp;B106</f>
        <v>0000000000000000000000000000000000000000000000000000001010100000</v>
      </c>
      <c r="E107" t="str">
        <f ca="1">"...("&amp;LEN(B107)&amp;")"</f>
        <v>...(64)</v>
      </c>
    </row>
    <row r="108" spans="1:10" x14ac:dyDescent="0.3">
      <c r="A108" s="2" t="s">
        <v>42</v>
      </c>
      <c r="B108" t="str">
        <f ca="1">B102&amp;B107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100110101011111001001000010111001111110010000010101000110011000010111011000100000000111101111111101001101010111110000101110100000111101111111111010010100100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E108" t="str">
        <f ca="1">"...("&amp;LEN(B108)&amp;")"</f>
        <v>...(1024)</v>
      </c>
    </row>
    <row r="111" spans="1:10" x14ac:dyDescent="0.3">
      <c r="A111" t="s">
        <v>43</v>
      </c>
    </row>
    <row r="112" spans="1:10" ht="14.5" thickBot="1" x14ac:dyDescent="0.35">
      <c r="A112" s="4" t="str">
        <f ca="1">IF($F$101=1,J196,Y196)</f>
        <v>74C91FAAE15A6BB94C48814798333A7D65729A48</v>
      </c>
    </row>
    <row r="113" spans="1:29" ht="14.5" thickBot="1" x14ac:dyDescent="0.35">
      <c r="A113" s="2" t="s">
        <v>44</v>
      </c>
      <c r="B113" s="5" t="str">
        <f ca="1">MID(B108,1,512)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</v>
      </c>
      <c r="C113" s="6"/>
      <c r="D113" t="str">
        <f ca="1">"...("&amp;LEN(B113)&amp;")"</f>
        <v>...(512)</v>
      </c>
      <c r="H113" s="7"/>
      <c r="J113" s="14" t="s">
        <v>45</v>
      </c>
      <c r="K113" s="15" t="s">
        <v>46</v>
      </c>
      <c r="L113" s="15" t="s">
        <v>47</v>
      </c>
      <c r="M113" s="15" t="s">
        <v>48</v>
      </c>
      <c r="N113" s="16" t="s">
        <v>49</v>
      </c>
      <c r="P113" s="2" t="s">
        <v>50</v>
      </c>
      <c r="Q113" s="5" t="str">
        <f ca="1">MID(B108,513,512)</f>
        <v>100110101011111001001000010111001111110010000010101000110011000010111011000100000000111101111111101001101010111110000101110100000111101111111111010010100100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R113" s="6"/>
      <c r="S113" t="str">
        <f ca="1">"...("&amp;LEN(Q113)&amp;")"</f>
        <v>...(512)</v>
      </c>
      <c r="W113" s="7"/>
      <c r="Y113" s="14" t="s">
        <v>45</v>
      </c>
      <c r="Z113" s="15" t="s">
        <v>46</v>
      </c>
      <c r="AA113" s="15" t="s">
        <v>47</v>
      </c>
      <c r="AB113" s="15" t="s">
        <v>48</v>
      </c>
      <c r="AC113" s="16" t="s">
        <v>49</v>
      </c>
    </row>
    <row r="114" spans="1:29" ht="14.5" thickBot="1" x14ac:dyDescent="0.35">
      <c r="A114" s="1" t="s">
        <v>51</v>
      </c>
      <c r="B114" s="8" t="s">
        <v>52</v>
      </c>
      <c r="C114" s="8" t="s">
        <v>53</v>
      </c>
      <c r="D114" s="8" t="s">
        <v>54</v>
      </c>
      <c r="E114" s="1"/>
      <c r="F114" s="9" t="s">
        <v>55</v>
      </c>
      <c r="G114" s="9" t="s">
        <v>56</v>
      </c>
      <c r="H114" s="10" t="s">
        <v>57</v>
      </c>
      <c r="I114" s="17" t="s">
        <v>58</v>
      </c>
      <c r="J114" s="13">
        <v>67452301</v>
      </c>
      <c r="K114" s="12" t="s">
        <v>59</v>
      </c>
      <c r="L114" s="12" t="s">
        <v>60</v>
      </c>
      <c r="M114" s="12">
        <v>10325476</v>
      </c>
      <c r="N114" s="18" t="s">
        <v>61</v>
      </c>
      <c r="O114" s="1"/>
      <c r="P114" s="1" t="s">
        <v>51</v>
      </c>
      <c r="Q114" s="8" t="s">
        <v>52</v>
      </c>
      <c r="R114" s="8" t="s">
        <v>53</v>
      </c>
      <c r="S114" s="8" t="s">
        <v>54</v>
      </c>
      <c r="T114" s="1"/>
      <c r="U114" s="9" t="s">
        <v>55</v>
      </c>
      <c r="V114" s="9" t="s">
        <v>56</v>
      </c>
      <c r="W114" s="10" t="s">
        <v>57</v>
      </c>
      <c r="X114" s="17" t="s">
        <v>58</v>
      </c>
      <c r="Y114" s="13" t="str">
        <f ca="1">J195</f>
        <v>0E9649BB</v>
      </c>
      <c r="Z114" s="13" t="str">
        <f ca="1">K195</f>
        <v>84A594F4</v>
      </c>
      <c r="AA114" s="13" t="str">
        <f ca="1">L195</f>
        <v>057129F3</v>
      </c>
      <c r="AB114" s="13" t="str">
        <f ca="1">M195</f>
        <v>F0AE9D47</v>
      </c>
      <c r="AC114" s="20" t="str">
        <f ca="1">N195</f>
        <v>5FAA3325</v>
      </c>
    </row>
    <row r="115" spans="1:29" x14ac:dyDescent="0.3">
      <c r="B115" t="str">
        <f ca="1">MID($B$113,32*(F115-1)+1,32)</f>
        <v>01011100000110000110111001001000</v>
      </c>
      <c r="C115" t="str">
        <f ca="1">TEXT(BIN2HEX(MID(B115,1,8),2),"00")&amp;TEXT(BIN2HEX(MID(B115,9,8),2),"00")&amp;TEXT(BIN2HEX(MID(B115,17,8),2),"00")&amp;TEXT(BIN2HEX(MID(B115,25,8),2),"00")</f>
        <v>5C186E48</v>
      </c>
      <c r="D115" t="str">
        <f ca="1">C115</f>
        <v>5C186E48</v>
      </c>
      <c r="F115">
        <v>1</v>
      </c>
      <c r="G115" t="s">
        <v>62</v>
      </c>
      <c r="H115" s="7" t="str">
        <f>DEC2HEX(_xlfn.BITOR(_xlfn.BITAND(HEX2DEC(K114),HEX2DEC(L114)),_xlfn.BITAND(_xlfn.BITXOR(HEX2DEC(K114),4294967295),HEX2DEC(M114))),8)</f>
        <v>98BADCFE</v>
      </c>
      <c r="I115" t="str">
        <f t="shared" ref="I115:I178" ca="1" si="117">DEC2HEX(MOD(_xlfn.BITAND(_xlfn.BITOR(_xlfn.BITLSHIFT(HEX2DEC(J114),5),_xlfn.BITRSHIFT(HEX2DEC(J114),27)),4294967295)+HEX2DEC(H115)+HEX2DEC(N114)+HEX2DEC(G115)+HEX2DEC(D115),4294967296),8)</f>
        <v>FBCD06FB</v>
      </c>
      <c r="J115" s="7" t="str">
        <f ca="1">I115</f>
        <v>FBCD06FB</v>
      </c>
      <c r="K115">
        <f>J114</f>
        <v>67452301</v>
      </c>
      <c r="L115" t="str">
        <f>DEC2HEX(_xlfn.BITAND(_xlfn.BITOR(_xlfn.BITLSHIFT(MOD(HEX2DEC(K114),4),30),_xlfn.BITRSHIFT(HEX2DEC(K114),2)),4294967295),8)</f>
        <v>7BF36AE2</v>
      </c>
      <c r="M115" t="str">
        <f>L114</f>
        <v>98BADCFE</v>
      </c>
      <c r="N115" s="19">
        <f>M114</f>
        <v>10325476</v>
      </c>
      <c r="Q115" t="str">
        <f ca="1">MID($Q$113,32*(U115-1)+1,32)</f>
        <v>10011010101111100100100001011100</v>
      </c>
      <c r="R115" t="str">
        <f ca="1">TEXT(BIN2HEX(MID(Q115,1,8),2),"00")&amp;TEXT(BIN2HEX(MID(Q115,9,8),2),"00")&amp;TEXT(BIN2HEX(MID(Q115,17,8),2),"00")&amp;TEXT(BIN2HEX(MID(Q115,25,8),2),"00")</f>
        <v>9ABE485C</v>
      </c>
      <c r="S115" t="str">
        <f t="shared" ref="S115:S130" ca="1" si="118">R115</f>
        <v>9ABE485C</v>
      </c>
      <c r="U115">
        <v>1</v>
      </c>
      <c r="V115" t="s">
        <v>62</v>
      </c>
      <c r="W115" s="7" t="str">
        <f t="shared" ref="W115:W134" ca="1" si="119">DEC2HEX(_xlfn.BITOR(_xlfn.BITAND(HEX2DEC(Z114),HEX2DEC(AA114)),_xlfn.BITAND(_xlfn.BITXOR(HEX2DEC(Z114),4294967295),HEX2DEC(AB114))),8)</f>
        <v>742B09F3</v>
      </c>
      <c r="X115" t="str">
        <f t="shared" ref="X115:X178" ca="1" si="120">DEC2HEX(MOD(_xlfn.BITAND(_xlfn.BITOR(_xlfn.BITLSHIFT(HEX2DEC(Y114),5),_xlfn.BITRSHIFT(HEX2DEC(Y114),27)),4294967295)+HEX2DEC(W115)+HEX2DEC(AC114)+HEX2DEC(V115)+HEX2DEC(S115),4294967296),8)</f>
        <v>9BDF366E</v>
      </c>
      <c r="Y115" s="7" t="str">
        <f t="shared" ref="Y115:Y178" ca="1" si="121">X115</f>
        <v>9BDF366E</v>
      </c>
      <c r="Z115" t="str">
        <f t="shared" ref="Z115:Z178" ca="1" si="122">Y114</f>
        <v>0E9649BB</v>
      </c>
      <c r="AA115" t="str">
        <f t="shared" ref="AA115:AA178" ca="1" si="123">DEC2HEX(_xlfn.BITAND(_xlfn.BITOR(_xlfn.BITLSHIFT(MOD(HEX2DEC(Z114),4),30),_xlfn.BITRSHIFT(HEX2DEC(Z114),2)),4294967295),8)</f>
        <v>2129653D</v>
      </c>
      <c r="AB115" t="str">
        <f t="shared" ref="AB115:AB178" ca="1" si="124">AA114</f>
        <v>057129F3</v>
      </c>
      <c r="AC115" s="19" t="str">
        <f t="shared" ref="AC115:AC178" ca="1" si="125">AB114</f>
        <v>F0AE9D47</v>
      </c>
    </row>
    <row r="116" spans="1:29" x14ac:dyDescent="0.3">
      <c r="B116" t="str">
        <f t="shared" ref="B116:B130" ca="1" si="126">MID($B$113,32*(F116-1)+1,32)</f>
        <v>10011011000111100000100011101010</v>
      </c>
      <c r="C116" t="str">
        <f t="shared" ref="C116:C130" ca="1" si="127">TEXT(BIN2HEX(MID(B116,1,8),2),"00")&amp;TEXT(BIN2HEX(MID(B116,9,8),2),"00")&amp;TEXT(BIN2HEX(MID(B116,17,8),2),"00")&amp;TEXT(BIN2HEX(MID(B116,25,8),2),"00")</f>
        <v>9B1E08EA</v>
      </c>
      <c r="D116" t="str">
        <f t="shared" ref="D116:D130" ca="1" si="128">C116</f>
        <v>9B1E08EA</v>
      </c>
      <c r="F116">
        <v>2</v>
      </c>
      <c r="G116" t="s">
        <v>62</v>
      </c>
      <c r="H116" s="7" t="str">
        <f t="shared" ref="H116:H134" si="129">DEC2HEX(_xlfn.BITOR(_xlfn.BITAND(HEX2DEC(K115),HEX2DEC(L115)),_xlfn.BITAND(_xlfn.BITXOR(HEX2DEC(K115),4294967295),HEX2DEC(M115))),8)</f>
        <v>FBFBFEFE</v>
      </c>
      <c r="I116" t="str">
        <f t="shared" ca="1" si="117"/>
        <v>7B6FB576</v>
      </c>
      <c r="J116" s="7" t="str">
        <f t="shared" ref="J116:J179" ca="1" si="130">I116</f>
        <v>7B6FB576</v>
      </c>
      <c r="K116" t="str">
        <f t="shared" ref="K116:K179" ca="1" si="131">J115</f>
        <v>FBCD06FB</v>
      </c>
      <c r="L116" t="str">
        <f t="shared" ref="L116:L179" si="132">DEC2HEX(_xlfn.BITAND(_xlfn.BITOR(_xlfn.BITLSHIFT(MOD(HEX2DEC(K115),4),30),_xlfn.BITRSHIFT(HEX2DEC(K115),2)),4294967295),8)</f>
        <v>59D148C0</v>
      </c>
      <c r="M116" t="str">
        <f t="shared" ref="M116:M179" si="133">L115</f>
        <v>7BF36AE2</v>
      </c>
      <c r="N116" s="19" t="str">
        <f t="shared" ref="N116:N179" si="134">M115</f>
        <v>98BADCFE</v>
      </c>
      <c r="Q116" t="str">
        <f t="shared" ref="Q116:Q130" ca="1" si="135">MID($Q$113,32*(U116-1)+1,32)</f>
        <v>11111100100000101010001100110000</v>
      </c>
      <c r="R116" t="str">
        <f t="shared" ref="R116:R130" ca="1" si="136">TEXT(BIN2HEX(MID(Q116,1,8),2),"00")&amp;TEXT(BIN2HEX(MID(Q116,9,8),2),"00")&amp;TEXT(BIN2HEX(MID(Q116,17,8),2),"00")&amp;TEXT(BIN2HEX(MID(Q116,25,8),2),"00")</f>
        <v>FC82A330</v>
      </c>
      <c r="S116" t="str">
        <f t="shared" ca="1" si="118"/>
        <v>FC82A330</v>
      </c>
      <c r="U116">
        <v>2</v>
      </c>
      <c r="V116" t="s">
        <v>62</v>
      </c>
      <c r="W116" s="7" t="str">
        <f t="shared" ca="1" si="119"/>
        <v>01616179</v>
      </c>
      <c r="X116" t="str">
        <f t="shared" ca="1" si="120"/>
        <v>C4FBE95C</v>
      </c>
      <c r="Y116" s="7" t="str">
        <f t="shared" ca="1" si="121"/>
        <v>C4FBE95C</v>
      </c>
      <c r="Z116" t="str">
        <f t="shared" ca="1" si="122"/>
        <v>9BDF366E</v>
      </c>
      <c r="AA116" t="str">
        <f t="shared" ca="1" si="123"/>
        <v>C3A5926E</v>
      </c>
      <c r="AB116" t="str">
        <f t="shared" ca="1" si="124"/>
        <v>2129653D</v>
      </c>
      <c r="AC116" s="19" t="str">
        <f t="shared" ca="1" si="125"/>
        <v>057129F3</v>
      </c>
    </row>
    <row r="117" spans="1:29" x14ac:dyDescent="0.3">
      <c r="B117" t="str">
        <f t="shared" ca="1" si="126"/>
        <v>01101001100100111101100000111001</v>
      </c>
      <c r="C117" t="str">
        <f t="shared" ca="1" si="127"/>
        <v>6993D839</v>
      </c>
      <c r="D117" t="str">
        <f t="shared" ca="1" si="128"/>
        <v>6993D839</v>
      </c>
      <c r="F117">
        <v>3</v>
      </c>
      <c r="G117" t="s">
        <v>62</v>
      </c>
      <c r="H117" s="7" t="str">
        <f t="shared" ca="1" si="129"/>
        <v>59F368C0</v>
      </c>
      <c r="I117" t="str">
        <f t="shared" ca="1" si="117"/>
        <v>24BB465F</v>
      </c>
      <c r="J117" s="7" t="str">
        <f t="shared" ca="1" si="130"/>
        <v>24BB465F</v>
      </c>
      <c r="K117" t="str">
        <f t="shared" ca="1" si="131"/>
        <v>7B6FB576</v>
      </c>
      <c r="L117" t="str">
        <f t="shared" ca="1" si="132"/>
        <v>FEF341BE</v>
      </c>
      <c r="M117" t="str">
        <f t="shared" si="133"/>
        <v>59D148C0</v>
      </c>
      <c r="N117" s="19" t="str">
        <f t="shared" si="134"/>
        <v>7BF36AE2</v>
      </c>
      <c r="Q117" t="str">
        <f t="shared" ca="1" si="135"/>
        <v>10111011000100000000111101111111</v>
      </c>
      <c r="R117" t="str">
        <f t="shared" ca="1" si="136"/>
        <v>BB100F7F</v>
      </c>
      <c r="S117" t="str">
        <f t="shared" ca="1" si="118"/>
        <v>BB100F7F</v>
      </c>
      <c r="U117">
        <v>3</v>
      </c>
      <c r="V117" t="s">
        <v>62</v>
      </c>
      <c r="W117" s="7" t="str">
        <f t="shared" ca="1" si="119"/>
        <v>A3A5537F</v>
      </c>
      <c r="X117" t="str">
        <f t="shared" ca="1" si="120"/>
        <v>5E263222</v>
      </c>
      <c r="Y117" s="7" t="str">
        <f t="shared" ca="1" si="121"/>
        <v>5E263222</v>
      </c>
      <c r="Z117" t="str">
        <f t="shared" ca="1" si="122"/>
        <v>C4FBE95C</v>
      </c>
      <c r="AA117" t="str">
        <f t="shared" ca="1" si="123"/>
        <v>A6F7CD9B</v>
      </c>
      <c r="AB117" t="str">
        <f t="shared" ca="1" si="124"/>
        <v>C3A5926E</v>
      </c>
      <c r="AC117" s="19" t="str">
        <f t="shared" ca="1" si="125"/>
        <v>2129653D</v>
      </c>
    </row>
    <row r="118" spans="1:29" x14ac:dyDescent="0.3">
      <c r="B118" t="str">
        <f t="shared" ca="1" si="126"/>
        <v>01100110000010101000101110011010</v>
      </c>
      <c r="C118" t="str">
        <f t="shared" ca="1" si="127"/>
        <v>660A8B9A</v>
      </c>
      <c r="D118" t="str">
        <f t="shared" ca="1" si="128"/>
        <v>660A8B9A</v>
      </c>
      <c r="F118">
        <v>4</v>
      </c>
      <c r="G118" t="s">
        <v>62</v>
      </c>
      <c r="H118" s="7" t="str">
        <f t="shared" ca="1" si="129"/>
        <v>7AF349B6</v>
      </c>
      <c r="I118" t="str">
        <f t="shared" ca="1" si="117"/>
        <v>4EDC85AF</v>
      </c>
      <c r="J118" s="7" t="str">
        <f t="shared" ca="1" si="130"/>
        <v>4EDC85AF</v>
      </c>
      <c r="K118" t="str">
        <f t="shared" ca="1" si="131"/>
        <v>24BB465F</v>
      </c>
      <c r="L118" t="str">
        <f t="shared" ca="1" si="132"/>
        <v>9EDBED5D</v>
      </c>
      <c r="M118" t="str">
        <f t="shared" ca="1" si="133"/>
        <v>FEF341BE</v>
      </c>
      <c r="N118" s="19" t="str">
        <f t="shared" si="134"/>
        <v>59D148C0</v>
      </c>
      <c r="Q118" t="str">
        <f t="shared" ca="1" si="135"/>
        <v>10100110101011111000010111010000</v>
      </c>
      <c r="R118" t="str">
        <f t="shared" ca="1" si="136"/>
        <v>A6AF85D0</v>
      </c>
      <c r="S118" t="str">
        <f t="shared" ca="1" si="118"/>
        <v>A6AF85D0</v>
      </c>
      <c r="U118">
        <v>4</v>
      </c>
      <c r="V118" t="s">
        <v>62</v>
      </c>
      <c r="W118" s="7" t="str">
        <f t="shared" ca="1" si="119"/>
        <v>87F7DB3A</v>
      </c>
      <c r="X118" t="str">
        <f t="shared" ca="1" si="120"/>
        <v>6F19842B</v>
      </c>
      <c r="Y118" s="7" t="str">
        <f t="shared" ca="1" si="121"/>
        <v>6F19842B</v>
      </c>
      <c r="Z118" t="str">
        <f t="shared" ca="1" si="122"/>
        <v>5E263222</v>
      </c>
      <c r="AA118" t="str">
        <f t="shared" ca="1" si="123"/>
        <v>313EFA57</v>
      </c>
      <c r="AB118" t="str">
        <f t="shared" ca="1" si="124"/>
        <v>A6F7CD9B</v>
      </c>
      <c r="AC118" s="19" t="str">
        <f t="shared" ca="1" si="125"/>
        <v>C3A5926E</v>
      </c>
    </row>
    <row r="119" spans="1:29" x14ac:dyDescent="0.3">
      <c r="B119" t="str">
        <f t="shared" ca="1" si="126"/>
        <v>00101001111000100010101110000011</v>
      </c>
      <c r="C119" t="str">
        <f t="shared" ca="1" si="127"/>
        <v>29E22B83</v>
      </c>
      <c r="D119" t="str">
        <f t="shared" ca="1" si="128"/>
        <v>29E22B83</v>
      </c>
      <c r="F119">
        <v>5</v>
      </c>
      <c r="G119" t="s">
        <v>62</v>
      </c>
      <c r="H119" s="7" t="str">
        <f t="shared" ca="1" si="129"/>
        <v>DEDB45FD</v>
      </c>
      <c r="I119" t="str">
        <f t="shared" ca="1" si="117"/>
        <v>98A1E9C2</v>
      </c>
      <c r="J119" s="7" t="str">
        <f t="shared" ca="1" si="130"/>
        <v>98A1E9C2</v>
      </c>
      <c r="K119" t="str">
        <f t="shared" ca="1" si="131"/>
        <v>4EDC85AF</v>
      </c>
      <c r="L119" t="str">
        <f t="shared" ca="1" si="132"/>
        <v>C92ED197</v>
      </c>
      <c r="M119" t="str">
        <f t="shared" ca="1" si="133"/>
        <v>9EDBED5D</v>
      </c>
      <c r="N119" s="19" t="str">
        <f t="shared" ca="1" si="134"/>
        <v>FEF341BE</v>
      </c>
      <c r="Q119" t="str">
        <f t="shared" ca="1" si="135"/>
        <v>01111011111111110100101001001110</v>
      </c>
      <c r="R119" t="str">
        <f t="shared" ca="1" si="136"/>
        <v>7BFF4A4E</v>
      </c>
      <c r="S119" t="str">
        <f t="shared" ca="1" si="118"/>
        <v>7BFF4A4E</v>
      </c>
      <c r="U119">
        <v>5</v>
      </c>
      <c r="V119" t="s">
        <v>62</v>
      </c>
      <c r="W119" s="7" t="str">
        <f t="shared" ca="1" si="119"/>
        <v>B0F7FF9B</v>
      </c>
      <c r="X119" t="str">
        <f t="shared" ca="1" si="120"/>
        <v>2E4FDB5D</v>
      </c>
      <c r="Y119" s="7" t="str">
        <f t="shared" ca="1" si="121"/>
        <v>2E4FDB5D</v>
      </c>
      <c r="Z119" t="str">
        <f t="shared" ca="1" si="122"/>
        <v>6F19842B</v>
      </c>
      <c r="AA119" t="str">
        <f t="shared" ca="1" si="123"/>
        <v>97898C88</v>
      </c>
      <c r="AB119" t="str">
        <f t="shared" ca="1" si="124"/>
        <v>313EFA57</v>
      </c>
      <c r="AC119" s="19" t="str">
        <f t="shared" ca="1" si="125"/>
        <v>A6F7CD9B</v>
      </c>
    </row>
    <row r="120" spans="1:29" x14ac:dyDescent="0.3">
      <c r="B120" t="str">
        <f t="shared" ca="1" si="126"/>
        <v>01011100010111000101110001011100</v>
      </c>
      <c r="C120" t="str">
        <f t="shared" ca="1" si="127"/>
        <v>5C5C5C5C</v>
      </c>
      <c r="D120" t="str">
        <f t="shared" ca="1" si="128"/>
        <v>5C5C5C5C</v>
      </c>
      <c r="F120">
        <v>6</v>
      </c>
      <c r="G120" t="s">
        <v>62</v>
      </c>
      <c r="H120" s="7" t="str">
        <f t="shared" ca="1" si="129"/>
        <v>D80FE9D7</v>
      </c>
      <c r="I120" t="str">
        <f t="shared" ca="1" si="117"/>
        <v>A21F39DD</v>
      </c>
      <c r="J120" s="7" t="str">
        <f t="shared" ca="1" si="130"/>
        <v>A21F39DD</v>
      </c>
      <c r="K120" t="str">
        <f t="shared" ca="1" si="131"/>
        <v>98A1E9C2</v>
      </c>
      <c r="L120" t="str">
        <f t="shared" ca="1" si="132"/>
        <v>D3B7216B</v>
      </c>
      <c r="M120" t="str">
        <f t="shared" ca="1" si="133"/>
        <v>C92ED197</v>
      </c>
      <c r="N120" s="19" t="str">
        <f t="shared" ca="1" si="134"/>
        <v>9EDBED5D</v>
      </c>
      <c r="Q120" t="str">
        <f t="shared" ca="1" si="135"/>
        <v>10000000000000000000000000000000</v>
      </c>
      <c r="R120" t="str">
        <f t="shared" ca="1" si="136"/>
        <v>80000000</v>
      </c>
      <c r="S120" t="str">
        <f t="shared" ca="1" si="118"/>
        <v>80000000</v>
      </c>
      <c r="U120">
        <v>6</v>
      </c>
      <c r="V120" t="s">
        <v>62</v>
      </c>
      <c r="W120" s="7" t="str">
        <f t="shared" ca="1" si="119"/>
        <v>172FFE5C</v>
      </c>
      <c r="X120" t="str">
        <f t="shared" ca="1" si="120"/>
        <v>62A5B135</v>
      </c>
      <c r="Y120" s="7" t="str">
        <f t="shared" ca="1" si="121"/>
        <v>62A5B135</v>
      </c>
      <c r="Z120" t="str">
        <f t="shared" ca="1" si="122"/>
        <v>2E4FDB5D</v>
      </c>
      <c r="AA120" t="str">
        <f t="shared" ca="1" si="123"/>
        <v>DBC6610A</v>
      </c>
      <c r="AB120" t="str">
        <f t="shared" ca="1" si="124"/>
        <v>97898C88</v>
      </c>
      <c r="AC120" s="19" t="str">
        <f t="shared" ca="1" si="125"/>
        <v>313EFA57</v>
      </c>
    </row>
    <row r="121" spans="1:29" x14ac:dyDescent="0.3">
      <c r="B121" t="str">
        <f t="shared" ca="1" si="126"/>
        <v>01011100010111000101110001011100</v>
      </c>
      <c r="C121" t="str">
        <f t="shared" ca="1" si="127"/>
        <v>5C5C5C5C</v>
      </c>
      <c r="D121" t="str">
        <f t="shared" ca="1" si="128"/>
        <v>5C5C5C5C</v>
      </c>
      <c r="F121">
        <v>7</v>
      </c>
      <c r="G121" t="s">
        <v>62</v>
      </c>
      <c r="H121" s="7" t="str">
        <f t="shared" ca="1" si="129"/>
        <v>D1AF3157</v>
      </c>
      <c r="I121" t="str">
        <f t="shared" ca="1" si="117"/>
        <v>6B51305D</v>
      </c>
      <c r="J121" s="7" t="str">
        <f t="shared" ca="1" si="130"/>
        <v>6B51305D</v>
      </c>
      <c r="K121" t="str">
        <f t="shared" ca="1" si="131"/>
        <v>A21F39DD</v>
      </c>
      <c r="L121" t="str">
        <f t="shared" ca="1" si="132"/>
        <v>A6287A70</v>
      </c>
      <c r="M121" t="str">
        <f t="shared" ca="1" si="133"/>
        <v>D3B7216B</v>
      </c>
      <c r="N121" s="19" t="str">
        <f t="shared" ca="1" si="134"/>
        <v>C92ED197</v>
      </c>
      <c r="Q121" t="str">
        <f t="shared" ca="1" si="135"/>
        <v>00000000000000000000000000000000</v>
      </c>
      <c r="R121" t="str">
        <f t="shared" ca="1" si="136"/>
        <v>00000000</v>
      </c>
      <c r="S121" t="str">
        <f t="shared" ca="1" si="118"/>
        <v>00000000</v>
      </c>
      <c r="U121">
        <v>7</v>
      </c>
      <c r="V121" t="s">
        <v>62</v>
      </c>
      <c r="W121" s="7" t="str">
        <f t="shared" ca="1" si="119"/>
        <v>9BC64588</v>
      </c>
      <c r="X121" t="str">
        <f t="shared" ca="1" si="120"/>
        <v>7C3DE024</v>
      </c>
      <c r="Y121" s="7" t="str">
        <f t="shared" ca="1" si="121"/>
        <v>7C3DE024</v>
      </c>
      <c r="Z121" t="str">
        <f t="shared" ca="1" si="122"/>
        <v>62A5B135</v>
      </c>
      <c r="AA121" t="str">
        <f t="shared" ca="1" si="123"/>
        <v>4B93F6D7</v>
      </c>
      <c r="AB121" t="str">
        <f t="shared" ca="1" si="124"/>
        <v>DBC6610A</v>
      </c>
      <c r="AC121" s="19" t="str">
        <f t="shared" ca="1" si="125"/>
        <v>97898C88</v>
      </c>
    </row>
    <row r="122" spans="1:29" x14ac:dyDescent="0.3">
      <c r="B122" t="str">
        <f t="shared" ca="1" si="126"/>
        <v>01011100010111000101110001011100</v>
      </c>
      <c r="C122" t="str">
        <f t="shared" ca="1" si="127"/>
        <v>5C5C5C5C</v>
      </c>
      <c r="D122" t="str">
        <f t="shared" ca="1" si="128"/>
        <v>5C5C5C5C</v>
      </c>
      <c r="F122">
        <v>8</v>
      </c>
      <c r="G122" t="s">
        <v>62</v>
      </c>
      <c r="H122" s="7" t="str">
        <f t="shared" ca="1" si="129"/>
        <v>F3A83872</v>
      </c>
      <c r="I122" t="str">
        <f t="shared" ca="1" si="117"/>
        <v>DDDBEBAB</v>
      </c>
      <c r="J122" s="7" t="str">
        <f t="shared" ca="1" si="130"/>
        <v>DDDBEBAB</v>
      </c>
      <c r="K122" t="str">
        <f t="shared" ca="1" si="131"/>
        <v>6B51305D</v>
      </c>
      <c r="L122" t="str">
        <f t="shared" ca="1" si="132"/>
        <v>6887CE77</v>
      </c>
      <c r="M122" t="str">
        <f t="shared" ca="1" si="133"/>
        <v>A6287A70</v>
      </c>
      <c r="N122" s="19" t="str">
        <f t="shared" ca="1" si="134"/>
        <v>D3B7216B</v>
      </c>
      <c r="Q122" t="str">
        <f t="shared" ca="1" si="135"/>
        <v>00000000000000000000000000000000</v>
      </c>
      <c r="R122" t="str">
        <f t="shared" ca="1" si="136"/>
        <v>00000000</v>
      </c>
      <c r="S122" t="str">
        <f t="shared" ca="1" si="118"/>
        <v>00000000</v>
      </c>
      <c r="U122">
        <v>8</v>
      </c>
      <c r="V122" t="s">
        <v>62</v>
      </c>
      <c r="W122" s="7" t="str">
        <f t="shared" ca="1" si="119"/>
        <v>DBC3F01F</v>
      </c>
      <c r="X122" t="str">
        <f t="shared" ca="1" si="120"/>
        <v>558BFACF</v>
      </c>
      <c r="Y122" s="7" t="str">
        <f t="shared" ca="1" si="121"/>
        <v>558BFACF</v>
      </c>
      <c r="Z122" t="str">
        <f t="shared" ca="1" si="122"/>
        <v>7C3DE024</v>
      </c>
      <c r="AA122" t="str">
        <f t="shared" ca="1" si="123"/>
        <v>58A96C4D</v>
      </c>
      <c r="AB122" t="str">
        <f t="shared" ca="1" si="124"/>
        <v>4B93F6D7</v>
      </c>
      <c r="AC122" s="19" t="str">
        <f t="shared" ca="1" si="125"/>
        <v>DBC6610A</v>
      </c>
    </row>
    <row r="123" spans="1:29" x14ac:dyDescent="0.3">
      <c r="B123" t="str">
        <f t="shared" ca="1" si="126"/>
        <v>01011100010111000101110001011100</v>
      </c>
      <c r="C123" t="str">
        <f t="shared" ca="1" si="127"/>
        <v>5C5C5C5C</v>
      </c>
      <c r="D123" t="str">
        <f t="shared" ca="1" si="128"/>
        <v>5C5C5C5C</v>
      </c>
      <c r="F123">
        <v>9</v>
      </c>
      <c r="G123" t="s">
        <v>62</v>
      </c>
      <c r="H123" s="7" t="str">
        <f t="shared" ca="1" si="129"/>
        <v>EC294A75</v>
      </c>
      <c r="I123" t="str">
        <f t="shared" ca="1" si="117"/>
        <v>323CB750</v>
      </c>
      <c r="J123" s="7" t="str">
        <f t="shared" ca="1" si="130"/>
        <v>323CB750</v>
      </c>
      <c r="K123" t="str">
        <f t="shared" ca="1" si="131"/>
        <v>DDDBEBAB</v>
      </c>
      <c r="L123" t="str">
        <f t="shared" ca="1" si="132"/>
        <v>5AD44C17</v>
      </c>
      <c r="M123" t="str">
        <f t="shared" ca="1" si="133"/>
        <v>6887CE77</v>
      </c>
      <c r="N123" s="19" t="str">
        <f t="shared" ca="1" si="134"/>
        <v>A6287A70</v>
      </c>
      <c r="Q123" t="str">
        <f t="shared" ca="1" si="135"/>
        <v>00000000000000000000000000000000</v>
      </c>
      <c r="R123" t="str">
        <f t="shared" ca="1" si="136"/>
        <v>00000000</v>
      </c>
      <c r="S123" t="str">
        <f t="shared" ca="1" si="118"/>
        <v>00000000</v>
      </c>
      <c r="U123">
        <v>9</v>
      </c>
      <c r="V123" t="s">
        <v>62</v>
      </c>
      <c r="W123" s="7" t="str">
        <f t="shared" ca="1" si="119"/>
        <v>5BAB76D7</v>
      </c>
      <c r="X123" t="str">
        <f t="shared" ca="1" si="120"/>
        <v>4373AB64</v>
      </c>
      <c r="Y123" s="7" t="str">
        <f t="shared" ca="1" si="121"/>
        <v>4373AB64</v>
      </c>
      <c r="Z123" t="str">
        <f t="shared" ca="1" si="122"/>
        <v>558BFACF</v>
      </c>
      <c r="AA123" t="str">
        <f t="shared" ca="1" si="123"/>
        <v>1F0F7809</v>
      </c>
      <c r="AB123" t="str">
        <f t="shared" ca="1" si="124"/>
        <v>58A96C4D</v>
      </c>
      <c r="AC123" s="19" t="str">
        <f t="shared" ca="1" si="125"/>
        <v>4B93F6D7</v>
      </c>
    </row>
    <row r="124" spans="1:29" x14ac:dyDescent="0.3">
      <c r="B124" t="str">
        <f t="shared" ca="1" si="126"/>
        <v>01011100010111000101110001011100</v>
      </c>
      <c r="C124" t="str">
        <f t="shared" ca="1" si="127"/>
        <v>5C5C5C5C</v>
      </c>
      <c r="D124" t="str">
        <f t="shared" ca="1" si="128"/>
        <v>5C5C5C5C</v>
      </c>
      <c r="F124">
        <v>10</v>
      </c>
      <c r="G124" t="s">
        <v>62</v>
      </c>
      <c r="H124" s="7" t="str">
        <f t="shared" ca="1" si="129"/>
        <v>78D44C57</v>
      </c>
      <c r="I124" t="str">
        <f t="shared" ca="1" si="117"/>
        <v>1D7286C2</v>
      </c>
      <c r="J124" s="7" t="str">
        <f t="shared" ca="1" si="130"/>
        <v>1D7286C2</v>
      </c>
      <c r="K124" t="str">
        <f t="shared" ca="1" si="131"/>
        <v>323CB750</v>
      </c>
      <c r="L124" t="str">
        <f t="shared" ca="1" si="132"/>
        <v>F776FAEA</v>
      </c>
      <c r="M124" t="str">
        <f t="shared" ca="1" si="133"/>
        <v>5AD44C17</v>
      </c>
      <c r="N124" s="19" t="str">
        <f t="shared" ca="1" si="134"/>
        <v>6887CE77</v>
      </c>
      <c r="Q124" t="str">
        <f t="shared" ca="1" si="135"/>
        <v>00000000000000000000000000000000</v>
      </c>
      <c r="R124" t="str">
        <f t="shared" ca="1" si="136"/>
        <v>00000000</v>
      </c>
      <c r="S124" t="str">
        <f t="shared" ca="1" si="118"/>
        <v>00000000</v>
      </c>
      <c r="U124">
        <v>10</v>
      </c>
      <c r="V124" t="s">
        <v>62</v>
      </c>
      <c r="W124" s="7" t="str">
        <f t="shared" ca="1" si="119"/>
        <v>1D2B7C09</v>
      </c>
      <c r="X124" t="str">
        <f t="shared" ca="1" si="120"/>
        <v>31B75901</v>
      </c>
      <c r="Y124" s="7" t="str">
        <f t="shared" ca="1" si="121"/>
        <v>31B75901</v>
      </c>
      <c r="Z124" t="str">
        <f t="shared" ca="1" si="122"/>
        <v>4373AB64</v>
      </c>
      <c r="AA124" t="str">
        <f t="shared" ca="1" si="123"/>
        <v>D562FEB3</v>
      </c>
      <c r="AB124" t="str">
        <f t="shared" ca="1" si="124"/>
        <v>1F0F7809</v>
      </c>
      <c r="AC124" s="19" t="str">
        <f t="shared" ca="1" si="125"/>
        <v>58A96C4D</v>
      </c>
    </row>
    <row r="125" spans="1:29" x14ac:dyDescent="0.3">
      <c r="B125" t="str">
        <f t="shared" ca="1" si="126"/>
        <v>01011100010111000101110001011100</v>
      </c>
      <c r="C125" t="str">
        <f t="shared" ca="1" si="127"/>
        <v>5C5C5C5C</v>
      </c>
      <c r="D125" t="str">
        <f t="shared" ca="1" si="128"/>
        <v>5C5C5C5C</v>
      </c>
      <c r="F125">
        <v>11</v>
      </c>
      <c r="G125" t="s">
        <v>62</v>
      </c>
      <c r="H125" s="7" t="str">
        <f t="shared" ca="1" si="129"/>
        <v>7AF4FA47</v>
      </c>
      <c r="I125" t="str">
        <f t="shared" ca="1" si="117"/>
        <v>48AC76F6</v>
      </c>
      <c r="J125" s="7" t="str">
        <f t="shared" ca="1" si="130"/>
        <v>48AC76F6</v>
      </c>
      <c r="K125" t="str">
        <f t="shared" ca="1" si="131"/>
        <v>1D7286C2</v>
      </c>
      <c r="L125" t="str">
        <f t="shared" ca="1" si="132"/>
        <v>0C8F2DD4</v>
      </c>
      <c r="M125" t="str">
        <f t="shared" ca="1" si="133"/>
        <v>F776FAEA</v>
      </c>
      <c r="N125" s="19" t="str">
        <f t="shared" ca="1" si="134"/>
        <v>5AD44C17</v>
      </c>
      <c r="Q125" t="str">
        <f t="shared" ca="1" si="135"/>
        <v>00000000000000000000000000000000</v>
      </c>
      <c r="R125" t="str">
        <f t="shared" ca="1" si="136"/>
        <v>00000000</v>
      </c>
      <c r="S125" t="str">
        <f t="shared" ca="1" si="118"/>
        <v>00000000</v>
      </c>
      <c r="U125">
        <v>11</v>
      </c>
      <c r="V125" t="s">
        <v>62</v>
      </c>
      <c r="W125" s="7" t="str">
        <f t="shared" ca="1" si="119"/>
        <v>5D6EFA29</v>
      </c>
      <c r="X125" t="str">
        <f t="shared" ca="1" si="120"/>
        <v>47860035</v>
      </c>
      <c r="Y125" s="7" t="str">
        <f t="shared" ca="1" si="121"/>
        <v>47860035</v>
      </c>
      <c r="Z125" t="str">
        <f t="shared" ca="1" si="122"/>
        <v>31B75901</v>
      </c>
      <c r="AA125" t="str">
        <f t="shared" ca="1" si="123"/>
        <v>10DCEAD9</v>
      </c>
      <c r="AB125" t="str">
        <f t="shared" ca="1" si="124"/>
        <v>D562FEB3</v>
      </c>
      <c r="AC125" s="19" t="str">
        <f t="shared" ca="1" si="125"/>
        <v>1F0F7809</v>
      </c>
    </row>
    <row r="126" spans="1:29" x14ac:dyDescent="0.3">
      <c r="B126" t="str">
        <f t="shared" ca="1" si="126"/>
        <v>01011100010111000101110001011100</v>
      </c>
      <c r="C126" t="str">
        <f t="shared" ca="1" si="127"/>
        <v>5C5C5C5C</v>
      </c>
      <c r="D126" t="str">
        <f t="shared" ca="1" si="128"/>
        <v>5C5C5C5C</v>
      </c>
      <c r="F126">
        <v>12</v>
      </c>
      <c r="G126" t="s">
        <v>62</v>
      </c>
      <c r="H126" s="7" t="str">
        <f t="shared" ca="1" si="129"/>
        <v>EE067CE8</v>
      </c>
      <c r="I126" t="str">
        <f t="shared" ca="1" si="117"/>
        <v>15487DBD</v>
      </c>
      <c r="J126" s="7" t="str">
        <f t="shared" ca="1" si="130"/>
        <v>15487DBD</v>
      </c>
      <c r="K126" t="str">
        <f t="shared" ca="1" si="131"/>
        <v>48AC76F6</v>
      </c>
      <c r="L126" t="str">
        <f t="shared" ca="1" si="132"/>
        <v>875CA1B0</v>
      </c>
      <c r="M126" t="str">
        <f t="shared" ca="1" si="133"/>
        <v>0C8F2DD4</v>
      </c>
      <c r="N126" s="19" t="str">
        <f t="shared" ca="1" si="134"/>
        <v>F776FAEA</v>
      </c>
      <c r="Q126" t="str">
        <f t="shared" ca="1" si="135"/>
        <v>00000000000000000000000000000000</v>
      </c>
      <c r="R126" t="str">
        <f t="shared" ca="1" si="136"/>
        <v>00000000</v>
      </c>
      <c r="S126" t="str">
        <f t="shared" ca="1" si="118"/>
        <v>00000000</v>
      </c>
      <c r="U126">
        <v>12</v>
      </c>
      <c r="V126" t="s">
        <v>62</v>
      </c>
      <c r="W126" s="7" t="str">
        <f t="shared" ca="1" si="119"/>
        <v>D4D4EEB3</v>
      </c>
      <c r="X126" t="str">
        <f t="shared" ca="1" si="120"/>
        <v>3F26E6FD</v>
      </c>
      <c r="Y126" s="7" t="str">
        <f t="shared" ca="1" si="121"/>
        <v>3F26E6FD</v>
      </c>
      <c r="Z126" t="str">
        <f t="shared" ca="1" si="122"/>
        <v>47860035</v>
      </c>
      <c r="AA126" t="str">
        <f t="shared" ca="1" si="123"/>
        <v>4C6DD640</v>
      </c>
      <c r="AB126" t="str">
        <f t="shared" ca="1" si="124"/>
        <v>10DCEAD9</v>
      </c>
      <c r="AC126" s="19" t="str">
        <f t="shared" ca="1" si="125"/>
        <v>D562FEB3</v>
      </c>
    </row>
    <row r="127" spans="1:29" x14ac:dyDescent="0.3">
      <c r="B127" t="str">
        <f t="shared" ca="1" si="126"/>
        <v>01011100010111000101110001011100</v>
      </c>
      <c r="C127" t="str">
        <f t="shared" ca="1" si="127"/>
        <v>5C5C5C5C</v>
      </c>
      <c r="D127" t="str">
        <f t="shared" ca="1" si="128"/>
        <v>5C5C5C5C</v>
      </c>
      <c r="F127">
        <v>13</v>
      </c>
      <c r="G127" t="s">
        <v>62</v>
      </c>
      <c r="H127" s="7" t="str">
        <f t="shared" ca="1" si="129"/>
        <v>040F29B0</v>
      </c>
      <c r="I127" t="str">
        <f t="shared" ca="1" si="117"/>
        <v>5B74B231</v>
      </c>
      <c r="J127" s="7" t="str">
        <f t="shared" ca="1" si="130"/>
        <v>5B74B231</v>
      </c>
      <c r="K127" t="str">
        <f t="shared" ca="1" si="131"/>
        <v>15487DBD</v>
      </c>
      <c r="L127" t="str">
        <f t="shared" ca="1" si="132"/>
        <v>922B1DBD</v>
      </c>
      <c r="M127" t="str">
        <f t="shared" ca="1" si="133"/>
        <v>875CA1B0</v>
      </c>
      <c r="N127" s="19" t="str">
        <f t="shared" ca="1" si="134"/>
        <v>0C8F2DD4</v>
      </c>
      <c r="Q127" t="str">
        <f t="shared" ca="1" si="135"/>
        <v>00000000000000000000000000000000</v>
      </c>
      <c r="R127" t="str">
        <f t="shared" ca="1" si="136"/>
        <v>00000000</v>
      </c>
      <c r="S127" t="str">
        <f t="shared" ca="1" si="118"/>
        <v>00000000</v>
      </c>
      <c r="U127">
        <v>13</v>
      </c>
      <c r="V127" t="s">
        <v>62</v>
      </c>
      <c r="W127" s="7" t="str">
        <f t="shared" ca="1" si="119"/>
        <v>545CEAC8</v>
      </c>
      <c r="X127" t="str">
        <f t="shared" ca="1" si="120"/>
        <v>691F42BB</v>
      </c>
      <c r="Y127" s="7" t="str">
        <f t="shared" ca="1" si="121"/>
        <v>691F42BB</v>
      </c>
      <c r="Z127" t="str">
        <f t="shared" ca="1" si="122"/>
        <v>3F26E6FD</v>
      </c>
      <c r="AA127" t="str">
        <f t="shared" ca="1" si="123"/>
        <v>51E1800D</v>
      </c>
      <c r="AB127" t="str">
        <f t="shared" ca="1" si="124"/>
        <v>4C6DD640</v>
      </c>
      <c r="AC127" s="19" t="str">
        <f t="shared" ca="1" si="125"/>
        <v>10DCEAD9</v>
      </c>
    </row>
    <row r="128" spans="1:29" x14ac:dyDescent="0.3">
      <c r="B128" t="str">
        <f t="shared" ca="1" si="126"/>
        <v>01011100010111000101110001011100</v>
      </c>
      <c r="C128" t="str">
        <f t="shared" ca="1" si="127"/>
        <v>5C5C5C5C</v>
      </c>
      <c r="D128" t="str">
        <f t="shared" ca="1" si="128"/>
        <v>5C5C5C5C</v>
      </c>
      <c r="F128">
        <v>14</v>
      </c>
      <c r="G128" t="s">
        <v>62</v>
      </c>
      <c r="H128" s="7" t="str">
        <f t="shared" ca="1" si="129"/>
        <v>921C9DBD</v>
      </c>
      <c r="I128" t="str">
        <f t="shared" ca="1" si="117"/>
        <v>C420E7B1</v>
      </c>
      <c r="J128" s="7" t="str">
        <f t="shared" ca="1" si="130"/>
        <v>C420E7B1</v>
      </c>
      <c r="K128" t="str">
        <f t="shared" ca="1" si="131"/>
        <v>5B74B231</v>
      </c>
      <c r="L128" t="str">
        <f t="shared" ca="1" si="132"/>
        <v>45521F6F</v>
      </c>
      <c r="M128" t="str">
        <f t="shared" ca="1" si="133"/>
        <v>922B1DBD</v>
      </c>
      <c r="N128" s="19" t="str">
        <f t="shared" ca="1" si="134"/>
        <v>875CA1B0</v>
      </c>
      <c r="Q128" t="str">
        <f t="shared" ca="1" si="135"/>
        <v>00000000000000000000000000000000</v>
      </c>
      <c r="R128" t="str">
        <f t="shared" ca="1" si="136"/>
        <v>00000000</v>
      </c>
      <c r="S128" t="str">
        <f t="shared" ca="1" si="118"/>
        <v>00000000</v>
      </c>
      <c r="U128">
        <v>14</v>
      </c>
      <c r="V128" t="s">
        <v>62</v>
      </c>
      <c r="W128" s="7" t="str">
        <f t="shared" ca="1" si="119"/>
        <v>5169900D</v>
      </c>
      <c r="X128" t="str">
        <f t="shared" ca="1" si="120"/>
        <v>E0B14BEC</v>
      </c>
      <c r="Y128" s="7" t="str">
        <f t="shared" ca="1" si="121"/>
        <v>E0B14BEC</v>
      </c>
      <c r="Z128" t="str">
        <f t="shared" ca="1" si="122"/>
        <v>691F42BB</v>
      </c>
      <c r="AA128" t="str">
        <f t="shared" ca="1" si="123"/>
        <v>4FC9B9BF</v>
      </c>
      <c r="AB128" t="str">
        <f t="shared" ca="1" si="124"/>
        <v>51E1800D</v>
      </c>
      <c r="AC128" s="19" t="str">
        <f t="shared" ca="1" si="125"/>
        <v>4C6DD640</v>
      </c>
    </row>
    <row r="129" spans="2:29" x14ac:dyDescent="0.3">
      <c r="B129" t="str">
        <f t="shared" ca="1" si="126"/>
        <v>01011100010111000101110001011100</v>
      </c>
      <c r="C129" t="str">
        <f t="shared" ca="1" si="127"/>
        <v>5C5C5C5C</v>
      </c>
      <c r="D129" t="str">
        <f t="shared" ca="1" si="128"/>
        <v>5C5C5C5C</v>
      </c>
      <c r="F129">
        <v>15</v>
      </c>
      <c r="G129" t="s">
        <v>62</v>
      </c>
      <c r="H129" s="7" t="str">
        <f t="shared" ca="1" si="129"/>
        <v>C15B1FAD</v>
      </c>
      <c r="I129" t="str">
        <f t="shared" ca="1" si="117"/>
        <v>83B38D8A</v>
      </c>
      <c r="J129" s="7" t="str">
        <f t="shared" ca="1" si="130"/>
        <v>83B38D8A</v>
      </c>
      <c r="K129" t="str">
        <f t="shared" ca="1" si="131"/>
        <v>C420E7B1</v>
      </c>
      <c r="L129" t="str">
        <f t="shared" ca="1" si="132"/>
        <v>56DD2C8C</v>
      </c>
      <c r="M129" t="str">
        <f t="shared" ca="1" si="133"/>
        <v>45521F6F</v>
      </c>
      <c r="N129" s="19" t="str">
        <f t="shared" ca="1" si="134"/>
        <v>922B1DBD</v>
      </c>
      <c r="Q129" t="str">
        <f t="shared" ca="1" si="135"/>
        <v>00000000000000000000000000000000</v>
      </c>
      <c r="R129" t="str">
        <f t="shared" ca="1" si="136"/>
        <v>00000000</v>
      </c>
      <c r="S129" t="str">
        <f t="shared" ca="1" si="118"/>
        <v>00000000</v>
      </c>
      <c r="U129">
        <v>15</v>
      </c>
      <c r="V129" t="s">
        <v>62</v>
      </c>
      <c r="W129" s="7" t="str">
        <f t="shared" ca="1" si="119"/>
        <v>59E980BF</v>
      </c>
      <c r="X129" t="str">
        <f t="shared" ca="1" si="120"/>
        <v>17034E34</v>
      </c>
      <c r="Y129" s="7" t="str">
        <f t="shared" ca="1" si="121"/>
        <v>17034E34</v>
      </c>
      <c r="Z129" t="str">
        <f t="shared" ca="1" si="122"/>
        <v>E0B14BEC</v>
      </c>
      <c r="AA129" t="str">
        <f t="shared" ca="1" si="123"/>
        <v>DA47D0AE</v>
      </c>
      <c r="AB129" t="str">
        <f t="shared" ca="1" si="124"/>
        <v>4FC9B9BF</v>
      </c>
      <c r="AC129" s="19" t="str">
        <f t="shared" ca="1" si="125"/>
        <v>51E1800D</v>
      </c>
    </row>
    <row r="130" spans="2:29" x14ac:dyDescent="0.3">
      <c r="B130" t="str">
        <f t="shared" ca="1" si="126"/>
        <v>01011100010111000101110001011100</v>
      </c>
      <c r="C130" t="str">
        <f t="shared" ca="1" si="127"/>
        <v>5C5C5C5C</v>
      </c>
      <c r="D130" t="str">
        <f t="shared" ca="1" si="128"/>
        <v>5C5C5C5C</v>
      </c>
      <c r="F130">
        <v>16</v>
      </c>
      <c r="G130" t="s">
        <v>62</v>
      </c>
      <c r="H130" s="7" t="str">
        <f t="shared" ca="1" si="129"/>
        <v>45523CCE</v>
      </c>
      <c r="I130" t="str">
        <f t="shared" ca="1" si="117"/>
        <v>04CDE1D0</v>
      </c>
      <c r="J130" s="7" t="str">
        <f t="shared" ca="1" si="130"/>
        <v>04CDE1D0</v>
      </c>
      <c r="K130" t="str">
        <f t="shared" ca="1" si="131"/>
        <v>83B38D8A</v>
      </c>
      <c r="L130" t="str">
        <f t="shared" ca="1" si="132"/>
        <v>710839EC</v>
      </c>
      <c r="M130" t="str">
        <f t="shared" ca="1" si="133"/>
        <v>56DD2C8C</v>
      </c>
      <c r="N130" s="19" t="str">
        <f t="shared" ca="1" si="134"/>
        <v>45521F6F</v>
      </c>
      <c r="Q130" t="str">
        <f t="shared" ca="1" si="135"/>
        <v>00000000000000000000001010100000</v>
      </c>
      <c r="R130" t="str">
        <f t="shared" ca="1" si="136"/>
        <v>000002A0</v>
      </c>
      <c r="S130" t="str">
        <f t="shared" ca="1" si="118"/>
        <v>000002A0</v>
      </c>
      <c r="U130">
        <v>16</v>
      </c>
      <c r="V130" t="s">
        <v>62</v>
      </c>
      <c r="W130" s="7" t="str">
        <f t="shared" ca="1" si="119"/>
        <v>CF49F0BF</v>
      </c>
      <c r="X130" t="str">
        <f t="shared" ca="1" si="120"/>
        <v>5C17B387</v>
      </c>
      <c r="Y130" s="7" t="str">
        <f t="shared" ca="1" si="121"/>
        <v>5C17B387</v>
      </c>
      <c r="Z130" t="str">
        <f t="shared" ca="1" si="122"/>
        <v>17034E34</v>
      </c>
      <c r="AA130" t="str">
        <f t="shared" ca="1" si="123"/>
        <v>382C52FB</v>
      </c>
      <c r="AB130" t="str">
        <f t="shared" ca="1" si="124"/>
        <v>DA47D0AE</v>
      </c>
      <c r="AC130" s="19" t="str">
        <f t="shared" ca="1" si="125"/>
        <v>4FC9B9BF</v>
      </c>
    </row>
    <row r="131" spans="2:29" x14ac:dyDescent="0.3">
      <c r="B131" s="47" t="s">
        <v>63</v>
      </c>
      <c r="C131" s="11" t="str">
        <f ca="1">DEC2HEX(_xlfn.BITXOR(_xlfn.BITXOR(HEX2DEC(D128),HEX2DEC(D123)),_xlfn.BITXOR(HEX2DEC(D117),HEX2DEC(D115))),8)</f>
        <v>358BB671</v>
      </c>
      <c r="D131" s="11" t="str">
        <f ca="1">DEC2HEX(_xlfn.BITAND(_xlfn.BITOR(_xlfn.BITLSHIFT(HEX2DEC(C131),1),_xlfn.BITRSHIFT(HEX2DEC(C131),31)),4294967295),8)</f>
        <v>6B176CE2</v>
      </c>
      <c r="F131">
        <v>17</v>
      </c>
      <c r="G131" t="s">
        <v>62</v>
      </c>
      <c r="H131" s="7" t="str">
        <f t="shared" ca="1" si="129"/>
        <v>554C298C</v>
      </c>
      <c r="I131" t="str">
        <f t="shared" ca="1" si="117"/>
        <v>F9F46976</v>
      </c>
      <c r="J131" s="7" t="str">
        <f t="shared" ca="1" si="130"/>
        <v>F9F46976</v>
      </c>
      <c r="K131" t="str">
        <f t="shared" ca="1" si="131"/>
        <v>04CDE1D0</v>
      </c>
      <c r="L131" t="str">
        <f t="shared" ca="1" si="132"/>
        <v>A0ECE362</v>
      </c>
      <c r="M131" t="str">
        <f t="shared" ca="1" si="133"/>
        <v>710839EC</v>
      </c>
      <c r="N131" s="19" t="str">
        <f t="shared" ca="1" si="134"/>
        <v>56DD2C8C</v>
      </c>
      <c r="Q131" s="47" t="s">
        <v>63</v>
      </c>
      <c r="R131" s="11" t="str">
        <f t="shared" ref="R131:R194" ca="1" si="137">DEC2HEX(_xlfn.BITXOR(_xlfn.BITXOR(HEX2DEC(S128),HEX2DEC(S123)),_xlfn.BITXOR(HEX2DEC(S117),HEX2DEC(S115))),8)</f>
        <v>21AE4723</v>
      </c>
      <c r="S131" s="11" t="str">
        <f t="shared" ref="S131:S194" ca="1" si="138">DEC2HEX(_xlfn.BITAND(_xlfn.BITOR(_xlfn.BITLSHIFT(HEX2DEC(R131),1),_xlfn.BITRSHIFT(HEX2DEC(R131),31)),4294967295),8)</f>
        <v>435C8E46</v>
      </c>
      <c r="U131">
        <v>17</v>
      </c>
      <c r="V131" t="s">
        <v>62</v>
      </c>
      <c r="W131" s="7" t="str">
        <f t="shared" ca="1" si="119"/>
        <v>D844D2BA</v>
      </c>
      <c r="X131" t="str">
        <f t="shared" ca="1" si="120"/>
        <v>48E40543</v>
      </c>
      <c r="Y131" s="7" t="str">
        <f t="shared" ca="1" si="121"/>
        <v>48E40543</v>
      </c>
      <c r="Z131" t="str">
        <f t="shared" ca="1" si="122"/>
        <v>5C17B387</v>
      </c>
      <c r="AA131" t="str">
        <f t="shared" ca="1" si="123"/>
        <v>05C0D38D</v>
      </c>
      <c r="AB131" t="str">
        <f t="shared" ca="1" si="124"/>
        <v>382C52FB</v>
      </c>
      <c r="AC131" s="19" t="str">
        <f t="shared" ca="1" si="125"/>
        <v>DA47D0AE</v>
      </c>
    </row>
    <row r="132" spans="2:29" x14ac:dyDescent="0.3">
      <c r="B132" s="48"/>
      <c r="C132" t="str">
        <f ca="1">DEC2HEX(_xlfn.BITXOR(_xlfn.BITXOR(HEX2DEC(D129),HEX2DEC(D124)),_xlfn.BITXOR(HEX2DEC(D118),HEX2DEC(D116))),8)</f>
        <v>FD148370</v>
      </c>
      <c r="D132" t="str">
        <f ca="1">DEC2HEX(_xlfn.BITAND(_xlfn.BITOR(_xlfn.BITLSHIFT(HEX2DEC(C132),1),_xlfn.BITRSHIFT(HEX2DEC(C132),31)),4294967295),8)</f>
        <v>FA2906E1</v>
      </c>
      <c r="F132">
        <v>18</v>
      </c>
      <c r="G132" t="s">
        <v>62</v>
      </c>
      <c r="H132" s="7" t="str">
        <f t="shared" ca="1" si="129"/>
        <v>71CCF96C</v>
      </c>
      <c r="I132" t="str">
        <f t="shared" ca="1" si="117"/>
        <v>5BE2D551</v>
      </c>
      <c r="J132" s="7" t="str">
        <f t="shared" ca="1" si="130"/>
        <v>5BE2D551</v>
      </c>
      <c r="K132" t="str">
        <f t="shared" ca="1" si="131"/>
        <v>F9F46976</v>
      </c>
      <c r="L132" t="str">
        <f t="shared" ca="1" si="132"/>
        <v>01337874</v>
      </c>
      <c r="M132" t="str">
        <f t="shared" ca="1" si="133"/>
        <v>A0ECE362</v>
      </c>
      <c r="N132" s="19" t="str">
        <f t="shared" ca="1" si="134"/>
        <v>710839EC</v>
      </c>
      <c r="Q132" s="48"/>
      <c r="R132" t="str">
        <f t="shared" ca="1" si="137"/>
        <v>5A2D26E0</v>
      </c>
      <c r="S132" t="str">
        <f t="shared" ca="1" si="138"/>
        <v>B45A4DC0</v>
      </c>
      <c r="U132">
        <v>18</v>
      </c>
      <c r="V132" t="s">
        <v>62</v>
      </c>
      <c r="W132" s="7" t="str">
        <f t="shared" ca="1" si="119"/>
        <v>2428D3FD</v>
      </c>
      <c r="X132" t="str">
        <f t="shared" ca="1" si="120"/>
        <v>29CE146D</v>
      </c>
      <c r="Y132" s="7" t="str">
        <f t="shared" ca="1" si="121"/>
        <v>29CE146D</v>
      </c>
      <c r="Z132" t="str">
        <f t="shared" ca="1" si="122"/>
        <v>48E40543</v>
      </c>
      <c r="AA132" t="str">
        <f t="shared" ca="1" si="123"/>
        <v>D705ECE1</v>
      </c>
      <c r="AB132" t="str">
        <f t="shared" ca="1" si="124"/>
        <v>05C0D38D</v>
      </c>
      <c r="AC132" s="19" t="str">
        <f t="shared" ca="1" si="125"/>
        <v>382C52FB</v>
      </c>
    </row>
    <row r="133" spans="2:29" x14ac:dyDescent="0.3">
      <c r="B133" s="48"/>
      <c r="C133" t="str">
        <f t="shared" ref="C133:C194" ca="1" si="139">DEC2HEX(_xlfn.BITXOR(_xlfn.BITXOR(HEX2DEC(D130),HEX2DEC(D125)),_xlfn.BITXOR(HEX2DEC(D119),HEX2DEC(D117))),8)</f>
        <v>4071F3BA</v>
      </c>
      <c r="D133" t="str">
        <f t="shared" ref="D133:D194" ca="1" si="140">DEC2HEX(_xlfn.BITAND(_xlfn.BITOR(_xlfn.BITLSHIFT(HEX2DEC(C133),1),_xlfn.BITRSHIFT(HEX2DEC(C133),31)),4294967295),8)</f>
        <v>80E3E774</v>
      </c>
      <c r="F133">
        <v>19</v>
      </c>
      <c r="G133" t="s">
        <v>62</v>
      </c>
      <c r="H133" s="7" t="str">
        <f t="shared" ca="1" si="129"/>
        <v>0138EA74</v>
      </c>
      <c r="I133" t="str">
        <f t="shared" ca="1" si="117"/>
        <v>CA022F98</v>
      </c>
      <c r="J133" s="7" t="str">
        <f t="shared" ca="1" si="130"/>
        <v>CA022F98</v>
      </c>
      <c r="K133" t="str">
        <f t="shared" ca="1" si="131"/>
        <v>5BE2D551</v>
      </c>
      <c r="L133" t="str">
        <f t="shared" ca="1" si="132"/>
        <v>BE7D1A5D</v>
      </c>
      <c r="M133" t="str">
        <f t="shared" ca="1" si="133"/>
        <v>01337874</v>
      </c>
      <c r="N133" s="19" t="str">
        <f t="shared" ca="1" si="134"/>
        <v>A0ECE362</v>
      </c>
      <c r="Q133" s="48"/>
      <c r="R133" t="str">
        <f t="shared" ca="1" si="137"/>
        <v>C0EF4791</v>
      </c>
      <c r="S133" t="str">
        <f t="shared" ca="1" si="138"/>
        <v>81DE8F23</v>
      </c>
      <c r="U133">
        <v>19</v>
      </c>
      <c r="V133" t="s">
        <v>62</v>
      </c>
      <c r="W133" s="7" t="str">
        <f t="shared" ca="1" si="119"/>
        <v>4504D6CD</v>
      </c>
      <c r="X133" t="str">
        <f t="shared" ca="1" si="120"/>
        <v>9354C029</v>
      </c>
      <c r="Y133" s="7" t="str">
        <f t="shared" ca="1" si="121"/>
        <v>9354C029</v>
      </c>
      <c r="Z133" t="str">
        <f t="shared" ca="1" si="122"/>
        <v>29CE146D</v>
      </c>
      <c r="AA133" t="str">
        <f t="shared" ca="1" si="123"/>
        <v>D2390150</v>
      </c>
      <c r="AB133" t="str">
        <f t="shared" ca="1" si="124"/>
        <v>D705ECE1</v>
      </c>
      <c r="AC133" s="19" t="str">
        <f t="shared" ca="1" si="125"/>
        <v>05C0D38D</v>
      </c>
    </row>
    <row r="134" spans="2:29" ht="14.5" thickBot="1" x14ac:dyDescent="0.35">
      <c r="B134" s="48"/>
      <c r="C134" t="str">
        <f t="shared" ca="1" si="139"/>
        <v>0D1DE778</v>
      </c>
      <c r="D134" t="str">
        <f t="shared" ca="1" si="140"/>
        <v>1A3BCEF0</v>
      </c>
      <c r="F134" s="12">
        <v>20</v>
      </c>
      <c r="G134" s="12" t="s">
        <v>62</v>
      </c>
      <c r="H134" s="13" t="str">
        <f t="shared" ca="1" si="129"/>
        <v>1A713875</v>
      </c>
      <c r="I134" t="str">
        <f t="shared" ca="1" si="117"/>
        <v>70625779</v>
      </c>
      <c r="J134" s="7" t="str">
        <f t="shared" ca="1" si="130"/>
        <v>70625779</v>
      </c>
      <c r="K134" t="str">
        <f t="shared" ca="1" si="131"/>
        <v>CA022F98</v>
      </c>
      <c r="L134" t="str">
        <f t="shared" ca="1" si="132"/>
        <v>56F8B554</v>
      </c>
      <c r="M134" t="str">
        <f t="shared" ca="1" si="133"/>
        <v>BE7D1A5D</v>
      </c>
      <c r="N134" s="19" t="str">
        <f t="shared" ca="1" si="134"/>
        <v>01337874</v>
      </c>
      <c r="Q134" s="48"/>
      <c r="R134" t="str">
        <f t="shared" ca="1" si="137"/>
        <v>65F30B96</v>
      </c>
      <c r="S134" t="str">
        <f t="shared" ca="1" si="138"/>
        <v>CBE6172C</v>
      </c>
      <c r="U134" s="12">
        <v>20</v>
      </c>
      <c r="V134" s="12" t="s">
        <v>62</v>
      </c>
      <c r="W134" s="13" t="str">
        <f t="shared" ca="1" si="119"/>
        <v>D609E8C0</v>
      </c>
      <c r="X134" t="str">
        <f t="shared" ca="1" si="120"/>
        <v>6CCB5244</v>
      </c>
      <c r="Y134" s="7" t="str">
        <f t="shared" ca="1" si="121"/>
        <v>6CCB5244</v>
      </c>
      <c r="Z134" t="str">
        <f t="shared" ca="1" si="122"/>
        <v>9354C029</v>
      </c>
      <c r="AA134" t="str">
        <f t="shared" ca="1" si="123"/>
        <v>4A73851B</v>
      </c>
      <c r="AB134" t="str">
        <f t="shared" ca="1" si="124"/>
        <v>D2390150</v>
      </c>
      <c r="AC134" s="19" t="str">
        <f t="shared" ca="1" si="125"/>
        <v>D705ECE1</v>
      </c>
    </row>
    <row r="135" spans="2:29" x14ac:dyDescent="0.3">
      <c r="B135" s="2" t="s">
        <v>64</v>
      </c>
      <c r="C135" t="str">
        <f t="shared" ca="1" si="139"/>
        <v>D3CB2D62</v>
      </c>
      <c r="D135" t="str">
        <f t="shared" ca="1" si="140"/>
        <v>A7965AC5</v>
      </c>
      <c r="F135">
        <v>21</v>
      </c>
      <c r="G135" t="s">
        <v>65</v>
      </c>
      <c r="H135" s="7" t="str">
        <f ca="1">DEC2HEX(_xlfn.BITXOR(_xlfn.BITXOR(HEX2DEC(K134),HEX2DEC(L134)),HEX2DEC(M134)),8)</f>
        <v>22878091</v>
      </c>
      <c r="I135" t="str">
        <f t="shared" ca="1" si="117"/>
        <v>46762E99</v>
      </c>
      <c r="J135" s="7" t="str">
        <f t="shared" ca="1" si="130"/>
        <v>46762E99</v>
      </c>
      <c r="K135" t="str">
        <f t="shared" ca="1" si="131"/>
        <v>70625779</v>
      </c>
      <c r="L135" t="str">
        <f t="shared" ca="1" si="132"/>
        <v>32808BE6</v>
      </c>
      <c r="M135" t="str">
        <f t="shared" ca="1" si="133"/>
        <v>56F8B554</v>
      </c>
      <c r="N135" s="19" t="str">
        <f t="shared" ca="1" si="134"/>
        <v>BE7D1A5D</v>
      </c>
      <c r="Q135" s="2" t="s">
        <v>64</v>
      </c>
      <c r="R135" t="str">
        <f t="shared" ca="1" si="137"/>
        <v>CFA5078E</v>
      </c>
      <c r="S135" t="str">
        <f t="shared" ca="1" si="138"/>
        <v>9F4A0F1D</v>
      </c>
      <c r="U135">
        <v>21</v>
      </c>
      <c r="V135" t="s">
        <v>65</v>
      </c>
      <c r="W135" s="7" t="str">
        <f t="shared" ref="W135:W154" ca="1" si="141">DEC2HEX(_xlfn.BITXOR(_xlfn.BITXOR(HEX2DEC(Z134),HEX2DEC(AA134)),HEX2DEC(AB134)),8)</f>
        <v>0B1E4462</v>
      </c>
      <c r="X135" t="str">
        <f t="shared" ca="1" si="120"/>
        <v>89B2748E</v>
      </c>
      <c r="Y135" s="7" t="str">
        <f t="shared" ca="1" si="121"/>
        <v>89B2748E</v>
      </c>
      <c r="Z135" t="str">
        <f t="shared" ca="1" si="122"/>
        <v>6CCB5244</v>
      </c>
      <c r="AA135" t="str">
        <f t="shared" ca="1" si="123"/>
        <v>64D5300A</v>
      </c>
      <c r="AB135" t="str">
        <f t="shared" ca="1" si="124"/>
        <v>4A73851B</v>
      </c>
      <c r="AC135" s="19" t="str">
        <f t="shared" ca="1" si="125"/>
        <v>D2390150</v>
      </c>
    </row>
    <row r="136" spans="2:29" x14ac:dyDescent="0.3">
      <c r="B136" s="2" t="s">
        <v>66</v>
      </c>
      <c r="C136" t="str">
        <f t="shared" ca="1" si="139"/>
        <v>DCBFBB28</v>
      </c>
      <c r="D136" t="str">
        <f t="shared" ca="1" si="140"/>
        <v>B97F7651</v>
      </c>
      <c r="F136">
        <v>22</v>
      </c>
      <c r="G136" t="s">
        <v>65</v>
      </c>
      <c r="H136" s="7" t="str">
        <f t="shared" ref="H136:H154" ca="1" si="142">DEC2HEX(_xlfn.BITXOR(_xlfn.BITXOR(HEX2DEC(K135),HEX2DEC(L135)),HEX2DEC(M135)),8)</f>
        <v>141A69CB</v>
      </c>
      <c r="I136" t="str">
        <f t="shared" ca="1" si="117"/>
        <v>C9B6B942</v>
      </c>
      <c r="J136" s="7" t="str">
        <f t="shared" ca="1" si="130"/>
        <v>C9B6B942</v>
      </c>
      <c r="K136" t="str">
        <f t="shared" ca="1" si="131"/>
        <v>46762E99</v>
      </c>
      <c r="L136" t="str">
        <f t="shared" ca="1" si="132"/>
        <v>5C1895DE</v>
      </c>
      <c r="M136" t="str">
        <f t="shared" ca="1" si="133"/>
        <v>32808BE6</v>
      </c>
      <c r="N136" s="19" t="str">
        <f t="shared" ca="1" si="134"/>
        <v>56F8B554</v>
      </c>
      <c r="Q136" s="2" t="s">
        <v>66</v>
      </c>
      <c r="R136" t="str">
        <f t="shared" ca="1" si="137"/>
        <v>01DE8F23</v>
      </c>
      <c r="S136" t="str">
        <f t="shared" ca="1" si="138"/>
        <v>03BD1E46</v>
      </c>
      <c r="U136">
        <v>22</v>
      </c>
      <c r="V136" t="s">
        <v>65</v>
      </c>
      <c r="W136" s="7" t="str">
        <f t="shared" ca="1" si="141"/>
        <v>426DE755</v>
      </c>
      <c r="X136" t="str">
        <f t="shared" ca="1" si="120"/>
        <v>BD8C845D</v>
      </c>
      <c r="Y136" s="7" t="str">
        <f t="shared" ca="1" si="121"/>
        <v>BD8C845D</v>
      </c>
      <c r="Z136" t="str">
        <f t="shared" ca="1" si="122"/>
        <v>89B2748E</v>
      </c>
      <c r="AA136" t="str">
        <f t="shared" ca="1" si="123"/>
        <v>1B32D491</v>
      </c>
      <c r="AB136" t="str">
        <f t="shared" ca="1" si="124"/>
        <v>64D5300A</v>
      </c>
      <c r="AC136" s="19" t="str">
        <f t="shared" ca="1" si="125"/>
        <v>4A73851B</v>
      </c>
    </row>
    <row r="137" spans="2:29" x14ac:dyDescent="0.3">
      <c r="B137" s="2" t="s">
        <v>67</v>
      </c>
      <c r="C137" t="str">
        <f t="shared" ca="1" si="139"/>
        <v>466792AC</v>
      </c>
      <c r="D137" t="str">
        <f t="shared" ca="1" si="140"/>
        <v>8CCF2558</v>
      </c>
      <c r="F137">
        <v>23</v>
      </c>
      <c r="G137" t="s">
        <v>65</v>
      </c>
      <c r="H137" s="7" t="str">
        <f t="shared" ca="1" si="142"/>
        <v>28EE30A1</v>
      </c>
      <c r="I137" t="str">
        <f t="shared" ca="1" si="117"/>
        <v>B2671F47</v>
      </c>
      <c r="J137" s="7" t="str">
        <f t="shared" ca="1" si="130"/>
        <v>B2671F47</v>
      </c>
      <c r="K137" t="str">
        <f t="shared" ca="1" si="131"/>
        <v>C9B6B942</v>
      </c>
      <c r="L137" t="str">
        <f t="shared" ca="1" si="132"/>
        <v>519D8BA6</v>
      </c>
      <c r="M137" t="str">
        <f t="shared" ca="1" si="133"/>
        <v>5C1895DE</v>
      </c>
      <c r="N137" s="19" t="str">
        <f t="shared" ca="1" si="134"/>
        <v>32808BE6</v>
      </c>
      <c r="Q137" s="2" t="s">
        <v>67</v>
      </c>
      <c r="R137" t="str">
        <f t="shared" ca="1" si="137"/>
        <v>CBE6172C</v>
      </c>
      <c r="S137" t="str">
        <f t="shared" ca="1" si="138"/>
        <v>97CC2E59</v>
      </c>
      <c r="U137">
        <v>23</v>
      </c>
      <c r="V137" t="s">
        <v>65</v>
      </c>
      <c r="W137" s="7" t="str">
        <f t="shared" ca="1" si="141"/>
        <v>F6559015</v>
      </c>
      <c r="X137" t="str">
        <f t="shared" ca="1" si="120"/>
        <v>F8FFBAE1</v>
      </c>
      <c r="Y137" s="7" t="str">
        <f t="shared" ca="1" si="121"/>
        <v>F8FFBAE1</v>
      </c>
      <c r="Z137" t="str">
        <f t="shared" ca="1" si="122"/>
        <v>BD8C845D</v>
      </c>
      <c r="AA137" t="str">
        <f t="shared" ca="1" si="123"/>
        <v>A26C9D23</v>
      </c>
      <c r="AB137" t="str">
        <f t="shared" ca="1" si="124"/>
        <v>1B32D491</v>
      </c>
      <c r="AC137" s="19" t="str">
        <f t="shared" ca="1" si="125"/>
        <v>64D5300A</v>
      </c>
    </row>
    <row r="138" spans="2:29" x14ac:dyDescent="0.3">
      <c r="B138" s="2" t="s">
        <v>68</v>
      </c>
      <c r="C138" t="str">
        <f t="shared" ca="1" si="139"/>
        <v>FBCA0699</v>
      </c>
      <c r="D138" t="str">
        <f t="shared" ca="1" si="140"/>
        <v>F7940D33</v>
      </c>
      <c r="F138">
        <v>24</v>
      </c>
      <c r="G138" t="s">
        <v>65</v>
      </c>
      <c r="H138" s="7" t="str">
        <f t="shared" ca="1" si="142"/>
        <v>C433A73A</v>
      </c>
      <c r="I138" t="str">
        <f t="shared" ca="1" si="117"/>
        <v>AA0614EA</v>
      </c>
      <c r="J138" s="7" t="str">
        <f t="shared" ca="1" si="130"/>
        <v>AA0614EA</v>
      </c>
      <c r="K138" t="str">
        <f t="shared" ca="1" si="131"/>
        <v>B2671F47</v>
      </c>
      <c r="L138" t="str">
        <f t="shared" ca="1" si="132"/>
        <v>B26DAE50</v>
      </c>
      <c r="M138" t="str">
        <f t="shared" ca="1" si="133"/>
        <v>519D8BA6</v>
      </c>
      <c r="N138" s="19" t="str">
        <f t="shared" ca="1" si="134"/>
        <v>5C1895DE</v>
      </c>
      <c r="Q138" s="2" t="s">
        <v>68</v>
      </c>
      <c r="R138" t="str">
        <f t="shared" ca="1" si="137"/>
        <v>9F4A0DBD</v>
      </c>
      <c r="S138" t="str">
        <f t="shared" ca="1" si="138"/>
        <v>3E941B7B</v>
      </c>
      <c r="U138">
        <v>24</v>
      </c>
      <c r="V138" t="s">
        <v>65</v>
      </c>
      <c r="W138" s="7" t="str">
        <f t="shared" ca="1" si="141"/>
        <v>04D2CDEF</v>
      </c>
      <c r="X138" t="str">
        <f t="shared" ca="1" si="120"/>
        <v>370D6154</v>
      </c>
      <c r="Y138" s="7" t="str">
        <f t="shared" ca="1" si="121"/>
        <v>370D6154</v>
      </c>
      <c r="Z138" t="str">
        <f t="shared" ca="1" si="122"/>
        <v>F8FFBAE1</v>
      </c>
      <c r="AA138" t="str">
        <f t="shared" ca="1" si="123"/>
        <v>6F632117</v>
      </c>
      <c r="AB138" t="str">
        <f t="shared" ca="1" si="124"/>
        <v>A26C9D23</v>
      </c>
      <c r="AC138" s="19" t="str">
        <f t="shared" ca="1" si="125"/>
        <v>1B32D491</v>
      </c>
    </row>
    <row r="139" spans="2:29" x14ac:dyDescent="0.3">
      <c r="B139" s="2" t="s">
        <v>69</v>
      </c>
      <c r="C139" t="str">
        <f t="shared" ca="1" si="139"/>
        <v>D2681AB3</v>
      </c>
      <c r="D139" t="str">
        <f t="shared" ca="1" si="140"/>
        <v>A4D03567</v>
      </c>
      <c r="F139">
        <v>25</v>
      </c>
      <c r="G139" t="s">
        <v>65</v>
      </c>
      <c r="H139" s="7" t="str">
        <f t="shared" ca="1" si="142"/>
        <v>51973AB1</v>
      </c>
      <c r="I139" t="str">
        <f t="shared" ca="1" si="117"/>
        <v>021C8EEC</v>
      </c>
      <c r="J139" s="7" t="str">
        <f t="shared" ca="1" si="130"/>
        <v>021C8EEC</v>
      </c>
      <c r="K139" t="str">
        <f t="shared" ca="1" si="131"/>
        <v>AA0614EA</v>
      </c>
      <c r="L139" t="str">
        <f t="shared" ca="1" si="132"/>
        <v>EC99C7D1</v>
      </c>
      <c r="M139" t="str">
        <f t="shared" ca="1" si="133"/>
        <v>B26DAE50</v>
      </c>
      <c r="N139" s="19" t="str">
        <f t="shared" ca="1" si="134"/>
        <v>519D8BA6</v>
      </c>
      <c r="Q139" s="2" t="s">
        <v>69</v>
      </c>
      <c r="R139" t="str">
        <f t="shared" ca="1" si="137"/>
        <v>40E19000</v>
      </c>
      <c r="S139" t="str">
        <f t="shared" ca="1" si="138"/>
        <v>81C32000</v>
      </c>
      <c r="U139">
        <v>25</v>
      </c>
      <c r="V139" t="s">
        <v>65</v>
      </c>
      <c r="W139" s="7" t="str">
        <f t="shared" ca="1" si="141"/>
        <v>35F006D5</v>
      </c>
      <c r="X139" t="str">
        <f t="shared" ca="1" si="120"/>
        <v>236C118D</v>
      </c>
      <c r="Y139" s="7" t="str">
        <f t="shared" ca="1" si="121"/>
        <v>236C118D</v>
      </c>
      <c r="Z139" t="str">
        <f t="shared" ca="1" si="122"/>
        <v>370D6154</v>
      </c>
      <c r="AA139" t="str">
        <f t="shared" ca="1" si="123"/>
        <v>7E3FEEB8</v>
      </c>
      <c r="AB139" t="str">
        <f t="shared" ca="1" si="124"/>
        <v>6F632117</v>
      </c>
      <c r="AC139" s="19" t="str">
        <f t="shared" ca="1" si="125"/>
        <v>A26C9D23</v>
      </c>
    </row>
    <row r="140" spans="2:29" x14ac:dyDescent="0.3">
      <c r="B140" s="2" t="s">
        <v>70</v>
      </c>
      <c r="C140" t="str">
        <f t="shared" ca="1" si="139"/>
        <v>76E623B9</v>
      </c>
      <c r="D140" t="str">
        <f t="shared" ca="1" si="140"/>
        <v>EDCC4772</v>
      </c>
      <c r="F140">
        <v>26</v>
      </c>
      <c r="G140" t="s">
        <v>65</v>
      </c>
      <c r="H140" s="7" t="str">
        <f t="shared" ca="1" si="142"/>
        <v>F4F27D6B</v>
      </c>
      <c r="I140" t="str">
        <f t="shared" ca="1" si="117"/>
        <v>E6C819A4</v>
      </c>
      <c r="J140" s="7" t="str">
        <f t="shared" ca="1" si="130"/>
        <v>E6C819A4</v>
      </c>
      <c r="K140" t="str">
        <f t="shared" ca="1" si="131"/>
        <v>021C8EEC</v>
      </c>
      <c r="L140" t="str">
        <f t="shared" ca="1" si="132"/>
        <v>AA81853A</v>
      </c>
      <c r="M140" t="str">
        <f t="shared" ca="1" si="133"/>
        <v>EC99C7D1</v>
      </c>
      <c r="N140" s="19" t="str">
        <f t="shared" ca="1" si="134"/>
        <v>B26DAE50</v>
      </c>
      <c r="Q140" s="2" t="s">
        <v>70</v>
      </c>
      <c r="R140" t="str">
        <f t="shared" ca="1" si="137"/>
        <v>23966399</v>
      </c>
      <c r="S140" t="str">
        <f t="shared" ca="1" si="138"/>
        <v>472CC732</v>
      </c>
      <c r="U140">
        <v>26</v>
      </c>
      <c r="V140" t="s">
        <v>65</v>
      </c>
      <c r="W140" s="7" t="str">
        <f t="shared" ca="1" si="141"/>
        <v>2651AEFB</v>
      </c>
      <c r="X140" t="str">
        <f t="shared" ca="1" si="120"/>
        <v>EC473095</v>
      </c>
      <c r="Y140" s="7" t="str">
        <f t="shared" ca="1" si="121"/>
        <v>EC473095</v>
      </c>
      <c r="Z140" t="str">
        <f t="shared" ca="1" si="122"/>
        <v>236C118D</v>
      </c>
      <c r="AA140" t="str">
        <f t="shared" ca="1" si="123"/>
        <v>0DC35855</v>
      </c>
      <c r="AB140" t="str">
        <f t="shared" ca="1" si="124"/>
        <v>7E3FEEB8</v>
      </c>
      <c r="AC140" s="19" t="str">
        <f t="shared" ca="1" si="125"/>
        <v>6F632117</v>
      </c>
    </row>
    <row r="141" spans="2:29" x14ac:dyDescent="0.3">
      <c r="B141" s="2" t="s">
        <v>71</v>
      </c>
      <c r="C141" t="str">
        <f t="shared" ca="1" si="139"/>
        <v>7777EA47</v>
      </c>
      <c r="D141" t="str">
        <f t="shared" ca="1" si="140"/>
        <v>EEEFD48E</v>
      </c>
      <c r="F141">
        <v>27</v>
      </c>
      <c r="G141" t="s">
        <v>65</v>
      </c>
      <c r="H141" s="7" t="str">
        <f t="shared" ca="1" si="142"/>
        <v>4404CC07</v>
      </c>
      <c r="I141" t="str">
        <f t="shared" ca="1" si="117"/>
        <v>2D3F6F22</v>
      </c>
      <c r="J141" s="7" t="str">
        <f t="shared" ca="1" si="130"/>
        <v>2D3F6F22</v>
      </c>
      <c r="K141" t="str">
        <f t="shared" ca="1" si="131"/>
        <v>E6C819A4</v>
      </c>
      <c r="L141" t="str">
        <f t="shared" ca="1" si="132"/>
        <v>008723BB</v>
      </c>
      <c r="M141" t="str">
        <f t="shared" ca="1" si="133"/>
        <v>AA81853A</v>
      </c>
      <c r="N141" s="19" t="str">
        <f t="shared" ca="1" si="134"/>
        <v>EC99C7D1</v>
      </c>
      <c r="Q141" s="2" t="s">
        <v>71</v>
      </c>
      <c r="R141" t="str">
        <f t="shared" ca="1" si="137"/>
        <v>BF4A9458</v>
      </c>
      <c r="S141" t="str">
        <f t="shared" ca="1" si="138"/>
        <v>7E9528B1</v>
      </c>
      <c r="U141">
        <v>27</v>
      </c>
      <c r="V141" t="s">
        <v>65</v>
      </c>
      <c r="W141" s="7" t="str">
        <f t="shared" ca="1" si="141"/>
        <v>5090A760</v>
      </c>
      <c r="X141" t="str">
        <f t="shared" ca="1" si="120"/>
        <v>3648EF86</v>
      </c>
      <c r="Y141" s="7" t="str">
        <f t="shared" ca="1" si="121"/>
        <v>3648EF86</v>
      </c>
      <c r="Z141" t="str">
        <f t="shared" ca="1" si="122"/>
        <v>EC473095</v>
      </c>
      <c r="AA141" t="str">
        <f t="shared" ca="1" si="123"/>
        <v>48DB0463</v>
      </c>
      <c r="AB141" t="str">
        <f t="shared" ca="1" si="124"/>
        <v>0DC35855</v>
      </c>
      <c r="AC141" s="19" t="str">
        <f t="shared" ca="1" si="125"/>
        <v>7E3FEEB8</v>
      </c>
    </row>
    <row r="142" spans="2:29" x14ac:dyDescent="0.3">
      <c r="B142" s="2" t="s">
        <v>72</v>
      </c>
      <c r="C142" t="str">
        <f t="shared" ca="1" si="139"/>
        <v>BEEBFB97</v>
      </c>
      <c r="D142" t="str">
        <f t="shared" ca="1" si="140"/>
        <v>7DD7F72F</v>
      </c>
      <c r="F142">
        <v>28</v>
      </c>
      <c r="G142" t="s">
        <v>65</v>
      </c>
      <c r="H142" s="7" t="str">
        <f t="shared" ca="1" si="142"/>
        <v>4CCEBF25</v>
      </c>
      <c r="I142" t="str">
        <f t="shared" ca="1" si="117"/>
        <v>CE084E0B</v>
      </c>
      <c r="J142" s="7" t="str">
        <f t="shared" ca="1" si="130"/>
        <v>CE084E0B</v>
      </c>
      <c r="K142" t="str">
        <f t="shared" ca="1" si="131"/>
        <v>2D3F6F22</v>
      </c>
      <c r="L142" t="str">
        <f t="shared" ca="1" si="132"/>
        <v>39B20669</v>
      </c>
      <c r="M142" t="str">
        <f t="shared" ca="1" si="133"/>
        <v>008723BB</v>
      </c>
      <c r="N142" s="19" t="str">
        <f t="shared" ca="1" si="134"/>
        <v>AA81853A</v>
      </c>
      <c r="Q142" s="2" t="s">
        <v>72</v>
      </c>
      <c r="R142" t="str">
        <f t="shared" ca="1" si="137"/>
        <v>4A25372C</v>
      </c>
      <c r="S142" t="str">
        <f t="shared" ca="1" si="138"/>
        <v>944A6E58</v>
      </c>
      <c r="U142">
        <v>28</v>
      </c>
      <c r="V142" t="s">
        <v>65</v>
      </c>
      <c r="W142" s="7" t="str">
        <f t="shared" ca="1" si="141"/>
        <v>A95F6CA3</v>
      </c>
      <c r="X142" t="str">
        <f t="shared" ca="1" si="120"/>
        <v>F3E1A61A</v>
      </c>
      <c r="Y142" s="7" t="str">
        <f t="shared" ca="1" si="121"/>
        <v>F3E1A61A</v>
      </c>
      <c r="Z142" t="str">
        <f t="shared" ca="1" si="122"/>
        <v>3648EF86</v>
      </c>
      <c r="AA142" t="str">
        <f t="shared" ca="1" si="123"/>
        <v>7B11CC25</v>
      </c>
      <c r="AB142" t="str">
        <f t="shared" ca="1" si="124"/>
        <v>48DB0463</v>
      </c>
      <c r="AC142" s="19" t="str">
        <f t="shared" ca="1" si="125"/>
        <v>0DC35855</v>
      </c>
    </row>
    <row r="143" spans="2:29" x14ac:dyDescent="0.3">
      <c r="B143" s="2" t="s">
        <v>73</v>
      </c>
      <c r="C143" t="str">
        <f t="shared" ca="1" si="139"/>
        <v>4A5A1DB7</v>
      </c>
      <c r="D143" t="str">
        <f t="shared" ca="1" si="140"/>
        <v>94B43B6E</v>
      </c>
      <c r="F143">
        <v>29</v>
      </c>
      <c r="G143" t="s">
        <v>65</v>
      </c>
      <c r="H143" s="7" t="str">
        <f t="shared" ca="1" si="142"/>
        <v>140A4AF0</v>
      </c>
      <c r="I143" t="str">
        <f t="shared" ca="1" si="117"/>
        <v>8323B8B2</v>
      </c>
      <c r="J143" s="7" t="str">
        <f t="shared" ca="1" si="130"/>
        <v>8323B8B2</v>
      </c>
      <c r="K143" t="str">
        <f t="shared" ca="1" si="131"/>
        <v>CE084E0B</v>
      </c>
      <c r="L143" t="str">
        <f t="shared" ca="1" si="132"/>
        <v>8B4FDBC8</v>
      </c>
      <c r="M143" t="str">
        <f t="shared" ca="1" si="133"/>
        <v>39B20669</v>
      </c>
      <c r="N143" s="19" t="str">
        <f t="shared" ca="1" si="134"/>
        <v>008723BB</v>
      </c>
      <c r="Q143" s="2" t="s">
        <v>73</v>
      </c>
      <c r="R143" t="str">
        <f t="shared" ca="1" si="137"/>
        <v>D866C82F</v>
      </c>
      <c r="S143" t="str">
        <f t="shared" ca="1" si="138"/>
        <v>B0CD905F</v>
      </c>
      <c r="U143">
        <v>29</v>
      </c>
      <c r="V143" t="s">
        <v>65</v>
      </c>
      <c r="W143" s="7" t="str">
        <f t="shared" ca="1" si="141"/>
        <v>058227C0</v>
      </c>
      <c r="X143" t="str">
        <f t="shared" ca="1" si="120"/>
        <v>AF21BF73</v>
      </c>
      <c r="Y143" s="7" t="str">
        <f t="shared" ca="1" si="121"/>
        <v>AF21BF73</v>
      </c>
      <c r="Z143" t="str">
        <f t="shared" ca="1" si="122"/>
        <v>F3E1A61A</v>
      </c>
      <c r="AA143" t="str">
        <f t="shared" ca="1" si="123"/>
        <v>8D923BE1</v>
      </c>
      <c r="AB143" t="str">
        <f t="shared" ca="1" si="124"/>
        <v>7B11CC25</v>
      </c>
      <c r="AC143" s="19" t="str">
        <f t="shared" ca="1" si="125"/>
        <v>48DB0463</v>
      </c>
    </row>
    <row r="144" spans="2:29" x14ac:dyDescent="0.3">
      <c r="B144" s="2" t="s">
        <v>74</v>
      </c>
      <c r="C144" t="str">
        <f t="shared" ca="1" si="139"/>
        <v>5790A2DF</v>
      </c>
      <c r="D144" t="str">
        <f t="shared" ca="1" si="140"/>
        <v>AF2145BE</v>
      </c>
      <c r="F144">
        <v>30</v>
      </c>
      <c r="G144" t="s">
        <v>65</v>
      </c>
      <c r="H144" s="7" t="str">
        <f t="shared" ca="1" si="142"/>
        <v>7CF593AA</v>
      </c>
      <c r="I144" t="str">
        <f t="shared" ca="1" si="117"/>
        <v>FFEEFF14</v>
      </c>
      <c r="J144" s="7" t="str">
        <f t="shared" ca="1" si="130"/>
        <v>FFEEFF14</v>
      </c>
      <c r="K144" t="str">
        <f t="shared" ca="1" si="131"/>
        <v>8323B8B2</v>
      </c>
      <c r="L144" t="str">
        <f t="shared" ca="1" si="132"/>
        <v>F3821382</v>
      </c>
      <c r="M144" t="str">
        <f t="shared" ca="1" si="133"/>
        <v>8B4FDBC8</v>
      </c>
      <c r="N144" s="19" t="str">
        <f t="shared" ca="1" si="134"/>
        <v>39B20669</v>
      </c>
      <c r="Q144" s="2" t="s">
        <v>74</v>
      </c>
      <c r="R144" t="str">
        <f t="shared" ca="1" si="137"/>
        <v>7D283457</v>
      </c>
      <c r="S144" t="str">
        <f t="shared" ca="1" si="138"/>
        <v>FA5068AE</v>
      </c>
      <c r="U144">
        <v>30</v>
      </c>
      <c r="V144" t="s">
        <v>65</v>
      </c>
      <c r="W144" s="7" t="str">
        <f t="shared" ca="1" si="141"/>
        <v>056251DE</v>
      </c>
      <c r="X144" t="str">
        <f t="shared" ca="1" si="120"/>
        <v>9B9F9905</v>
      </c>
      <c r="Y144" s="7" t="str">
        <f t="shared" ca="1" si="121"/>
        <v>9B9F9905</v>
      </c>
      <c r="Z144" t="str">
        <f t="shared" ca="1" si="122"/>
        <v>AF21BF73</v>
      </c>
      <c r="AA144" t="str">
        <f t="shared" ca="1" si="123"/>
        <v>BCF86986</v>
      </c>
      <c r="AB144" t="str">
        <f t="shared" ca="1" si="124"/>
        <v>8D923BE1</v>
      </c>
      <c r="AC144" s="19" t="str">
        <f t="shared" ca="1" si="125"/>
        <v>7B11CC25</v>
      </c>
    </row>
    <row r="145" spans="2:29" x14ac:dyDescent="0.3">
      <c r="B145" s="2" t="s">
        <v>75</v>
      </c>
      <c r="C145" t="str">
        <f t="shared" ca="1" si="139"/>
        <v>C653E2C9</v>
      </c>
      <c r="D145" t="str">
        <f t="shared" ca="1" si="140"/>
        <v>8CA7C593</v>
      </c>
      <c r="F145">
        <v>31</v>
      </c>
      <c r="G145" t="s">
        <v>65</v>
      </c>
      <c r="H145" s="7" t="str">
        <f t="shared" ca="1" si="142"/>
        <v>FBEE70F8</v>
      </c>
      <c r="I145" t="str">
        <f t="shared" ca="1" si="117"/>
        <v>2F020B34</v>
      </c>
      <c r="J145" s="7" t="str">
        <f t="shared" ca="1" si="130"/>
        <v>2F020B34</v>
      </c>
      <c r="K145" t="str">
        <f t="shared" ca="1" si="131"/>
        <v>FFEEFF14</v>
      </c>
      <c r="L145" t="str">
        <f t="shared" ca="1" si="132"/>
        <v>A0C8EE2C</v>
      </c>
      <c r="M145" t="str">
        <f t="shared" ca="1" si="133"/>
        <v>F3821382</v>
      </c>
      <c r="N145" s="19" t="str">
        <f t="shared" ca="1" si="134"/>
        <v>8B4FDBC8</v>
      </c>
      <c r="Q145" s="2" t="s">
        <v>75</v>
      </c>
      <c r="R145" t="str">
        <f t="shared" ca="1" si="137"/>
        <v>40DACE47</v>
      </c>
      <c r="S145" t="str">
        <f t="shared" ca="1" si="138"/>
        <v>81B59C8E</v>
      </c>
      <c r="U145">
        <v>31</v>
      </c>
      <c r="V145" t="s">
        <v>65</v>
      </c>
      <c r="W145" s="7" t="str">
        <f t="shared" ca="1" si="141"/>
        <v>9E4BED14</v>
      </c>
      <c r="X145" t="str">
        <f t="shared" ca="1" si="120"/>
        <v>7DE0621B</v>
      </c>
      <c r="Y145" s="7" t="str">
        <f t="shared" ca="1" si="121"/>
        <v>7DE0621B</v>
      </c>
      <c r="Z145" t="str">
        <f t="shared" ca="1" si="122"/>
        <v>9B9F9905</v>
      </c>
      <c r="AA145" t="str">
        <f t="shared" ca="1" si="123"/>
        <v>EBC86FDC</v>
      </c>
      <c r="AB145" t="str">
        <f t="shared" ca="1" si="124"/>
        <v>BCF86986</v>
      </c>
      <c r="AC145" s="19" t="str">
        <f t="shared" ca="1" si="125"/>
        <v>8D923BE1</v>
      </c>
    </row>
    <row r="146" spans="2:29" x14ac:dyDescent="0.3">
      <c r="B146" s="2" t="s">
        <v>76</v>
      </c>
      <c r="C146" t="str">
        <f t="shared" ca="1" si="139"/>
        <v>C5556CE0</v>
      </c>
      <c r="D146" t="str">
        <f t="shared" ca="1" si="140"/>
        <v>8AAAD9C1</v>
      </c>
      <c r="F146">
        <v>32</v>
      </c>
      <c r="G146" t="s">
        <v>65</v>
      </c>
      <c r="H146" s="7" t="str">
        <f t="shared" ca="1" si="142"/>
        <v>ACA402BA</v>
      </c>
      <c r="I146" t="str">
        <f t="shared" ca="1" si="117"/>
        <v>11BA0A69</v>
      </c>
      <c r="J146" s="7" t="str">
        <f t="shared" ca="1" si="130"/>
        <v>11BA0A69</v>
      </c>
      <c r="K146" t="str">
        <f t="shared" ca="1" si="131"/>
        <v>2F020B34</v>
      </c>
      <c r="L146" t="str">
        <f t="shared" ca="1" si="132"/>
        <v>3FFBBFC5</v>
      </c>
      <c r="M146" t="str">
        <f t="shared" ca="1" si="133"/>
        <v>A0C8EE2C</v>
      </c>
      <c r="N146" s="19" t="str">
        <f t="shared" ca="1" si="134"/>
        <v>F3821382</v>
      </c>
      <c r="Q146" s="2" t="s">
        <v>76</v>
      </c>
      <c r="R146" t="str">
        <f t="shared" ca="1" si="137"/>
        <v>3A03C444</v>
      </c>
      <c r="S146" t="str">
        <f t="shared" ca="1" si="138"/>
        <v>74078888</v>
      </c>
      <c r="U146">
        <v>32</v>
      </c>
      <c r="V146" t="s">
        <v>65</v>
      </c>
      <c r="W146" s="7" t="str">
        <f t="shared" ca="1" si="141"/>
        <v>CCAF9F5F</v>
      </c>
      <c r="X146" t="str">
        <f t="shared" ca="1" si="120"/>
        <v>F92F92D8</v>
      </c>
      <c r="Y146" s="7" t="str">
        <f t="shared" ca="1" si="121"/>
        <v>F92F92D8</v>
      </c>
      <c r="Z146" t="str">
        <f t="shared" ca="1" si="122"/>
        <v>7DE0621B</v>
      </c>
      <c r="AA146" t="str">
        <f t="shared" ca="1" si="123"/>
        <v>66E7E641</v>
      </c>
      <c r="AB146" t="str">
        <f t="shared" ca="1" si="124"/>
        <v>EBC86FDC</v>
      </c>
      <c r="AC146" s="19" t="str">
        <f t="shared" ca="1" si="125"/>
        <v>BCF86986</v>
      </c>
    </row>
    <row r="147" spans="2:29" x14ac:dyDescent="0.3">
      <c r="B147" s="2" t="s">
        <v>77</v>
      </c>
      <c r="C147" t="str">
        <f t="shared" ca="1" si="139"/>
        <v>E005FB4F</v>
      </c>
      <c r="D147" t="str">
        <f t="shared" ca="1" si="140"/>
        <v>C00BF69F</v>
      </c>
      <c r="F147">
        <v>33</v>
      </c>
      <c r="G147" t="s">
        <v>65</v>
      </c>
      <c r="H147" s="7" t="str">
        <f t="shared" ca="1" si="142"/>
        <v>B0315ADD</v>
      </c>
      <c r="I147" t="str">
        <f t="shared" ca="1" si="117"/>
        <v>09DA9DC1</v>
      </c>
      <c r="J147" s="7" t="str">
        <f t="shared" ca="1" si="130"/>
        <v>09DA9DC1</v>
      </c>
      <c r="K147" t="str">
        <f t="shared" ca="1" si="131"/>
        <v>11BA0A69</v>
      </c>
      <c r="L147" t="str">
        <f t="shared" ca="1" si="132"/>
        <v>0BC082CD</v>
      </c>
      <c r="M147" t="str">
        <f t="shared" ca="1" si="133"/>
        <v>3FFBBFC5</v>
      </c>
      <c r="N147" s="19" t="str">
        <f t="shared" ca="1" si="134"/>
        <v>A0C8EE2C</v>
      </c>
      <c r="Q147" s="2" t="s">
        <v>77</v>
      </c>
      <c r="R147" t="str">
        <f t="shared" ca="1" si="137"/>
        <v>B91149CB</v>
      </c>
      <c r="S147" t="str">
        <f t="shared" ca="1" si="138"/>
        <v>72229397</v>
      </c>
      <c r="U147">
        <v>33</v>
      </c>
      <c r="V147" t="s">
        <v>65</v>
      </c>
      <c r="W147" s="7" t="str">
        <f t="shared" ca="1" si="141"/>
        <v>F0CFEB86</v>
      </c>
      <c r="X147" t="str">
        <f t="shared" ca="1" si="120"/>
        <v>B4B72F63</v>
      </c>
      <c r="Y147" s="7" t="str">
        <f t="shared" ca="1" si="121"/>
        <v>B4B72F63</v>
      </c>
      <c r="Z147" t="str">
        <f t="shared" ca="1" si="122"/>
        <v>F92F92D8</v>
      </c>
      <c r="AA147" t="str">
        <f t="shared" ca="1" si="123"/>
        <v>DF781886</v>
      </c>
      <c r="AB147" t="str">
        <f t="shared" ca="1" si="124"/>
        <v>66E7E641</v>
      </c>
      <c r="AC147" s="19" t="str">
        <f t="shared" ca="1" si="125"/>
        <v>EBC86FDC</v>
      </c>
    </row>
    <row r="148" spans="2:29" x14ac:dyDescent="0.3">
      <c r="B148" s="2" t="s">
        <v>78</v>
      </c>
      <c r="C148" t="str">
        <f t="shared" ca="1" si="139"/>
        <v>81794AF0</v>
      </c>
      <c r="D148" t="str">
        <f t="shared" ca="1" si="140"/>
        <v>02F295E1</v>
      </c>
      <c r="F148">
        <v>34</v>
      </c>
      <c r="G148" t="s">
        <v>65</v>
      </c>
      <c r="H148" s="7" t="str">
        <f t="shared" ca="1" si="142"/>
        <v>25813761</v>
      </c>
      <c r="I148" t="str">
        <f t="shared" ca="1" si="117"/>
        <v>736A5F30</v>
      </c>
      <c r="J148" s="7" t="str">
        <f t="shared" ca="1" si="130"/>
        <v>736A5F30</v>
      </c>
      <c r="K148" t="str">
        <f t="shared" ca="1" si="131"/>
        <v>09DA9DC1</v>
      </c>
      <c r="L148" t="str">
        <f t="shared" ca="1" si="132"/>
        <v>446E829A</v>
      </c>
      <c r="M148" t="str">
        <f t="shared" ca="1" si="133"/>
        <v>0BC082CD</v>
      </c>
      <c r="N148" s="19" t="str">
        <f t="shared" ca="1" si="134"/>
        <v>3FFBBFC5</v>
      </c>
      <c r="Q148" s="2" t="s">
        <v>78</v>
      </c>
      <c r="R148" t="str">
        <f t="shared" ca="1" si="137"/>
        <v>B9250150</v>
      </c>
      <c r="S148" t="str">
        <f t="shared" ca="1" si="138"/>
        <v>724A02A1</v>
      </c>
      <c r="U148">
        <v>34</v>
      </c>
      <c r="V148" t="s">
        <v>65</v>
      </c>
      <c r="W148" s="7" t="str">
        <f t="shared" ca="1" si="141"/>
        <v>40B06C1F</v>
      </c>
      <c r="X148" t="str">
        <f t="shared" ca="1" si="120"/>
        <v>A482B6B3</v>
      </c>
      <c r="Y148" s="7" t="str">
        <f t="shared" ca="1" si="121"/>
        <v>A482B6B3</v>
      </c>
      <c r="Z148" t="str">
        <f t="shared" ca="1" si="122"/>
        <v>B4B72F63</v>
      </c>
      <c r="AA148" t="str">
        <f t="shared" ca="1" si="123"/>
        <v>3E4BE4B6</v>
      </c>
      <c r="AB148" t="str">
        <f t="shared" ca="1" si="124"/>
        <v>DF781886</v>
      </c>
      <c r="AC148" s="19" t="str">
        <f t="shared" ca="1" si="125"/>
        <v>66E7E641</v>
      </c>
    </row>
    <row r="149" spans="2:29" x14ac:dyDescent="0.3">
      <c r="B149" s="2" t="s">
        <v>79</v>
      </c>
      <c r="C149" t="str">
        <f t="shared" ca="1" si="139"/>
        <v>4330B0FE</v>
      </c>
      <c r="D149" t="str">
        <f t="shared" ca="1" si="140"/>
        <v>866161FC</v>
      </c>
      <c r="F149">
        <v>35</v>
      </c>
      <c r="G149" t="s">
        <v>65</v>
      </c>
      <c r="H149" s="7" t="str">
        <f t="shared" ca="1" si="142"/>
        <v>46749D96</v>
      </c>
      <c r="I149" t="str">
        <f t="shared" ca="1" si="117"/>
        <v>E8F79106</v>
      </c>
      <c r="J149" s="7" t="str">
        <f t="shared" ca="1" si="130"/>
        <v>E8F79106</v>
      </c>
      <c r="K149" t="str">
        <f t="shared" ca="1" si="131"/>
        <v>736A5F30</v>
      </c>
      <c r="L149" t="str">
        <f t="shared" ca="1" si="132"/>
        <v>4276A770</v>
      </c>
      <c r="M149" t="str">
        <f t="shared" ca="1" si="133"/>
        <v>446E829A</v>
      </c>
      <c r="N149" s="19" t="str">
        <f t="shared" ca="1" si="134"/>
        <v>0BC082CD</v>
      </c>
      <c r="Q149" s="2" t="s">
        <v>79</v>
      </c>
      <c r="R149" t="str">
        <f t="shared" ca="1" si="137"/>
        <v>14062007</v>
      </c>
      <c r="S149" t="str">
        <f t="shared" ca="1" si="138"/>
        <v>280C400E</v>
      </c>
      <c r="U149">
        <v>35</v>
      </c>
      <c r="V149" t="s">
        <v>65</v>
      </c>
      <c r="W149" s="7" t="str">
        <f t="shared" ca="1" si="141"/>
        <v>5584D353</v>
      </c>
      <c r="X149" t="str">
        <f t="shared" ca="1" si="120"/>
        <v>E3A9BBB7</v>
      </c>
      <c r="Y149" s="7" t="str">
        <f t="shared" ca="1" si="121"/>
        <v>E3A9BBB7</v>
      </c>
      <c r="Z149" t="str">
        <f t="shared" ca="1" si="122"/>
        <v>A482B6B3</v>
      </c>
      <c r="AA149" t="str">
        <f t="shared" ca="1" si="123"/>
        <v>ED2DCBD8</v>
      </c>
      <c r="AB149" t="str">
        <f t="shared" ca="1" si="124"/>
        <v>3E4BE4B6</v>
      </c>
      <c r="AC149" s="19" t="str">
        <f t="shared" ca="1" si="125"/>
        <v>DF781886</v>
      </c>
    </row>
    <row r="150" spans="2:29" x14ac:dyDescent="0.3">
      <c r="B150" s="2" t="s">
        <v>80</v>
      </c>
      <c r="C150" t="str">
        <f t="shared" ca="1" si="139"/>
        <v>1E98B911</v>
      </c>
      <c r="D150" t="str">
        <f t="shared" ca="1" si="140"/>
        <v>3D317222</v>
      </c>
      <c r="F150">
        <v>36</v>
      </c>
      <c r="G150" t="s">
        <v>65</v>
      </c>
      <c r="H150" s="7" t="str">
        <f t="shared" ca="1" si="142"/>
        <v>75727ADA</v>
      </c>
      <c r="I150" t="str">
        <f t="shared" ca="1" si="117"/>
        <v>4C307C47</v>
      </c>
      <c r="J150" s="7" t="str">
        <f t="shared" ca="1" si="130"/>
        <v>4C307C47</v>
      </c>
      <c r="K150" t="str">
        <f t="shared" ca="1" si="131"/>
        <v>E8F79106</v>
      </c>
      <c r="L150" t="str">
        <f t="shared" ca="1" si="132"/>
        <v>1CDA97CC</v>
      </c>
      <c r="M150" t="str">
        <f t="shared" ca="1" si="133"/>
        <v>4276A770</v>
      </c>
      <c r="N150" s="19" t="str">
        <f t="shared" ca="1" si="134"/>
        <v>446E829A</v>
      </c>
      <c r="Q150" s="2" t="s">
        <v>80</v>
      </c>
      <c r="R150" t="str">
        <f t="shared" ca="1" si="137"/>
        <v>2E33F4A5</v>
      </c>
      <c r="S150" t="str">
        <f t="shared" ca="1" si="138"/>
        <v>5C67E94A</v>
      </c>
      <c r="U150">
        <v>36</v>
      </c>
      <c r="V150" t="s">
        <v>65</v>
      </c>
      <c r="W150" s="7" t="str">
        <f t="shared" ca="1" si="141"/>
        <v>77E499DD</v>
      </c>
      <c r="X150" t="str">
        <f t="shared" ca="1" si="120"/>
        <v>97D5FE4A</v>
      </c>
      <c r="Y150" s="7" t="str">
        <f t="shared" ca="1" si="121"/>
        <v>97D5FE4A</v>
      </c>
      <c r="Z150" t="str">
        <f t="shared" ca="1" si="122"/>
        <v>E3A9BBB7</v>
      </c>
      <c r="AA150" t="str">
        <f t="shared" ca="1" si="123"/>
        <v>E920ADAC</v>
      </c>
      <c r="AB150" t="str">
        <f t="shared" ca="1" si="124"/>
        <v>ED2DCBD8</v>
      </c>
      <c r="AC150" s="19" t="str">
        <f t="shared" ca="1" si="125"/>
        <v>3E4BE4B6</v>
      </c>
    </row>
    <row r="151" spans="2:29" x14ac:dyDescent="0.3">
      <c r="B151" s="2" t="s">
        <v>81</v>
      </c>
      <c r="C151" t="str">
        <f t="shared" ca="1" si="139"/>
        <v>BD1FD112</v>
      </c>
      <c r="D151" t="str">
        <f t="shared" ca="1" si="140"/>
        <v>7A3FA225</v>
      </c>
      <c r="F151">
        <v>37</v>
      </c>
      <c r="G151" t="s">
        <v>65</v>
      </c>
      <c r="H151" s="7" t="str">
        <f t="shared" ca="1" si="142"/>
        <v>B65BA1BA</v>
      </c>
      <c r="I151" t="str">
        <f t="shared" ca="1" si="117"/>
        <v>69F33B03</v>
      </c>
      <c r="J151" s="7" t="str">
        <f t="shared" ca="1" si="130"/>
        <v>69F33B03</v>
      </c>
      <c r="K151" t="str">
        <f t="shared" ca="1" si="131"/>
        <v>4C307C47</v>
      </c>
      <c r="L151" t="str">
        <f t="shared" ca="1" si="132"/>
        <v>BA3DE441</v>
      </c>
      <c r="M151" t="str">
        <f t="shared" ca="1" si="133"/>
        <v>1CDA97CC</v>
      </c>
      <c r="N151" s="19" t="str">
        <f t="shared" ca="1" si="134"/>
        <v>4276A770</v>
      </c>
      <c r="Q151" s="2" t="s">
        <v>81</v>
      </c>
      <c r="R151" t="str">
        <f t="shared" ca="1" si="137"/>
        <v>CA01B3BA</v>
      </c>
      <c r="S151" t="str">
        <f t="shared" ca="1" si="138"/>
        <v>94036775</v>
      </c>
      <c r="U151">
        <v>37</v>
      </c>
      <c r="V151" t="s">
        <v>65</v>
      </c>
      <c r="W151" s="7" t="str">
        <f t="shared" ca="1" si="141"/>
        <v>E7A4DDC3</v>
      </c>
      <c r="X151" t="str">
        <f t="shared" ca="1" si="120"/>
        <v>238DDEE1</v>
      </c>
      <c r="Y151" s="7" t="str">
        <f t="shared" ca="1" si="121"/>
        <v>238DDEE1</v>
      </c>
      <c r="Z151" t="str">
        <f t="shared" ca="1" si="122"/>
        <v>97D5FE4A</v>
      </c>
      <c r="AA151" t="str">
        <f t="shared" ca="1" si="123"/>
        <v>F8EA6EED</v>
      </c>
      <c r="AB151" t="str">
        <f t="shared" ca="1" si="124"/>
        <v>E920ADAC</v>
      </c>
      <c r="AC151" s="19" t="str">
        <f t="shared" ca="1" si="125"/>
        <v>ED2DCBD8</v>
      </c>
    </row>
    <row r="152" spans="2:29" x14ac:dyDescent="0.3">
      <c r="B152" s="2" t="s">
        <v>82</v>
      </c>
      <c r="C152" t="str">
        <f t="shared" ca="1" si="139"/>
        <v>67AB5F20</v>
      </c>
      <c r="D152" t="str">
        <f t="shared" ca="1" si="140"/>
        <v>CF56BE40</v>
      </c>
      <c r="F152">
        <v>38</v>
      </c>
      <c r="G152" t="s">
        <v>65</v>
      </c>
      <c r="H152" s="7" t="str">
        <f t="shared" ca="1" si="142"/>
        <v>EAD70FCA</v>
      </c>
      <c r="I152" t="str">
        <f t="shared" ca="1" si="117"/>
        <v>A9E5C188</v>
      </c>
      <c r="J152" s="7" t="str">
        <f t="shared" ca="1" si="130"/>
        <v>A9E5C188</v>
      </c>
      <c r="K152" t="str">
        <f t="shared" ca="1" si="131"/>
        <v>69F33B03</v>
      </c>
      <c r="L152" t="str">
        <f t="shared" ca="1" si="132"/>
        <v>D30C1F11</v>
      </c>
      <c r="M152" t="str">
        <f t="shared" ca="1" si="133"/>
        <v>BA3DE441</v>
      </c>
      <c r="N152" s="19" t="str">
        <f t="shared" ca="1" si="134"/>
        <v>1CDA97CC</v>
      </c>
      <c r="Q152" s="2" t="s">
        <v>82</v>
      </c>
      <c r="R152" t="str">
        <f t="shared" ca="1" si="137"/>
        <v>EF752D9D</v>
      </c>
      <c r="S152" t="str">
        <f t="shared" ca="1" si="138"/>
        <v>DEEA5B3B</v>
      </c>
      <c r="U152">
        <v>38</v>
      </c>
      <c r="V152" t="s">
        <v>65</v>
      </c>
      <c r="W152" s="7" t="str">
        <f t="shared" ca="1" si="141"/>
        <v>861F3D0B</v>
      </c>
      <c r="X152" t="str">
        <f t="shared" ca="1" si="120"/>
        <v>32CD2BE3</v>
      </c>
      <c r="Y152" s="7" t="str">
        <f t="shared" ca="1" si="121"/>
        <v>32CD2BE3</v>
      </c>
      <c r="Z152" t="str">
        <f t="shared" ca="1" si="122"/>
        <v>238DDEE1</v>
      </c>
      <c r="AA152" t="str">
        <f t="shared" ca="1" si="123"/>
        <v>A5F57F92</v>
      </c>
      <c r="AB152" t="str">
        <f t="shared" ca="1" si="124"/>
        <v>F8EA6EED</v>
      </c>
      <c r="AC152" s="19" t="str">
        <f t="shared" ca="1" si="125"/>
        <v>E920ADAC</v>
      </c>
    </row>
    <row r="153" spans="2:29" x14ac:dyDescent="0.3">
      <c r="B153" s="2" t="s">
        <v>83</v>
      </c>
      <c r="C153" t="str">
        <f t="shared" ca="1" si="139"/>
        <v>9989A78E</v>
      </c>
      <c r="D153" t="str">
        <f t="shared" ca="1" si="140"/>
        <v>33134F1D</v>
      </c>
      <c r="F153">
        <v>39</v>
      </c>
      <c r="G153" t="s">
        <v>65</v>
      </c>
      <c r="H153" s="7" t="str">
        <f t="shared" ca="1" si="142"/>
        <v>00C2C053</v>
      </c>
      <c r="I153" t="str">
        <f t="shared" ca="1" si="117"/>
        <v>FC42C3F2</v>
      </c>
      <c r="J153" s="7" t="str">
        <f t="shared" ca="1" si="130"/>
        <v>FC42C3F2</v>
      </c>
      <c r="K153" t="str">
        <f t="shared" ca="1" si="131"/>
        <v>A9E5C188</v>
      </c>
      <c r="L153" t="str">
        <f t="shared" ca="1" si="132"/>
        <v>DA7CCEC0</v>
      </c>
      <c r="M153" t="str">
        <f t="shared" ca="1" si="133"/>
        <v>D30C1F11</v>
      </c>
      <c r="N153" s="19" t="str">
        <f t="shared" ca="1" si="134"/>
        <v>BA3DE441</v>
      </c>
      <c r="Q153" s="2" t="s">
        <v>83</v>
      </c>
      <c r="R153" t="str">
        <f t="shared" ca="1" si="137"/>
        <v>CBDD7B9D</v>
      </c>
      <c r="S153" t="str">
        <f t="shared" ca="1" si="138"/>
        <v>97BAF73B</v>
      </c>
      <c r="U153">
        <v>39</v>
      </c>
      <c r="V153" t="s">
        <v>65</v>
      </c>
      <c r="W153" s="7" t="str">
        <f t="shared" ca="1" si="141"/>
        <v>7E92CF9E</v>
      </c>
      <c r="X153" t="str">
        <f t="shared" ca="1" si="120"/>
        <v>C7EDDC8C</v>
      </c>
      <c r="Y153" s="7" t="str">
        <f t="shared" ca="1" si="121"/>
        <v>C7EDDC8C</v>
      </c>
      <c r="Z153" t="str">
        <f t="shared" ca="1" si="122"/>
        <v>32CD2BE3</v>
      </c>
      <c r="AA153" t="str">
        <f t="shared" ca="1" si="123"/>
        <v>48E377B8</v>
      </c>
      <c r="AB153" t="str">
        <f t="shared" ca="1" si="124"/>
        <v>A5F57F92</v>
      </c>
      <c r="AC153" s="19" t="str">
        <f t="shared" ca="1" si="125"/>
        <v>F8EA6EED</v>
      </c>
    </row>
    <row r="154" spans="2:29" ht="14.5" thickBot="1" x14ac:dyDescent="0.35">
      <c r="B154" s="2" t="s">
        <v>84</v>
      </c>
      <c r="C154" t="str">
        <f t="shared" ca="1" si="139"/>
        <v>EACD31A5</v>
      </c>
      <c r="D154" t="str">
        <f t="shared" ca="1" si="140"/>
        <v>D59A634B</v>
      </c>
      <c r="F154" s="12">
        <v>40</v>
      </c>
      <c r="G154" s="12" t="s">
        <v>65</v>
      </c>
      <c r="H154" s="13" t="str">
        <f t="shared" ca="1" si="142"/>
        <v>A0951059</v>
      </c>
      <c r="I154" t="str">
        <f t="shared" ca="1" si="117"/>
        <v>279FC1E5</v>
      </c>
      <c r="J154" s="7" t="str">
        <f t="shared" ca="1" si="130"/>
        <v>279FC1E5</v>
      </c>
      <c r="K154" t="str">
        <f t="shared" ca="1" si="131"/>
        <v>FC42C3F2</v>
      </c>
      <c r="L154" t="str">
        <f t="shared" ca="1" si="132"/>
        <v>2A797062</v>
      </c>
      <c r="M154" t="str">
        <f t="shared" ca="1" si="133"/>
        <v>DA7CCEC0</v>
      </c>
      <c r="N154" s="19" t="str">
        <f t="shared" ca="1" si="134"/>
        <v>D30C1F11</v>
      </c>
      <c r="Q154" s="2" t="s">
        <v>84</v>
      </c>
      <c r="R154" t="str">
        <f t="shared" ca="1" si="137"/>
        <v>99BC33B4</v>
      </c>
      <c r="S154" t="str">
        <f t="shared" ca="1" si="138"/>
        <v>33786769</v>
      </c>
      <c r="U154" s="12">
        <v>40</v>
      </c>
      <c r="V154" s="12" t="s">
        <v>65</v>
      </c>
      <c r="W154" s="13" t="str">
        <f t="shared" ca="1" si="141"/>
        <v>DFDB23C9</v>
      </c>
      <c r="X154" t="str">
        <f t="shared" ca="1" si="120"/>
        <v>78D37758</v>
      </c>
      <c r="Y154" s="7" t="str">
        <f t="shared" ca="1" si="121"/>
        <v>78D37758</v>
      </c>
      <c r="Z154" t="str">
        <f t="shared" ca="1" si="122"/>
        <v>C7EDDC8C</v>
      </c>
      <c r="AA154" t="str">
        <f t="shared" ca="1" si="123"/>
        <v>CCB34AF8</v>
      </c>
      <c r="AB154" t="str">
        <f t="shared" ca="1" si="124"/>
        <v>48E377B8</v>
      </c>
      <c r="AC154" s="19" t="str">
        <f t="shared" ca="1" si="125"/>
        <v>A5F57F92</v>
      </c>
    </row>
    <row r="155" spans="2:29" x14ac:dyDescent="0.3">
      <c r="B155" s="2" t="s">
        <v>85</v>
      </c>
      <c r="C155" t="str">
        <f t="shared" ca="1" si="139"/>
        <v>4562A936</v>
      </c>
      <c r="D155" t="str">
        <f t="shared" ca="1" si="140"/>
        <v>8AC5526C</v>
      </c>
      <c r="F155">
        <v>41</v>
      </c>
      <c r="G155" t="s">
        <v>86</v>
      </c>
      <c r="H155" s="7" t="str">
        <f ca="1">DEC2HEX(_xlfn.BITOR(_xlfn.BITOR(_xlfn.BITAND(HEX2DEC(K154),HEX2DEC(L154)),_xlfn.BITAND(HEX2DEC(K154),HEX2DEC(M154))),_xlfn.BITAND(HEX2DEC(L154),HEX2DEC(M154))),8)</f>
        <v>FA78C2E2</v>
      </c>
      <c r="I155" t="str">
        <f t="shared" ca="1" si="117"/>
        <v>DB5E2DDF</v>
      </c>
      <c r="J155" s="7" t="str">
        <f t="shared" ca="1" si="130"/>
        <v>DB5E2DDF</v>
      </c>
      <c r="K155" t="str">
        <f t="shared" ca="1" si="131"/>
        <v>279FC1E5</v>
      </c>
      <c r="L155" t="str">
        <f t="shared" ca="1" si="132"/>
        <v>BF10B0FC</v>
      </c>
      <c r="M155" t="str">
        <f t="shared" ca="1" si="133"/>
        <v>2A797062</v>
      </c>
      <c r="N155" s="19" t="str">
        <f t="shared" ca="1" si="134"/>
        <v>DA7CCEC0</v>
      </c>
      <c r="Q155" s="2" t="s">
        <v>85</v>
      </c>
      <c r="R155" t="str">
        <f t="shared" ca="1" si="137"/>
        <v>539EC01D</v>
      </c>
      <c r="S155" t="str">
        <f t="shared" ca="1" si="138"/>
        <v>A73D803A</v>
      </c>
      <c r="U155">
        <v>41</v>
      </c>
      <c r="V155" t="s">
        <v>86</v>
      </c>
      <c r="W155" s="7" t="str">
        <f t="shared" ref="W155:W174" ca="1" si="143">DEC2HEX(_xlfn.BITOR(_xlfn.BITOR(_xlfn.BITAND(HEX2DEC(Z154),HEX2DEC(AA154)),_xlfn.BITAND(HEX2DEC(Z154),HEX2DEC(AB154))),_xlfn.BITAND(HEX2DEC(AA154),HEX2DEC(AB154))),8)</f>
        <v>CCE35EB8</v>
      </c>
      <c r="X155" t="str">
        <f t="shared" ca="1" si="120"/>
        <v>C3A1066F</v>
      </c>
      <c r="Y155" s="7" t="str">
        <f t="shared" ca="1" si="121"/>
        <v>C3A1066F</v>
      </c>
      <c r="Z155" t="str">
        <f t="shared" ca="1" si="122"/>
        <v>78D37758</v>
      </c>
      <c r="AA155" t="str">
        <f t="shared" ca="1" si="123"/>
        <v>31FB7723</v>
      </c>
      <c r="AB155" t="str">
        <f t="shared" ca="1" si="124"/>
        <v>CCB34AF8</v>
      </c>
      <c r="AC155" s="19" t="str">
        <f t="shared" ca="1" si="125"/>
        <v>48E377B8</v>
      </c>
    </row>
    <row r="156" spans="2:29" x14ac:dyDescent="0.3">
      <c r="B156" s="2" t="s">
        <v>87</v>
      </c>
      <c r="C156" t="str">
        <f t="shared" ca="1" si="139"/>
        <v>A1FA6AA1</v>
      </c>
      <c r="D156" t="str">
        <f t="shared" ca="1" si="140"/>
        <v>43F4D543</v>
      </c>
      <c r="F156">
        <v>42</v>
      </c>
      <c r="G156" t="s">
        <v>86</v>
      </c>
      <c r="H156" s="7" t="str">
        <f ca="1">DEC2HEX(_xlfn.BITOR(_xlfn.BITOR(_xlfn.BITAND(HEX2DEC(K155),HEX2DEC(L155)),_xlfn.BITAND(HEX2DEC(K155),HEX2DEC(M155))),_xlfn.BITAND(HEX2DEC(L155),HEX2DEC(M155))),8)</f>
        <v>2F19F0E4</v>
      </c>
      <c r="I156" t="str">
        <f t="shared" ca="1" si="117"/>
        <v>486D0DBE</v>
      </c>
      <c r="J156" s="7" t="str">
        <f t="shared" ca="1" si="130"/>
        <v>486D0DBE</v>
      </c>
      <c r="K156" t="str">
        <f t="shared" ca="1" si="131"/>
        <v>DB5E2DDF</v>
      </c>
      <c r="L156" t="str">
        <f t="shared" ca="1" si="132"/>
        <v>49E7F079</v>
      </c>
      <c r="M156" t="str">
        <f t="shared" ca="1" si="133"/>
        <v>BF10B0FC</v>
      </c>
      <c r="N156" s="19" t="str">
        <f t="shared" ca="1" si="134"/>
        <v>2A797062</v>
      </c>
      <c r="Q156" s="2" t="s">
        <v>87</v>
      </c>
      <c r="R156" t="str">
        <f t="shared" ca="1" si="137"/>
        <v>36965CF0</v>
      </c>
      <c r="S156" t="str">
        <f t="shared" ca="1" si="138"/>
        <v>6D2CB9E0</v>
      </c>
      <c r="U156">
        <v>42</v>
      </c>
      <c r="V156" t="s">
        <v>86</v>
      </c>
      <c r="W156" s="7" t="str">
        <f t="shared" ca="1" si="143"/>
        <v>78F37778</v>
      </c>
      <c r="X156" t="str">
        <f t="shared" ca="1" si="120"/>
        <v>324033E4</v>
      </c>
      <c r="Y156" s="7" t="str">
        <f t="shared" ca="1" si="121"/>
        <v>324033E4</v>
      </c>
      <c r="Z156" t="str">
        <f t="shared" ca="1" si="122"/>
        <v>C3A1066F</v>
      </c>
      <c r="AA156" t="str">
        <f t="shared" ca="1" si="123"/>
        <v>1E34DDD6</v>
      </c>
      <c r="AB156" t="str">
        <f t="shared" ca="1" si="124"/>
        <v>31FB7723</v>
      </c>
      <c r="AC156" s="19" t="str">
        <f t="shared" ca="1" si="125"/>
        <v>CCB34AF8</v>
      </c>
    </row>
    <row r="157" spans="2:29" x14ac:dyDescent="0.3">
      <c r="B157" s="2" t="s">
        <v>88</v>
      </c>
      <c r="C157" t="str">
        <f t="shared" ca="1" si="139"/>
        <v>29A0ED57</v>
      </c>
      <c r="D157" t="str">
        <f t="shared" ca="1" si="140"/>
        <v>5341DAAE</v>
      </c>
      <c r="F157">
        <v>43</v>
      </c>
      <c r="G157" t="s">
        <v>86</v>
      </c>
      <c r="H157" s="7" t="str">
        <f t="shared" ref="H157:H174" ca="1" si="144">DEC2HEX(_xlfn.BITOR(_xlfn.BITOR(_xlfn.BITAND(HEX2DEC(K156),HEX2DEC(L156)),_xlfn.BITAND(HEX2DEC(K156),HEX2DEC(M156))),_xlfn.BITAND(HEX2DEC(L156),HEX2DEC(M156))),8)</f>
        <v>DB56B0FD</v>
      </c>
      <c r="I157" t="str">
        <f t="shared" ca="1" si="117"/>
        <v>F5CF70B2</v>
      </c>
      <c r="J157" s="7" t="str">
        <f t="shared" ca="1" si="130"/>
        <v>F5CF70B2</v>
      </c>
      <c r="K157" t="str">
        <f t="shared" ca="1" si="131"/>
        <v>486D0DBE</v>
      </c>
      <c r="L157" t="str">
        <f t="shared" ca="1" si="132"/>
        <v>F6D78B77</v>
      </c>
      <c r="M157" t="str">
        <f t="shared" ca="1" si="133"/>
        <v>49E7F079</v>
      </c>
      <c r="N157" s="19" t="str">
        <f t="shared" ca="1" si="134"/>
        <v>BF10B0FC</v>
      </c>
      <c r="Q157" s="2" t="s">
        <v>88</v>
      </c>
      <c r="R157" t="str">
        <f t="shared" ca="1" si="137"/>
        <v>D52C9F89</v>
      </c>
      <c r="S157" t="str">
        <f t="shared" ca="1" si="138"/>
        <v>AA593F13</v>
      </c>
      <c r="U157">
        <v>43</v>
      </c>
      <c r="V157" t="s">
        <v>86</v>
      </c>
      <c r="W157" s="7" t="str">
        <f t="shared" ca="1" si="143"/>
        <v>13B15767</v>
      </c>
      <c r="X157" t="str">
        <f t="shared" ca="1" si="120"/>
        <v>61E01AD4</v>
      </c>
      <c r="Y157" s="7" t="str">
        <f t="shared" ca="1" si="121"/>
        <v>61E01AD4</v>
      </c>
      <c r="Z157" t="str">
        <f t="shared" ca="1" si="122"/>
        <v>324033E4</v>
      </c>
      <c r="AA157" t="str">
        <f t="shared" ca="1" si="123"/>
        <v>F0E8419B</v>
      </c>
      <c r="AB157" t="str">
        <f t="shared" ca="1" si="124"/>
        <v>1E34DDD6</v>
      </c>
      <c r="AC157" s="19" t="str">
        <f t="shared" ca="1" si="125"/>
        <v>31FB7723</v>
      </c>
    </row>
    <row r="158" spans="2:29" x14ac:dyDescent="0.3">
      <c r="B158" s="2" t="s">
        <v>89</v>
      </c>
      <c r="C158" t="str">
        <f t="shared" ca="1" si="139"/>
        <v>650292DF</v>
      </c>
      <c r="D158" t="str">
        <f t="shared" ca="1" si="140"/>
        <v>CA0525BE</v>
      </c>
      <c r="F158">
        <v>44</v>
      </c>
      <c r="G158" t="s">
        <v>86</v>
      </c>
      <c r="H158" s="7" t="str">
        <f t="shared" ca="1" si="144"/>
        <v>48E7897F</v>
      </c>
      <c r="I158" t="str">
        <f t="shared" ca="1" si="117"/>
        <v>1B073373</v>
      </c>
      <c r="J158" s="7" t="str">
        <f t="shared" ca="1" si="130"/>
        <v>1B073373</v>
      </c>
      <c r="K158" t="str">
        <f t="shared" ca="1" si="131"/>
        <v>F5CF70B2</v>
      </c>
      <c r="L158" t="str">
        <f t="shared" ca="1" si="132"/>
        <v>921B436F</v>
      </c>
      <c r="M158" t="str">
        <f t="shared" ca="1" si="133"/>
        <v>F6D78B77</v>
      </c>
      <c r="N158" s="19" t="str">
        <f t="shared" ca="1" si="134"/>
        <v>49E7F079</v>
      </c>
      <c r="Q158" s="2" t="s">
        <v>89</v>
      </c>
      <c r="R158" t="str">
        <f t="shared" ca="1" si="137"/>
        <v>95406F86</v>
      </c>
      <c r="S158" t="str">
        <f t="shared" ca="1" si="138"/>
        <v>2A80DF0D</v>
      </c>
      <c r="U158">
        <v>44</v>
      </c>
      <c r="V158" t="s">
        <v>86</v>
      </c>
      <c r="W158" s="7" t="str">
        <f t="shared" ca="1" si="143"/>
        <v>326051D6</v>
      </c>
      <c r="X158" t="str">
        <f t="shared" ca="1" si="120"/>
        <v>59FBBF6E</v>
      </c>
      <c r="Y158" s="7" t="str">
        <f t="shared" ca="1" si="121"/>
        <v>59FBBF6E</v>
      </c>
      <c r="Z158" t="str">
        <f t="shared" ca="1" si="122"/>
        <v>61E01AD4</v>
      </c>
      <c r="AA158" t="str">
        <f t="shared" ca="1" si="123"/>
        <v>0C900CF9</v>
      </c>
      <c r="AB158" t="str">
        <f t="shared" ca="1" si="124"/>
        <v>F0E8419B</v>
      </c>
      <c r="AC158" s="19" t="str">
        <f t="shared" ca="1" si="125"/>
        <v>1E34DDD6</v>
      </c>
    </row>
    <row r="159" spans="2:29" x14ac:dyDescent="0.3">
      <c r="B159" s="2" t="s">
        <v>90</v>
      </c>
      <c r="C159" t="str">
        <f t="shared" ca="1" si="139"/>
        <v>21D8899B</v>
      </c>
      <c r="D159" t="str">
        <f t="shared" ca="1" si="140"/>
        <v>43B11336</v>
      </c>
      <c r="F159">
        <v>45</v>
      </c>
      <c r="G159" t="s">
        <v>86</v>
      </c>
      <c r="H159" s="7" t="str">
        <f t="shared" ca="1" si="144"/>
        <v>F6DF4377</v>
      </c>
      <c r="I159" t="str">
        <f t="shared" ca="1" si="117"/>
        <v>747A7265</v>
      </c>
      <c r="J159" s="7" t="str">
        <f t="shared" ca="1" si="130"/>
        <v>747A7265</v>
      </c>
      <c r="K159" t="str">
        <f t="shared" ca="1" si="131"/>
        <v>1B073373</v>
      </c>
      <c r="L159" t="str">
        <f t="shared" ca="1" si="132"/>
        <v>BD73DC2C</v>
      </c>
      <c r="M159" t="str">
        <f t="shared" ca="1" si="133"/>
        <v>921B436F</v>
      </c>
      <c r="N159" s="19" t="str">
        <f t="shared" ca="1" si="134"/>
        <v>F6D78B77</v>
      </c>
      <c r="Q159" s="2" t="s">
        <v>90</v>
      </c>
      <c r="R159" t="str">
        <f t="shared" ca="1" si="137"/>
        <v>C857D244</v>
      </c>
      <c r="S159" t="str">
        <f t="shared" ca="1" si="138"/>
        <v>90AFA489</v>
      </c>
      <c r="U159">
        <v>45</v>
      </c>
      <c r="V159" t="s">
        <v>86</v>
      </c>
      <c r="W159" s="7" t="str">
        <f t="shared" ca="1" si="143"/>
        <v>60E008D9</v>
      </c>
      <c r="X159" t="str">
        <f t="shared" ca="1" si="120"/>
        <v>DE5835DF</v>
      </c>
      <c r="Y159" s="7" t="str">
        <f t="shared" ca="1" si="121"/>
        <v>DE5835DF</v>
      </c>
      <c r="Z159" t="str">
        <f t="shared" ca="1" si="122"/>
        <v>59FBBF6E</v>
      </c>
      <c r="AA159" t="str">
        <f t="shared" ca="1" si="123"/>
        <v>187806B5</v>
      </c>
      <c r="AB159" t="str">
        <f t="shared" ca="1" si="124"/>
        <v>0C900CF9</v>
      </c>
      <c r="AC159" s="19" t="str">
        <f t="shared" ca="1" si="125"/>
        <v>F0E8419B</v>
      </c>
    </row>
    <row r="160" spans="2:29" x14ac:dyDescent="0.3">
      <c r="B160" s="2" t="s">
        <v>91</v>
      </c>
      <c r="C160" t="str">
        <f t="shared" ca="1" si="139"/>
        <v>B99CF891</v>
      </c>
      <c r="D160" t="str">
        <f t="shared" ca="1" si="140"/>
        <v>7339F123</v>
      </c>
      <c r="F160">
        <v>46</v>
      </c>
      <c r="G160" t="s">
        <v>86</v>
      </c>
      <c r="H160" s="7" t="str">
        <f t="shared" ca="1" si="144"/>
        <v>9B13536F</v>
      </c>
      <c r="I160" t="str">
        <f t="shared" ca="1" si="117"/>
        <v>238ED993</v>
      </c>
      <c r="J160" s="7" t="str">
        <f t="shared" ca="1" si="130"/>
        <v>238ED993</v>
      </c>
      <c r="K160" t="str">
        <f t="shared" ca="1" si="131"/>
        <v>747A7265</v>
      </c>
      <c r="L160" t="str">
        <f t="shared" ca="1" si="132"/>
        <v>C6C1CCDC</v>
      </c>
      <c r="M160" t="str">
        <f t="shared" ca="1" si="133"/>
        <v>BD73DC2C</v>
      </c>
      <c r="N160" s="19" t="str">
        <f t="shared" ca="1" si="134"/>
        <v>921B436F</v>
      </c>
      <c r="Q160" s="2" t="s">
        <v>91</v>
      </c>
      <c r="R160" t="str">
        <f t="shared" ca="1" si="137"/>
        <v>FAE4840E</v>
      </c>
      <c r="S160" t="str">
        <f t="shared" ca="1" si="138"/>
        <v>F5C9081D</v>
      </c>
      <c r="U160">
        <v>46</v>
      </c>
      <c r="V160" t="s">
        <v>86</v>
      </c>
      <c r="W160" s="7" t="str">
        <f t="shared" ca="1" si="143"/>
        <v>18F80EFD</v>
      </c>
      <c r="X160" t="str">
        <f t="shared" ca="1" si="120"/>
        <v>59CBD18C</v>
      </c>
      <c r="Y160" s="7" t="str">
        <f t="shared" ca="1" si="121"/>
        <v>59CBD18C</v>
      </c>
      <c r="Z160" t="str">
        <f t="shared" ca="1" si="122"/>
        <v>DE5835DF</v>
      </c>
      <c r="AA160" t="str">
        <f t="shared" ca="1" si="123"/>
        <v>967EEFDB</v>
      </c>
      <c r="AB160" t="str">
        <f t="shared" ca="1" si="124"/>
        <v>187806B5</v>
      </c>
      <c r="AC160" s="19" t="str">
        <f t="shared" ca="1" si="125"/>
        <v>0C900CF9</v>
      </c>
    </row>
    <row r="161" spans="2:29" x14ac:dyDescent="0.3">
      <c r="B161" s="2" t="s">
        <v>92</v>
      </c>
      <c r="C161" t="str">
        <f t="shared" ca="1" si="139"/>
        <v>B5BA59AF</v>
      </c>
      <c r="D161" t="str">
        <f t="shared" ca="1" si="140"/>
        <v>6B74B35F</v>
      </c>
      <c r="F161">
        <v>47</v>
      </c>
      <c r="G161" t="s">
        <v>86</v>
      </c>
      <c r="H161" s="7" t="str">
        <f t="shared" ca="1" si="144"/>
        <v>F473DC6C</v>
      </c>
      <c r="I161" t="str">
        <f t="shared" ca="1" si="117"/>
        <v>F2FAC27A</v>
      </c>
      <c r="J161" s="7" t="str">
        <f t="shared" ca="1" si="130"/>
        <v>F2FAC27A</v>
      </c>
      <c r="K161" t="str">
        <f t="shared" ca="1" si="131"/>
        <v>238ED993</v>
      </c>
      <c r="L161" t="str">
        <f t="shared" ca="1" si="132"/>
        <v>5D1E9C99</v>
      </c>
      <c r="M161" t="str">
        <f t="shared" ca="1" si="133"/>
        <v>C6C1CCDC</v>
      </c>
      <c r="N161" s="19" t="str">
        <f t="shared" ca="1" si="134"/>
        <v>BD73DC2C</v>
      </c>
      <c r="Q161" s="2" t="s">
        <v>92</v>
      </c>
      <c r="R161" t="str">
        <f t="shared" ca="1" si="137"/>
        <v>4EAD272F</v>
      </c>
      <c r="S161" t="str">
        <f t="shared" ca="1" si="138"/>
        <v>9D5A4E5E</v>
      </c>
      <c r="U161">
        <v>47</v>
      </c>
      <c r="V161" t="s">
        <v>86</v>
      </c>
      <c r="W161" s="7" t="str">
        <f t="shared" ca="1" si="143"/>
        <v>9E7827DF</v>
      </c>
      <c r="X161" t="str">
        <f t="shared" ca="1" si="120"/>
        <v>10F8719D</v>
      </c>
      <c r="Y161" s="7" t="str">
        <f t="shared" ca="1" si="121"/>
        <v>10F8719D</v>
      </c>
      <c r="Z161" t="str">
        <f t="shared" ca="1" si="122"/>
        <v>59CBD18C</v>
      </c>
      <c r="AA161" t="str">
        <f t="shared" ca="1" si="123"/>
        <v>F7960D77</v>
      </c>
      <c r="AB161" t="str">
        <f t="shared" ca="1" si="124"/>
        <v>967EEFDB</v>
      </c>
      <c r="AC161" s="19" t="str">
        <f t="shared" ca="1" si="125"/>
        <v>187806B5</v>
      </c>
    </row>
    <row r="162" spans="2:29" x14ac:dyDescent="0.3">
      <c r="B162" s="2" t="s">
        <v>93</v>
      </c>
      <c r="C162" t="str">
        <f t="shared" ca="1" si="139"/>
        <v>1E733C5D</v>
      </c>
      <c r="D162" t="str">
        <f t="shared" ca="1" si="140"/>
        <v>3CE678BA</v>
      </c>
      <c r="F162">
        <v>48</v>
      </c>
      <c r="G162" t="s">
        <v>86</v>
      </c>
      <c r="H162" s="7" t="str">
        <f t="shared" ca="1" si="144"/>
        <v>478EDC99</v>
      </c>
      <c r="I162" t="str">
        <f t="shared" ca="1" si="117"/>
        <v>305D3DB9</v>
      </c>
      <c r="J162" s="7" t="str">
        <f t="shared" ca="1" si="130"/>
        <v>305D3DB9</v>
      </c>
      <c r="K162" t="str">
        <f t="shared" ca="1" si="131"/>
        <v>F2FAC27A</v>
      </c>
      <c r="L162" t="str">
        <f t="shared" ca="1" si="132"/>
        <v>C8E3B664</v>
      </c>
      <c r="M162" t="str">
        <f t="shared" ca="1" si="133"/>
        <v>5D1E9C99</v>
      </c>
      <c r="N162" s="19" t="str">
        <f t="shared" ca="1" si="134"/>
        <v>C6C1CCDC</v>
      </c>
      <c r="Q162" s="2" t="s">
        <v>93</v>
      </c>
      <c r="R162" t="str">
        <f t="shared" ca="1" si="137"/>
        <v>A59A49C9</v>
      </c>
      <c r="S162" t="str">
        <f t="shared" ca="1" si="138"/>
        <v>4B349393</v>
      </c>
      <c r="U162">
        <v>48</v>
      </c>
      <c r="V162" t="s">
        <v>86</v>
      </c>
      <c r="W162" s="7" t="str">
        <f t="shared" ca="1" si="143"/>
        <v>D7DECDDF</v>
      </c>
      <c r="X162" t="str">
        <f t="shared" ca="1" si="120"/>
        <v>E9B558A5</v>
      </c>
      <c r="Y162" s="7" t="str">
        <f t="shared" ca="1" si="121"/>
        <v>E9B558A5</v>
      </c>
      <c r="Z162" t="str">
        <f t="shared" ca="1" si="122"/>
        <v>10F8719D</v>
      </c>
      <c r="AA162" t="str">
        <f t="shared" ca="1" si="123"/>
        <v>1672F463</v>
      </c>
      <c r="AB162" t="str">
        <f t="shared" ca="1" si="124"/>
        <v>F7960D77</v>
      </c>
      <c r="AC162" s="19" t="str">
        <f t="shared" ca="1" si="125"/>
        <v>967EEFDB</v>
      </c>
    </row>
    <row r="163" spans="2:29" x14ac:dyDescent="0.3">
      <c r="B163" s="2" t="s">
        <v>94</v>
      </c>
      <c r="C163" t="str">
        <f t="shared" ca="1" si="139"/>
        <v>BF96342C</v>
      </c>
      <c r="D163" t="str">
        <f t="shared" ca="1" si="140"/>
        <v>7F2C6859</v>
      </c>
      <c r="F163">
        <v>49</v>
      </c>
      <c r="G163" t="s">
        <v>86</v>
      </c>
      <c r="H163" s="7" t="str">
        <f t="shared" ca="1" si="144"/>
        <v>D8FA9678</v>
      </c>
      <c r="I163" t="str">
        <f t="shared" ca="1" si="117"/>
        <v>B9AC3FAF</v>
      </c>
      <c r="J163" s="7" t="str">
        <f t="shared" ca="1" si="130"/>
        <v>B9AC3FAF</v>
      </c>
      <c r="K163" t="str">
        <f t="shared" ca="1" si="131"/>
        <v>305D3DB9</v>
      </c>
      <c r="L163" t="str">
        <f t="shared" ca="1" si="132"/>
        <v>BCBEB09E</v>
      </c>
      <c r="M163" t="str">
        <f t="shared" ca="1" si="133"/>
        <v>C8E3B664</v>
      </c>
      <c r="N163" s="19" t="str">
        <f t="shared" ca="1" si="134"/>
        <v>5D1E9C99</v>
      </c>
      <c r="Q163" s="2" t="s">
        <v>94</v>
      </c>
      <c r="R163" t="str">
        <f t="shared" ca="1" si="137"/>
        <v>08DA5BBE</v>
      </c>
      <c r="S163" t="str">
        <f t="shared" ca="1" si="138"/>
        <v>11B4B77C</v>
      </c>
      <c r="U163">
        <v>49</v>
      </c>
      <c r="V163" t="s">
        <v>86</v>
      </c>
      <c r="W163" s="7" t="str">
        <f t="shared" ca="1" si="143"/>
        <v>16F27577</v>
      </c>
      <c r="X163" t="str">
        <f t="shared" ca="1" si="120"/>
        <v>84ECEE67</v>
      </c>
      <c r="Y163" s="7" t="str">
        <f t="shared" ca="1" si="121"/>
        <v>84ECEE67</v>
      </c>
      <c r="Z163" t="str">
        <f t="shared" ca="1" si="122"/>
        <v>E9B558A5</v>
      </c>
      <c r="AA163" t="str">
        <f t="shared" ca="1" si="123"/>
        <v>443E1C67</v>
      </c>
      <c r="AB163" t="str">
        <f t="shared" ca="1" si="124"/>
        <v>1672F463</v>
      </c>
      <c r="AC163" s="19" t="str">
        <f t="shared" ca="1" si="125"/>
        <v>F7960D77</v>
      </c>
    </row>
    <row r="164" spans="2:29" x14ac:dyDescent="0.3">
      <c r="B164" s="2" t="s">
        <v>95</v>
      </c>
      <c r="C164" t="str">
        <f t="shared" ca="1" si="139"/>
        <v>174381DF</v>
      </c>
      <c r="D164" t="str">
        <f t="shared" ca="1" si="140"/>
        <v>2E8703BE</v>
      </c>
      <c r="F164">
        <v>50</v>
      </c>
      <c r="G164" t="s">
        <v>86</v>
      </c>
      <c r="H164" s="7" t="str">
        <f t="shared" ca="1" si="144"/>
        <v>B8FFB4BC</v>
      </c>
      <c r="I164" t="str">
        <f t="shared" ca="1" si="117"/>
        <v>094907E6</v>
      </c>
      <c r="J164" s="7" t="str">
        <f t="shared" ca="1" si="130"/>
        <v>094907E6</v>
      </c>
      <c r="K164" t="str">
        <f t="shared" ca="1" si="131"/>
        <v>B9AC3FAF</v>
      </c>
      <c r="L164" t="str">
        <f t="shared" ca="1" si="132"/>
        <v>4C174F6E</v>
      </c>
      <c r="M164" t="str">
        <f t="shared" ca="1" si="133"/>
        <v>BCBEB09E</v>
      </c>
      <c r="N164" s="19" t="str">
        <f t="shared" ca="1" si="134"/>
        <v>C8E3B664</v>
      </c>
      <c r="Q164" s="2" t="s">
        <v>95</v>
      </c>
      <c r="R164" t="str">
        <f t="shared" ca="1" si="137"/>
        <v>DE5B1C55</v>
      </c>
      <c r="S164" t="str">
        <f t="shared" ca="1" si="138"/>
        <v>BCB638AB</v>
      </c>
      <c r="U164">
        <v>50</v>
      </c>
      <c r="V164" t="s">
        <v>86</v>
      </c>
      <c r="W164" s="7" t="str">
        <f t="shared" ca="1" si="143"/>
        <v>44365C67</v>
      </c>
      <c r="X164" t="str">
        <f t="shared" ca="1" si="120"/>
        <v>253C2C55</v>
      </c>
      <c r="Y164" s="7" t="str">
        <f t="shared" ca="1" si="121"/>
        <v>253C2C55</v>
      </c>
      <c r="Z164" t="str">
        <f t="shared" ca="1" si="122"/>
        <v>84ECEE67</v>
      </c>
      <c r="AA164" t="str">
        <f t="shared" ca="1" si="123"/>
        <v>7A6D5629</v>
      </c>
      <c r="AB164" t="str">
        <f t="shared" ca="1" si="124"/>
        <v>443E1C67</v>
      </c>
      <c r="AC164" s="19" t="str">
        <f t="shared" ca="1" si="125"/>
        <v>1672F463</v>
      </c>
    </row>
    <row r="165" spans="2:29" x14ac:dyDescent="0.3">
      <c r="B165" s="2" t="s">
        <v>96</v>
      </c>
      <c r="C165" t="str">
        <f t="shared" ca="1" si="139"/>
        <v>93F961CD</v>
      </c>
      <c r="D165" t="str">
        <f t="shared" ca="1" si="140"/>
        <v>27F2C39B</v>
      </c>
      <c r="F165">
        <v>51</v>
      </c>
      <c r="G165" t="s">
        <v>86</v>
      </c>
      <c r="H165" s="7" t="str">
        <f t="shared" ca="1" si="144"/>
        <v>BCBE3FAE</v>
      </c>
      <c r="I165" t="str">
        <f t="shared" ca="1" si="117"/>
        <v>65D1734A</v>
      </c>
      <c r="J165" s="7" t="str">
        <f t="shared" ca="1" si="130"/>
        <v>65D1734A</v>
      </c>
      <c r="K165" t="str">
        <f t="shared" ca="1" si="131"/>
        <v>094907E6</v>
      </c>
      <c r="L165" t="str">
        <f t="shared" ca="1" si="132"/>
        <v>EE6B0FEB</v>
      </c>
      <c r="M165" t="str">
        <f t="shared" ca="1" si="133"/>
        <v>4C174F6E</v>
      </c>
      <c r="N165" s="19" t="str">
        <f t="shared" ca="1" si="134"/>
        <v>BCBEB09E</v>
      </c>
      <c r="Q165" s="2" t="s">
        <v>96</v>
      </c>
      <c r="R165" t="str">
        <f t="shared" ca="1" si="137"/>
        <v>5D628BFB</v>
      </c>
      <c r="S165" t="str">
        <f t="shared" ca="1" si="138"/>
        <v>BAC517F6</v>
      </c>
      <c r="U165">
        <v>51</v>
      </c>
      <c r="V165" t="s">
        <v>86</v>
      </c>
      <c r="W165" s="7" t="str">
        <f t="shared" ca="1" si="143"/>
        <v>446C5E67</v>
      </c>
      <c r="X165" t="str">
        <f t="shared" ca="1" si="120"/>
        <v>4C45B240</v>
      </c>
      <c r="Y165" s="7" t="str">
        <f t="shared" ca="1" si="121"/>
        <v>4C45B240</v>
      </c>
      <c r="Z165" t="str">
        <f t="shared" ca="1" si="122"/>
        <v>253C2C55</v>
      </c>
      <c r="AA165" t="str">
        <f t="shared" ca="1" si="123"/>
        <v>E13B3B99</v>
      </c>
      <c r="AB165" t="str">
        <f t="shared" ca="1" si="124"/>
        <v>7A6D5629</v>
      </c>
      <c r="AC165" s="19" t="str">
        <f t="shared" ca="1" si="125"/>
        <v>443E1C67</v>
      </c>
    </row>
    <row r="166" spans="2:29" x14ac:dyDescent="0.3">
      <c r="B166" s="2" t="s">
        <v>97</v>
      </c>
      <c r="C166" t="str">
        <f t="shared" ca="1" si="139"/>
        <v>474E8185</v>
      </c>
      <c r="D166" t="str">
        <f t="shared" ca="1" si="140"/>
        <v>8E9D030A</v>
      </c>
      <c r="F166">
        <v>52</v>
      </c>
      <c r="G166" t="s">
        <v>86</v>
      </c>
      <c r="H166" s="7" t="str">
        <f t="shared" ca="1" si="144"/>
        <v>4C4B0FEE</v>
      </c>
      <c r="I166" t="str">
        <f t="shared" ca="1" si="117"/>
        <v>E0F0E9BE</v>
      </c>
      <c r="J166" s="7" t="str">
        <f t="shared" ca="1" si="130"/>
        <v>E0F0E9BE</v>
      </c>
      <c r="K166" t="str">
        <f t="shared" ca="1" si="131"/>
        <v>65D1734A</v>
      </c>
      <c r="L166" t="str">
        <f t="shared" ca="1" si="132"/>
        <v>825241F9</v>
      </c>
      <c r="M166" t="str">
        <f t="shared" ca="1" si="133"/>
        <v>EE6B0FEB</v>
      </c>
      <c r="N166" s="19" t="str">
        <f t="shared" ca="1" si="134"/>
        <v>4C174F6E</v>
      </c>
      <c r="Q166" s="2" t="s">
        <v>97</v>
      </c>
      <c r="R166" t="str">
        <f t="shared" ca="1" si="137"/>
        <v>B9B9DA00</v>
      </c>
      <c r="S166" t="str">
        <f t="shared" ca="1" si="138"/>
        <v>7373B401</v>
      </c>
      <c r="U166">
        <v>52</v>
      </c>
      <c r="V166" t="s">
        <v>86</v>
      </c>
      <c r="W166" s="7" t="str">
        <f t="shared" ca="1" si="143"/>
        <v>613D3E19</v>
      </c>
      <c r="X166" t="str">
        <f t="shared" ca="1" si="120"/>
        <v>30C11366</v>
      </c>
      <c r="Y166" s="7" t="str">
        <f t="shared" ca="1" si="121"/>
        <v>30C11366</v>
      </c>
      <c r="Z166" t="str">
        <f t="shared" ca="1" si="122"/>
        <v>4C45B240</v>
      </c>
      <c r="AA166" t="str">
        <f t="shared" ca="1" si="123"/>
        <v>494F0B15</v>
      </c>
      <c r="AB166" t="str">
        <f t="shared" ca="1" si="124"/>
        <v>E13B3B99</v>
      </c>
      <c r="AC166" s="19" t="str">
        <f t="shared" ca="1" si="125"/>
        <v>7A6D5629</v>
      </c>
    </row>
    <row r="167" spans="2:29" x14ac:dyDescent="0.3">
      <c r="B167" s="2" t="s">
        <v>98</v>
      </c>
      <c r="C167" t="str">
        <f t="shared" ca="1" si="139"/>
        <v>241AFDB0</v>
      </c>
      <c r="D167" t="str">
        <f t="shared" ca="1" si="140"/>
        <v>4835FB60</v>
      </c>
      <c r="F167">
        <v>53</v>
      </c>
      <c r="G167" t="s">
        <v>86</v>
      </c>
      <c r="H167" s="7" t="str">
        <f t="shared" ca="1" si="144"/>
        <v>E65343EB</v>
      </c>
      <c r="I167" t="str">
        <f t="shared" ca="1" si="117"/>
        <v>27D98371</v>
      </c>
      <c r="J167" s="7" t="str">
        <f t="shared" ca="1" si="130"/>
        <v>27D98371</v>
      </c>
      <c r="K167" t="str">
        <f t="shared" ca="1" si="131"/>
        <v>E0F0E9BE</v>
      </c>
      <c r="L167" t="str">
        <f t="shared" ca="1" si="132"/>
        <v>99745CD2</v>
      </c>
      <c r="M167" t="str">
        <f t="shared" ca="1" si="133"/>
        <v>825241F9</v>
      </c>
      <c r="N167" s="19" t="str">
        <f t="shared" ca="1" si="134"/>
        <v>EE6B0FEB</v>
      </c>
      <c r="Q167" s="2" t="s">
        <v>98</v>
      </c>
      <c r="R167" t="str">
        <f t="shared" ca="1" si="137"/>
        <v>2FA00C6C</v>
      </c>
      <c r="S167" t="str">
        <f t="shared" ca="1" si="138"/>
        <v>5F4018D8</v>
      </c>
      <c r="U167">
        <v>53</v>
      </c>
      <c r="V167" t="s">
        <v>86</v>
      </c>
      <c r="W167" s="7" t="str">
        <f t="shared" ca="1" si="143"/>
        <v>494F3B11</v>
      </c>
      <c r="X167" t="str">
        <f t="shared" ca="1" si="120"/>
        <v>CA3AD3B4</v>
      </c>
      <c r="Y167" s="7" t="str">
        <f t="shared" ca="1" si="121"/>
        <v>CA3AD3B4</v>
      </c>
      <c r="Z167" t="str">
        <f t="shared" ca="1" si="122"/>
        <v>30C11366</v>
      </c>
      <c r="AA167" t="str">
        <f t="shared" ca="1" si="123"/>
        <v>13116C90</v>
      </c>
      <c r="AB167" t="str">
        <f t="shared" ca="1" si="124"/>
        <v>494F0B15</v>
      </c>
      <c r="AC167" s="19" t="str">
        <f t="shared" ca="1" si="125"/>
        <v>E13B3B99</v>
      </c>
    </row>
    <row r="168" spans="2:29" x14ac:dyDescent="0.3">
      <c r="B168" s="2" t="s">
        <v>99</v>
      </c>
      <c r="C168" t="str">
        <f t="shared" ca="1" si="139"/>
        <v>4E07EFB3</v>
      </c>
      <c r="D168" t="str">
        <f t="shared" ca="1" si="140"/>
        <v>9C0FDF66</v>
      </c>
      <c r="F168">
        <v>54</v>
      </c>
      <c r="G168" t="s">
        <v>86</v>
      </c>
      <c r="H168" s="7" t="str">
        <f t="shared" ca="1" si="144"/>
        <v>807049FA</v>
      </c>
      <c r="I168" t="str">
        <f t="shared" ca="1" si="117"/>
        <v>9537644B</v>
      </c>
      <c r="J168" s="7" t="str">
        <f t="shared" ca="1" si="130"/>
        <v>9537644B</v>
      </c>
      <c r="K168" t="str">
        <f t="shared" ca="1" si="131"/>
        <v>27D98371</v>
      </c>
      <c r="L168" t="str">
        <f t="shared" ca="1" si="132"/>
        <v>B83C3A6F</v>
      </c>
      <c r="M168" t="str">
        <f t="shared" ca="1" si="133"/>
        <v>99745CD2</v>
      </c>
      <c r="N168" s="19" t="str">
        <f t="shared" ca="1" si="134"/>
        <v>825241F9</v>
      </c>
      <c r="Q168" s="2" t="s">
        <v>99</v>
      </c>
      <c r="R168" t="str">
        <f t="shared" ca="1" si="137"/>
        <v>A29E23B9</v>
      </c>
      <c r="S168" t="str">
        <f t="shared" ca="1" si="138"/>
        <v>453C4773</v>
      </c>
      <c r="U168">
        <v>54</v>
      </c>
      <c r="V168" t="s">
        <v>86</v>
      </c>
      <c r="W168" s="7" t="str">
        <f t="shared" ca="1" si="143"/>
        <v>11410B14</v>
      </c>
      <c r="X168" t="str">
        <f t="shared" ca="1" si="120"/>
        <v>0E2EC195</v>
      </c>
      <c r="Y168" s="7" t="str">
        <f t="shared" ca="1" si="121"/>
        <v>0E2EC195</v>
      </c>
      <c r="Z168" t="str">
        <f t="shared" ca="1" si="122"/>
        <v>CA3AD3B4</v>
      </c>
      <c r="AA168" t="str">
        <f t="shared" ca="1" si="123"/>
        <v>8C3044D9</v>
      </c>
      <c r="AB168" t="str">
        <f t="shared" ca="1" si="124"/>
        <v>13116C90</v>
      </c>
      <c r="AC168" s="19" t="str">
        <f t="shared" ca="1" si="125"/>
        <v>494F0B15</v>
      </c>
    </row>
    <row r="169" spans="2:29" x14ac:dyDescent="0.3">
      <c r="B169" s="2" t="s">
        <v>100</v>
      </c>
      <c r="C169" t="str">
        <f t="shared" ca="1" si="139"/>
        <v>5C3FAD24</v>
      </c>
      <c r="D169" t="str">
        <f t="shared" ca="1" si="140"/>
        <v>B87F5A48</v>
      </c>
      <c r="F169">
        <v>55</v>
      </c>
      <c r="G169" t="s">
        <v>86</v>
      </c>
      <c r="H169" s="7" t="str">
        <f t="shared" ca="1" si="144"/>
        <v>B97C1A73</v>
      </c>
      <c r="I169" t="str">
        <f t="shared" ca="1" si="117"/>
        <v>2A55FD02</v>
      </c>
      <c r="J169" s="7" t="str">
        <f t="shared" ca="1" si="130"/>
        <v>2A55FD02</v>
      </c>
      <c r="K169" t="str">
        <f t="shared" ca="1" si="131"/>
        <v>9537644B</v>
      </c>
      <c r="L169" t="str">
        <f t="shared" ca="1" si="132"/>
        <v>49F660DC</v>
      </c>
      <c r="M169" t="str">
        <f t="shared" ca="1" si="133"/>
        <v>B83C3A6F</v>
      </c>
      <c r="N169" s="19" t="str">
        <f t="shared" ca="1" si="134"/>
        <v>99745CD2</v>
      </c>
      <c r="Q169" s="2" t="s">
        <v>100</v>
      </c>
      <c r="R169" t="str">
        <f t="shared" ca="1" si="137"/>
        <v>DEAE8D5E</v>
      </c>
      <c r="S169" t="str">
        <f t="shared" ca="1" si="138"/>
        <v>BD5D1ABD</v>
      </c>
      <c r="U169">
        <v>55</v>
      </c>
      <c r="V169" t="s">
        <v>86</v>
      </c>
      <c r="W169" s="7" t="str">
        <f t="shared" ca="1" si="143"/>
        <v>8A304490</v>
      </c>
      <c r="X169" t="str">
        <f t="shared" ca="1" si="120"/>
        <v>E5D059DF</v>
      </c>
      <c r="Y169" s="7" t="str">
        <f t="shared" ca="1" si="121"/>
        <v>E5D059DF</v>
      </c>
      <c r="Z169" t="str">
        <f t="shared" ca="1" si="122"/>
        <v>0E2EC195</v>
      </c>
      <c r="AA169" t="str">
        <f t="shared" ca="1" si="123"/>
        <v>328EB4ED</v>
      </c>
      <c r="AB169" t="str">
        <f t="shared" ca="1" si="124"/>
        <v>8C3044D9</v>
      </c>
      <c r="AC169" s="19" t="str">
        <f t="shared" ca="1" si="125"/>
        <v>13116C90</v>
      </c>
    </row>
    <row r="170" spans="2:29" x14ac:dyDescent="0.3">
      <c r="B170" s="2" t="s">
        <v>101</v>
      </c>
      <c r="C170" t="str">
        <f t="shared" ca="1" si="139"/>
        <v>E2BD35D2</v>
      </c>
      <c r="D170" t="str">
        <f t="shared" ca="1" si="140"/>
        <v>C57A6BA5</v>
      </c>
      <c r="F170">
        <v>56</v>
      </c>
      <c r="G170" t="s">
        <v>86</v>
      </c>
      <c r="H170" s="7" t="str">
        <f t="shared" ca="1" si="144"/>
        <v>9936604F</v>
      </c>
      <c r="I170" t="str">
        <f t="shared" ca="1" si="117"/>
        <v>D20085E7</v>
      </c>
      <c r="J170" s="7" t="str">
        <f t="shared" ca="1" si="130"/>
        <v>D20085E7</v>
      </c>
      <c r="K170" t="str">
        <f t="shared" ca="1" si="131"/>
        <v>2A55FD02</v>
      </c>
      <c r="L170" t="str">
        <f t="shared" ca="1" si="132"/>
        <v>E54DD912</v>
      </c>
      <c r="M170" t="str">
        <f t="shared" ca="1" si="133"/>
        <v>49F660DC</v>
      </c>
      <c r="N170" s="19" t="str">
        <f t="shared" ca="1" si="134"/>
        <v>B83C3A6F</v>
      </c>
      <c r="Q170" s="2" t="s">
        <v>101</v>
      </c>
      <c r="R170" t="str">
        <f t="shared" ca="1" si="137"/>
        <v>4A2055C2</v>
      </c>
      <c r="S170" t="str">
        <f t="shared" ca="1" si="138"/>
        <v>9440AB84</v>
      </c>
      <c r="U170">
        <v>56</v>
      </c>
      <c r="V170" t="s">
        <v>86</v>
      </c>
      <c r="W170" s="7" t="str">
        <f t="shared" ca="1" si="143"/>
        <v>0E2EC4DD</v>
      </c>
      <c r="X170" t="str">
        <f t="shared" ca="1" si="120"/>
        <v>FEA7D5C9</v>
      </c>
      <c r="Y170" s="7" t="str">
        <f t="shared" ca="1" si="121"/>
        <v>FEA7D5C9</v>
      </c>
      <c r="Z170" t="str">
        <f t="shared" ca="1" si="122"/>
        <v>E5D059DF</v>
      </c>
      <c r="AA170" t="str">
        <f t="shared" ca="1" si="123"/>
        <v>438BB065</v>
      </c>
      <c r="AB170" t="str">
        <f t="shared" ca="1" si="124"/>
        <v>328EB4ED</v>
      </c>
      <c r="AC170" s="19" t="str">
        <f t="shared" ca="1" si="125"/>
        <v>8C3044D9</v>
      </c>
    </row>
    <row r="171" spans="2:29" x14ac:dyDescent="0.3">
      <c r="B171" s="2" t="s">
        <v>102</v>
      </c>
      <c r="C171" t="str">
        <f t="shared" ca="1" si="139"/>
        <v>3AA73FFD</v>
      </c>
      <c r="D171" t="str">
        <f t="shared" ca="1" si="140"/>
        <v>754E7FFA</v>
      </c>
      <c r="F171">
        <v>57</v>
      </c>
      <c r="G171" t="s">
        <v>86</v>
      </c>
      <c r="H171" s="7" t="str">
        <f t="shared" ca="1" si="144"/>
        <v>6955F912</v>
      </c>
      <c r="I171" t="str">
        <f t="shared" ca="1" si="117"/>
        <v>660D2D51</v>
      </c>
      <c r="J171" s="7" t="str">
        <f t="shared" ca="1" si="130"/>
        <v>660D2D51</v>
      </c>
      <c r="K171" t="str">
        <f t="shared" ca="1" si="131"/>
        <v>D20085E7</v>
      </c>
      <c r="L171" t="str">
        <f t="shared" ca="1" si="132"/>
        <v>8A957F40</v>
      </c>
      <c r="M171" t="str">
        <f t="shared" ca="1" si="133"/>
        <v>E54DD912</v>
      </c>
      <c r="N171" s="19" t="str">
        <f t="shared" ca="1" si="134"/>
        <v>49F660DC</v>
      </c>
      <c r="Q171" s="2" t="s">
        <v>102</v>
      </c>
      <c r="R171" t="str">
        <f t="shared" ca="1" si="137"/>
        <v>59EC4F26</v>
      </c>
      <c r="S171" t="str">
        <f t="shared" ca="1" si="138"/>
        <v>B3D89E4C</v>
      </c>
      <c r="U171">
        <v>57</v>
      </c>
      <c r="V171" t="s">
        <v>86</v>
      </c>
      <c r="W171" s="7" t="str">
        <f t="shared" ca="1" si="143"/>
        <v>638AB0ED</v>
      </c>
      <c r="X171" t="str">
        <f t="shared" ca="1" si="120"/>
        <v>07AA0A2D</v>
      </c>
      <c r="Y171" s="7" t="str">
        <f t="shared" ca="1" si="121"/>
        <v>07AA0A2D</v>
      </c>
      <c r="Z171" t="str">
        <f t="shared" ca="1" si="122"/>
        <v>FEA7D5C9</v>
      </c>
      <c r="AA171" t="str">
        <f t="shared" ca="1" si="123"/>
        <v>F9741677</v>
      </c>
      <c r="AB171" t="str">
        <f t="shared" ca="1" si="124"/>
        <v>438BB065</v>
      </c>
      <c r="AC171" s="19" t="str">
        <f t="shared" ca="1" si="125"/>
        <v>328EB4ED</v>
      </c>
    </row>
    <row r="172" spans="2:29" x14ac:dyDescent="0.3">
      <c r="B172" s="2" t="s">
        <v>103</v>
      </c>
      <c r="C172" t="str">
        <f t="shared" ca="1" si="139"/>
        <v>1F09A90B</v>
      </c>
      <c r="D172" t="str">
        <f t="shared" ca="1" si="140"/>
        <v>3E135216</v>
      </c>
      <c r="F172">
        <v>58</v>
      </c>
      <c r="G172" t="s">
        <v>86</v>
      </c>
      <c r="H172" s="7" t="str">
        <f t="shared" ca="1" si="144"/>
        <v>C205DD42</v>
      </c>
      <c r="I172" t="str">
        <f t="shared" ca="1" si="117"/>
        <v>9AD0F73C</v>
      </c>
      <c r="J172" s="7" t="str">
        <f t="shared" ca="1" si="130"/>
        <v>9AD0F73C</v>
      </c>
      <c r="K172" t="str">
        <f t="shared" ca="1" si="131"/>
        <v>660D2D51</v>
      </c>
      <c r="L172" t="str">
        <f t="shared" ca="1" si="132"/>
        <v>F4802179</v>
      </c>
      <c r="M172" t="str">
        <f t="shared" ca="1" si="133"/>
        <v>8A957F40</v>
      </c>
      <c r="N172" s="19" t="str">
        <f t="shared" ca="1" si="134"/>
        <v>E54DD912</v>
      </c>
      <c r="Q172" s="2" t="s">
        <v>103</v>
      </c>
      <c r="R172" t="str">
        <f t="shared" ca="1" si="137"/>
        <v>464744FB</v>
      </c>
      <c r="S172" t="str">
        <f t="shared" ca="1" si="138"/>
        <v>8C8E89F6</v>
      </c>
      <c r="U172">
        <v>58</v>
      </c>
      <c r="V172" t="s">
        <v>86</v>
      </c>
      <c r="W172" s="7" t="str">
        <f t="shared" ca="1" si="143"/>
        <v>FBA79465</v>
      </c>
      <c r="X172" t="str">
        <f t="shared" ca="1" si="120"/>
        <v>3F21D5C4</v>
      </c>
      <c r="Y172" s="7" t="str">
        <f t="shared" ca="1" si="121"/>
        <v>3F21D5C4</v>
      </c>
      <c r="Z172" t="str">
        <f t="shared" ca="1" si="122"/>
        <v>07AA0A2D</v>
      </c>
      <c r="AA172" t="str">
        <f t="shared" ca="1" si="123"/>
        <v>7FA9F572</v>
      </c>
      <c r="AB172" t="str">
        <f t="shared" ca="1" si="124"/>
        <v>F9741677</v>
      </c>
      <c r="AC172" s="19" t="str">
        <f t="shared" ca="1" si="125"/>
        <v>438BB065</v>
      </c>
    </row>
    <row r="173" spans="2:29" x14ac:dyDescent="0.3">
      <c r="B173" s="2" t="s">
        <v>104</v>
      </c>
      <c r="C173" t="str">
        <f t="shared" ca="1" si="139"/>
        <v>F27861A6</v>
      </c>
      <c r="D173" t="str">
        <f t="shared" ca="1" si="140"/>
        <v>E4F0C34D</v>
      </c>
      <c r="F173">
        <v>59</v>
      </c>
      <c r="G173" t="s">
        <v>86</v>
      </c>
      <c r="H173" s="7" t="str">
        <f t="shared" ca="1" si="144"/>
        <v>E6852D51</v>
      </c>
      <c r="I173" t="str">
        <f t="shared" ca="1" si="117"/>
        <v>99FE6E1F</v>
      </c>
      <c r="J173" s="7" t="str">
        <f t="shared" ca="1" si="130"/>
        <v>99FE6E1F</v>
      </c>
      <c r="K173" t="str">
        <f t="shared" ca="1" si="131"/>
        <v>9AD0F73C</v>
      </c>
      <c r="L173" t="str">
        <f t="shared" ca="1" si="132"/>
        <v>59834B54</v>
      </c>
      <c r="M173" t="str">
        <f t="shared" ca="1" si="133"/>
        <v>F4802179</v>
      </c>
      <c r="N173" s="19" t="str">
        <f t="shared" ca="1" si="134"/>
        <v>8A957F40</v>
      </c>
      <c r="Q173" s="2" t="s">
        <v>104</v>
      </c>
      <c r="R173" t="str">
        <f t="shared" ca="1" si="137"/>
        <v>147327E8</v>
      </c>
      <c r="S173" t="str">
        <f t="shared" ca="1" si="138"/>
        <v>28E64FD0</v>
      </c>
      <c r="U173">
        <v>59</v>
      </c>
      <c r="V173" t="s">
        <v>86</v>
      </c>
      <c r="W173" s="7" t="str">
        <f t="shared" ca="1" si="143"/>
        <v>7FA81677</v>
      </c>
      <c r="X173" t="str">
        <f t="shared" ca="1" si="120"/>
        <v>5F708C0F</v>
      </c>
      <c r="Y173" s="7" t="str">
        <f t="shared" ca="1" si="121"/>
        <v>5F708C0F</v>
      </c>
      <c r="Z173" t="str">
        <f t="shared" ca="1" si="122"/>
        <v>3F21D5C4</v>
      </c>
      <c r="AA173" t="str">
        <f t="shared" ca="1" si="123"/>
        <v>41EA828B</v>
      </c>
      <c r="AB173" t="str">
        <f t="shared" ca="1" si="124"/>
        <v>7FA9F572</v>
      </c>
      <c r="AC173" s="19" t="str">
        <f t="shared" ca="1" si="125"/>
        <v>F9741677</v>
      </c>
    </row>
    <row r="174" spans="2:29" ht="14.5" thickBot="1" x14ac:dyDescent="0.35">
      <c r="B174" s="2" t="s">
        <v>105</v>
      </c>
      <c r="C174" t="str">
        <f t="shared" ca="1" si="139"/>
        <v>42EFA86D</v>
      </c>
      <c r="D174" t="str">
        <f t="shared" ca="1" si="140"/>
        <v>85DF50DA</v>
      </c>
      <c r="F174" s="12">
        <v>60</v>
      </c>
      <c r="G174" s="12" t="s">
        <v>86</v>
      </c>
      <c r="H174" s="13" t="str">
        <f t="shared" ca="1" si="144"/>
        <v>D880637C</v>
      </c>
      <c r="I174" t="str">
        <f t="shared" ca="1" si="117"/>
        <v>B7DEB465</v>
      </c>
      <c r="J174" s="7" t="str">
        <f t="shared" ca="1" si="130"/>
        <v>B7DEB465</v>
      </c>
      <c r="K174" t="str">
        <f t="shared" ca="1" si="131"/>
        <v>99FE6E1F</v>
      </c>
      <c r="L174" t="str">
        <f t="shared" ca="1" si="132"/>
        <v>26B43DCF</v>
      </c>
      <c r="M174" t="str">
        <f t="shared" ca="1" si="133"/>
        <v>59834B54</v>
      </c>
      <c r="N174" s="19" t="str">
        <f t="shared" ca="1" si="134"/>
        <v>F4802179</v>
      </c>
      <c r="Q174" s="2" t="s">
        <v>105</v>
      </c>
      <c r="R174" t="str">
        <f t="shared" ca="1" si="137"/>
        <v>1FE2FD5D</v>
      </c>
      <c r="S174" t="str">
        <f t="shared" ca="1" si="138"/>
        <v>3FC5FABA</v>
      </c>
      <c r="U174" s="12">
        <v>60</v>
      </c>
      <c r="V174" s="12" t="s">
        <v>86</v>
      </c>
      <c r="W174" s="13" t="str">
        <f t="shared" ca="1" si="143"/>
        <v>7FA9D5C2</v>
      </c>
      <c r="X174" t="str">
        <f t="shared" ca="1" si="120"/>
        <v>361125BA</v>
      </c>
      <c r="Y174" s="7" t="str">
        <f t="shared" ca="1" si="121"/>
        <v>361125BA</v>
      </c>
      <c r="Z174" t="str">
        <f t="shared" ca="1" si="122"/>
        <v>5F708C0F</v>
      </c>
      <c r="AA174" t="str">
        <f t="shared" ca="1" si="123"/>
        <v>0FC87571</v>
      </c>
      <c r="AB174" t="str">
        <f t="shared" ca="1" si="124"/>
        <v>41EA828B</v>
      </c>
      <c r="AC174" s="19" t="str">
        <f t="shared" ca="1" si="125"/>
        <v>7FA9F572</v>
      </c>
    </row>
    <row r="175" spans="2:29" x14ac:dyDescent="0.3">
      <c r="B175" s="2" t="s">
        <v>106</v>
      </c>
      <c r="C175" t="str">
        <f t="shared" ca="1" si="139"/>
        <v>5EE3091F</v>
      </c>
      <c r="D175" t="str">
        <f t="shared" ca="1" si="140"/>
        <v>BDC6123E</v>
      </c>
      <c r="F175">
        <v>61</v>
      </c>
      <c r="G175" t="s">
        <v>107</v>
      </c>
      <c r="H175" s="7" t="str">
        <f ca="1">DEC2HEX(_xlfn.BITXOR(_xlfn.BITXOR(HEX2DEC(K174),HEX2DEC(L174)),HEX2DEC(M174)),8)</f>
        <v>E6C91884</v>
      </c>
      <c r="I175" t="str">
        <f t="shared" ca="1" si="117"/>
        <v>5F489AC7</v>
      </c>
      <c r="J175" s="7" t="str">
        <f t="shared" ca="1" si="130"/>
        <v>5F489AC7</v>
      </c>
      <c r="K175" t="str">
        <f t="shared" ca="1" si="131"/>
        <v>B7DEB465</v>
      </c>
      <c r="L175" t="str">
        <f t="shared" ca="1" si="132"/>
        <v>E67F9B87</v>
      </c>
      <c r="M175" t="str">
        <f t="shared" ca="1" si="133"/>
        <v>26B43DCF</v>
      </c>
      <c r="N175" s="19" t="str">
        <f t="shared" ca="1" si="134"/>
        <v>59834B54</v>
      </c>
      <c r="Q175" s="2" t="s">
        <v>106</v>
      </c>
      <c r="R175" t="str">
        <f t="shared" ca="1" si="137"/>
        <v>DE3B7BF9</v>
      </c>
      <c r="S175" t="str">
        <f t="shared" ca="1" si="138"/>
        <v>BC76F7F3</v>
      </c>
      <c r="U175">
        <v>61</v>
      </c>
      <c r="V175" t="s">
        <v>107</v>
      </c>
      <c r="W175" s="7" t="str">
        <f t="shared" ref="W175:W194" ca="1" si="145">DEC2HEX(_xlfn.BITXOR(_xlfn.BITXOR(HEX2DEC(Z174),HEX2DEC(AA174)),HEX2DEC(AB174)),8)</f>
        <v>11527BF5</v>
      </c>
      <c r="X175" t="str">
        <f t="shared" ca="1" si="120"/>
        <v>D9FAE276</v>
      </c>
      <c r="Y175" s="7" t="str">
        <f t="shared" ca="1" si="121"/>
        <v>D9FAE276</v>
      </c>
      <c r="Z175" t="str">
        <f t="shared" ca="1" si="122"/>
        <v>361125BA</v>
      </c>
      <c r="AA175" t="str">
        <f t="shared" ca="1" si="123"/>
        <v>D7DC2303</v>
      </c>
      <c r="AB175" t="str">
        <f t="shared" ca="1" si="124"/>
        <v>0FC87571</v>
      </c>
      <c r="AC175" s="19" t="str">
        <f t="shared" ca="1" si="125"/>
        <v>41EA828B</v>
      </c>
    </row>
    <row r="176" spans="2:29" x14ac:dyDescent="0.3">
      <c r="B176" s="2" t="s">
        <v>108</v>
      </c>
      <c r="C176" t="str">
        <f t="shared" ca="1" si="139"/>
        <v>372095B2</v>
      </c>
      <c r="D176" t="str">
        <f t="shared" ca="1" si="140"/>
        <v>6E412B64</v>
      </c>
      <c r="F176">
        <v>62</v>
      </c>
      <c r="G176" t="s">
        <v>107</v>
      </c>
      <c r="H176" s="7" t="str">
        <f t="shared" ref="H176:H194" ca="1" si="146">DEC2HEX(_xlfn.BITXOR(_xlfn.BITXOR(HEX2DEC(K175),HEX2DEC(L175)),HEX2DEC(M175)),8)</f>
        <v>7715122D</v>
      </c>
      <c r="I176" t="str">
        <f t="shared" ca="1" si="117"/>
        <v>F24FA3A6</v>
      </c>
      <c r="J176" s="7" t="str">
        <f t="shared" ca="1" si="130"/>
        <v>F24FA3A6</v>
      </c>
      <c r="K176" t="str">
        <f t="shared" ca="1" si="131"/>
        <v>5F489AC7</v>
      </c>
      <c r="L176" t="str">
        <f t="shared" ca="1" si="132"/>
        <v>6DF7AD19</v>
      </c>
      <c r="M176" t="str">
        <f t="shared" ca="1" si="133"/>
        <v>E67F9B87</v>
      </c>
      <c r="N176" s="19" t="str">
        <f t="shared" ca="1" si="134"/>
        <v>26B43DCF</v>
      </c>
      <c r="Q176" s="2" t="s">
        <v>108</v>
      </c>
      <c r="R176" t="str">
        <f t="shared" ca="1" si="137"/>
        <v>D327932D</v>
      </c>
      <c r="S176" t="str">
        <f t="shared" ca="1" si="138"/>
        <v>A64F265B</v>
      </c>
      <c r="U176">
        <v>62</v>
      </c>
      <c r="V176" t="s">
        <v>107</v>
      </c>
      <c r="W176" s="7" t="str">
        <f t="shared" ca="1" si="145"/>
        <v>EE0573C8</v>
      </c>
      <c r="X176" t="str">
        <f t="shared" ca="1" si="120"/>
        <v>DFFE2D5F</v>
      </c>
      <c r="Y176" s="7" t="str">
        <f t="shared" ca="1" si="121"/>
        <v>DFFE2D5F</v>
      </c>
      <c r="Z176" t="str">
        <f t="shared" ca="1" si="122"/>
        <v>D9FAE276</v>
      </c>
      <c r="AA176" t="str">
        <f t="shared" ca="1" si="123"/>
        <v>8D84496E</v>
      </c>
      <c r="AB176" t="str">
        <f t="shared" ca="1" si="124"/>
        <v>D7DC2303</v>
      </c>
      <c r="AC176" s="19" t="str">
        <f t="shared" ca="1" si="125"/>
        <v>0FC87571</v>
      </c>
    </row>
    <row r="177" spans="2:29" x14ac:dyDescent="0.3">
      <c r="B177" s="2" t="s">
        <v>109</v>
      </c>
      <c r="C177" t="str">
        <f t="shared" ca="1" si="139"/>
        <v>29F8D194</v>
      </c>
      <c r="D177" t="str">
        <f t="shared" ca="1" si="140"/>
        <v>53F1A328</v>
      </c>
      <c r="F177">
        <v>63</v>
      </c>
      <c r="G177" t="s">
        <v>107</v>
      </c>
      <c r="H177" s="7" t="str">
        <f t="shared" ca="1" si="146"/>
        <v>D4C0AC59</v>
      </c>
      <c r="I177" t="str">
        <f t="shared" ca="1" si="117"/>
        <v>63BDC404</v>
      </c>
      <c r="J177" s="7" t="str">
        <f t="shared" ca="1" si="130"/>
        <v>63BDC404</v>
      </c>
      <c r="K177" t="str">
        <f t="shared" ca="1" si="131"/>
        <v>F24FA3A6</v>
      </c>
      <c r="L177" t="str">
        <f t="shared" ca="1" si="132"/>
        <v>D7D226B1</v>
      </c>
      <c r="M177" t="str">
        <f t="shared" ca="1" si="133"/>
        <v>6DF7AD19</v>
      </c>
      <c r="N177" s="19" t="str">
        <f t="shared" ca="1" si="134"/>
        <v>E67F9B87</v>
      </c>
      <c r="Q177" s="2" t="s">
        <v>109</v>
      </c>
      <c r="R177" t="str">
        <f t="shared" ca="1" si="137"/>
        <v>0E761925</v>
      </c>
      <c r="S177" t="str">
        <f t="shared" ca="1" si="138"/>
        <v>1CEC324A</v>
      </c>
      <c r="U177">
        <v>63</v>
      </c>
      <c r="V177" t="s">
        <v>107</v>
      </c>
      <c r="W177" s="7" t="str">
        <f t="shared" ca="1" si="145"/>
        <v>83A2881B</v>
      </c>
      <c r="X177" t="str">
        <f t="shared" ca="1" si="120"/>
        <v>7A7F9DA7</v>
      </c>
      <c r="Y177" s="7" t="str">
        <f t="shared" ca="1" si="121"/>
        <v>7A7F9DA7</v>
      </c>
      <c r="Z177" t="str">
        <f t="shared" ca="1" si="122"/>
        <v>DFFE2D5F</v>
      </c>
      <c r="AA177" t="str">
        <f t="shared" ca="1" si="123"/>
        <v>B67EB89D</v>
      </c>
      <c r="AB177" t="str">
        <f t="shared" ca="1" si="124"/>
        <v>8D84496E</v>
      </c>
      <c r="AC177" s="19" t="str">
        <f t="shared" ca="1" si="125"/>
        <v>D7DC2303</v>
      </c>
    </row>
    <row r="178" spans="2:29" x14ac:dyDescent="0.3">
      <c r="B178" s="2" t="s">
        <v>110</v>
      </c>
      <c r="C178" t="str">
        <f t="shared" ca="1" si="139"/>
        <v>6ADD029F</v>
      </c>
      <c r="D178" t="str">
        <f t="shared" ca="1" si="140"/>
        <v>D5BA053E</v>
      </c>
      <c r="F178">
        <v>64</v>
      </c>
      <c r="G178" t="s">
        <v>107</v>
      </c>
      <c r="H178" s="7" t="str">
        <f t="shared" ca="1" si="146"/>
        <v>486A280E</v>
      </c>
      <c r="I178" t="str">
        <f t="shared" ca="1" si="117"/>
        <v>46BF0B35</v>
      </c>
      <c r="J178" s="7" t="str">
        <f t="shared" ca="1" si="130"/>
        <v>46BF0B35</v>
      </c>
      <c r="K178" t="str">
        <f t="shared" ca="1" si="131"/>
        <v>63BDC404</v>
      </c>
      <c r="L178" t="str">
        <f t="shared" ca="1" si="132"/>
        <v>BC93E8E9</v>
      </c>
      <c r="M178" t="str">
        <f t="shared" ca="1" si="133"/>
        <v>D7D226B1</v>
      </c>
      <c r="N178" s="19" t="str">
        <f t="shared" ca="1" si="134"/>
        <v>6DF7AD19</v>
      </c>
      <c r="Q178" s="2" t="s">
        <v>110</v>
      </c>
      <c r="R178" t="str">
        <f t="shared" ca="1" si="137"/>
        <v>DFB4F74F</v>
      </c>
      <c r="S178" t="str">
        <f t="shared" ca="1" si="138"/>
        <v>BF69EE9F</v>
      </c>
      <c r="U178">
        <v>64</v>
      </c>
      <c r="V178" t="s">
        <v>107</v>
      </c>
      <c r="W178" s="7" t="str">
        <f t="shared" ca="1" si="145"/>
        <v>E404DCAC</v>
      </c>
      <c r="X178" t="str">
        <f t="shared" ca="1" si="120"/>
        <v>95A16513</v>
      </c>
      <c r="Y178" s="7" t="str">
        <f t="shared" ca="1" si="121"/>
        <v>95A16513</v>
      </c>
      <c r="Z178" t="str">
        <f t="shared" ca="1" si="122"/>
        <v>7A7F9DA7</v>
      </c>
      <c r="AA178" t="str">
        <f t="shared" ca="1" si="123"/>
        <v>F7FF8B57</v>
      </c>
      <c r="AB178" t="str">
        <f t="shared" ca="1" si="124"/>
        <v>B67EB89D</v>
      </c>
      <c r="AC178" s="19" t="str">
        <f t="shared" ca="1" si="125"/>
        <v>8D84496E</v>
      </c>
    </row>
    <row r="179" spans="2:29" x14ac:dyDescent="0.3">
      <c r="B179" s="2" t="s">
        <v>111</v>
      </c>
      <c r="C179" t="str">
        <f t="shared" ca="1" si="139"/>
        <v>43D1FF5C</v>
      </c>
      <c r="D179" t="str">
        <f t="shared" ca="1" si="140"/>
        <v>87A3FEB8</v>
      </c>
      <c r="F179">
        <v>65</v>
      </c>
      <c r="G179" t="s">
        <v>107</v>
      </c>
      <c r="H179" s="7" t="str">
        <f t="shared" ca="1" si="146"/>
        <v>08FC0A5C</v>
      </c>
      <c r="I179" t="str">
        <f t="shared" ref="I179:I194" ca="1" si="147">DEC2HEX(MOD(_xlfn.BITAND(_xlfn.BITOR(_xlfn.BITLSHIFT(HEX2DEC(J178),5),_xlfn.BITRSHIFT(HEX2DEC(J178),27)),4294967295)+HEX2DEC(H179)+HEX2DEC(N178)+HEX2DEC(G179)+HEX2DEC(D179),4294967296),8)</f>
        <v>A0DBDEAB</v>
      </c>
      <c r="J179" s="7" t="str">
        <f t="shared" ca="1" si="130"/>
        <v>A0DBDEAB</v>
      </c>
      <c r="K179" t="str">
        <f t="shared" ca="1" si="131"/>
        <v>46BF0B35</v>
      </c>
      <c r="L179" t="str">
        <f t="shared" ca="1" si="132"/>
        <v>18EF7101</v>
      </c>
      <c r="M179" t="str">
        <f t="shared" ca="1" si="133"/>
        <v>BC93E8E9</v>
      </c>
      <c r="N179" s="19" t="str">
        <f t="shared" ca="1" si="134"/>
        <v>D7D226B1</v>
      </c>
      <c r="Q179" s="2" t="s">
        <v>111</v>
      </c>
      <c r="R179" t="str">
        <f t="shared" ca="1" si="137"/>
        <v>BEE6189D</v>
      </c>
      <c r="S179" t="str">
        <f t="shared" ca="1" si="138"/>
        <v>7DCC313B</v>
      </c>
      <c r="U179">
        <v>65</v>
      </c>
      <c r="V179" t="s">
        <v>107</v>
      </c>
      <c r="W179" s="7" t="str">
        <f t="shared" ca="1" si="145"/>
        <v>3BFEAE6D</v>
      </c>
      <c r="X179" t="str">
        <f t="shared" ref="X179:X194" ca="1" si="148">DEC2HEX(MOD(_xlfn.BITAND(_xlfn.BITOR(_xlfn.BITLSHIFT(HEX2DEC(Y178),5),_xlfn.BITRSHIFT(HEX2DEC(Y178),27)),4294967295)+HEX2DEC(W179)+HEX2DEC(AC178)+HEX2DEC(V179)+HEX2DEC(S179),4294967296),8)</f>
        <v>C5DE8D5E</v>
      </c>
      <c r="Y179" s="7" t="str">
        <f t="shared" ref="Y179:Y194" ca="1" si="149">X179</f>
        <v>C5DE8D5E</v>
      </c>
      <c r="Z179" t="str">
        <f t="shared" ref="Z179:Z194" ca="1" si="150">Y178</f>
        <v>95A16513</v>
      </c>
      <c r="AA179" t="str">
        <f t="shared" ref="AA179:AA194" ca="1" si="151">DEC2HEX(_xlfn.BITAND(_xlfn.BITOR(_xlfn.BITLSHIFT(MOD(HEX2DEC(Z178),4),30),_xlfn.BITRSHIFT(HEX2DEC(Z178),2)),4294967295),8)</f>
        <v>DE9FE769</v>
      </c>
      <c r="AB179" t="str">
        <f t="shared" ref="AB179:AB194" ca="1" si="152">AA178</f>
        <v>F7FF8B57</v>
      </c>
      <c r="AC179" s="19" t="str">
        <f t="shared" ref="AC179:AC194" ca="1" si="153">AB178</f>
        <v>B67EB89D</v>
      </c>
    </row>
    <row r="180" spans="2:29" x14ac:dyDescent="0.3">
      <c r="B180" s="2" t="s">
        <v>112</v>
      </c>
      <c r="C180" t="str">
        <f t="shared" ca="1" si="139"/>
        <v>CDF8F18A</v>
      </c>
      <c r="D180" t="str">
        <f t="shared" ca="1" si="140"/>
        <v>9BF1E315</v>
      </c>
      <c r="F180">
        <v>66</v>
      </c>
      <c r="G180" t="s">
        <v>107</v>
      </c>
      <c r="H180" s="7" t="str">
        <f t="shared" ca="1" si="146"/>
        <v>E2C392DD</v>
      </c>
      <c r="I180" t="str">
        <f t="shared" ca="1" si="147"/>
        <v>3C6633ED</v>
      </c>
      <c r="J180" s="7" t="str">
        <f t="shared" ref="J180:J194" ca="1" si="154">I180</f>
        <v>3C6633ED</v>
      </c>
      <c r="K180" t="str">
        <f t="shared" ref="K180:K194" ca="1" si="155">J179</f>
        <v>A0DBDEAB</v>
      </c>
      <c r="L180" t="str">
        <f t="shared" ref="L180:L194" ca="1" si="156">DEC2HEX(_xlfn.BITAND(_xlfn.BITOR(_xlfn.BITLSHIFT(MOD(HEX2DEC(K179),4),30),_xlfn.BITRSHIFT(HEX2DEC(K179),2)),4294967295),8)</f>
        <v>51AFC2CD</v>
      </c>
      <c r="M180" t="str">
        <f t="shared" ref="M180:M194" ca="1" si="157">L179</f>
        <v>18EF7101</v>
      </c>
      <c r="N180" s="19" t="str">
        <f t="shared" ref="N180:N194" ca="1" si="158">M179</f>
        <v>BC93E8E9</v>
      </c>
      <c r="Q180" s="2" t="s">
        <v>112</v>
      </c>
      <c r="R180" t="str">
        <f t="shared" ca="1" si="137"/>
        <v>5FA73716</v>
      </c>
      <c r="S180" t="str">
        <f t="shared" ca="1" si="138"/>
        <v>BF4E6E2C</v>
      </c>
      <c r="U180">
        <v>66</v>
      </c>
      <c r="V180" t="s">
        <v>107</v>
      </c>
      <c r="W180" s="7" t="str">
        <f t="shared" ca="1" si="145"/>
        <v>BCC1092D</v>
      </c>
      <c r="X180" t="str">
        <f t="shared" ca="1" si="148"/>
        <v>B8C29DA4</v>
      </c>
      <c r="Y180" s="7" t="str">
        <f t="shared" ca="1" si="149"/>
        <v>B8C29DA4</v>
      </c>
      <c r="Z180" t="str">
        <f t="shared" ca="1" si="150"/>
        <v>C5DE8D5E</v>
      </c>
      <c r="AA180" t="str">
        <f t="shared" ca="1" si="151"/>
        <v>E5685944</v>
      </c>
      <c r="AB180" t="str">
        <f t="shared" ca="1" si="152"/>
        <v>DE9FE769</v>
      </c>
      <c r="AC180" s="19" t="str">
        <f t="shared" ca="1" si="153"/>
        <v>F7FF8B57</v>
      </c>
    </row>
    <row r="181" spans="2:29" x14ac:dyDescent="0.3">
      <c r="B181" s="2" t="s">
        <v>113</v>
      </c>
      <c r="C181" t="str">
        <f t="shared" ca="1" si="139"/>
        <v>5E8DFE88</v>
      </c>
      <c r="D181" t="str">
        <f t="shared" ca="1" si="140"/>
        <v>BD1BFD10</v>
      </c>
      <c r="F181">
        <v>67</v>
      </c>
      <c r="G181" t="s">
        <v>107</v>
      </c>
      <c r="H181" s="7" t="str">
        <f t="shared" ca="1" si="146"/>
        <v>E99B6D67</v>
      </c>
      <c r="I181" t="str">
        <f t="shared" ca="1" si="147"/>
        <v>BA7492DD</v>
      </c>
      <c r="J181" s="7" t="str">
        <f t="shared" ca="1" si="154"/>
        <v>BA7492DD</v>
      </c>
      <c r="K181" t="str">
        <f t="shared" ca="1" si="155"/>
        <v>3C6633ED</v>
      </c>
      <c r="L181" t="str">
        <f t="shared" ca="1" si="156"/>
        <v>E836F7AA</v>
      </c>
      <c r="M181" t="str">
        <f t="shared" ca="1" si="157"/>
        <v>51AFC2CD</v>
      </c>
      <c r="N181" s="19" t="str">
        <f t="shared" ca="1" si="158"/>
        <v>18EF7101</v>
      </c>
      <c r="Q181" s="2" t="s">
        <v>113</v>
      </c>
      <c r="R181" t="str">
        <f t="shared" ca="1" si="137"/>
        <v>720AAE61</v>
      </c>
      <c r="S181" t="str">
        <f t="shared" ca="1" si="138"/>
        <v>E4155CC2</v>
      </c>
      <c r="U181">
        <v>67</v>
      </c>
      <c r="V181" t="s">
        <v>107</v>
      </c>
      <c r="W181" s="7" t="str">
        <f t="shared" ca="1" si="145"/>
        <v>FE293373</v>
      </c>
      <c r="X181" t="str">
        <f t="shared" ca="1" si="148"/>
        <v>BCF491F9</v>
      </c>
      <c r="Y181" s="7" t="str">
        <f t="shared" ca="1" si="149"/>
        <v>BCF491F9</v>
      </c>
      <c r="Z181" t="str">
        <f t="shared" ca="1" si="150"/>
        <v>B8C29DA4</v>
      </c>
      <c r="AA181" t="str">
        <f t="shared" ca="1" si="151"/>
        <v>B177A357</v>
      </c>
      <c r="AB181" t="str">
        <f t="shared" ca="1" si="152"/>
        <v>E5685944</v>
      </c>
      <c r="AC181" s="19" t="str">
        <f t="shared" ca="1" si="153"/>
        <v>DE9FE769</v>
      </c>
    </row>
    <row r="182" spans="2:29" x14ac:dyDescent="0.3">
      <c r="B182" s="2" t="s">
        <v>114</v>
      </c>
      <c r="C182" t="str">
        <f t="shared" ca="1" si="139"/>
        <v>10EE720E</v>
      </c>
      <c r="D182" t="str">
        <f t="shared" ca="1" si="140"/>
        <v>21DCE41C</v>
      </c>
      <c r="F182">
        <v>68</v>
      </c>
      <c r="G182" t="s">
        <v>107</v>
      </c>
      <c r="H182" s="7" t="str">
        <f t="shared" ca="1" si="146"/>
        <v>85FF068A</v>
      </c>
      <c r="I182" t="str">
        <f t="shared" ca="1" si="147"/>
        <v>D9C07934</v>
      </c>
      <c r="J182" s="7" t="str">
        <f t="shared" ca="1" si="154"/>
        <v>D9C07934</v>
      </c>
      <c r="K182" t="str">
        <f t="shared" ca="1" si="155"/>
        <v>BA7492DD</v>
      </c>
      <c r="L182" t="str">
        <f t="shared" ca="1" si="156"/>
        <v>4F198CFB</v>
      </c>
      <c r="M182" t="str">
        <f t="shared" ca="1" si="157"/>
        <v>E836F7AA</v>
      </c>
      <c r="N182" s="19" t="str">
        <f t="shared" ca="1" si="158"/>
        <v>51AFC2CD</v>
      </c>
      <c r="Q182" s="2" t="s">
        <v>114</v>
      </c>
      <c r="R182" t="str">
        <f t="shared" ca="1" si="137"/>
        <v>744638F3</v>
      </c>
      <c r="S182" t="str">
        <f t="shared" ca="1" si="138"/>
        <v>E88C71E6</v>
      </c>
      <c r="U182">
        <v>68</v>
      </c>
      <c r="V182" t="s">
        <v>107</v>
      </c>
      <c r="W182" s="7" t="str">
        <f t="shared" ca="1" si="145"/>
        <v>ECDD67B7</v>
      </c>
      <c r="X182" t="str">
        <f t="shared" ca="1" si="148"/>
        <v>1CFEC213</v>
      </c>
      <c r="Y182" s="7" t="str">
        <f t="shared" ca="1" si="149"/>
        <v>1CFEC213</v>
      </c>
      <c r="Z182" t="str">
        <f t="shared" ca="1" si="150"/>
        <v>BCF491F9</v>
      </c>
      <c r="AA182" t="str">
        <f t="shared" ca="1" si="151"/>
        <v>2E30A769</v>
      </c>
      <c r="AB182" t="str">
        <f t="shared" ca="1" si="152"/>
        <v>B177A357</v>
      </c>
      <c r="AC182" s="19" t="str">
        <f t="shared" ca="1" si="153"/>
        <v>E5685944</v>
      </c>
    </row>
    <row r="183" spans="2:29" x14ac:dyDescent="0.3">
      <c r="B183" s="2" t="s">
        <v>115</v>
      </c>
      <c r="C183" t="str">
        <f t="shared" ca="1" si="139"/>
        <v>D67D5003</v>
      </c>
      <c r="D183" t="str">
        <f t="shared" ca="1" si="140"/>
        <v>ACFAA007</v>
      </c>
      <c r="F183">
        <v>69</v>
      </c>
      <c r="G183" t="s">
        <v>107</v>
      </c>
      <c r="H183" s="7" t="str">
        <f t="shared" ca="1" si="146"/>
        <v>1D5BE98C</v>
      </c>
      <c r="I183" t="str">
        <f t="shared" ca="1" si="147"/>
        <v>1E7834D1</v>
      </c>
      <c r="J183" s="7" t="str">
        <f t="shared" ca="1" si="154"/>
        <v>1E7834D1</v>
      </c>
      <c r="K183" t="str">
        <f t="shared" ca="1" si="155"/>
        <v>D9C07934</v>
      </c>
      <c r="L183" t="str">
        <f t="shared" ca="1" si="156"/>
        <v>6E9D24B7</v>
      </c>
      <c r="M183" t="str">
        <f t="shared" ca="1" si="157"/>
        <v>4F198CFB</v>
      </c>
      <c r="N183" s="19" t="str">
        <f t="shared" ca="1" si="158"/>
        <v>E836F7AA</v>
      </c>
      <c r="Q183" s="2" t="s">
        <v>115</v>
      </c>
      <c r="R183" t="str">
        <f t="shared" ca="1" si="137"/>
        <v>E1259BBA</v>
      </c>
      <c r="S183" t="str">
        <f t="shared" ca="1" si="138"/>
        <v>C24B3775</v>
      </c>
      <c r="U183">
        <v>69</v>
      </c>
      <c r="V183" t="s">
        <v>107</v>
      </c>
      <c r="W183" s="7" t="str">
        <f t="shared" ca="1" si="145"/>
        <v>23B395C7</v>
      </c>
      <c r="X183" t="str">
        <f t="shared" ca="1" si="148"/>
        <v>35A22AB9</v>
      </c>
      <c r="Y183" s="7" t="str">
        <f t="shared" ca="1" si="149"/>
        <v>35A22AB9</v>
      </c>
      <c r="Z183" t="str">
        <f t="shared" ca="1" si="150"/>
        <v>1CFEC213</v>
      </c>
      <c r="AA183" t="str">
        <f t="shared" ca="1" si="151"/>
        <v>6F3D247E</v>
      </c>
      <c r="AB183" t="str">
        <f t="shared" ca="1" si="152"/>
        <v>2E30A769</v>
      </c>
      <c r="AC183" s="19" t="str">
        <f t="shared" ca="1" si="153"/>
        <v>B177A357</v>
      </c>
    </row>
    <row r="184" spans="2:29" x14ac:dyDescent="0.3">
      <c r="B184" s="2" t="s">
        <v>116</v>
      </c>
      <c r="C184" t="str">
        <f t="shared" ca="1" si="139"/>
        <v>8A2F62B7</v>
      </c>
      <c r="D184" t="str">
        <f t="shared" ca="1" si="140"/>
        <v>145EC56F</v>
      </c>
      <c r="F184">
        <v>70</v>
      </c>
      <c r="G184" t="s">
        <v>107</v>
      </c>
      <c r="H184" s="7" t="str">
        <f t="shared" ca="1" si="146"/>
        <v>F844D178</v>
      </c>
      <c r="I184" t="str">
        <f t="shared" ca="1" si="147"/>
        <v>8E43EA8A</v>
      </c>
      <c r="J184" s="7" t="str">
        <f t="shared" ca="1" si="154"/>
        <v>8E43EA8A</v>
      </c>
      <c r="K184" t="str">
        <f t="shared" ca="1" si="155"/>
        <v>1E7834D1</v>
      </c>
      <c r="L184" t="str">
        <f t="shared" ca="1" si="156"/>
        <v>36701E4D</v>
      </c>
      <c r="M184" t="str">
        <f t="shared" ca="1" si="157"/>
        <v>6E9D24B7</v>
      </c>
      <c r="N184" s="19" t="str">
        <f t="shared" ca="1" si="158"/>
        <v>4F198CFB</v>
      </c>
      <c r="Q184" s="2" t="s">
        <v>116</v>
      </c>
      <c r="R184" t="str">
        <f t="shared" ca="1" si="137"/>
        <v>9326966E</v>
      </c>
      <c r="S184" t="str">
        <f t="shared" ca="1" si="138"/>
        <v>264D2CDD</v>
      </c>
      <c r="U184">
        <v>70</v>
      </c>
      <c r="V184" t="s">
        <v>107</v>
      </c>
      <c r="W184" s="7" t="str">
        <f t="shared" ca="1" si="145"/>
        <v>5DF34104</v>
      </c>
      <c r="X184" t="str">
        <f t="shared" ca="1" si="148"/>
        <v>B4602A34</v>
      </c>
      <c r="Y184" s="7" t="str">
        <f t="shared" ca="1" si="149"/>
        <v>B4602A34</v>
      </c>
      <c r="Z184" t="str">
        <f t="shared" ca="1" si="150"/>
        <v>35A22AB9</v>
      </c>
      <c r="AA184" t="str">
        <f t="shared" ca="1" si="151"/>
        <v>C73FB084</v>
      </c>
      <c r="AB184" t="str">
        <f t="shared" ca="1" si="152"/>
        <v>6F3D247E</v>
      </c>
      <c r="AC184" s="19" t="str">
        <f t="shared" ca="1" si="153"/>
        <v>2E30A769</v>
      </c>
    </row>
    <row r="185" spans="2:29" x14ac:dyDescent="0.3">
      <c r="B185" s="2" t="s">
        <v>117</v>
      </c>
      <c r="C185" t="str">
        <f t="shared" ca="1" si="139"/>
        <v>BF1C6286</v>
      </c>
      <c r="D185" t="str">
        <f t="shared" ca="1" si="140"/>
        <v>7E38C50D</v>
      </c>
      <c r="F185">
        <v>71</v>
      </c>
      <c r="G185" t="s">
        <v>107</v>
      </c>
      <c r="H185" s="7" t="str">
        <f t="shared" ca="1" si="146"/>
        <v>46950E2B</v>
      </c>
      <c r="I185" t="str">
        <f t="shared" ca="1" si="147"/>
        <v>A6C7735A</v>
      </c>
      <c r="J185" s="7" t="str">
        <f t="shared" ca="1" si="154"/>
        <v>A6C7735A</v>
      </c>
      <c r="K185" t="str">
        <f t="shared" ca="1" si="155"/>
        <v>8E43EA8A</v>
      </c>
      <c r="L185" t="str">
        <f t="shared" ca="1" si="156"/>
        <v>479E0D34</v>
      </c>
      <c r="M185" t="str">
        <f t="shared" ca="1" si="157"/>
        <v>36701E4D</v>
      </c>
      <c r="N185" s="19" t="str">
        <f t="shared" ca="1" si="158"/>
        <v>6E9D24B7</v>
      </c>
      <c r="Q185" s="2" t="s">
        <v>117</v>
      </c>
      <c r="R185" t="str">
        <f t="shared" ca="1" si="137"/>
        <v>FAE5C75D</v>
      </c>
      <c r="S185" t="str">
        <f t="shared" ca="1" si="138"/>
        <v>F5CB8EBB</v>
      </c>
      <c r="U185">
        <v>71</v>
      </c>
      <c r="V185" t="s">
        <v>107</v>
      </c>
      <c r="W185" s="7" t="str">
        <f t="shared" ca="1" si="145"/>
        <v>9DA0BE43</v>
      </c>
      <c r="X185" t="str">
        <f t="shared" ca="1" si="148"/>
        <v>1804FCD3</v>
      </c>
      <c r="Y185" s="7" t="str">
        <f t="shared" ca="1" si="149"/>
        <v>1804FCD3</v>
      </c>
      <c r="Z185" t="str">
        <f t="shared" ca="1" si="150"/>
        <v>B4602A34</v>
      </c>
      <c r="AA185" t="str">
        <f t="shared" ca="1" si="151"/>
        <v>4D688AAE</v>
      </c>
      <c r="AB185" t="str">
        <f t="shared" ca="1" si="152"/>
        <v>C73FB084</v>
      </c>
      <c r="AC185" s="19" t="str">
        <f t="shared" ca="1" si="153"/>
        <v>6F3D247E</v>
      </c>
    </row>
    <row r="186" spans="2:29" x14ac:dyDescent="0.3">
      <c r="B186" s="2" t="s">
        <v>118</v>
      </c>
      <c r="C186" t="str">
        <f t="shared" ca="1" si="139"/>
        <v>82299C8A</v>
      </c>
      <c r="D186" t="str">
        <f t="shared" ca="1" si="140"/>
        <v>04533915</v>
      </c>
      <c r="F186">
        <v>72</v>
      </c>
      <c r="G186" t="s">
        <v>107</v>
      </c>
      <c r="H186" s="7" t="str">
        <f t="shared" ca="1" si="146"/>
        <v>FFADF9F3</v>
      </c>
      <c r="I186" t="str">
        <f t="shared" ca="1" si="147"/>
        <v>15EF84E9</v>
      </c>
      <c r="J186" s="7" t="str">
        <f t="shared" ca="1" si="154"/>
        <v>15EF84E9</v>
      </c>
      <c r="K186" t="str">
        <f t="shared" ca="1" si="155"/>
        <v>A6C7735A</v>
      </c>
      <c r="L186" t="str">
        <f t="shared" ca="1" si="156"/>
        <v>A390FAA2</v>
      </c>
      <c r="M186" t="str">
        <f t="shared" ca="1" si="157"/>
        <v>479E0D34</v>
      </c>
      <c r="N186" s="19" t="str">
        <f t="shared" ca="1" si="158"/>
        <v>36701E4D</v>
      </c>
      <c r="Q186" s="2" t="s">
        <v>118</v>
      </c>
      <c r="R186" t="str">
        <f t="shared" ca="1" si="137"/>
        <v>65ECFB98</v>
      </c>
      <c r="S186" t="str">
        <f t="shared" ca="1" si="138"/>
        <v>CBD9F730</v>
      </c>
      <c r="U186">
        <v>72</v>
      </c>
      <c r="V186" t="s">
        <v>107</v>
      </c>
      <c r="W186" s="7" t="str">
        <f t="shared" ca="1" si="145"/>
        <v>3E37101E</v>
      </c>
      <c r="X186" t="str">
        <f t="shared" ca="1" si="148"/>
        <v>44508805</v>
      </c>
      <c r="Y186" s="7" t="str">
        <f t="shared" ca="1" si="149"/>
        <v>44508805</v>
      </c>
      <c r="Z186" t="str">
        <f t="shared" ca="1" si="150"/>
        <v>1804FCD3</v>
      </c>
      <c r="AA186" t="str">
        <f t="shared" ca="1" si="151"/>
        <v>2D180A8D</v>
      </c>
      <c r="AB186" t="str">
        <f t="shared" ca="1" si="152"/>
        <v>4D688AAE</v>
      </c>
      <c r="AC186" s="19" t="str">
        <f t="shared" ca="1" si="153"/>
        <v>C73FB084</v>
      </c>
    </row>
    <row r="187" spans="2:29" x14ac:dyDescent="0.3">
      <c r="B187" s="2" t="s">
        <v>119</v>
      </c>
      <c r="C187" t="str">
        <f t="shared" ca="1" si="139"/>
        <v>02438760</v>
      </c>
      <c r="D187" t="str">
        <f t="shared" ca="1" si="140"/>
        <v>04870EC0</v>
      </c>
      <c r="F187">
        <v>73</v>
      </c>
      <c r="G187" t="s">
        <v>107</v>
      </c>
      <c r="H187" s="7" t="str">
        <f t="shared" ca="1" si="146"/>
        <v>42C984CC</v>
      </c>
      <c r="I187" t="str">
        <f t="shared" ca="1" si="147"/>
        <v>061410D1</v>
      </c>
      <c r="J187" s="7" t="str">
        <f t="shared" ca="1" si="154"/>
        <v>061410D1</v>
      </c>
      <c r="K187" t="str">
        <f t="shared" ca="1" si="155"/>
        <v>15EF84E9</v>
      </c>
      <c r="L187" t="str">
        <f t="shared" ca="1" si="156"/>
        <v>A9B1DCD6</v>
      </c>
      <c r="M187" t="str">
        <f t="shared" ca="1" si="157"/>
        <v>A390FAA2</v>
      </c>
      <c r="N187" s="19" t="str">
        <f t="shared" ca="1" si="158"/>
        <v>479E0D34</v>
      </c>
      <c r="Q187" s="2" t="s">
        <v>119</v>
      </c>
      <c r="R187" t="str">
        <f t="shared" ca="1" si="137"/>
        <v>C0BFCC7A</v>
      </c>
      <c r="S187" t="str">
        <f t="shared" ca="1" si="138"/>
        <v>817F98F5</v>
      </c>
      <c r="U187">
        <v>73</v>
      </c>
      <c r="V187" t="s">
        <v>107</v>
      </c>
      <c r="W187" s="7" t="str">
        <f t="shared" ca="1" si="145"/>
        <v>78747CF0</v>
      </c>
      <c r="X187" t="str">
        <f t="shared" ca="1" si="148"/>
        <v>15A788E7</v>
      </c>
      <c r="Y187" s="7" t="str">
        <f t="shared" ca="1" si="149"/>
        <v>15A788E7</v>
      </c>
      <c r="Z187" t="str">
        <f t="shared" ca="1" si="150"/>
        <v>44508805</v>
      </c>
      <c r="AA187" t="str">
        <f t="shared" ca="1" si="151"/>
        <v>C6013F34</v>
      </c>
      <c r="AB187" t="str">
        <f t="shared" ca="1" si="152"/>
        <v>2D180A8D</v>
      </c>
      <c r="AC187" s="19" t="str">
        <f t="shared" ca="1" si="153"/>
        <v>4D688AAE</v>
      </c>
    </row>
    <row r="188" spans="2:29" x14ac:dyDescent="0.3">
      <c r="B188" s="2" t="s">
        <v>120</v>
      </c>
      <c r="C188" t="str">
        <f t="shared" ca="1" si="139"/>
        <v>5E0524D4</v>
      </c>
      <c r="D188" t="str">
        <f t="shared" ca="1" si="140"/>
        <v>BC0A49A8</v>
      </c>
      <c r="F188">
        <v>74</v>
      </c>
      <c r="G188" t="s">
        <v>107</v>
      </c>
      <c r="H188" s="7" t="str">
        <f t="shared" ca="1" si="146"/>
        <v>1FCEA29D</v>
      </c>
      <c r="I188" t="str">
        <f t="shared" ca="1" si="147"/>
        <v>B05BD56F</v>
      </c>
      <c r="J188" s="7" t="str">
        <f t="shared" ca="1" si="154"/>
        <v>B05BD56F</v>
      </c>
      <c r="K188" t="str">
        <f t="shared" ca="1" si="155"/>
        <v>061410D1</v>
      </c>
      <c r="L188" t="str">
        <f t="shared" ca="1" si="156"/>
        <v>457BE13A</v>
      </c>
      <c r="M188" t="str">
        <f t="shared" ca="1" si="157"/>
        <v>A9B1DCD6</v>
      </c>
      <c r="N188" s="19" t="str">
        <f t="shared" ca="1" si="158"/>
        <v>A390FAA2</v>
      </c>
      <c r="Q188" s="2" t="s">
        <v>120</v>
      </c>
      <c r="R188" t="str">
        <f t="shared" ca="1" si="137"/>
        <v>F9CE93DB</v>
      </c>
      <c r="S188" t="str">
        <f t="shared" ca="1" si="138"/>
        <v>F39D27B7</v>
      </c>
      <c r="U188">
        <v>74</v>
      </c>
      <c r="V188" t="s">
        <v>107</v>
      </c>
      <c r="W188" s="7" t="str">
        <f t="shared" ca="1" si="145"/>
        <v>AF49BDBC</v>
      </c>
      <c r="X188" t="str">
        <f t="shared" ca="1" si="148"/>
        <v>6FA34ED9</v>
      </c>
      <c r="Y188" s="7" t="str">
        <f t="shared" ca="1" si="149"/>
        <v>6FA34ED9</v>
      </c>
      <c r="Z188" t="str">
        <f t="shared" ca="1" si="150"/>
        <v>15A788E7</v>
      </c>
      <c r="AA188" t="str">
        <f t="shared" ca="1" si="151"/>
        <v>51142201</v>
      </c>
      <c r="AB188" t="str">
        <f t="shared" ca="1" si="152"/>
        <v>C6013F34</v>
      </c>
      <c r="AC188" s="19" t="str">
        <f t="shared" ca="1" si="153"/>
        <v>2D180A8D</v>
      </c>
    </row>
    <row r="189" spans="2:29" x14ac:dyDescent="0.3">
      <c r="B189" s="2" t="s">
        <v>121</v>
      </c>
      <c r="C189" t="str">
        <f t="shared" ca="1" si="139"/>
        <v>E07E1576</v>
      </c>
      <c r="D189" t="str">
        <f t="shared" ca="1" si="140"/>
        <v>C0FC2AED</v>
      </c>
      <c r="F189">
        <v>75</v>
      </c>
      <c r="G189" t="s">
        <v>107</v>
      </c>
      <c r="H189" s="7" t="str">
        <f t="shared" ca="1" si="146"/>
        <v>EADE2D3D</v>
      </c>
      <c r="I189" t="str">
        <f t="shared" ca="1" si="147"/>
        <v>2548C298</v>
      </c>
      <c r="J189" s="7" t="str">
        <f t="shared" ca="1" si="154"/>
        <v>2548C298</v>
      </c>
      <c r="K189" t="str">
        <f t="shared" ca="1" si="155"/>
        <v>B05BD56F</v>
      </c>
      <c r="L189" t="str">
        <f t="shared" ca="1" si="156"/>
        <v>41850434</v>
      </c>
      <c r="M189" t="str">
        <f t="shared" ca="1" si="157"/>
        <v>457BE13A</v>
      </c>
      <c r="N189" s="19" t="str">
        <f t="shared" ca="1" si="158"/>
        <v>A9B1DCD6</v>
      </c>
      <c r="Q189" s="2" t="s">
        <v>121</v>
      </c>
      <c r="R189" t="str">
        <f t="shared" ca="1" si="137"/>
        <v>BB5C13D1</v>
      </c>
      <c r="S189" t="str">
        <f t="shared" ca="1" si="138"/>
        <v>76B827A3</v>
      </c>
      <c r="U189">
        <v>75</v>
      </c>
      <c r="V189" t="s">
        <v>107</v>
      </c>
      <c r="W189" s="7" t="str">
        <f t="shared" ca="1" si="145"/>
        <v>82B295D2</v>
      </c>
      <c r="X189" t="str">
        <f t="shared" ca="1" si="148"/>
        <v>E54F6505</v>
      </c>
      <c r="Y189" s="7" t="str">
        <f t="shared" ca="1" si="149"/>
        <v>E54F6505</v>
      </c>
      <c r="Z189" t="str">
        <f t="shared" ca="1" si="150"/>
        <v>6FA34ED9</v>
      </c>
      <c r="AA189" t="str">
        <f t="shared" ca="1" si="151"/>
        <v>C569E239</v>
      </c>
      <c r="AB189" t="str">
        <f t="shared" ca="1" si="152"/>
        <v>51142201</v>
      </c>
      <c r="AC189" s="19" t="str">
        <f t="shared" ca="1" si="153"/>
        <v>C6013F34</v>
      </c>
    </row>
    <row r="190" spans="2:29" x14ac:dyDescent="0.3">
      <c r="B190" s="2" t="s">
        <v>122</v>
      </c>
      <c r="C190" t="str">
        <f t="shared" ca="1" si="139"/>
        <v>CEC59162</v>
      </c>
      <c r="D190" t="str">
        <f t="shared" ca="1" si="140"/>
        <v>9D8B22C5</v>
      </c>
      <c r="F190">
        <v>76</v>
      </c>
      <c r="G190" t="s">
        <v>107</v>
      </c>
      <c r="H190" s="7" t="str">
        <f t="shared" ca="1" si="146"/>
        <v>B4A53061</v>
      </c>
      <c r="I190" t="str">
        <f t="shared" ca="1" si="147"/>
        <v>6F5D44D6</v>
      </c>
      <c r="J190" s="7" t="str">
        <f t="shared" ca="1" si="154"/>
        <v>6F5D44D6</v>
      </c>
      <c r="K190" t="str">
        <f t="shared" ca="1" si="155"/>
        <v>2548C298</v>
      </c>
      <c r="L190" t="str">
        <f t="shared" ca="1" si="156"/>
        <v>EC16F55B</v>
      </c>
      <c r="M190" t="str">
        <f t="shared" ca="1" si="157"/>
        <v>41850434</v>
      </c>
      <c r="N190" s="19" t="str">
        <f t="shared" ca="1" si="158"/>
        <v>457BE13A</v>
      </c>
      <c r="Q190" s="2" t="s">
        <v>122</v>
      </c>
      <c r="R190" t="str">
        <f t="shared" ca="1" si="137"/>
        <v>F07935F2</v>
      </c>
      <c r="S190" t="str">
        <f t="shared" ca="1" si="138"/>
        <v>E0F26BE5</v>
      </c>
      <c r="U190">
        <v>76</v>
      </c>
      <c r="V190" t="s">
        <v>107</v>
      </c>
      <c r="W190" s="7" t="str">
        <f t="shared" ca="1" si="145"/>
        <v>FBDE8EE1</v>
      </c>
      <c r="X190" t="str">
        <f t="shared" ca="1" si="148"/>
        <v>17219C8C</v>
      </c>
      <c r="Y190" s="7" t="str">
        <f t="shared" ca="1" si="149"/>
        <v>17219C8C</v>
      </c>
      <c r="Z190" t="str">
        <f t="shared" ca="1" si="150"/>
        <v>E54F6505</v>
      </c>
      <c r="AA190" t="str">
        <f t="shared" ca="1" si="151"/>
        <v>5BE8D3B6</v>
      </c>
      <c r="AB190" t="str">
        <f t="shared" ca="1" si="152"/>
        <v>C569E239</v>
      </c>
      <c r="AC190" s="19" t="str">
        <f t="shared" ca="1" si="153"/>
        <v>51142201</v>
      </c>
    </row>
    <row r="191" spans="2:29" x14ac:dyDescent="0.3">
      <c r="B191" s="2" t="s">
        <v>123</v>
      </c>
      <c r="C191" t="str">
        <f t="shared" ca="1" si="139"/>
        <v>FEC758B9</v>
      </c>
      <c r="D191" t="str">
        <f t="shared" ca="1" si="140"/>
        <v>FD8EB173</v>
      </c>
      <c r="F191">
        <v>77</v>
      </c>
      <c r="G191" t="s">
        <v>107</v>
      </c>
      <c r="H191" s="7" t="str">
        <f t="shared" ca="1" si="146"/>
        <v>88DB33F7</v>
      </c>
      <c r="I191" t="str">
        <f t="shared" ca="1" si="147"/>
        <v>81F12347</v>
      </c>
      <c r="J191" s="7" t="str">
        <f t="shared" ca="1" si="154"/>
        <v>81F12347</v>
      </c>
      <c r="K191" t="str">
        <f t="shared" ca="1" si="155"/>
        <v>6F5D44D6</v>
      </c>
      <c r="L191" t="str">
        <f t="shared" ca="1" si="156"/>
        <v>095230A6</v>
      </c>
      <c r="M191" t="str">
        <f t="shared" ca="1" si="157"/>
        <v>EC16F55B</v>
      </c>
      <c r="N191" s="19" t="str">
        <f t="shared" ca="1" si="158"/>
        <v>41850434</v>
      </c>
      <c r="Q191" s="2" t="s">
        <v>123</v>
      </c>
      <c r="R191" t="str">
        <f t="shared" ca="1" si="137"/>
        <v>914CD57B</v>
      </c>
      <c r="S191" t="str">
        <f t="shared" ca="1" si="138"/>
        <v>2299AAF7</v>
      </c>
      <c r="U191">
        <v>77</v>
      </c>
      <c r="V191" t="s">
        <v>107</v>
      </c>
      <c r="W191" s="7" t="str">
        <f t="shared" ca="1" si="145"/>
        <v>7BCE548A</v>
      </c>
      <c r="X191" t="str">
        <f t="shared" ca="1" si="148"/>
        <v>9E1274DA</v>
      </c>
      <c r="Y191" s="7" t="str">
        <f t="shared" ca="1" si="149"/>
        <v>9E1274DA</v>
      </c>
      <c r="Z191" t="str">
        <f t="shared" ca="1" si="150"/>
        <v>17219C8C</v>
      </c>
      <c r="AA191" t="str">
        <f t="shared" ca="1" si="151"/>
        <v>7953D941</v>
      </c>
      <c r="AB191" t="str">
        <f t="shared" ca="1" si="152"/>
        <v>5BE8D3B6</v>
      </c>
      <c r="AC191" s="19" t="str">
        <f t="shared" ca="1" si="153"/>
        <v>C569E239</v>
      </c>
    </row>
    <row r="192" spans="2:29" x14ac:dyDescent="0.3">
      <c r="B192" s="2" t="s">
        <v>124</v>
      </c>
      <c r="C192" t="str">
        <f t="shared" ca="1" si="139"/>
        <v>6F59C1D8</v>
      </c>
      <c r="D192" t="str">
        <f t="shared" ca="1" si="140"/>
        <v>DEB383B0</v>
      </c>
      <c r="F192">
        <v>78</v>
      </c>
      <c r="G192" t="s">
        <v>107</v>
      </c>
      <c r="H192" s="7" t="str">
        <f t="shared" ca="1" si="146"/>
        <v>8A19812B</v>
      </c>
      <c r="I192" t="str">
        <f t="shared" ca="1" si="147"/>
        <v>B2D933D5</v>
      </c>
      <c r="J192" s="7" t="str">
        <f t="shared" ca="1" si="154"/>
        <v>B2D933D5</v>
      </c>
      <c r="K192" t="str">
        <f t="shared" ca="1" si="155"/>
        <v>81F12347</v>
      </c>
      <c r="L192" t="str">
        <f t="shared" ca="1" si="156"/>
        <v>9BD75135</v>
      </c>
      <c r="M192" t="str">
        <f t="shared" ca="1" si="157"/>
        <v>095230A6</v>
      </c>
      <c r="N192" s="19" t="str">
        <f t="shared" ca="1" si="158"/>
        <v>EC16F55B</v>
      </c>
      <c r="Q192" s="2" t="s">
        <v>124</v>
      </c>
      <c r="R192" t="str">
        <f t="shared" ca="1" si="137"/>
        <v>49D3C3BA</v>
      </c>
      <c r="S192" t="str">
        <f t="shared" ca="1" si="138"/>
        <v>93A78774</v>
      </c>
      <c r="U192">
        <v>78</v>
      </c>
      <c r="V192" t="s">
        <v>107</v>
      </c>
      <c r="W192" s="7" t="str">
        <f t="shared" ca="1" si="145"/>
        <v>359A967B</v>
      </c>
      <c r="X192" t="str">
        <f t="shared" ca="1" si="148"/>
        <v>1B5D5D51</v>
      </c>
      <c r="Y192" s="7" t="str">
        <f t="shared" ca="1" si="149"/>
        <v>1B5D5D51</v>
      </c>
      <c r="Z192" t="str">
        <f t="shared" ca="1" si="150"/>
        <v>9E1274DA</v>
      </c>
      <c r="AA192" t="str">
        <f t="shared" ca="1" si="151"/>
        <v>05C86723</v>
      </c>
      <c r="AB192" t="str">
        <f t="shared" ca="1" si="152"/>
        <v>7953D941</v>
      </c>
      <c r="AC192" s="19" t="str">
        <f t="shared" ca="1" si="153"/>
        <v>5BE8D3B6</v>
      </c>
    </row>
    <row r="193" spans="2:29" x14ac:dyDescent="0.3">
      <c r="B193" s="2" t="s">
        <v>125</v>
      </c>
      <c r="C193" t="str">
        <f t="shared" ca="1" si="139"/>
        <v>37E1BA58</v>
      </c>
      <c r="D193" t="str">
        <f t="shared" ca="1" si="140"/>
        <v>6FC374B0</v>
      </c>
      <c r="F193">
        <v>79</v>
      </c>
      <c r="G193" t="s">
        <v>107</v>
      </c>
      <c r="H193" s="7" t="str">
        <f t="shared" ca="1" si="146"/>
        <v>137442D4</v>
      </c>
      <c r="I193" t="str">
        <f t="shared" ca="1" si="147"/>
        <v>94D7E96B</v>
      </c>
      <c r="J193" s="7" t="str">
        <f t="shared" ca="1" si="154"/>
        <v>94D7E96B</v>
      </c>
      <c r="K193" t="str">
        <f t="shared" ca="1" si="155"/>
        <v>B2D933D5</v>
      </c>
      <c r="L193" t="str">
        <f t="shared" ca="1" si="156"/>
        <v>E07C48D1</v>
      </c>
      <c r="M193" t="str">
        <f t="shared" ca="1" si="157"/>
        <v>9BD75135</v>
      </c>
      <c r="N193" s="19" t="str">
        <f t="shared" ca="1" si="158"/>
        <v>095230A6</v>
      </c>
      <c r="Q193" s="2" t="s">
        <v>125</v>
      </c>
      <c r="R193" t="str">
        <f t="shared" ca="1" si="137"/>
        <v>7419E62F</v>
      </c>
      <c r="S193" t="str">
        <f t="shared" ca="1" si="138"/>
        <v>E833CC5E</v>
      </c>
      <c r="U193">
        <v>79</v>
      </c>
      <c r="V193" t="s">
        <v>107</v>
      </c>
      <c r="W193" s="7" t="str">
        <f t="shared" ca="1" si="145"/>
        <v>E289CAB8</v>
      </c>
      <c r="X193" t="str">
        <f t="shared" ca="1" si="148"/>
        <v>5CB4D6C5</v>
      </c>
      <c r="Y193" s="7" t="str">
        <f t="shared" ca="1" si="149"/>
        <v>5CB4D6C5</v>
      </c>
      <c r="Z193" t="str">
        <f t="shared" ca="1" si="150"/>
        <v>1B5D5D51</v>
      </c>
      <c r="AA193" t="str">
        <f t="shared" ca="1" si="151"/>
        <v>A7849D36</v>
      </c>
      <c r="AB193" t="str">
        <f t="shared" ca="1" si="152"/>
        <v>05C86723</v>
      </c>
      <c r="AC193" s="19" t="str">
        <f t="shared" ca="1" si="153"/>
        <v>7953D941</v>
      </c>
    </row>
    <row r="194" spans="2:29" ht="14.5" thickBot="1" x14ac:dyDescent="0.35">
      <c r="B194" s="2" t="s">
        <v>126</v>
      </c>
      <c r="C194" t="str">
        <f t="shared" ca="1" si="139"/>
        <v>B7966E4D</v>
      </c>
      <c r="D194" t="str">
        <f t="shared" ca="1" si="140"/>
        <v>6F2CDC9B</v>
      </c>
      <c r="F194" s="12">
        <v>80</v>
      </c>
      <c r="G194" s="12" t="s">
        <v>107</v>
      </c>
      <c r="H194" s="13" t="str">
        <f t="shared" ca="1" si="146"/>
        <v>C9722A31</v>
      </c>
      <c r="I194" s="12" t="str">
        <f t="shared" ca="1" si="147"/>
        <v>A75126BA</v>
      </c>
      <c r="J194" s="7" t="str">
        <f t="shared" ca="1" si="154"/>
        <v>A75126BA</v>
      </c>
      <c r="K194" t="str">
        <f t="shared" ca="1" si="155"/>
        <v>94D7E96B</v>
      </c>
      <c r="L194" t="str">
        <f t="shared" ca="1" si="156"/>
        <v>6CB64CF5</v>
      </c>
      <c r="M194" t="str">
        <f t="shared" ca="1" si="157"/>
        <v>E07C48D1</v>
      </c>
      <c r="N194" s="19" t="str">
        <f t="shared" ca="1" si="158"/>
        <v>9BD75135</v>
      </c>
      <c r="Q194" s="2" t="s">
        <v>126</v>
      </c>
      <c r="R194" t="str">
        <f t="shared" ca="1" si="137"/>
        <v>E967DD74</v>
      </c>
      <c r="S194" t="str">
        <f t="shared" ca="1" si="138"/>
        <v>D2CFBAE9</v>
      </c>
      <c r="U194" s="12">
        <v>80</v>
      </c>
      <c r="V194" s="12" t="s">
        <v>107</v>
      </c>
      <c r="W194" s="13" t="str">
        <f t="shared" ca="1" si="145"/>
        <v>B911A744</v>
      </c>
      <c r="X194" s="12" t="str">
        <f t="shared" ca="1" si="148"/>
        <v>6632D5EF</v>
      </c>
      <c r="Y194" s="7" t="str">
        <f t="shared" ca="1" si="149"/>
        <v>6632D5EF</v>
      </c>
      <c r="Z194" t="str">
        <f t="shared" ca="1" si="150"/>
        <v>5CB4D6C5</v>
      </c>
      <c r="AA194" t="str">
        <f t="shared" ca="1" si="151"/>
        <v>46D75754</v>
      </c>
      <c r="AB194" t="str">
        <f t="shared" ca="1" si="152"/>
        <v>A7849D36</v>
      </c>
      <c r="AC194" s="19" t="str">
        <f t="shared" ca="1" si="153"/>
        <v>05C86723</v>
      </c>
    </row>
    <row r="195" spans="2:29" ht="14.5" thickBot="1" x14ac:dyDescent="0.35">
      <c r="I195" s="21" t="s">
        <v>127</v>
      </c>
      <c r="J195" s="21" t="str">
        <f ca="1">DEC2HEX(_xlfn.BITAND(HEX2DEC(J194)+HEX2DEC(J114),4294967295),8)</f>
        <v>0E9649BB</v>
      </c>
      <c r="K195" s="22" t="str">
        <f t="shared" ref="K195:N195" ca="1" si="159">DEC2HEX(_xlfn.BITAND(HEX2DEC(K194)+HEX2DEC(K114),4294967295),8)</f>
        <v>84A594F4</v>
      </c>
      <c r="L195" s="22" t="str">
        <f t="shared" ca="1" si="159"/>
        <v>057129F3</v>
      </c>
      <c r="M195" s="22" t="str">
        <f t="shared" ca="1" si="159"/>
        <v>F0AE9D47</v>
      </c>
      <c r="N195" s="6" t="str">
        <f t="shared" ca="1" si="159"/>
        <v>5FAA3325</v>
      </c>
      <c r="X195" s="21" t="s">
        <v>127</v>
      </c>
      <c r="Y195" s="21" t="str">
        <f t="shared" ref="Y195:AC195" ca="1" si="160">DEC2HEX(_xlfn.BITAND(HEX2DEC(Y194)+HEX2DEC(Y114),4294967295),8)</f>
        <v>74C91FAA</v>
      </c>
      <c r="Z195" s="22" t="str">
        <f t="shared" ca="1" si="160"/>
        <v>E15A6BB9</v>
      </c>
      <c r="AA195" s="22" t="str">
        <f t="shared" ca="1" si="160"/>
        <v>4C488147</v>
      </c>
      <c r="AB195" s="22" t="str">
        <f t="shared" ca="1" si="160"/>
        <v>98333A7D</v>
      </c>
      <c r="AC195" s="6" t="str">
        <f t="shared" ca="1" si="160"/>
        <v>65729A48</v>
      </c>
    </row>
    <row r="196" spans="2:29" x14ac:dyDescent="0.3">
      <c r="J196" t="str">
        <f ca="1">J195&amp;K195&amp;L195&amp;M195&amp;N195</f>
        <v>0E9649BB84A594F4057129F3F0AE9D475FAA3325</v>
      </c>
      <c r="Y196" t="str">
        <f ca="1">Y195&amp;Z195&amp;AA195&amp;AB195&amp;AC195</f>
        <v>74C91FAAE15A6BB94C48814798333A7D65729A48</v>
      </c>
    </row>
  </sheetData>
  <mergeCells count="4">
    <mergeCell ref="B31:B34"/>
    <mergeCell ref="Q31:Q34"/>
    <mergeCell ref="B131:B134"/>
    <mergeCell ref="Q131:Q134"/>
  </mergeCells>
  <phoneticPr fontId="7" type="noConversion"/>
  <pageMargins left="0.7" right="0.7" top="0.75" bottom="0.75" header="0.3" footer="0.3"/>
  <pageSetup paperSize="9" orientation="portrait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TOTP</vt:lpstr>
      <vt:lpstr>SHA1_Calculation</vt:lpstr>
    </vt:vector>
  </TitlesOfParts>
  <Company>itelligence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Sha256 Excel Calc</dc:title>
  <dc:creator>PGSystemTester</dc:creator>
  <cp:lastModifiedBy>Steven Song</cp:lastModifiedBy>
  <dcterms:created xsi:type="dcterms:W3CDTF">2019-06-26T04:16:00Z</dcterms:created>
  <dcterms:modified xsi:type="dcterms:W3CDTF">2025-10-23T18:18:08Z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601114F239BF46509B31495299B0B0E1_12</vt:lpwstr>
  </property>
  <property fmtid="{D5CDD505-2E9C-101B-9397-08002B2CF9AE}" pid="3" name="KSOProductBuildVer">
    <vt:lpwstr>2052-12.1.0.23125</vt:lpwstr>
  </property>
</Properties>
</file>