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X35" i="1"/>
  <c r="V35" i="1"/>
  <c r="T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5" i="1"/>
  <c r="Z36" i="1" l="1"/>
  <c r="Z38" i="1"/>
  <c r="AA8" i="1"/>
  <c r="I40" i="1"/>
  <c r="AI11" i="1"/>
  <c r="AI12" i="1"/>
  <c r="H46" i="1"/>
  <c r="Z48" i="1"/>
  <c r="AA49" i="1"/>
  <c r="AI19" i="1"/>
  <c r="I51" i="1"/>
  <c r="AJ21" i="1"/>
  <c r="AI23" i="1"/>
  <c r="H35" i="1"/>
  <c r="Q10" i="1" l="1"/>
  <c r="AI7" i="1"/>
  <c r="Q4" i="1"/>
  <c r="I47" i="1"/>
  <c r="AA17" i="1"/>
  <c r="H21" i="1"/>
  <c r="H13" i="1"/>
  <c r="AI9" i="1"/>
  <c r="Q21" i="1"/>
  <c r="AJ17" i="1"/>
  <c r="Q9" i="1"/>
  <c r="Q16" i="1"/>
  <c r="Q47" i="1"/>
  <c r="H8" i="1"/>
  <c r="Z8" i="1"/>
  <c r="AJ16" i="1"/>
  <c r="I14" i="1"/>
  <c r="Q8" i="1"/>
  <c r="AJ8" i="1"/>
  <c r="Z39" i="1"/>
  <c r="H16" i="1"/>
  <c r="Q39" i="1"/>
  <c r="I13" i="1"/>
  <c r="Q5" i="1"/>
  <c r="AA16" i="1"/>
  <c r="H47" i="1"/>
  <c r="AA47" i="1"/>
  <c r="AI8" i="1"/>
  <c r="Z16" i="1"/>
  <c r="I16" i="1"/>
  <c r="I8" i="1"/>
  <c r="AI16" i="1"/>
  <c r="H39" i="1"/>
  <c r="AA39" i="1"/>
  <c r="I39" i="1"/>
  <c r="AA53" i="1"/>
  <c r="I7" i="1"/>
  <c r="Q54" i="1"/>
  <c r="Q23" i="1"/>
  <c r="Q40" i="1"/>
  <c r="AA38" i="1"/>
  <c r="H54" i="1"/>
  <c r="AA23" i="1"/>
  <c r="Q7" i="1"/>
  <c r="AA7" i="1"/>
  <c r="I23" i="1"/>
  <c r="Z15" i="1"/>
  <c r="Q17" i="1"/>
  <c r="Z9" i="1"/>
  <c r="H38" i="1"/>
  <c r="Q36" i="1"/>
  <c r="Z46" i="1"/>
  <c r="I54" i="1"/>
  <c r="H23" i="1"/>
  <c r="I10" i="1"/>
  <c r="AI18" i="1"/>
  <c r="I41" i="1"/>
  <c r="Z47" i="1"/>
  <c r="AI10" i="1"/>
  <c r="H49" i="1"/>
  <c r="Z14" i="1"/>
  <c r="AI6" i="1"/>
  <c r="Q6" i="1"/>
  <c r="AI22" i="1"/>
  <c r="AI5" i="1"/>
  <c r="I6" i="1"/>
  <c r="Q14" i="1"/>
  <c r="Z6" i="1"/>
  <c r="H44" i="1"/>
  <c r="H5" i="1"/>
  <c r="H14" i="1"/>
  <c r="Q13" i="1"/>
  <c r="Z22" i="1"/>
  <c r="AJ14" i="1"/>
  <c r="Q53" i="1"/>
  <c r="Z21" i="1"/>
  <c r="AJ13" i="1"/>
  <c r="Z44" i="1"/>
  <c r="AA44" i="1"/>
  <c r="AA6" i="1"/>
  <c r="H53" i="1"/>
  <c r="H36" i="1"/>
  <c r="H22" i="1"/>
  <c r="AA14" i="1"/>
  <c r="AI15" i="1"/>
  <c r="AJ23" i="1"/>
  <c r="AJ7" i="1"/>
  <c r="I46" i="1"/>
  <c r="Q46" i="1"/>
  <c r="Z37" i="1"/>
  <c r="I21" i="1"/>
  <c r="I17" i="1"/>
  <c r="Q18" i="1"/>
  <c r="Z23" i="1"/>
  <c r="Z7" i="1"/>
  <c r="AI14" i="1"/>
  <c r="AJ22" i="1"/>
  <c r="AJ6" i="1"/>
  <c r="H40" i="1"/>
  <c r="I45" i="1"/>
  <c r="Q45" i="1"/>
  <c r="AA54" i="1"/>
  <c r="Z54" i="1"/>
  <c r="I9" i="1"/>
  <c r="Q15" i="1"/>
  <c r="AA22" i="1"/>
  <c r="AJ15" i="1"/>
  <c r="H52" i="1"/>
  <c r="H37" i="1"/>
  <c r="I38" i="1"/>
  <c r="Q38" i="1"/>
  <c r="Z53" i="1"/>
  <c r="AA46" i="1"/>
  <c r="Q22" i="1"/>
  <c r="AA15" i="1"/>
  <c r="AA37" i="1"/>
  <c r="H45" i="1"/>
  <c r="Z45" i="1"/>
  <c r="AA45" i="1"/>
  <c r="AA41" i="1"/>
  <c r="I53" i="1"/>
  <c r="I37" i="1"/>
  <c r="H41" i="1"/>
  <c r="I49" i="1"/>
  <c r="Q37" i="1"/>
  <c r="I43" i="1"/>
  <c r="AI20" i="1"/>
  <c r="Z13" i="1"/>
  <c r="AA21" i="1"/>
  <c r="AI17" i="1"/>
  <c r="AJ5" i="1"/>
  <c r="AA48" i="1"/>
  <c r="AA5" i="1"/>
  <c r="I52" i="1"/>
  <c r="I44" i="1"/>
  <c r="I36" i="1"/>
  <c r="Q44" i="1"/>
  <c r="Z40" i="1"/>
  <c r="AA52" i="1"/>
  <c r="Z17" i="1"/>
  <c r="AI13" i="1"/>
  <c r="AJ9" i="1"/>
  <c r="I50" i="1"/>
  <c r="I42" i="1"/>
  <c r="AA40" i="1"/>
  <c r="AA36" i="1"/>
  <c r="H19" i="1"/>
  <c r="Z5" i="1"/>
  <c r="AA13" i="1"/>
  <c r="AI21" i="1"/>
  <c r="H48" i="1"/>
  <c r="Q52" i="1"/>
  <c r="Z52" i="1"/>
  <c r="AA9" i="1"/>
  <c r="I48" i="1"/>
  <c r="Q48" i="1"/>
  <c r="Z20" i="1"/>
  <c r="Z11" i="1"/>
  <c r="AJ20" i="1"/>
  <c r="Z42" i="1"/>
  <c r="I12" i="1"/>
  <c r="Q20" i="1"/>
  <c r="Q12" i="1"/>
  <c r="Z18" i="1"/>
  <c r="Z10" i="1"/>
  <c r="AJ19" i="1"/>
  <c r="AJ11" i="1"/>
  <c r="Q51" i="1"/>
  <c r="Q43" i="1"/>
  <c r="Z49" i="1"/>
  <c r="Z41" i="1"/>
  <c r="Z50" i="1"/>
  <c r="I11" i="1"/>
  <c r="Q19" i="1"/>
  <c r="Q11" i="1"/>
  <c r="AA20" i="1"/>
  <c r="AA12" i="1"/>
  <c r="AJ18" i="1"/>
  <c r="AJ10" i="1"/>
  <c r="Q50" i="1"/>
  <c r="Q42" i="1"/>
  <c r="AA51" i="1"/>
  <c r="AA43" i="1"/>
  <c r="Z12" i="1"/>
  <c r="Z51" i="1"/>
  <c r="Z43" i="1"/>
  <c r="AJ12" i="1"/>
  <c r="AA11" i="1"/>
  <c r="H51" i="1"/>
  <c r="H43" i="1"/>
  <c r="Q49" i="1"/>
  <c r="Q41" i="1"/>
  <c r="AA50" i="1"/>
  <c r="AA42" i="1"/>
  <c r="AA19" i="1"/>
  <c r="AA18" i="1"/>
  <c r="AA10" i="1"/>
  <c r="H50" i="1"/>
  <c r="H42" i="1"/>
  <c r="Z19" i="1"/>
  <c r="H20" i="1"/>
  <c r="Z4" i="1"/>
  <c r="AI4" i="1"/>
  <c r="I35" i="1"/>
  <c r="Q35" i="1"/>
  <c r="Z35" i="1"/>
  <c r="AA4" i="1"/>
  <c r="AA35" i="1"/>
  <c r="AJ4" i="1"/>
  <c r="I22" i="1"/>
  <c r="I18" i="1"/>
  <c r="H15" i="1"/>
  <c r="I5" i="1"/>
  <c r="I15" i="1"/>
  <c r="H6" i="1"/>
  <c r="H7" i="1"/>
  <c r="H12" i="1"/>
  <c r="H11" i="1"/>
  <c r="H17" i="1"/>
  <c r="H9" i="1"/>
  <c r="I20" i="1"/>
  <c r="I19" i="1"/>
  <c r="H18" i="1"/>
  <c r="H10" i="1"/>
  <c r="I4" i="1"/>
  <c r="H4" i="1"/>
  <c r="Z55" i="1" l="1"/>
  <c r="Z58" i="1" s="1"/>
  <c r="AI24" i="1"/>
  <c r="AJ24" i="1"/>
  <c r="Q55" i="1"/>
  <c r="Q58" i="1" s="1"/>
  <c r="Z24" i="1"/>
  <c r="Q24" i="1"/>
  <c r="H55" i="1"/>
  <c r="H58" i="1" s="1"/>
  <c r="I55" i="1"/>
  <c r="I58" i="1" s="1"/>
  <c r="AA55" i="1"/>
  <c r="AA58" i="1" s="1"/>
  <c r="AA24" i="1"/>
  <c r="R24" i="1"/>
  <c r="R55" i="1"/>
  <c r="R58" i="1" s="1"/>
  <c r="I24" i="1"/>
  <c r="Q26" i="1" l="1"/>
  <c r="Q27" i="1" s="1"/>
  <c r="Z26" i="1"/>
  <c r="Z27" i="1" s="1"/>
  <c r="AI26" i="1"/>
  <c r="AI27" i="1" s="1"/>
  <c r="H24" i="1" l="1"/>
  <c r="H26" i="1" s="1"/>
  <c r="H27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AC35" i="1" l="1"/>
  <c r="AL4" i="1"/>
  <c r="AB35" i="1"/>
  <c r="S35" i="1"/>
  <c r="K35" i="1"/>
  <c r="AK4" i="1"/>
  <c r="J35" i="1"/>
  <c r="AB4" i="1"/>
  <c r="AC4" i="1"/>
  <c r="AC36" i="1"/>
  <c r="AL5" i="1"/>
  <c r="AC5" i="1"/>
  <c r="K36" i="1"/>
  <c r="AB36" i="1"/>
  <c r="S36" i="1"/>
  <c r="AK5" i="1"/>
  <c r="J36" i="1"/>
  <c r="S5" i="1"/>
  <c r="AB5" i="1"/>
  <c r="K43" i="1"/>
  <c r="AB43" i="1"/>
  <c r="S43" i="1"/>
  <c r="AK12" i="1"/>
  <c r="J43" i="1"/>
  <c r="AC43" i="1"/>
  <c r="AL12" i="1"/>
  <c r="AC12" i="1"/>
  <c r="AB12" i="1"/>
  <c r="S12" i="1"/>
  <c r="AB41" i="1"/>
  <c r="S41" i="1"/>
  <c r="AK10" i="1"/>
  <c r="J41" i="1"/>
  <c r="K41" i="1"/>
  <c r="AL10" i="1"/>
  <c r="AC10" i="1"/>
  <c r="AC41" i="1"/>
  <c r="S10" i="1"/>
  <c r="AB10" i="1"/>
  <c r="J48" i="1"/>
  <c r="AC48" i="1"/>
  <c r="AL17" i="1"/>
  <c r="AB48" i="1"/>
  <c r="S48" i="1"/>
  <c r="AK17" i="1"/>
  <c r="S17" i="1"/>
  <c r="AC17" i="1"/>
  <c r="K48" i="1"/>
  <c r="AB17" i="1"/>
  <c r="J40" i="1"/>
  <c r="AC40" i="1"/>
  <c r="AL9" i="1"/>
  <c r="AC9" i="1"/>
  <c r="AB40" i="1"/>
  <c r="S40" i="1"/>
  <c r="AK9" i="1"/>
  <c r="K40" i="1"/>
  <c r="S9" i="1"/>
  <c r="AB9" i="1"/>
  <c r="K51" i="1"/>
  <c r="AB51" i="1"/>
  <c r="S51" i="1"/>
  <c r="AK20" i="1"/>
  <c r="J51" i="1"/>
  <c r="AC51" i="1"/>
  <c r="AL20" i="1"/>
  <c r="AB20" i="1"/>
  <c r="S20" i="1"/>
  <c r="AC20" i="1"/>
  <c r="AB42" i="1"/>
  <c r="S42" i="1"/>
  <c r="AK11" i="1"/>
  <c r="J42" i="1"/>
  <c r="AC42" i="1"/>
  <c r="AL11" i="1"/>
  <c r="AC11" i="1"/>
  <c r="K42" i="1"/>
  <c r="AB11" i="1"/>
  <c r="S11" i="1"/>
  <c r="AC39" i="1"/>
  <c r="AL8" i="1"/>
  <c r="AC8" i="1"/>
  <c r="K39" i="1"/>
  <c r="AB39" i="1"/>
  <c r="S39" i="1"/>
  <c r="AK8" i="1"/>
  <c r="J39" i="1"/>
  <c r="S8" i="1"/>
  <c r="AB8" i="1"/>
  <c r="AC52" i="1"/>
  <c r="AL21" i="1"/>
  <c r="K52" i="1"/>
  <c r="AB52" i="1"/>
  <c r="S52" i="1"/>
  <c r="AK21" i="1"/>
  <c r="J52" i="1"/>
  <c r="S21" i="1"/>
  <c r="AB21" i="1"/>
  <c r="AC21" i="1"/>
  <c r="AB49" i="1"/>
  <c r="S49" i="1"/>
  <c r="AK18" i="1"/>
  <c r="J49" i="1"/>
  <c r="K49" i="1"/>
  <c r="AL18" i="1"/>
  <c r="AC49" i="1"/>
  <c r="AC18" i="1"/>
  <c r="S18" i="1"/>
  <c r="AB18" i="1"/>
  <c r="AC46" i="1"/>
  <c r="AL15" i="1"/>
  <c r="AC15" i="1"/>
  <c r="K46" i="1"/>
  <c r="J46" i="1"/>
  <c r="S15" i="1"/>
  <c r="AK15" i="1"/>
  <c r="AB15" i="1"/>
  <c r="AB46" i="1"/>
  <c r="S46" i="1"/>
  <c r="AC38" i="1"/>
  <c r="AL7" i="1"/>
  <c r="AC7" i="1"/>
  <c r="K38" i="1"/>
  <c r="J38" i="1"/>
  <c r="S7" i="1"/>
  <c r="AK7" i="1"/>
  <c r="AB7" i="1"/>
  <c r="AB38" i="1"/>
  <c r="S38" i="1"/>
  <c r="AC44" i="1"/>
  <c r="AL13" i="1"/>
  <c r="AC13" i="1"/>
  <c r="K44" i="1"/>
  <c r="AB44" i="1"/>
  <c r="S44" i="1"/>
  <c r="AK13" i="1"/>
  <c r="J44" i="1"/>
  <c r="S13" i="1"/>
  <c r="AB13" i="1"/>
  <c r="AB50" i="1"/>
  <c r="S50" i="1"/>
  <c r="AK19" i="1"/>
  <c r="J50" i="1"/>
  <c r="AC50" i="1"/>
  <c r="AL19" i="1"/>
  <c r="K50" i="1"/>
  <c r="AC19" i="1"/>
  <c r="S19" i="1"/>
  <c r="AB19" i="1"/>
  <c r="AC47" i="1"/>
  <c r="AL16" i="1"/>
  <c r="AC16" i="1"/>
  <c r="K47" i="1"/>
  <c r="AB47" i="1"/>
  <c r="S47" i="1"/>
  <c r="AK16" i="1"/>
  <c r="J47" i="1"/>
  <c r="AB16" i="1"/>
  <c r="S16" i="1"/>
  <c r="AC54" i="1"/>
  <c r="AL23" i="1"/>
  <c r="K54" i="1"/>
  <c r="J54" i="1"/>
  <c r="AC23" i="1"/>
  <c r="S23" i="1"/>
  <c r="AB23" i="1"/>
  <c r="AK23" i="1"/>
  <c r="AB54" i="1"/>
  <c r="S54" i="1"/>
  <c r="AC53" i="1"/>
  <c r="AL22" i="1"/>
  <c r="K53" i="1"/>
  <c r="AB53" i="1"/>
  <c r="S53" i="1"/>
  <c r="AK22" i="1"/>
  <c r="J53" i="1"/>
  <c r="S22" i="1"/>
  <c r="AB22" i="1"/>
  <c r="AC22" i="1"/>
  <c r="AC45" i="1"/>
  <c r="AL14" i="1"/>
  <c r="AC14" i="1"/>
  <c r="K45" i="1"/>
  <c r="AB45" i="1"/>
  <c r="S45" i="1"/>
  <c r="AK14" i="1"/>
  <c r="S14" i="1"/>
  <c r="AB14" i="1"/>
  <c r="J45" i="1"/>
  <c r="AC37" i="1"/>
  <c r="AL6" i="1"/>
  <c r="AC6" i="1"/>
  <c r="K37" i="1"/>
  <c r="AB37" i="1"/>
  <c r="S37" i="1"/>
  <c r="AK6" i="1"/>
  <c r="S6" i="1"/>
  <c r="AB6" i="1"/>
  <c r="J37" i="1"/>
  <c r="K13" i="1"/>
  <c r="J13" i="1"/>
  <c r="K5" i="1"/>
  <c r="J5" i="1"/>
  <c r="K20" i="1"/>
  <c r="J20" i="1"/>
  <c r="K10" i="1"/>
  <c r="J10" i="1"/>
  <c r="K21" i="1"/>
  <c r="J21" i="1"/>
  <c r="K12" i="1"/>
  <c r="J12" i="1"/>
  <c r="K19" i="1"/>
  <c r="J19" i="1"/>
  <c r="K17" i="1"/>
  <c r="J17" i="1"/>
  <c r="J16" i="1"/>
  <c r="K16" i="1"/>
  <c r="J8" i="1"/>
  <c r="K8" i="1"/>
  <c r="K9" i="1"/>
  <c r="J9" i="1"/>
  <c r="J23" i="1"/>
  <c r="K23" i="1"/>
  <c r="J15" i="1"/>
  <c r="K15" i="1"/>
  <c r="J7" i="1"/>
  <c r="K7" i="1"/>
  <c r="S4" i="1"/>
  <c r="K4" i="1"/>
  <c r="J4" i="1"/>
  <c r="K11" i="1"/>
  <c r="J11" i="1"/>
  <c r="K18" i="1"/>
  <c r="J18" i="1"/>
  <c r="J22" i="1"/>
  <c r="K22" i="1"/>
  <c r="J14" i="1"/>
  <c r="K14" i="1"/>
  <c r="J6" i="1"/>
  <c r="K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AG51" i="1" l="1"/>
  <c r="AP20" i="1"/>
  <c r="AG20" i="1"/>
  <c r="O51" i="1"/>
  <c r="AF51" i="1"/>
  <c r="W51" i="1"/>
  <c r="AO20" i="1"/>
  <c r="AF20" i="1"/>
  <c r="N51" i="1"/>
  <c r="W20" i="1"/>
  <c r="J55" i="1"/>
  <c r="J58" i="1" s="1"/>
  <c r="L46" i="1"/>
  <c r="AE46" i="1"/>
  <c r="AN15" i="1"/>
  <c r="AE15" i="1"/>
  <c r="AD46" i="1"/>
  <c r="U46" i="1"/>
  <c r="AM15" i="1"/>
  <c r="AD15" i="1"/>
  <c r="M46" i="1"/>
  <c r="U15" i="1"/>
  <c r="AG50" i="1"/>
  <c r="AP19" i="1"/>
  <c r="AG19" i="1"/>
  <c r="O50" i="1"/>
  <c r="N50" i="1"/>
  <c r="W19" i="1"/>
  <c r="AO19" i="1"/>
  <c r="AF19" i="1"/>
  <c r="AF50" i="1"/>
  <c r="W50" i="1"/>
  <c r="AG42" i="1"/>
  <c r="AP11" i="1"/>
  <c r="AG11" i="1"/>
  <c r="O42" i="1"/>
  <c r="N42" i="1"/>
  <c r="AF42" i="1"/>
  <c r="AO11" i="1"/>
  <c r="AF11" i="1"/>
  <c r="W11" i="1"/>
  <c r="W42" i="1"/>
  <c r="AK24" i="1"/>
  <c r="L35" i="1"/>
  <c r="AE35" i="1"/>
  <c r="AN4" i="1"/>
  <c r="AD35" i="1"/>
  <c r="U35" i="1"/>
  <c r="M35" i="1"/>
  <c r="AM4" i="1"/>
  <c r="U4" i="1"/>
  <c r="AE4" i="1"/>
  <c r="AD4" i="1"/>
  <c r="L54" i="1"/>
  <c r="AE54" i="1"/>
  <c r="AN23" i="1"/>
  <c r="AE23" i="1"/>
  <c r="AD54" i="1"/>
  <c r="U54" i="1"/>
  <c r="AM23" i="1"/>
  <c r="AD23" i="1"/>
  <c r="M54" i="1"/>
  <c r="U23" i="1"/>
  <c r="L38" i="1"/>
  <c r="AE38" i="1"/>
  <c r="AN7" i="1"/>
  <c r="AE7" i="1"/>
  <c r="AD38" i="1"/>
  <c r="U38" i="1"/>
  <c r="AM7" i="1"/>
  <c r="AD7" i="1"/>
  <c r="U7" i="1"/>
  <c r="M38" i="1"/>
  <c r="AE53" i="1"/>
  <c r="AN22" i="1"/>
  <c r="AE22" i="1"/>
  <c r="M53" i="1"/>
  <c r="AD53" i="1"/>
  <c r="U53" i="1"/>
  <c r="AM22" i="1"/>
  <c r="AD22" i="1"/>
  <c r="L53" i="1"/>
  <c r="U22" i="1"/>
  <c r="AE45" i="1"/>
  <c r="AN14" i="1"/>
  <c r="AE14" i="1"/>
  <c r="M45" i="1"/>
  <c r="AD45" i="1"/>
  <c r="U45" i="1"/>
  <c r="AM14" i="1"/>
  <c r="AD14" i="1"/>
  <c r="L45" i="1"/>
  <c r="U14" i="1"/>
  <c r="AE37" i="1"/>
  <c r="AN6" i="1"/>
  <c r="AE6" i="1"/>
  <c r="M37" i="1"/>
  <c r="AD37" i="1"/>
  <c r="U37" i="1"/>
  <c r="AM6" i="1"/>
  <c r="AD6" i="1"/>
  <c r="L37" i="1"/>
  <c r="U6" i="1"/>
  <c r="AG49" i="1"/>
  <c r="AP18" i="1"/>
  <c r="AG18" i="1"/>
  <c r="O49" i="1"/>
  <c r="AF49" i="1"/>
  <c r="W49" i="1"/>
  <c r="AO18" i="1"/>
  <c r="AF18" i="1"/>
  <c r="W18" i="1"/>
  <c r="N49" i="1"/>
  <c r="AG41" i="1"/>
  <c r="AP10" i="1"/>
  <c r="AG10" i="1"/>
  <c r="O41" i="1"/>
  <c r="AF41" i="1"/>
  <c r="W41" i="1"/>
  <c r="AO10" i="1"/>
  <c r="AF10" i="1"/>
  <c r="W10" i="1"/>
  <c r="N41" i="1"/>
  <c r="J24" i="1"/>
  <c r="K55" i="1"/>
  <c r="K58" i="1" s="1"/>
  <c r="AE44" i="1"/>
  <c r="AN13" i="1"/>
  <c r="AE13" i="1"/>
  <c r="M44" i="1"/>
  <c r="L44" i="1"/>
  <c r="AM13" i="1"/>
  <c r="AD44" i="1"/>
  <c r="U44" i="1"/>
  <c r="U13" i="1"/>
  <c r="AD13" i="1"/>
  <c r="K24" i="1"/>
  <c r="S55" i="1"/>
  <c r="S58" i="1" s="1"/>
  <c r="AG35" i="1"/>
  <c r="AP4" i="1"/>
  <c r="N35" i="1"/>
  <c r="W4" i="1"/>
  <c r="O35" i="1"/>
  <c r="AG4" i="1"/>
  <c r="AO4" i="1"/>
  <c r="AF4" i="1"/>
  <c r="AF35" i="1"/>
  <c r="W35" i="1"/>
  <c r="O47" i="1"/>
  <c r="AF47" i="1"/>
  <c r="W47" i="1"/>
  <c r="AO16" i="1"/>
  <c r="AF16" i="1"/>
  <c r="N47" i="1"/>
  <c r="AG47" i="1"/>
  <c r="AP16" i="1"/>
  <c r="AG16" i="1"/>
  <c r="W16" i="1"/>
  <c r="O39" i="1"/>
  <c r="AF39" i="1"/>
  <c r="W39" i="1"/>
  <c r="AO8" i="1"/>
  <c r="AF8" i="1"/>
  <c r="N39" i="1"/>
  <c r="AG39" i="1"/>
  <c r="AP8" i="1"/>
  <c r="AG8" i="1"/>
  <c r="W8" i="1"/>
  <c r="S24" i="1"/>
  <c r="AB55" i="1"/>
  <c r="AB58" i="1" s="1"/>
  <c r="AD47" i="1"/>
  <c r="U47" i="1"/>
  <c r="AM16" i="1"/>
  <c r="AD16" i="1"/>
  <c r="L47" i="1"/>
  <c r="M47" i="1"/>
  <c r="AN16" i="1"/>
  <c r="AE16" i="1"/>
  <c r="U16" i="1"/>
  <c r="AE47" i="1"/>
  <c r="AG48" i="1"/>
  <c r="AP17" i="1"/>
  <c r="AG17" i="1"/>
  <c r="O48" i="1"/>
  <c r="AF48" i="1"/>
  <c r="W48" i="1"/>
  <c r="AO17" i="1"/>
  <c r="AF17" i="1"/>
  <c r="N48" i="1"/>
  <c r="W17" i="1"/>
  <c r="AE50" i="1"/>
  <c r="AN19" i="1"/>
  <c r="AE19" i="1"/>
  <c r="M50" i="1"/>
  <c r="AD50" i="1"/>
  <c r="U50" i="1"/>
  <c r="AM19" i="1"/>
  <c r="AD19" i="1"/>
  <c r="L50" i="1"/>
  <c r="U19" i="1"/>
  <c r="AF46" i="1"/>
  <c r="W46" i="1"/>
  <c r="AO15" i="1"/>
  <c r="AF15" i="1"/>
  <c r="N46" i="1"/>
  <c r="AG46" i="1"/>
  <c r="AP15" i="1"/>
  <c r="AG15" i="1"/>
  <c r="O46" i="1"/>
  <c r="W15" i="1"/>
  <c r="AF38" i="1"/>
  <c r="W38" i="1"/>
  <c r="AO7" i="1"/>
  <c r="AF7" i="1"/>
  <c r="N38" i="1"/>
  <c r="AG38" i="1"/>
  <c r="AP7" i="1"/>
  <c r="AG7" i="1"/>
  <c r="O38" i="1"/>
  <c r="W7" i="1"/>
  <c r="T24" i="1"/>
  <c r="AL24" i="1"/>
  <c r="AD39" i="1"/>
  <c r="U39" i="1"/>
  <c r="AM8" i="1"/>
  <c r="AD8" i="1"/>
  <c r="L39" i="1"/>
  <c r="M39" i="1"/>
  <c r="AE8" i="1"/>
  <c r="AN8" i="1"/>
  <c r="U8" i="1"/>
  <c r="AE39" i="1"/>
  <c r="AE36" i="1"/>
  <c r="AN5" i="1"/>
  <c r="AE5" i="1"/>
  <c r="M36" i="1"/>
  <c r="L36" i="1"/>
  <c r="AD36" i="1"/>
  <c r="U36" i="1"/>
  <c r="U5" i="1"/>
  <c r="AM5" i="1"/>
  <c r="AD5" i="1"/>
  <c r="AE51" i="1"/>
  <c r="AN20" i="1"/>
  <c r="AE20" i="1"/>
  <c r="M51" i="1"/>
  <c r="AD51" i="1"/>
  <c r="U51" i="1"/>
  <c r="AM20" i="1"/>
  <c r="AD20" i="1"/>
  <c r="U20" i="1"/>
  <c r="L51" i="1"/>
  <c r="AF54" i="1"/>
  <c r="W54" i="1"/>
  <c r="AO23" i="1"/>
  <c r="AF23" i="1"/>
  <c r="N54" i="1"/>
  <c r="AG54" i="1"/>
  <c r="AP23" i="1"/>
  <c r="AG23" i="1"/>
  <c r="O54" i="1"/>
  <c r="W23" i="1"/>
  <c r="M49" i="1"/>
  <c r="AD49" i="1"/>
  <c r="U49" i="1"/>
  <c r="AM18" i="1"/>
  <c r="AD18" i="1"/>
  <c r="L49" i="1"/>
  <c r="AE49" i="1"/>
  <c r="AN18" i="1"/>
  <c r="AE18" i="1"/>
  <c r="U18" i="1"/>
  <c r="M41" i="1"/>
  <c r="AD41" i="1"/>
  <c r="U41" i="1"/>
  <c r="AM10" i="1"/>
  <c r="AD10" i="1"/>
  <c r="L41" i="1"/>
  <c r="AE41" i="1"/>
  <c r="AN10" i="1"/>
  <c r="AE10" i="1"/>
  <c r="U10" i="1"/>
  <c r="AF53" i="1"/>
  <c r="W53" i="1"/>
  <c r="AO22" i="1"/>
  <c r="AF22" i="1"/>
  <c r="N53" i="1"/>
  <c r="O53" i="1"/>
  <c r="AP22" i="1"/>
  <c r="AG22" i="1"/>
  <c r="AG53" i="1"/>
  <c r="W22" i="1"/>
  <c r="AF45" i="1"/>
  <c r="W45" i="1"/>
  <c r="AO14" i="1"/>
  <c r="AF14" i="1"/>
  <c r="N45" i="1"/>
  <c r="O45" i="1"/>
  <c r="AP14" i="1"/>
  <c r="AG14" i="1"/>
  <c r="AG45" i="1"/>
  <c r="W14" i="1"/>
  <c r="AF37" i="1"/>
  <c r="W37" i="1"/>
  <c r="AO6" i="1"/>
  <c r="AF6" i="1"/>
  <c r="N37" i="1"/>
  <c r="O37" i="1"/>
  <c r="AG37" i="1"/>
  <c r="W6" i="1"/>
  <c r="AP6" i="1"/>
  <c r="AG6" i="1"/>
  <c r="AC24" i="1"/>
  <c r="T55" i="1"/>
  <c r="T58" i="1" s="1"/>
  <c r="AG43" i="1"/>
  <c r="AP12" i="1"/>
  <c r="AG12" i="1"/>
  <c r="O43" i="1"/>
  <c r="AF43" i="1"/>
  <c r="W43" i="1"/>
  <c r="AO12" i="1"/>
  <c r="AF12" i="1"/>
  <c r="N43" i="1"/>
  <c r="W12" i="1"/>
  <c r="AE52" i="1"/>
  <c r="AN21" i="1"/>
  <c r="AE21" i="1"/>
  <c r="M52" i="1"/>
  <c r="L52" i="1"/>
  <c r="AM21" i="1"/>
  <c r="AD21" i="1"/>
  <c r="AD52" i="1"/>
  <c r="U52" i="1"/>
  <c r="U21" i="1"/>
  <c r="AG40" i="1"/>
  <c r="AP9" i="1"/>
  <c r="AG9" i="1"/>
  <c r="O40" i="1"/>
  <c r="AF40" i="1"/>
  <c r="W40" i="1"/>
  <c r="AO9" i="1"/>
  <c r="AF9" i="1"/>
  <c r="N40" i="1"/>
  <c r="W9" i="1"/>
  <c r="AE43" i="1"/>
  <c r="AN12" i="1"/>
  <c r="AE12" i="1"/>
  <c r="M43" i="1"/>
  <c r="AD43" i="1"/>
  <c r="U43" i="1"/>
  <c r="AM12" i="1"/>
  <c r="AD12" i="1"/>
  <c r="U12" i="1"/>
  <c r="L43" i="1"/>
  <c r="AE42" i="1"/>
  <c r="AN11" i="1"/>
  <c r="AE11" i="1"/>
  <c r="M42" i="1"/>
  <c r="AD42" i="1"/>
  <c r="U42" i="1"/>
  <c r="AM11" i="1"/>
  <c r="AD11" i="1"/>
  <c r="L42" i="1"/>
  <c r="U11" i="1"/>
  <c r="AD48" i="1"/>
  <c r="U48" i="1"/>
  <c r="AM17" i="1"/>
  <c r="AD17" i="1"/>
  <c r="L48" i="1"/>
  <c r="AE48" i="1"/>
  <c r="AN17" i="1"/>
  <c r="AE17" i="1"/>
  <c r="M48" i="1"/>
  <c r="U17" i="1"/>
  <c r="AD40" i="1"/>
  <c r="U40" i="1"/>
  <c r="AM9" i="1"/>
  <c r="AD9" i="1"/>
  <c r="L40" i="1"/>
  <c r="AE40" i="1"/>
  <c r="AN9" i="1"/>
  <c r="AE9" i="1"/>
  <c r="M40" i="1"/>
  <c r="U9" i="1"/>
  <c r="N52" i="1"/>
  <c r="AG52" i="1"/>
  <c r="AP21" i="1"/>
  <c r="AG21" i="1"/>
  <c r="AF52" i="1"/>
  <c r="W52" i="1"/>
  <c r="AO21" i="1"/>
  <c r="AF21" i="1"/>
  <c r="W21" i="1"/>
  <c r="O52" i="1"/>
  <c r="N44" i="1"/>
  <c r="AG44" i="1"/>
  <c r="AP13" i="1"/>
  <c r="AG13" i="1"/>
  <c r="AF44" i="1"/>
  <c r="W44" i="1"/>
  <c r="AO13" i="1"/>
  <c r="AF13" i="1"/>
  <c r="W13" i="1"/>
  <c r="O44" i="1"/>
  <c r="N36" i="1"/>
  <c r="AG36" i="1"/>
  <c r="AP5" i="1"/>
  <c r="AG5" i="1"/>
  <c r="AF36" i="1"/>
  <c r="W36" i="1"/>
  <c r="AO5" i="1"/>
  <c r="AF5" i="1"/>
  <c r="O36" i="1"/>
  <c r="W5" i="1"/>
  <c r="AB24" i="1"/>
  <c r="AC55" i="1"/>
  <c r="AC58" i="1" s="1"/>
  <c r="L20" i="1"/>
  <c r="M20" i="1"/>
  <c r="L12" i="1"/>
  <c r="M12" i="1"/>
  <c r="O4" i="1"/>
  <c r="N4" i="1"/>
  <c r="O16" i="1"/>
  <c r="N16" i="1"/>
  <c r="O8" i="1"/>
  <c r="N8" i="1"/>
  <c r="O23" i="1"/>
  <c r="N23" i="1"/>
  <c r="O14" i="1"/>
  <c r="N14" i="1"/>
  <c r="M9" i="1"/>
  <c r="L9" i="1"/>
  <c r="O21" i="1"/>
  <c r="N21" i="1"/>
  <c r="M4" i="1"/>
  <c r="L4" i="1"/>
  <c r="M16" i="1"/>
  <c r="L16" i="1"/>
  <c r="M8" i="1"/>
  <c r="L8" i="1"/>
  <c r="N20" i="1"/>
  <c r="O20" i="1"/>
  <c r="N12" i="1"/>
  <c r="O12" i="1"/>
  <c r="M11" i="1"/>
  <c r="L11" i="1"/>
  <c r="M10" i="1"/>
  <c r="L10" i="1"/>
  <c r="O5" i="1"/>
  <c r="N5" i="1"/>
  <c r="M23" i="1"/>
  <c r="L23" i="1"/>
  <c r="M15" i="1"/>
  <c r="L15" i="1"/>
  <c r="M7" i="1"/>
  <c r="L7" i="1"/>
  <c r="N19" i="1"/>
  <c r="O19" i="1"/>
  <c r="N11" i="1"/>
  <c r="O11" i="1"/>
  <c r="M19" i="1"/>
  <c r="L19" i="1"/>
  <c r="O15" i="1"/>
  <c r="N15" i="1"/>
  <c r="M18" i="1"/>
  <c r="L18" i="1"/>
  <c r="O6" i="1"/>
  <c r="N6" i="1"/>
  <c r="L22" i="1"/>
  <c r="M22" i="1"/>
  <c r="L14" i="1"/>
  <c r="M14" i="1"/>
  <c r="L6" i="1"/>
  <c r="M6" i="1"/>
  <c r="N18" i="1"/>
  <c r="O18" i="1"/>
  <c r="N10" i="1"/>
  <c r="O10" i="1"/>
  <c r="O7" i="1"/>
  <c r="N7" i="1"/>
  <c r="O22" i="1"/>
  <c r="N22" i="1"/>
  <c r="M17" i="1"/>
  <c r="L17" i="1"/>
  <c r="O13" i="1"/>
  <c r="N13" i="1"/>
  <c r="L21" i="1"/>
  <c r="M21" i="1"/>
  <c r="L13" i="1"/>
  <c r="M13" i="1"/>
  <c r="L5" i="1"/>
  <c r="M5" i="1"/>
  <c r="O17" i="1"/>
  <c r="N17" i="1"/>
  <c r="O9" i="1"/>
  <c r="N9" i="1"/>
  <c r="S26" i="1" l="1"/>
  <c r="S27" i="1" s="1"/>
  <c r="J26" i="1"/>
  <c r="J27" i="1" s="1"/>
  <c r="X24" i="1"/>
  <c r="AD55" i="1"/>
  <c r="AD58" i="1" s="1"/>
  <c r="W55" i="1"/>
  <c r="W58" i="1" s="1"/>
  <c r="N55" i="1"/>
  <c r="N58" i="1" s="1"/>
  <c r="AD24" i="1"/>
  <c r="AN24" i="1"/>
  <c r="AB26" i="1"/>
  <c r="AB27" i="1" s="1"/>
  <c r="AF55" i="1"/>
  <c r="AF58" i="1" s="1"/>
  <c r="AP24" i="1"/>
  <c r="AE24" i="1"/>
  <c r="V55" i="1"/>
  <c r="V58" i="1" s="1"/>
  <c r="W24" i="1"/>
  <c r="U55" i="1"/>
  <c r="U58" i="1" s="1"/>
  <c r="N24" i="1"/>
  <c r="AF24" i="1"/>
  <c r="X55" i="1"/>
  <c r="X58" i="1" s="1"/>
  <c r="V24" i="1"/>
  <c r="AE55" i="1"/>
  <c r="AE58" i="1" s="1"/>
  <c r="O24" i="1"/>
  <c r="AO24" i="1"/>
  <c r="AG55" i="1"/>
  <c r="AG58" i="1" s="1"/>
  <c r="U24" i="1"/>
  <c r="L55" i="1"/>
  <c r="L58" i="1" s="1"/>
  <c r="L24" i="1"/>
  <c r="AG24" i="1"/>
  <c r="AM24" i="1"/>
  <c r="AK26" i="1"/>
  <c r="AK27" i="1" s="1"/>
  <c r="M24" i="1"/>
  <c r="O55" i="1"/>
  <c r="O58" i="1" s="1"/>
  <c r="M55" i="1"/>
  <c r="M58" i="1" s="1"/>
  <c r="AD26" i="1" l="1"/>
  <c r="AD27" i="1" s="1"/>
  <c r="L26" i="1"/>
  <c r="L27" i="1" s="1"/>
  <c r="U26" i="1"/>
  <c r="U27" i="1" s="1"/>
  <c r="N26" i="1"/>
  <c r="N27" i="1" s="1"/>
  <c r="AO26" i="1"/>
  <c r="AO27" i="1" s="1"/>
  <c r="W26" i="1"/>
  <c r="W27" i="1" s="1"/>
  <c r="AF26" i="1"/>
  <c r="AF27" i="1" s="1"/>
  <c r="AM26" i="1"/>
  <c r="AM27" i="1" s="1"/>
</calcChain>
</file>

<file path=xl/sharedStrings.xml><?xml version="1.0" encoding="utf-8"?>
<sst xmlns="http://schemas.openxmlformats.org/spreadsheetml/2006/main" count="205" uniqueCount="24">
  <si>
    <t>X</t>
  </si>
  <si>
    <t>Корень Х</t>
  </si>
  <si>
    <t>Квадрат Х</t>
  </si>
  <si>
    <t>sin(piX)</t>
  </si>
  <si>
    <t>Таблица значений функции Колмогорова</t>
  </si>
  <si>
    <t>Х</t>
  </si>
  <si>
    <t>альфа</t>
  </si>
  <si>
    <t>i/n-F</t>
  </si>
  <si>
    <t>F-(i-1)/n</t>
  </si>
  <si>
    <t>sin (piX)</t>
  </si>
  <si>
    <t>max</t>
  </si>
  <si>
    <t>Корень X</t>
  </si>
  <si>
    <t>X сорт</t>
  </si>
  <si>
    <t>Квадрат X</t>
  </si>
  <si>
    <t>D</t>
  </si>
  <si>
    <t>Корень n * D</t>
  </si>
  <si>
    <t>a</t>
  </si>
  <si>
    <t>x</t>
  </si>
  <si>
    <t>+</t>
  </si>
  <si>
    <t>-</t>
  </si>
  <si>
    <t>nw2</t>
  </si>
  <si>
    <t>sum</t>
  </si>
  <si>
    <t>1- Крамер-Мизес</t>
  </si>
  <si>
    <t>2- Андерсон-Дарлинг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</si>
</sst>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3" fillId="5" borderId="0" xfId="4"/>
    <xf numFmtId="0" fontId="3" fillId="6" borderId="0" xfId="5"/>
    <xf numFmtId="0" fontId="3" fillId="5" borderId="0" xfId="4" applyAlignment="1">
      <alignment horizontal="left"/>
    </xf>
    <xf numFmtId="0" fontId="2" fillId="4" borderId="0" xfId="3"/>
    <xf numFmtId="0" fontId="3" fillId="2" borderId="0" xfId="1"/>
    <xf numFmtId="0" fontId="3" fillId="2" borderId="0" xfId="1" applyAlignment="1">
      <alignment horizontal="center"/>
    </xf>
    <xf numFmtId="0" fontId="2" fillId="4" borderId="0" xfId="3" applyAlignment="1">
      <alignment horizontal="center"/>
    </xf>
    <xf numFmtId="0" fontId="3" fillId="6" borderId="0" xfId="5" applyAlignment="1">
      <alignment horizontal="center"/>
    </xf>
    <xf numFmtId="0" fontId="3" fillId="6" borderId="0" xfId="5" applyAlignment="1">
      <alignment horizontal="left"/>
    </xf>
    <xf numFmtId="0" fontId="3" fillId="5" borderId="0" xfId="4" applyAlignment="1">
      <alignment horizontal="center"/>
    </xf>
    <xf numFmtId="0" fontId="1" fillId="4" borderId="0" xfId="3" applyFont="1"/>
    <xf numFmtId="0" fontId="1" fillId="4" borderId="0" xfId="3" applyFont="1" applyAlignment="1">
      <alignment horizontal="center"/>
    </xf>
  </cellXfs>
  <cellStyles count="6">
    <cellStyle name="20% — акцент2" xfId="2" builtinId="34"/>
    <cellStyle name="40% — акцент2" xfId="3" builtinId="35"/>
    <cellStyle name="60% — акцент5" xfId="5" builtinId="48"/>
    <cellStyle name="Акцент2" xfId="1" builtinId="33"/>
    <cellStyle name="Акцент5" xfId="4" builtinId="45"/>
    <cellStyle name="Обычный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27:B99" totalsRowShown="0" headerRowDxfId="0" headerRowCellStyle="Акцент5">
  <autoFilter ref="A27:B99"/>
  <sortState ref="A25:B96">
    <sortCondition ref="A24:A96"/>
  </sortState>
  <tableColumns count="2">
    <tableColumn id="1" name="Х"/>
    <tableColumn id="2" name="альф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abSelected="1" zoomScale="60" zoomScaleNormal="60" workbookViewId="0">
      <selection activeCell="T4" sqref="T4"/>
    </sheetView>
  </sheetViews>
  <sheetFormatPr defaultRowHeight="14.4" x14ac:dyDescent="0.3"/>
  <cols>
    <col min="1" max="2" width="11.109375" customWidth="1"/>
    <col min="7" max="7" width="12.6640625" customWidth="1"/>
    <col min="8" max="15" width="8.6640625" customWidth="1"/>
    <col min="16" max="16" width="2.44140625" customWidth="1"/>
    <col min="17" max="24" width="8.6640625" customWidth="1"/>
    <col min="25" max="25" width="1.77734375" customWidth="1"/>
    <col min="26" max="33" width="8.6640625" customWidth="1"/>
    <col min="34" max="34" width="2.21875" customWidth="1"/>
    <col min="35" max="42" width="8.6640625" customWidth="1"/>
  </cols>
  <sheetData>
    <row r="1" spans="1:42" x14ac:dyDescent="0.3">
      <c r="H1" s="11" t="s">
        <v>0</v>
      </c>
      <c r="I1" s="11"/>
      <c r="J1" s="11"/>
      <c r="K1" s="11"/>
      <c r="L1" s="11"/>
      <c r="M1" s="11"/>
      <c r="N1" s="11"/>
      <c r="O1" s="11"/>
      <c r="Q1" s="11" t="s">
        <v>11</v>
      </c>
      <c r="R1" s="11"/>
      <c r="S1" s="11"/>
      <c r="T1" s="11"/>
      <c r="U1" s="11"/>
      <c r="V1" s="11"/>
      <c r="W1" s="11"/>
      <c r="X1" s="11"/>
      <c r="Z1" s="11" t="s">
        <v>13</v>
      </c>
      <c r="AA1" s="11"/>
      <c r="AB1" s="11"/>
      <c r="AC1" s="11"/>
      <c r="AD1" s="11"/>
      <c r="AE1" s="11"/>
      <c r="AF1" s="11"/>
      <c r="AG1" s="11"/>
      <c r="AI1" s="11" t="s">
        <v>9</v>
      </c>
      <c r="AJ1" s="11"/>
      <c r="AK1" s="11"/>
      <c r="AL1" s="11"/>
      <c r="AM1" s="11"/>
      <c r="AN1" s="11"/>
      <c r="AO1" s="11"/>
      <c r="AP1" s="11"/>
    </row>
    <row r="2" spans="1:42" x14ac:dyDescent="0.3">
      <c r="H2" s="11" t="s">
        <v>0</v>
      </c>
      <c r="I2" s="11"/>
      <c r="J2" s="11" t="s">
        <v>1</v>
      </c>
      <c r="K2" s="11"/>
      <c r="L2" s="11" t="s">
        <v>2</v>
      </c>
      <c r="M2" s="11"/>
      <c r="N2" s="11" t="s">
        <v>9</v>
      </c>
      <c r="O2" s="11"/>
      <c r="Q2" s="11" t="s">
        <v>0</v>
      </c>
      <c r="R2" s="11"/>
      <c r="S2" s="11" t="s">
        <v>1</v>
      </c>
      <c r="T2" s="11"/>
      <c r="U2" s="11" t="s">
        <v>2</v>
      </c>
      <c r="V2" s="11"/>
      <c r="W2" s="11" t="s">
        <v>9</v>
      </c>
      <c r="X2" s="11"/>
      <c r="Z2" s="11" t="s">
        <v>0</v>
      </c>
      <c r="AA2" s="11"/>
      <c r="AB2" s="11" t="s">
        <v>1</v>
      </c>
      <c r="AC2" s="11"/>
      <c r="AD2" s="11" t="s">
        <v>2</v>
      </c>
      <c r="AE2" s="11"/>
      <c r="AF2" s="11" t="s">
        <v>9</v>
      </c>
      <c r="AG2" s="11"/>
      <c r="AI2" s="11" t="s">
        <v>0</v>
      </c>
      <c r="AJ2" s="11"/>
      <c r="AK2" s="11" t="s">
        <v>1</v>
      </c>
      <c r="AL2" s="11"/>
      <c r="AM2" s="11" t="s">
        <v>2</v>
      </c>
      <c r="AN2" s="11"/>
      <c r="AO2" s="11" t="s">
        <v>9</v>
      </c>
      <c r="AP2" s="11"/>
    </row>
    <row r="3" spans="1:42" x14ac:dyDescent="0.3">
      <c r="A3" s="2"/>
      <c r="B3" s="2" t="s">
        <v>0</v>
      </c>
      <c r="C3" s="2" t="s">
        <v>12</v>
      </c>
      <c r="D3" s="2" t="s">
        <v>1</v>
      </c>
      <c r="E3" s="2" t="s">
        <v>2</v>
      </c>
      <c r="F3" s="2" t="s">
        <v>3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  <c r="Q3" s="3" t="s">
        <v>7</v>
      </c>
      <c r="R3" s="3" t="s">
        <v>8</v>
      </c>
      <c r="S3" s="3" t="s">
        <v>7</v>
      </c>
      <c r="T3" s="3" t="s">
        <v>8</v>
      </c>
      <c r="U3" s="3" t="s">
        <v>7</v>
      </c>
      <c r="V3" s="3" t="s">
        <v>8</v>
      </c>
      <c r="W3" s="3" t="s">
        <v>7</v>
      </c>
      <c r="X3" s="3" t="s">
        <v>8</v>
      </c>
      <c r="Z3" s="3" t="s">
        <v>7</v>
      </c>
      <c r="AA3" s="3" t="s">
        <v>8</v>
      </c>
      <c r="AB3" s="3" t="s">
        <v>7</v>
      </c>
      <c r="AC3" s="3" t="s">
        <v>8</v>
      </c>
      <c r="AD3" s="3" t="s">
        <v>7</v>
      </c>
      <c r="AE3" s="3" t="s">
        <v>8</v>
      </c>
      <c r="AF3" s="3" t="s">
        <v>7</v>
      </c>
      <c r="AG3" s="3" t="s">
        <v>8</v>
      </c>
      <c r="AI3" s="3" t="s">
        <v>7</v>
      </c>
      <c r="AJ3" s="3" t="s">
        <v>8</v>
      </c>
      <c r="AK3" s="3" t="s">
        <v>7</v>
      </c>
      <c r="AL3" s="3" t="s">
        <v>8</v>
      </c>
      <c r="AM3" s="3" t="s">
        <v>7</v>
      </c>
      <c r="AN3" s="3" t="s">
        <v>8</v>
      </c>
      <c r="AO3" s="3" t="s">
        <v>7</v>
      </c>
      <c r="AP3" s="3" t="s">
        <v>8</v>
      </c>
    </row>
    <row r="4" spans="1:42" x14ac:dyDescent="0.3">
      <c r="A4" s="2">
        <v>1</v>
      </c>
      <c r="B4">
        <v>7.3433140775637118E-2</v>
      </c>
      <c r="C4">
        <v>1.6871845076506187E-2</v>
      </c>
      <c r="D4">
        <f>SQRT(C4)</f>
        <v>0.12989166669384986</v>
      </c>
      <c r="E4">
        <f>POWER(C4,2)</f>
        <v>2.8465915628562603E-4</v>
      </c>
      <c r="F4">
        <v>3.9958072395984805E-2</v>
      </c>
      <c r="H4">
        <f t="shared" ref="H4:H23" si="0">ABS(A4/20-C4)</f>
        <v>3.3128154923493816E-2</v>
      </c>
      <c r="I4">
        <f t="shared" ref="I4:I23" si="1">ABS(C4-(A4-1)/20)</f>
        <v>1.6871845076506187E-2</v>
      </c>
      <c r="J4">
        <f t="shared" ref="J4:J23" si="2">ABS(A4/20-D4)</f>
        <v>7.9891666693849853E-2</v>
      </c>
      <c r="K4">
        <f t="shared" ref="K4:K23" si="3">ABS(D4-(A4-1)/20)</f>
        <v>0.12989166669384986</v>
      </c>
      <c r="L4">
        <f t="shared" ref="L4:L23" si="4">ABS(A4/20-E4)</f>
        <v>4.971534084371438E-2</v>
      </c>
      <c r="M4">
        <f t="shared" ref="M4:M23" si="5">ABS(E4-(A4-1)/20)</f>
        <v>2.8465915628562603E-4</v>
      </c>
      <c r="N4">
        <f t="shared" ref="N4:N23" si="6">ABS(A4/20-F4)</f>
        <v>1.0041927604015198E-2</v>
      </c>
      <c r="O4">
        <f t="shared" ref="O4:O23" si="7">ABS(F4-(A4-1)/20)</f>
        <v>3.9958072395984805E-2</v>
      </c>
      <c r="Q4">
        <f>ABS(A4/20-SQRT(C4))</f>
        <v>7.9891666693849853E-2</v>
      </c>
      <c r="R4">
        <f>ABS(SQRT(C4)-(A4-1)/20)</f>
        <v>0.12989166669384986</v>
      </c>
      <c r="S4">
        <f>ABS(A4/20-SQRT(D4))</f>
        <v>0.31040486496973074</v>
      </c>
      <c r="T4">
        <f>ABS(SQRT(D4)-(A4-1)/20)</f>
        <v>0.36040486496973073</v>
      </c>
      <c r="U4">
        <f>ABS(A4/20-SQRT(E4))</f>
        <v>3.3128154923493816E-2</v>
      </c>
      <c r="V4">
        <f>ABS(SQRT(E4)-(A4-1)/20)</f>
        <v>1.6871845076506187E-2</v>
      </c>
      <c r="W4">
        <f>ABS(A4/20-SQRT(F4))</f>
        <v>0.14989515350799482</v>
      </c>
      <c r="X4">
        <f>ABS(SQRT(F4)-(A4-1)/20)</f>
        <v>0.1998951535079948</v>
      </c>
      <c r="Z4">
        <f>ABS(A4/20-POWER(C4,2))</f>
        <v>4.971534084371438E-2</v>
      </c>
      <c r="AA4">
        <f>ABS(POWER(C4,2)-(A4-1)/20)</f>
        <v>2.8465915628562603E-4</v>
      </c>
      <c r="AB4">
        <f>ABS(A4/20-POWER(D4,2))</f>
        <v>3.3128154923493816E-2</v>
      </c>
      <c r="AC4">
        <f>ABS(POWER(D4,2)-(A4-1)/20)</f>
        <v>1.6871845076506183E-2</v>
      </c>
      <c r="AD4">
        <f>ABS(A4/20-POWER(E4,2))</f>
        <v>4.9999918969164746E-2</v>
      </c>
      <c r="AE4">
        <f>ABS(POWER(E4,2)-(A4-1)/20)</f>
        <v>8.1030835257244465E-8</v>
      </c>
      <c r="AF4">
        <f>ABS(A4/20-POWER(F4,2))</f>
        <v>4.8403352450397237E-2</v>
      </c>
      <c r="AG4">
        <f>ABS(POWER(F4,2)-(A4-1)/20)</f>
        <v>1.5966475496027629E-3</v>
      </c>
      <c r="AI4">
        <f>ABS(A4/20-SIN(C4))</f>
        <v>3.3128955366298472E-2</v>
      </c>
      <c r="AJ4">
        <f>ABS(SIN(C4)-(A4-1)/20)</f>
        <v>1.687104463370153E-2</v>
      </c>
      <c r="AK4">
        <f>ABS(A4/20-SIN(D4))</f>
        <v>7.952672268100637E-2</v>
      </c>
      <c r="AL4">
        <f>ABS(SIN(D4)-(A4-1)/20)</f>
        <v>0.12952672268100637</v>
      </c>
      <c r="AM4">
        <f>ABS(A4/20-SIN(E4))</f>
        <v>4.9715340847558735E-2</v>
      </c>
      <c r="AN4">
        <f>ABS(SIN(E4)-(A4-1)/20)</f>
        <v>2.8465915244126451E-4</v>
      </c>
      <c r="AO4">
        <f>ABS(A4/20-SIN(F4))</f>
        <v>1.0052559914906695E-2</v>
      </c>
      <c r="AP4">
        <f>ABS(SIN(F4)-(A4-1)/20)</f>
        <v>3.9947440085093308E-2</v>
      </c>
    </row>
    <row r="5" spans="1:42" x14ac:dyDescent="0.3">
      <c r="A5" s="2">
        <v>2</v>
      </c>
      <c r="B5">
        <v>1.7195062936191885E-2</v>
      </c>
      <c r="C5">
        <v>1.7195062936191885E-2</v>
      </c>
      <c r="D5">
        <f t="shared" ref="D5:D23" si="8">SQRT(C5)</f>
        <v>0.13112994675584935</v>
      </c>
      <c r="E5">
        <f t="shared" ref="E5:E23" si="9">POWER(C5,2)</f>
        <v>2.9567018937959989E-4</v>
      </c>
      <c r="F5">
        <v>5.2979648926739446E-2</v>
      </c>
      <c r="H5">
        <f t="shared" si="0"/>
        <v>8.2804937063808121E-2</v>
      </c>
      <c r="I5">
        <f t="shared" si="1"/>
        <v>3.2804937063808118E-2</v>
      </c>
      <c r="J5">
        <f t="shared" si="2"/>
        <v>3.1129946755849347E-2</v>
      </c>
      <c r="K5">
        <f t="shared" si="3"/>
        <v>8.112994675584935E-2</v>
      </c>
      <c r="L5">
        <f t="shared" si="4"/>
        <v>9.9704329810620412E-2</v>
      </c>
      <c r="M5">
        <f t="shared" si="5"/>
        <v>4.9704329810620403E-2</v>
      </c>
      <c r="N5">
        <f t="shared" si="6"/>
        <v>4.7020351073260559E-2</v>
      </c>
      <c r="O5">
        <f t="shared" si="7"/>
        <v>2.9796489267394435E-3</v>
      </c>
      <c r="Q5">
        <f t="shared" ref="Q5:Q23" si="10">ABS(A5/20-SQRT(C5))</f>
        <v>3.1129946755849347E-2</v>
      </c>
      <c r="R5">
        <f t="shared" ref="R5:R23" si="11">ABS(SQRT(C5)-(A5-1)/20)</f>
        <v>8.112994675584935E-2</v>
      </c>
      <c r="S5">
        <f t="shared" ref="S5:S23" si="12">ABS(A5/20-SQRT(D5))</f>
        <v>0.26211869153062139</v>
      </c>
      <c r="T5">
        <f t="shared" ref="T5:T23" si="13">ABS(SQRT(D5)-(A5-1)/20)</f>
        <v>0.31211869153062144</v>
      </c>
      <c r="U5">
        <f t="shared" ref="U5:U23" si="14">ABS(A5/20-SQRT(E5))</f>
        <v>8.2804937063808121E-2</v>
      </c>
      <c r="V5">
        <f t="shared" ref="V5:V23" si="15">ABS(SQRT(E5)-(A5-1)/20)</f>
        <v>3.2804937063808118E-2</v>
      </c>
      <c r="W5">
        <f t="shared" ref="W5:W23" si="16">ABS(A5/20-SQRT(F5))</f>
        <v>0.13017308471395922</v>
      </c>
      <c r="X5">
        <f t="shared" ref="X5:X23" si="17">ABS(SQRT(F5)-(A5-1)/20)</f>
        <v>0.18017308471395921</v>
      </c>
      <c r="Z5">
        <f t="shared" ref="Z5:Z23" si="18">ABS(A5/20-POWER(C5,2))</f>
        <v>9.9704329810620412E-2</v>
      </c>
      <c r="AA5">
        <f t="shared" ref="AA5:AA23" si="19">ABS(POWER(C5,2)-(A5-1)/20)</f>
        <v>4.9704329810620403E-2</v>
      </c>
      <c r="AB5">
        <f t="shared" ref="AB5:AB23" si="20">ABS(A5/20-POWER(D5,2))</f>
        <v>8.2804937063808121E-2</v>
      </c>
      <c r="AC5">
        <f t="shared" ref="AC5:AC23" si="21">ABS(POWER(D5,2)-(A5-1)/20)</f>
        <v>3.2804937063808118E-2</v>
      </c>
      <c r="AD5">
        <f t="shared" ref="AD5:AD23" si="22">ABS(A5/20-POWER(E5,2))</f>
        <v>9.9999912579139122E-2</v>
      </c>
      <c r="AE5">
        <f t="shared" ref="AE5:AE23" si="23">ABS(POWER(E5,2)-(A5-1)/20)</f>
        <v>4.9999912579139112E-2</v>
      </c>
      <c r="AF5">
        <f t="shared" ref="AF5:AF23" si="24">ABS(A5/20-POWER(F5,2))</f>
        <v>9.7193156799599445E-2</v>
      </c>
      <c r="AG5">
        <f t="shared" ref="AG5:AG23" si="25">ABS(POWER(F5,2)-(A5-1)/20)</f>
        <v>4.7193156799599442E-2</v>
      </c>
      <c r="AI5">
        <f t="shared" ref="AI5:AI23" si="26">ABS(A5/20-SIN(C5))</f>
        <v>8.2805784395867277E-2</v>
      </c>
      <c r="AJ5">
        <f t="shared" ref="AJ5:AJ23" si="27">ABS(SIN(C5)-(A5-1)/20)</f>
        <v>3.2805784395867274E-2</v>
      </c>
      <c r="AK5">
        <f t="shared" ref="AK5:AK23" si="28">ABS(A5/20-SIN(D5))</f>
        <v>3.0754471769191633E-2</v>
      </c>
      <c r="AL5">
        <f t="shared" ref="AL5:AL23" si="29">ABS(SIN(D5)-(A5-1)/20)</f>
        <v>8.0754471769191635E-2</v>
      </c>
      <c r="AM5">
        <f t="shared" ref="AM5:AM23" si="30">ABS(A5/20-SIN(E5))</f>
        <v>9.9704329814928369E-2</v>
      </c>
      <c r="AN5">
        <f t="shared" ref="AN5:AN23" si="31">ABS(SIN(E5)-(A5-1)/20)</f>
        <v>4.9704329814928359E-2</v>
      </c>
      <c r="AO5">
        <f t="shared" ref="AO5:AO23" si="32">ABS(A5/20-SIN(F5))</f>
        <v>4.7045131856441186E-2</v>
      </c>
      <c r="AP5">
        <f t="shared" ref="AP5:AP23" si="33">ABS(SIN(F5)-(A5-1)/20)</f>
        <v>2.954868143558817E-3</v>
      </c>
    </row>
    <row r="6" spans="1:42" x14ac:dyDescent="0.3">
      <c r="A6" s="2">
        <v>3</v>
      </c>
      <c r="B6">
        <v>0.50303479795023198</v>
      </c>
      <c r="C6">
        <v>3.3042318409634786E-2</v>
      </c>
      <c r="D6">
        <f t="shared" si="8"/>
        <v>0.18177546151677015</v>
      </c>
      <c r="E6">
        <f t="shared" si="9"/>
        <v>1.09179480588369E-3</v>
      </c>
      <c r="F6">
        <v>5.3993614230842639E-2</v>
      </c>
      <c r="H6">
        <f t="shared" si="0"/>
        <v>0.11695768159036521</v>
      </c>
      <c r="I6">
        <f t="shared" si="1"/>
        <v>6.695768159036522E-2</v>
      </c>
      <c r="J6">
        <f t="shared" si="2"/>
        <v>3.1775461516770159E-2</v>
      </c>
      <c r="K6">
        <f t="shared" si="3"/>
        <v>8.1775461516770148E-2</v>
      </c>
      <c r="L6">
        <f t="shared" si="4"/>
        <v>0.14890820519411629</v>
      </c>
      <c r="M6">
        <f t="shared" si="5"/>
        <v>9.8908205194116319E-2</v>
      </c>
      <c r="N6">
        <f t="shared" si="6"/>
        <v>9.6006385769157349E-2</v>
      </c>
      <c r="O6">
        <f t="shared" si="7"/>
        <v>4.6006385769157367E-2</v>
      </c>
      <c r="Q6">
        <f t="shared" si="10"/>
        <v>3.1775461516770159E-2</v>
      </c>
      <c r="R6">
        <f t="shared" si="11"/>
        <v>8.1775461516770148E-2</v>
      </c>
      <c r="S6">
        <f t="shared" si="12"/>
        <v>0.27635133577458171</v>
      </c>
      <c r="T6">
        <f t="shared" si="13"/>
        <v>0.32635133577458175</v>
      </c>
      <c r="U6">
        <f t="shared" si="14"/>
        <v>0.11695768159036521</v>
      </c>
      <c r="V6">
        <f t="shared" si="15"/>
        <v>6.695768159036522E-2</v>
      </c>
      <c r="W6">
        <f t="shared" si="16"/>
        <v>8.2365260378660404E-2</v>
      </c>
      <c r="X6">
        <f t="shared" si="17"/>
        <v>0.13236526037866039</v>
      </c>
      <c r="Z6">
        <f t="shared" si="18"/>
        <v>0.14890820519411629</v>
      </c>
      <c r="AA6">
        <f t="shared" si="19"/>
        <v>9.8908205194116319E-2</v>
      </c>
      <c r="AB6">
        <f t="shared" si="20"/>
        <v>0.11695768159036521</v>
      </c>
      <c r="AC6">
        <f t="shared" si="21"/>
        <v>6.695768159036522E-2</v>
      </c>
      <c r="AD6">
        <f t="shared" si="22"/>
        <v>0.14999880798410184</v>
      </c>
      <c r="AE6">
        <f t="shared" si="23"/>
        <v>9.9998807984101851E-2</v>
      </c>
      <c r="AF6">
        <f t="shared" si="24"/>
        <v>0.14708468962229093</v>
      </c>
      <c r="AG6">
        <f t="shared" si="25"/>
        <v>9.7084689622290957E-2</v>
      </c>
      <c r="AI6">
        <f t="shared" si="26"/>
        <v>0.11696369383408467</v>
      </c>
      <c r="AJ6">
        <f t="shared" si="27"/>
        <v>6.6963693834084681E-2</v>
      </c>
      <c r="AK6">
        <f t="shared" si="28"/>
        <v>3.0776066949040476E-2</v>
      </c>
      <c r="AL6">
        <f t="shared" si="29"/>
        <v>8.0776066949040465E-2</v>
      </c>
      <c r="AM6">
        <f t="shared" si="30"/>
        <v>0.14890820541102243</v>
      </c>
      <c r="AN6">
        <f t="shared" si="31"/>
        <v>9.8908205411022437E-2</v>
      </c>
      <c r="AO6">
        <f t="shared" si="32"/>
        <v>9.6032616635959023E-2</v>
      </c>
      <c r="AP6">
        <f t="shared" si="33"/>
        <v>4.6032616635959034E-2</v>
      </c>
    </row>
    <row r="7" spans="1:42" x14ac:dyDescent="0.3">
      <c r="A7" s="2">
        <v>4</v>
      </c>
      <c r="B7">
        <v>0.4724939440499184</v>
      </c>
      <c r="C7">
        <v>5.8761656628489534E-2</v>
      </c>
      <c r="D7">
        <f t="shared" si="8"/>
        <v>0.24240803746676703</v>
      </c>
      <c r="E7">
        <f t="shared" si="9"/>
        <v>3.452932289724508E-3</v>
      </c>
      <c r="F7">
        <v>7.5694968179743208E-2</v>
      </c>
      <c r="H7">
        <f t="shared" si="0"/>
        <v>0.14123834337151048</v>
      </c>
      <c r="I7">
        <f t="shared" si="1"/>
        <v>9.1238343371510461E-2</v>
      </c>
      <c r="J7">
        <f t="shared" si="2"/>
        <v>4.2408037466767023E-2</v>
      </c>
      <c r="K7">
        <f t="shared" si="3"/>
        <v>9.240803746676704E-2</v>
      </c>
      <c r="L7">
        <f t="shared" si="4"/>
        <v>0.1965470677102755</v>
      </c>
      <c r="M7">
        <f t="shared" si="5"/>
        <v>0.14654706771027548</v>
      </c>
      <c r="N7">
        <f t="shared" si="6"/>
        <v>0.1243050318202568</v>
      </c>
      <c r="O7">
        <f t="shared" si="7"/>
        <v>7.4305031820256787E-2</v>
      </c>
      <c r="Q7">
        <f t="shared" si="10"/>
        <v>4.2408037466767023E-2</v>
      </c>
      <c r="R7">
        <f t="shared" si="11"/>
        <v>9.240803746676704E-2</v>
      </c>
      <c r="S7">
        <f t="shared" si="12"/>
        <v>0.29234950743020655</v>
      </c>
      <c r="T7">
        <f t="shared" si="13"/>
        <v>0.34234950743020653</v>
      </c>
      <c r="U7">
        <f t="shared" si="14"/>
        <v>0.14123834337151048</v>
      </c>
      <c r="V7">
        <f t="shared" si="15"/>
        <v>9.1238343371510461E-2</v>
      </c>
      <c r="W7">
        <f t="shared" si="16"/>
        <v>7.5127185461093982E-2</v>
      </c>
      <c r="X7">
        <f t="shared" si="17"/>
        <v>0.125127185461094</v>
      </c>
      <c r="Z7">
        <f t="shared" si="18"/>
        <v>0.1965470677102755</v>
      </c>
      <c r="AA7">
        <f t="shared" si="19"/>
        <v>0.14654706771027548</v>
      </c>
      <c r="AB7">
        <f t="shared" si="20"/>
        <v>0.14123834337151048</v>
      </c>
      <c r="AC7">
        <f t="shared" si="21"/>
        <v>9.1238343371510461E-2</v>
      </c>
      <c r="AD7">
        <f t="shared" si="22"/>
        <v>0.1999880772586026</v>
      </c>
      <c r="AE7">
        <f t="shared" si="23"/>
        <v>0.14998807725860258</v>
      </c>
      <c r="AF7">
        <f t="shared" si="24"/>
        <v>0.19427027179226766</v>
      </c>
      <c r="AG7">
        <f t="shared" si="25"/>
        <v>0.14427027179226765</v>
      </c>
      <c r="AI7">
        <f t="shared" si="26"/>
        <v>0.1412721542039185</v>
      </c>
      <c r="AJ7">
        <f t="shared" si="27"/>
        <v>9.1272154203918487E-2</v>
      </c>
      <c r="AK7">
        <f t="shared" si="28"/>
        <v>4.0040953226776338E-2</v>
      </c>
      <c r="AL7">
        <f t="shared" si="29"/>
        <v>9.0040953226776355E-2</v>
      </c>
      <c r="AM7">
        <f t="shared" si="30"/>
        <v>0.19654707457167453</v>
      </c>
      <c r="AN7">
        <f t="shared" si="31"/>
        <v>0.14654707457167451</v>
      </c>
      <c r="AO7">
        <f t="shared" si="32"/>
        <v>0.12437729638006255</v>
      </c>
      <c r="AP7">
        <f t="shared" si="33"/>
        <v>7.4377296380062533E-2</v>
      </c>
    </row>
    <row r="8" spans="1:42" x14ac:dyDescent="0.3">
      <c r="A8" s="2">
        <v>5</v>
      </c>
      <c r="B8">
        <v>0.47933085227046668</v>
      </c>
      <c r="C8">
        <v>7.3433140775637118E-2</v>
      </c>
      <c r="D8">
        <f t="shared" si="8"/>
        <v>0.27098549919808829</v>
      </c>
      <c r="E8">
        <f t="shared" si="9"/>
        <v>5.3924261641745391E-3</v>
      </c>
      <c r="F8">
        <v>0.10361917772175157</v>
      </c>
      <c r="H8">
        <f t="shared" si="0"/>
        <v>0.17656685922436288</v>
      </c>
      <c r="I8">
        <f t="shared" si="1"/>
        <v>0.12656685922436289</v>
      </c>
      <c r="J8">
        <f t="shared" si="2"/>
        <v>2.0985499198088287E-2</v>
      </c>
      <c r="K8">
        <f t="shared" si="3"/>
        <v>7.0985499198088275E-2</v>
      </c>
      <c r="L8">
        <f t="shared" si="4"/>
        <v>0.24460757383582546</v>
      </c>
      <c r="M8">
        <f t="shared" si="5"/>
        <v>0.19460757383582547</v>
      </c>
      <c r="N8">
        <f t="shared" si="6"/>
        <v>0.14638082227824845</v>
      </c>
      <c r="O8">
        <f t="shared" si="7"/>
        <v>9.6380822278248443E-2</v>
      </c>
      <c r="Q8">
        <f t="shared" si="10"/>
        <v>2.0985499198088287E-2</v>
      </c>
      <c r="R8">
        <f t="shared" si="11"/>
        <v>7.0985499198088275E-2</v>
      </c>
      <c r="S8">
        <f t="shared" si="12"/>
        <v>0.27056267557143232</v>
      </c>
      <c r="T8">
        <f t="shared" si="13"/>
        <v>0.32056267557143231</v>
      </c>
      <c r="U8">
        <f t="shared" si="14"/>
        <v>0.17656685922436288</v>
      </c>
      <c r="V8">
        <f t="shared" si="15"/>
        <v>0.12656685922436289</v>
      </c>
      <c r="W8">
        <f t="shared" si="16"/>
        <v>7.1899328551259301E-2</v>
      </c>
      <c r="X8">
        <f t="shared" si="17"/>
        <v>0.12189932855125929</v>
      </c>
      <c r="Z8">
        <f t="shared" si="18"/>
        <v>0.24460757383582546</v>
      </c>
      <c r="AA8">
        <f t="shared" si="19"/>
        <v>0.19460757383582547</v>
      </c>
      <c r="AB8">
        <f t="shared" si="20"/>
        <v>0.17656685922436288</v>
      </c>
      <c r="AC8">
        <f t="shared" si="21"/>
        <v>0.12656685922436289</v>
      </c>
      <c r="AD8">
        <f t="shared" si="22"/>
        <v>0.24997092174006394</v>
      </c>
      <c r="AE8">
        <f t="shared" si="23"/>
        <v>0.19997092174006395</v>
      </c>
      <c r="AF8">
        <f t="shared" si="24"/>
        <v>0.23926306600826808</v>
      </c>
      <c r="AG8">
        <f t="shared" si="25"/>
        <v>0.18926306600826809</v>
      </c>
      <c r="AI8">
        <f t="shared" si="26"/>
        <v>0.1766328385640204</v>
      </c>
      <c r="AJ8">
        <f t="shared" si="27"/>
        <v>0.12663283856402041</v>
      </c>
      <c r="AK8">
        <f t="shared" si="28"/>
        <v>1.7681102454667585E-2</v>
      </c>
      <c r="AL8">
        <f t="shared" si="29"/>
        <v>6.7681102454667574E-2</v>
      </c>
      <c r="AM8">
        <f t="shared" si="30"/>
        <v>0.24460759996951575</v>
      </c>
      <c r="AN8">
        <f t="shared" si="31"/>
        <v>0.19460759996951577</v>
      </c>
      <c r="AO8">
        <f t="shared" si="32"/>
        <v>0.14656614813726926</v>
      </c>
      <c r="AP8">
        <f t="shared" si="33"/>
        <v>9.6566148137269284E-2</v>
      </c>
    </row>
    <row r="9" spans="1:42" x14ac:dyDescent="0.3">
      <c r="A9" s="2">
        <v>6</v>
      </c>
      <c r="B9">
        <v>0.25246274535954449</v>
      </c>
      <c r="C9">
        <v>0.17355691368615145</v>
      </c>
      <c r="D9">
        <f t="shared" si="8"/>
        <v>0.41660162468016304</v>
      </c>
      <c r="E9">
        <f t="shared" si="9"/>
        <v>3.0122002288262225E-2</v>
      </c>
      <c r="F9">
        <v>0.18355844493829665</v>
      </c>
      <c r="H9">
        <f t="shared" si="0"/>
        <v>0.12644308631384854</v>
      </c>
      <c r="I9">
        <f t="shared" si="1"/>
        <v>7.6443086313848552E-2</v>
      </c>
      <c r="J9">
        <f t="shared" si="2"/>
        <v>0.11660162468016305</v>
      </c>
      <c r="K9">
        <f t="shared" si="3"/>
        <v>0.16660162468016304</v>
      </c>
      <c r="L9">
        <f t="shared" si="4"/>
        <v>0.26987799771173776</v>
      </c>
      <c r="M9">
        <f t="shared" si="5"/>
        <v>0.21987799771173777</v>
      </c>
      <c r="N9">
        <f t="shared" si="6"/>
        <v>0.11644155506170334</v>
      </c>
      <c r="O9">
        <f t="shared" si="7"/>
        <v>6.644155506170335E-2</v>
      </c>
      <c r="Q9">
        <f t="shared" si="10"/>
        <v>0.11660162468016305</v>
      </c>
      <c r="R9">
        <f t="shared" si="11"/>
        <v>0.16660162468016304</v>
      </c>
      <c r="S9">
        <f t="shared" si="12"/>
        <v>0.34544684109550267</v>
      </c>
      <c r="T9">
        <f t="shared" si="13"/>
        <v>0.39544684109550265</v>
      </c>
      <c r="U9">
        <f t="shared" si="14"/>
        <v>0.12644308631384854</v>
      </c>
      <c r="V9">
        <f t="shared" si="15"/>
        <v>7.6443086313848552E-2</v>
      </c>
      <c r="W9">
        <f t="shared" si="16"/>
        <v>0.12843721236407168</v>
      </c>
      <c r="X9">
        <f t="shared" si="17"/>
        <v>0.17843721236407167</v>
      </c>
      <c r="Z9">
        <f t="shared" si="18"/>
        <v>0.26987799771173776</v>
      </c>
      <c r="AA9">
        <f t="shared" si="19"/>
        <v>0.21987799771173777</v>
      </c>
      <c r="AB9">
        <f t="shared" si="20"/>
        <v>0.12644308631384857</v>
      </c>
      <c r="AC9">
        <f t="shared" si="21"/>
        <v>7.6443086313848579E-2</v>
      </c>
      <c r="AD9">
        <f t="shared" si="22"/>
        <v>0.29909266497814591</v>
      </c>
      <c r="AE9">
        <f t="shared" si="23"/>
        <v>0.24909266497814592</v>
      </c>
      <c r="AF9">
        <f t="shared" si="24"/>
        <v>0.2663062972918343</v>
      </c>
      <c r="AG9">
        <f t="shared" si="25"/>
        <v>0.21630629729183432</v>
      </c>
      <c r="AI9">
        <f t="shared" si="26"/>
        <v>0.12731308859426274</v>
      </c>
      <c r="AJ9">
        <f t="shared" si="27"/>
        <v>7.7313088594262752E-2</v>
      </c>
      <c r="AK9">
        <f t="shared" si="28"/>
        <v>0.10465508551150654</v>
      </c>
      <c r="AL9">
        <f t="shared" si="29"/>
        <v>0.15465508551150653</v>
      </c>
      <c r="AM9">
        <f t="shared" si="30"/>
        <v>0.2698825526296918</v>
      </c>
      <c r="AN9">
        <f t="shared" si="31"/>
        <v>0.21988255262969178</v>
      </c>
      <c r="AO9">
        <f t="shared" si="32"/>
        <v>0.11747061383649277</v>
      </c>
      <c r="AP9">
        <f t="shared" si="33"/>
        <v>6.7470613836492777E-2</v>
      </c>
    </row>
    <row r="10" spans="1:42" x14ac:dyDescent="0.3">
      <c r="A10" s="2">
        <v>7</v>
      </c>
      <c r="B10">
        <v>3.3042318409634786E-2</v>
      </c>
      <c r="C10">
        <v>0.19007682134319204</v>
      </c>
      <c r="D10">
        <f t="shared" si="8"/>
        <v>0.43597800557274907</v>
      </c>
      <c r="E10">
        <f t="shared" si="9"/>
        <v>3.6129198011931742E-2</v>
      </c>
      <c r="F10">
        <v>0.22865612875851882</v>
      </c>
      <c r="H10">
        <f t="shared" si="0"/>
        <v>0.15992317865680794</v>
      </c>
      <c r="I10">
        <f t="shared" si="1"/>
        <v>0.10992317865680795</v>
      </c>
      <c r="J10">
        <f t="shared" si="2"/>
        <v>8.5978005572749094E-2</v>
      </c>
      <c r="K10">
        <f t="shared" si="3"/>
        <v>0.13597800557274908</v>
      </c>
      <c r="L10">
        <f t="shared" si="4"/>
        <v>0.31387080198806822</v>
      </c>
      <c r="M10">
        <f t="shared" si="5"/>
        <v>0.26387080198806823</v>
      </c>
      <c r="N10">
        <f t="shared" si="6"/>
        <v>0.12134387124148116</v>
      </c>
      <c r="O10">
        <f t="shared" si="7"/>
        <v>7.1343871241481172E-2</v>
      </c>
      <c r="Q10">
        <f t="shared" si="10"/>
        <v>8.5978005572749094E-2</v>
      </c>
      <c r="R10">
        <f t="shared" si="11"/>
        <v>0.13597800557274908</v>
      </c>
      <c r="S10">
        <f t="shared" si="12"/>
        <v>0.31028630575891025</v>
      </c>
      <c r="T10">
        <f t="shared" si="13"/>
        <v>0.36028630575891024</v>
      </c>
      <c r="U10">
        <f t="shared" si="14"/>
        <v>0.15992317865680794</v>
      </c>
      <c r="V10">
        <f t="shared" si="15"/>
        <v>0.10992317865680795</v>
      </c>
      <c r="W10">
        <f t="shared" si="16"/>
        <v>0.12818001710497989</v>
      </c>
      <c r="X10">
        <f t="shared" si="17"/>
        <v>0.17818001710497988</v>
      </c>
      <c r="Z10">
        <f t="shared" si="18"/>
        <v>0.31387080198806822</v>
      </c>
      <c r="AA10">
        <f t="shared" si="19"/>
        <v>0.26387080198806823</v>
      </c>
      <c r="AB10">
        <f t="shared" si="20"/>
        <v>0.15992317865680797</v>
      </c>
      <c r="AC10">
        <f t="shared" si="21"/>
        <v>0.10992317865680798</v>
      </c>
      <c r="AD10">
        <f t="shared" si="22"/>
        <v>0.34869468105101459</v>
      </c>
      <c r="AE10">
        <f t="shared" si="23"/>
        <v>0.2986946810510146</v>
      </c>
      <c r="AF10">
        <f t="shared" si="24"/>
        <v>0.29771637478116764</v>
      </c>
      <c r="AG10">
        <f t="shared" si="25"/>
        <v>0.24771637478116765</v>
      </c>
      <c r="AI10">
        <f t="shared" si="26"/>
        <v>0.16106566669648878</v>
      </c>
      <c r="AJ10">
        <f t="shared" si="27"/>
        <v>0.11106566669648879</v>
      </c>
      <c r="AK10">
        <f t="shared" si="28"/>
        <v>7.2297123641952454E-2</v>
      </c>
      <c r="AL10">
        <f t="shared" si="29"/>
        <v>0.12229712364195244</v>
      </c>
      <c r="AM10">
        <f t="shared" si="30"/>
        <v>0.3138786614962219</v>
      </c>
      <c r="AN10">
        <f t="shared" si="31"/>
        <v>0.26387866149622191</v>
      </c>
      <c r="AO10">
        <f t="shared" si="32"/>
        <v>0.12333116420052809</v>
      </c>
      <c r="AP10">
        <f t="shared" si="33"/>
        <v>7.3331164200528098E-2</v>
      </c>
    </row>
    <row r="11" spans="1:42" x14ac:dyDescent="0.3">
      <c r="A11" s="2">
        <v>8</v>
      </c>
      <c r="B11">
        <v>0.82187646711677287</v>
      </c>
      <c r="C11">
        <v>0.25246274535954449</v>
      </c>
      <c r="D11">
        <f t="shared" si="8"/>
        <v>0.50245670993583569</v>
      </c>
      <c r="E11">
        <f t="shared" si="9"/>
        <v>6.3737437794478199E-2</v>
      </c>
      <c r="F11">
        <v>0.31851395176096609</v>
      </c>
      <c r="H11">
        <f t="shared" si="0"/>
        <v>0.14753725464045553</v>
      </c>
      <c r="I11">
        <f t="shared" si="1"/>
        <v>9.7537254640455484E-2</v>
      </c>
      <c r="J11">
        <f t="shared" si="2"/>
        <v>0.10245670993583567</v>
      </c>
      <c r="K11">
        <f t="shared" si="3"/>
        <v>0.15245670993583571</v>
      </c>
      <c r="L11">
        <f t="shared" si="4"/>
        <v>0.33626256220552181</v>
      </c>
      <c r="M11">
        <f t="shared" si="5"/>
        <v>0.28626256220552176</v>
      </c>
      <c r="N11">
        <f t="shared" si="6"/>
        <v>8.1486048239033937E-2</v>
      </c>
      <c r="O11">
        <f t="shared" si="7"/>
        <v>3.1486048239033892E-2</v>
      </c>
      <c r="Q11">
        <f t="shared" si="10"/>
        <v>0.10245670993583567</v>
      </c>
      <c r="R11">
        <f t="shared" si="11"/>
        <v>0.15245670993583571</v>
      </c>
      <c r="S11">
        <f t="shared" si="12"/>
        <v>0.30884180882326318</v>
      </c>
      <c r="T11">
        <f t="shared" si="13"/>
        <v>0.35884180882326322</v>
      </c>
      <c r="U11">
        <f t="shared" si="14"/>
        <v>0.14753725464045553</v>
      </c>
      <c r="V11">
        <f t="shared" si="15"/>
        <v>9.7537254640455484E-2</v>
      </c>
      <c r="W11">
        <f t="shared" si="16"/>
        <v>0.16437040298102634</v>
      </c>
      <c r="X11">
        <f t="shared" si="17"/>
        <v>0.21437040298102639</v>
      </c>
      <c r="Z11">
        <f t="shared" si="18"/>
        <v>0.33626256220552181</v>
      </c>
      <c r="AA11">
        <f t="shared" si="19"/>
        <v>0.28626256220552176</v>
      </c>
      <c r="AB11">
        <f t="shared" si="20"/>
        <v>0.14753725464045547</v>
      </c>
      <c r="AC11">
        <f t="shared" si="21"/>
        <v>9.7537254640455429E-2</v>
      </c>
      <c r="AD11">
        <f t="shared" si="22"/>
        <v>0.39593753902339507</v>
      </c>
      <c r="AE11">
        <f t="shared" si="23"/>
        <v>0.34593753902339502</v>
      </c>
      <c r="AF11">
        <f t="shared" si="24"/>
        <v>0.29854886253361301</v>
      </c>
      <c r="AG11">
        <f t="shared" si="25"/>
        <v>0.24854886253361294</v>
      </c>
      <c r="AI11">
        <f t="shared" si="26"/>
        <v>0.15021060885350057</v>
      </c>
      <c r="AJ11">
        <f t="shared" si="27"/>
        <v>0.10021060885350053</v>
      </c>
      <c r="AK11">
        <f t="shared" si="28"/>
        <v>8.1580055467417811E-2</v>
      </c>
      <c r="AL11">
        <f t="shared" si="29"/>
        <v>0.13158005546741786</v>
      </c>
      <c r="AM11">
        <f t="shared" si="30"/>
        <v>0.33630570858286368</v>
      </c>
      <c r="AN11">
        <f t="shared" si="31"/>
        <v>0.28630570858286364</v>
      </c>
      <c r="AO11">
        <f t="shared" si="32"/>
        <v>8.684439582096426E-2</v>
      </c>
      <c r="AP11">
        <f t="shared" si="33"/>
        <v>3.6844395820964215E-2</v>
      </c>
    </row>
    <row r="12" spans="1:42" x14ac:dyDescent="0.3">
      <c r="A12" s="2">
        <v>9</v>
      </c>
      <c r="B12">
        <v>0.36979334890330795</v>
      </c>
      <c r="C12">
        <v>0.35918323043350175</v>
      </c>
      <c r="D12">
        <f t="shared" si="8"/>
        <v>0.5993189721955261</v>
      </c>
      <c r="E12">
        <f t="shared" si="9"/>
        <v>0.12901259302464602</v>
      </c>
      <c r="F12">
        <v>0.51862768801845915</v>
      </c>
      <c r="H12">
        <f t="shared" si="0"/>
        <v>9.0816769566498257E-2</v>
      </c>
      <c r="I12">
        <f t="shared" si="1"/>
        <v>4.0816769566498268E-2</v>
      </c>
      <c r="J12">
        <f t="shared" si="2"/>
        <v>0.14931897219552609</v>
      </c>
      <c r="K12">
        <f t="shared" si="3"/>
        <v>0.19931897219552608</v>
      </c>
      <c r="L12">
        <f t="shared" si="4"/>
        <v>0.32098740697535399</v>
      </c>
      <c r="M12">
        <f t="shared" si="5"/>
        <v>0.27098740697535401</v>
      </c>
      <c r="N12">
        <f t="shared" si="6"/>
        <v>6.8627688018459143E-2</v>
      </c>
      <c r="O12">
        <f t="shared" si="7"/>
        <v>0.11862768801845913</v>
      </c>
      <c r="Q12">
        <f t="shared" si="10"/>
        <v>0.14931897219552609</v>
      </c>
      <c r="R12">
        <f t="shared" si="11"/>
        <v>0.19931897219552608</v>
      </c>
      <c r="S12">
        <f t="shared" si="12"/>
        <v>0.32415694287109903</v>
      </c>
      <c r="T12">
        <f t="shared" si="13"/>
        <v>0.37415694287109902</v>
      </c>
      <c r="U12">
        <f t="shared" si="14"/>
        <v>9.0816769566498257E-2</v>
      </c>
      <c r="V12">
        <f t="shared" si="15"/>
        <v>4.0816769566498268E-2</v>
      </c>
      <c r="W12">
        <f t="shared" si="16"/>
        <v>0.27015809932157203</v>
      </c>
      <c r="X12">
        <f t="shared" si="17"/>
        <v>0.32015809932157202</v>
      </c>
      <c r="Z12">
        <f t="shared" si="18"/>
        <v>0.32098740697535399</v>
      </c>
      <c r="AA12">
        <f t="shared" si="19"/>
        <v>0.27098740697535401</v>
      </c>
      <c r="AB12">
        <f t="shared" si="20"/>
        <v>9.0816769566498201E-2</v>
      </c>
      <c r="AC12">
        <f t="shared" si="21"/>
        <v>4.0816769566498212E-2</v>
      </c>
      <c r="AD12">
        <f t="shared" si="22"/>
        <v>0.43335575084105704</v>
      </c>
      <c r="AE12">
        <f t="shared" si="23"/>
        <v>0.38335575084105711</v>
      </c>
      <c r="AF12">
        <f t="shared" si="24"/>
        <v>0.18102532122062781</v>
      </c>
      <c r="AG12">
        <f t="shared" si="25"/>
        <v>0.13102532122062782</v>
      </c>
      <c r="AI12">
        <f t="shared" si="26"/>
        <v>9.8490296186151127E-2</v>
      </c>
      <c r="AJ12">
        <f t="shared" si="27"/>
        <v>4.8490296186151138E-2</v>
      </c>
      <c r="AK12">
        <f t="shared" si="28"/>
        <v>0.11408026599644211</v>
      </c>
      <c r="AL12">
        <f t="shared" si="29"/>
        <v>0.1640802659964421</v>
      </c>
      <c r="AM12">
        <f t="shared" si="30"/>
        <v>0.32134499554641832</v>
      </c>
      <c r="AN12">
        <f t="shared" si="31"/>
        <v>0.27134499554641833</v>
      </c>
      <c r="AO12">
        <f t="shared" si="32"/>
        <v>4.5688751687206375E-2</v>
      </c>
      <c r="AP12">
        <f t="shared" si="33"/>
        <v>9.5688751687206364E-2</v>
      </c>
    </row>
    <row r="13" spans="1:42" x14ac:dyDescent="0.3">
      <c r="A13" s="2">
        <v>10</v>
      </c>
      <c r="B13">
        <v>0.63696696446967638</v>
      </c>
      <c r="C13">
        <v>0.36979334890330795</v>
      </c>
      <c r="D13">
        <f t="shared" si="8"/>
        <v>0.60810636314982591</v>
      </c>
      <c r="E13">
        <f t="shared" si="9"/>
        <v>0.13674712089312366</v>
      </c>
      <c r="F13">
        <v>0.53084011967619016</v>
      </c>
      <c r="H13">
        <f t="shared" si="0"/>
        <v>0.13020665109669205</v>
      </c>
      <c r="I13">
        <f t="shared" si="1"/>
        <v>8.0206651096692061E-2</v>
      </c>
      <c r="J13">
        <f t="shared" si="2"/>
        <v>0.10810636314982591</v>
      </c>
      <c r="K13">
        <f t="shared" si="3"/>
        <v>0.1581063631498259</v>
      </c>
      <c r="L13">
        <f t="shared" si="4"/>
        <v>0.36325287910687631</v>
      </c>
      <c r="M13">
        <f t="shared" si="5"/>
        <v>0.31325287910687638</v>
      </c>
      <c r="N13">
        <f t="shared" si="6"/>
        <v>3.0840119676190159E-2</v>
      </c>
      <c r="O13">
        <f t="shared" si="7"/>
        <v>8.0840119676190147E-2</v>
      </c>
      <c r="Q13">
        <f t="shared" si="10"/>
        <v>0.10810636314982591</v>
      </c>
      <c r="R13">
        <f t="shared" si="11"/>
        <v>0.1581063631498259</v>
      </c>
      <c r="S13">
        <f t="shared" si="12"/>
        <v>0.27981174853282753</v>
      </c>
      <c r="T13">
        <f t="shared" si="13"/>
        <v>0.32981174853282752</v>
      </c>
      <c r="U13">
        <f t="shared" si="14"/>
        <v>0.13020665109669205</v>
      </c>
      <c r="V13">
        <f t="shared" si="15"/>
        <v>8.0206651096692061E-2</v>
      </c>
      <c r="W13">
        <f t="shared" si="16"/>
        <v>0.22858775701777345</v>
      </c>
      <c r="X13">
        <f t="shared" si="17"/>
        <v>0.27858775701777344</v>
      </c>
      <c r="Z13">
        <f t="shared" si="18"/>
        <v>0.36325287910687631</v>
      </c>
      <c r="AA13">
        <f t="shared" si="19"/>
        <v>0.31325287910687638</v>
      </c>
      <c r="AB13">
        <f t="shared" si="20"/>
        <v>0.13020665109669205</v>
      </c>
      <c r="AC13">
        <f t="shared" si="21"/>
        <v>8.0206651096692061E-2</v>
      </c>
      <c r="AD13">
        <f t="shared" si="22"/>
        <v>0.4813002249274414</v>
      </c>
      <c r="AE13">
        <f t="shared" si="23"/>
        <v>0.43130022492744141</v>
      </c>
      <c r="AF13">
        <f t="shared" si="24"/>
        <v>0.2182087673421681</v>
      </c>
      <c r="AG13">
        <f t="shared" si="25"/>
        <v>0.16820876734216811</v>
      </c>
      <c r="AI13">
        <f t="shared" si="26"/>
        <v>0.13857724222344708</v>
      </c>
      <c r="AJ13">
        <f t="shared" si="27"/>
        <v>8.8577242223447095E-2</v>
      </c>
      <c r="AK13">
        <f t="shared" si="28"/>
        <v>7.1314318226231133E-2</v>
      </c>
      <c r="AL13">
        <f t="shared" si="29"/>
        <v>0.12131431822623112</v>
      </c>
      <c r="AM13">
        <f t="shared" si="30"/>
        <v>0.36367867086841521</v>
      </c>
      <c r="AN13">
        <f t="shared" si="31"/>
        <v>0.31367867086841517</v>
      </c>
      <c r="AO13">
        <f t="shared" si="32"/>
        <v>6.2580239132983273E-3</v>
      </c>
      <c r="AP13">
        <f t="shared" si="33"/>
        <v>5.6258023913298316E-2</v>
      </c>
    </row>
    <row r="14" spans="1:42" x14ac:dyDescent="0.3">
      <c r="A14" s="2">
        <v>11</v>
      </c>
      <c r="B14">
        <v>0.9872775634494988</v>
      </c>
      <c r="C14">
        <v>0.4724939440499184</v>
      </c>
      <c r="D14">
        <f t="shared" si="8"/>
        <v>0.68738194917376061</v>
      </c>
      <c r="E14">
        <f t="shared" si="9"/>
        <v>0.22325052716384741</v>
      </c>
      <c r="F14">
        <v>0.56228297023748997</v>
      </c>
      <c r="H14">
        <f t="shared" si="0"/>
        <v>7.7506055950081643E-2</v>
      </c>
      <c r="I14">
        <f t="shared" si="1"/>
        <v>2.7506055950081598E-2</v>
      </c>
      <c r="J14">
        <f t="shared" si="2"/>
        <v>0.13738194917376056</v>
      </c>
      <c r="K14">
        <f t="shared" si="3"/>
        <v>0.18738194917376061</v>
      </c>
      <c r="L14">
        <f t="shared" si="4"/>
        <v>0.32674947283615263</v>
      </c>
      <c r="M14">
        <f t="shared" si="5"/>
        <v>0.27674947283615259</v>
      </c>
      <c r="N14">
        <f t="shared" si="6"/>
        <v>1.2282970237489921E-2</v>
      </c>
      <c r="O14">
        <f t="shared" si="7"/>
        <v>6.2282970237489965E-2</v>
      </c>
      <c r="Q14">
        <f t="shared" si="10"/>
        <v>0.13738194917376056</v>
      </c>
      <c r="R14">
        <f t="shared" si="11"/>
        <v>0.18738194917376061</v>
      </c>
      <c r="S14">
        <f t="shared" si="12"/>
        <v>0.27908500720599239</v>
      </c>
      <c r="T14">
        <f t="shared" si="13"/>
        <v>0.32908500720599243</v>
      </c>
      <c r="U14">
        <f t="shared" si="14"/>
        <v>7.7506055950081643E-2</v>
      </c>
      <c r="V14">
        <f t="shared" si="15"/>
        <v>2.7506055950081598E-2</v>
      </c>
      <c r="W14">
        <f t="shared" si="16"/>
        <v>0.19985529953284309</v>
      </c>
      <c r="X14">
        <f t="shared" si="17"/>
        <v>0.24985529953284313</v>
      </c>
      <c r="Z14">
        <f t="shared" si="18"/>
        <v>0.32674947283615263</v>
      </c>
      <c r="AA14">
        <f t="shared" si="19"/>
        <v>0.27674947283615259</v>
      </c>
      <c r="AB14">
        <f t="shared" si="20"/>
        <v>7.7506055950081643E-2</v>
      </c>
      <c r="AC14">
        <f t="shared" si="21"/>
        <v>2.7506055950081598E-2</v>
      </c>
      <c r="AD14">
        <f t="shared" si="22"/>
        <v>0.50015920212106424</v>
      </c>
      <c r="AE14">
        <f t="shared" si="23"/>
        <v>0.45015920212106425</v>
      </c>
      <c r="AF14">
        <f t="shared" si="24"/>
        <v>0.23383786138090601</v>
      </c>
      <c r="AG14">
        <f t="shared" si="25"/>
        <v>0.18383786138090596</v>
      </c>
      <c r="AI14">
        <f t="shared" si="26"/>
        <v>9.4891603919025513E-2</v>
      </c>
      <c r="AJ14">
        <f t="shared" si="27"/>
        <v>4.4891603919025469E-2</v>
      </c>
      <c r="AK14">
        <f t="shared" si="28"/>
        <v>8.451584178959981E-2</v>
      </c>
      <c r="AL14">
        <f t="shared" si="29"/>
        <v>0.13451584178959985</v>
      </c>
      <c r="AM14">
        <f t="shared" si="30"/>
        <v>0.32859935423522268</v>
      </c>
      <c r="AN14">
        <f t="shared" si="31"/>
        <v>0.27859935423522264</v>
      </c>
      <c r="AO14">
        <f t="shared" si="32"/>
        <v>1.6880929815497492E-2</v>
      </c>
      <c r="AP14">
        <f t="shared" si="33"/>
        <v>3.3119070184502553E-2</v>
      </c>
    </row>
    <row r="15" spans="1:42" x14ac:dyDescent="0.3">
      <c r="A15" s="2">
        <v>12</v>
      </c>
      <c r="B15">
        <v>0.97588247464999844</v>
      </c>
      <c r="C15">
        <v>0.47933085227046668</v>
      </c>
      <c r="D15">
        <f t="shared" si="8"/>
        <v>0.69233723882979648</v>
      </c>
      <c r="E15">
        <f t="shared" si="9"/>
        <v>0.22975806593833195</v>
      </c>
      <c r="F15">
        <v>0.71255640757476213</v>
      </c>
      <c r="H15">
        <f t="shared" si="0"/>
        <v>0.1206691477295333</v>
      </c>
      <c r="I15">
        <f t="shared" si="1"/>
        <v>7.0669147729533366E-2</v>
      </c>
      <c r="J15">
        <f t="shared" si="2"/>
        <v>9.2337238829796497E-2</v>
      </c>
      <c r="K15">
        <f t="shared" si="3"/>
        <v>0.14233723882979643</v>
      </c>
      <c r="L15">
        <f t="shared" si="4"/>
        <v>0.37024193406166805</v>
      </c>
      <c r="M15">
        <f t="shared" si="5"/>
        <v>0.32024193406166812</v>
      </c>
      <c r="N15">
        <f t="shared" si="6"/>
        <v>0.11255640757476215</v>
      </c>
      <c r="O15">
        <f t="shared" si="7"/>
        <v>0.16255640757476209</v>
      </c>
      <c r="Q15">
        <f t="shared" si="10"/>
        <v>9.2337238829796497E-2</v>
      </c>
      <c r="R15">
        <f t="shared" si="11"/>
        <v>0.14233723882979643</v>
      </c>
      <c r="S15">
        <f t="shared" si="12"/>
        <v>0.23206804939848313</v>
      </c>
      <c r="T15">
        <f t="shared" si="13"/>
        <v>0.28206804939848307</v>
      </c>
      <c r="U15">
        <f t="shared" si="14"/>
        <v>0.1206691477295333</v>
      </c>
      <c r="V15">
        <f t="shared" si="15"/>
        <v>7.0669147729533366E-2</v>
      </c>
      <c r="W15">
        <f t="shared" si="16"/>
        <v>0.24413056310902648</v>
      </c>
      <c r="X15">
        <f t="shared" si="17"/>
        <v>0.29413056310902641</v>
      </c>
      <c r="Z15">
        <f t="shared" si="18"/>
        <v>0.37024193406166805</v>
      </c>
      <c r="AA15">
        <f t="shared" si="19"/>
        <v>0.32024193406166812</v>
      </c>
      <c r="AB15">
        <f t="shared" si="20"/>
        <v>0.12066914772953335</v>
      </c>
      <c r="AC15">
        <f t="shared" si="21"/>
        <v>7.0669147729533421E-2</v>
      </c>
      <c r="AD15">
        <f t="shared" si="22"/>
        <v>0.54721123113627712</v>
      </c>
      <c r="AE15">
        <f t="shared" si="23"/>
        <v>0.49721123113627713</v>
      </c>
      <c r="AF15">
        <f t="shared" si="24"/>
        <v>9.2263366024149418E-2</v>
      </c>
      <c r="AG15">
        <f t="shared" si="25"/>
        <v>4.2263366024149485E-2</v>
      </c>
      <c r="AI15">
        <f t="shared" si="26"/>
        <v>0.13881445843572343</v>
      </c>
      <c r="AJ15">
        <f t="shared" si="27"/>
        <v>8.8814458435723498E-2</v>
      </c>
      <c r="AK15">
        <f t="shared" si="28"/>
        <v>3.833802811400755E-2</v>
      </c>
      <c r="AL15">
        <f t="shared" si="29"/>
        <v>8.8338028114007483E-2</v>
      </c>
      <c r="AM15">
        <f t="shared" si="30"/>
        <v>0.37225804620016734</v>
      </c>
      <c r="AN15">
        <f t="shared" si="31"/>
        <v>0.3222580462001674</v>
      </c>
      <c r="AO15">
        <f t="shared" si="32"/>
        <v>5.3770321016824552E-2</v>
      </c>
      <c r="AP15">
        <f t="shared" si="33"/>
        <v>0.10377032101682448</v>
      </c>
    </row>
    <row r="16" spans="1:42" x14ac:dyDescent="0.3">
      <c r="A16" s="2">
        <v>13</v>
      </c>
      <c r="B16">
        <v>0.50243886956650075</v>
      </c>
      <c r="C16">
        <v>0.50243886956650075</v>
      </c>
      <c r="D16">
        <f t="shared" si="8"/>
        <v>0.70882922454319053</v>
      </c>
      <c r="E16">
        <f t="shared" si="9"/>
        <v>0.25244481765126314</v>
      </c>
      <c r="F16">
        <v>0.74088049886414664</v>
      </c>
      <c r="H16">
        <f t="shared" si="0"/>
        <v>0.14756113043349928</v>
      </c>
      <c r="I16">
        <f t="shared" si="1"/>
        <v>9.7561130433499232E-2</v>
      </c>
      <c r="J16">
        <f t="shared" si="2"/>
        <v>5.8829224543190506E-2</v>
      </c>
      <c r="K16">
        <f t="shared" si="3"/>
        <v>0.10882922454319055</v>
      </c>
      <c r="L16">
        <f t="shared" si="4"/>
        <v>0.39755518234873688</v>
      </c>
      <c r="M16">
        <f t="shared" si="5"/>
        <v>0.34755518234873684</v>
      </c>
      <c r="N16">
        <f t="shared" si="6"/>
        <v>9.0880498864146619E-2</v>
      </c>
      <c r="O16">
        <f t="shared" si="7"/>
        <v>0.14088049886414666</v>
      </c>
      <c r="Q16">
        <f t="shared" si="10"/>
        <v>5.8829224543190506E-2</v>
      </c>
      <c r="R16">
        <f t="shared" si="11"/>
        <v>0.10882922454319055</v>
      </c>
      <c r="S16">
        <f t="shared" si="12"/>
        <v>0.19191996326443672</v>
      </c>
      <c r="T16">
        <f t="shared" si="13"/>
        <v>0.24191996326443677</v>
      </c>
      <c r="U16">
        <f t="shared" si="14"/>
        <v>0.14756113043349928</v>
      </c>
      <c r="V16">
        <f t="shared" si="15"/>
        <v>9.7561130433499232E-2</v>
      </c>
      <c r="W16">
        <f t="shared" si="16"/>
        <v>0.2107441541271986</v>
      </c>
      <c r="X16">
        <f t="shared" si="17"/>
        <v>0.26074415412719865</v>
      </c>
      <c r="Z16">
        <f t="shared" si="18"/>
        <v>0.39755518234873688</v>
      </c>
      <c r="AA16">
        <f t="shared" si="19"/>
        <v>0.34755518234873684</v>
      </c>
      <c r="AB16">
        <f t="shared" si="20"/>
        <v>0.14756113043349917</v>
      </c>
      <c r="AC16">
        <f t="shared" si="21"/>
        <v>9.7561130433499121E-2</v>
      </c>
      <c r="AD16">
        <f t="shared" si="22"/>
        <v>0.58627161404102046</v>
      </c>
      <c r="AE16">
        <f t="shared" si="23"/>
        <v>0.53627161404102042</v>
      </c>
      <c r="AF16">
        <f t="shared" si="24"/>
        <v>0.1010960864028132</v>
      </c>
      <c r="AG16">
        <f t="shared" si="25"/>
        <v>5.1096086402813157E-2</v>
      </c>
      <c r="AI16">
        <f t="shared" si="26"/>
        <v>0.16843557994646419</v>
      </c>
      <c r="AJ16">
        <f t="shared" si="27"/>
        <v>0.11843557994646414</v>
      </c>
      <c r="AK16">
        <f t="shared" si="28"/>
        <v>9.4545301341530941E-4</v>
      </c>
      <c r="AL16">
        <f t="shared" si="29"/>
        <v>5.0945453013415354E-2</v>
      </c>
      <c r="AM16">
        <f t="shared" si="30"/>
        <v>0.40022796829699581</v>
      </c>
      <c r="AN16">
        <f t="shared" si="31"/>
        <v>0.35022796829699576</v>
      </c>
      <c r="AO16">
        <f t="shared" si="32"/>
        <v>2.4937870890938352E-2</v>
      </c>
      <c r="AP16">
        <f t="shared" si="33"/>
        <v>7.4937870890938396E-2</v>
      </c>
    </row>
    <row r="17" spans="1:42" x14ac:dyDescent="0.3">
      <c r="A17" s="2">
        <v>14</v>
      </c>
      <c r="B17">
        <v>0.73440847406208354</v>
      </c>
      <c r="C17">
        <v>0.50303479795023198</v>
      </c>
      <c r="D17">
        <f t="shared" si="8"/>
        <v>0.70924946101511555</v>
      </c>
      <c r="E17">
        <f t="shared" si="9"/>
        <v>0.2530440079488307</v>
      </c>
      <c r="F17">
        <v>0.9037315434455272</v>
      </c>
      <c r="H17">
        <f t="shared" si="0"/>
        <v>0.19696520204976797</v>
      </c>
      <c r="I17">
        <f t="shared" si="1"/>
        <v>0.14696520204976804</v>
      </c>
      <c r="J17">
        <f t="shared" si="2"/>
        <v>9.2494610151155898E-3</v>
      </c>
      <c r="K17">
        <f t="shared" si="3"/>
        <v>5.9249461015115523E-2</v>
      </c>
      <c r="L17">
        <f t="shared" si="4"/>
        <v>0.44695599205116926</v>
      </c>
      <c r="M17">
        <f t="shared" si="5"/>
        <v>0.39695599205116933</v>
      </c>
      <c r="N17">
        <f t="shared" si="6"/>
        <v>0.20373154344552724</v>
      </c>
      <c r="O17">
        <f t="shared" si="7"/>
        <v>0.25373154344552717</v>
      </c>
      <c r="Q17">
        <f t="shared" si="10"/>
        <v>9.2494610151155898E-3</v>
      </c>
      <c r="R17">
        <f t="shared" si="11"/>
        <v>5.9249461015115523E-2</v>
      </c>
      <c r="S17">
        <f t="shared" si="12"/>
        <v>0.14216949660689782</v>
      </c>
      <c r="T17">
        <f t="shared" si="13"/>
        <v>0.19216949660689775</v>
      </c>
      <c r="U17">
        <f t="shared" si="14"/>
        <v>0.19696520204976797</v>
      </c>
      <c r="V17">
        <f t="shared" si="15"/>
        <v>0.14696520204976804</v>
      </c>
      <c r="W17">
        <f t="shared" si="16"/>
        <v>0.25064795978612786</v>
      </c>
      <c r="X17">
        <f t="shared" si="17"/>
        <v>0.30064795978612779</v>
      </c>
      <c r="Z17">
        <f t="shared" si="18"/>
        <v>0.44695599205116926</v>
      </c>
      <c r="AA17">
        <f t="shared" si="19"/>
        <v>0.39695599205116933</v>
      </c>
      <c r="AB17">
        <f t="shared" si="20"/>
        <v>0.19696520204976808</v>
      </c>
      <c r="AC17">
        <f t="shared" si="21"/>
        <v>0.14696520204976815</v>
      </c>
      <c r="AD17">
        <f t="shared" si="22"/>
        <v>0.63596873004119203</v>
      </c>
      <c r="AE17">
        <f t="shared" si="23"/>
        <v>0.5859687300411921</v>
      </c>
      <c r="AF17">
        <f t="shared" si="24"/>
        <v>0.11673070261843488</v>
      </c>
      <c r="AG17">
        <f t="shared" si="25"/>
        <v>0.16673070261843481</v>
      </c>
      <c r="AI17">
        <f t="shared" si="26"/>
        <v>0.21791338747652877</v>
      </c>
      <c r="AJ17">
        <f t="shared" si="27"/>
        <v>0.16791338747652884</v>
      </c>
      <c r="AK17">
        <f t="shared" si="28"/>
        <v>4.87355926694375E-2</v>
      </c>
      <c r="AL17">
        <f t="shared" si="29"/>
        <v>1.2644073305624337E-3</v>
      </c>
      <c r="AM17">
        <f t="shared" si="30"/>
        <v>0.44964781440660812</v>
      </c>
      <c r="AN17">
        <f t="shared" si="31"/>
        <v>0.39964781440660818</v>
      </c>
      <c r="AO17">
        <f t="shared" si="32"/>
        <v>8.5641015168425816E-2</v>
      </c>
      <c r="AP17">
        <f t="shared" si="33"/>
        <v>0.13564101516842575</v>
      </c>
    </row>
    <row r="18" spans="1:42" x14ac:dyDescent="0.3">
      <c r="A18" s="2">
        <v>15</v>
      </c>
      <c r="B18">
        <v>0.89681622905278668</v>
      </c>
      <c r="C18">
        <v>0.63696696446967638</v>
      </c>
      <c r="D18">
        <f t="shared" si="8"/>
        <v>0.79810210153192573</v>
      </c>
      <c r="E18">
        <f t="shared" si="9"/>
        <v>0.40572691382571396</v>
      </c>
      <c r="F18">
        <v>0.90884297961634541</v>
      </c>
      <c r="H18">
        <f t="shared" si="0"/>
        <v>0.11303303553032362</v>
      </c>
      <c r="I18">
        <f t="shared" si="1"/>
        <v>6.3033035530323578E-2</v>
      </c>
      <c r="J18">
        <f t="shared" si="2"/>
        <v>4.8102101531925734E-2</v>
      </c>
      <c r="K18">
        <f t="shared" si="3"/>
        <v>9.8102101531925778E-2</v>
      </c>
      <c r="L18">
        <f t="shared" si="4"/>
        <v>0.34427308617428604</v>
      </c>
      <c r="M18">
        <f t="shared" si="5"/>
        <v>0.29427308617428599</v>
      </c>
      <c r="N18">
        <f t="shared" si="6"/>
        <v>0.15884297961634541</v>
      </c>
      <c r="O18">
        <f t="shared" si="7"/>
        <v>0.20884297961634546</v>
      </c>
      <c r="Q18">
        <f t="shared" si="10"/>
        <v>4.8102101531925734E-2</v>
      </c>
      <c r="R18">
        <f t="shared" si="11"/>
        <v>9.8102101531925778E-2</v>
      </c>
      <c r="S18">
        <f t="shared" si="12"/>
        <v>0.14336560350839889</v>
      </c>
      <c r="T18">
        <f t="shared" si="13"/>
        <v>0.19336560350839893</v>
      </c>
      <c r="U18">
        <f t="shared" si="14"/>
        <v>0.11303303553032362</v>
      </c>
      <c r="V18">
        <f t="shared" si="15"/>
        <v>6.3033035530323578E-2</v>
      </c>
      <c r="W18">
        <f t="shared" si="16"/>
        <v>0.2033325650665383</v>
      </c>
      <c r="X18">
        <f t="shared" si="17"/>
        <v>0.25333256506653834</v>
      </c>
      <c r="Z18">
        <f t="shared" si="18"/>
        <v>0.34427308617428604</v>
      </c>
      <c r="AA18">
        <f t="shared" si="19"/>
        <v>0.29427308617428599</v>
      </c>
      <c r="AB18">
        <f t="shared" si="20"/>
        <v>0.11303303553032373</v>
      </c>
      <c r="AC18">
        <f t="shared" si="21"/>
        <v>6.3033035530323689E-2</v>
      </c>
      <c r="AD18">
        <f t="shared" si="22"/>
        <v>0.58538567139746167</v>
      </c>
      <c r="AE18">
        <f t="shared" si="23"/>
        <v>0.53538567139746163</v>
      </c>
      <c r="AF18">
        <f t="shared" si="24"/>
        <v>7.5995561597916872E-2</v>
      </c>
      <c r="AG18">
        <f t="shared" si="25"/>
        <v>0.12599556159791692</v>
      </c>
      <c r="AI18">
        <f t="shared" si="26"/>
        <v>0.15524008672926448</v>
      </c>
      <c r="AJ18">
        <f t="shared" si="27"/>
        <v>0.10524008672926444</v>
      </c>
      <c r="AK18">
        <f t="shared" si="28"/>
        <v>3.396747886763396E-2</v>
      </c>
      <c r="AL18">
        <f t="shared" si="29"/>
        <v>1.6032521132366084E-2</v>
      </c>
      <c r="AM18">
        <f t="shared" si="30"/>
        <v>0.35531323554879424</v>
      </c>
      <c r="AN18">
        <f t="shared" si="31"/>
        <v>0.30531323554879419</v>
      </c>
      <c r="AO18">
        <f t="shared" si="32"/>
        <v>3.8793095053092252E-2</v>
      </c>
      <c r="AP18">
        <f t="shared" si="33"/>
        <v>8.8793095053092297E-2</v>
      </c>
    </row>
    <row r="19" spans="1:42" x14ac:dyDescent="0.3">
      <c r="A19" s="2">
        <v>16</v>
      </c>
      <c r="B19">
        <v>0.35918323043350175</v>
      </c>
      <c r="C19">
        <v>0.73440847406208354</v>
      </c>
      <c r="D19">
        <f t="shared" si="8"/>
        <v>0.85697635560269891</v>
      </c>
      <c r="E19">
        <f t="shared" si="9"/>
        <v>0.53935580677419803</v>
      </c>
      <c r="F19">
        <v>0.9174965984964959</v>
      </c>
      <c r="H19">
        <f t="shared" si="0"/>
        <v>6.5591525937916506E-2</v>
      </c>
      <c r="I19">
        <f t="shared" si="1"/>
        <v>1.5591525937916462E-2</v>
      </c>
      <c r="J19">
        <f t="shared" si="2"/>
        <v>5.6976355602698869E-2</v>
      </c>
      <c r="K19">
        <f t="shared" si="3"/>
        <v>0.10697635560269891</v>
      </c>
      <c r="L19">
        <f t="shared" si="4"/>
        <v>0.26064419322580201</v>
      </c>
      <c r="M19">
        <f t="shared" si="5"/>
        <v>0.21064419322580197</v>
      </c>
      <c r="N19">
        <f t="shared" si="6"/>
        <v>0.11749659849649585</v>
      </c>
      <c r="O19">
        <f t="shared" si="7"/>
        <v>0.1674965984964959</v>
      </c>
      <c r="Q19">
        <f t="shared" si="10"/>
        <v>5.6976355602698869E-2</v>
      </c>
      <c r="R19">
        <f t="shared" si="11"/>
        <v>0.10697635560269891</v>
      </c>
      <c r="S19">
        <f t="shared" si="12"/>
        <v>0.12573017429632205</v>
      </c>
      <c r="T19">
        <f t="shared" si="13"/>
        <v>0.17573017429632209</v>
      </c>
      <c r="U19">
        <f t="shared" si="14"/>
        <v>6.5591525937916506E-2</v>
      </c>
      <c r="V19">
        <f t="shared" si="15"/>
        <v>1.5591525937916462E-2</v>
      </c>
      <c r="W19">
        <f t="shared" si="16"/>
        <v>0.15786042746137907</v>
      </c>
      <c r="X19">
        <f t="shared" si="17"/>
        <v>0.20786042746137912</v>
      </c>
      <c r="Z19">
        <f t="shared" si="18"/>
        <v>0.26064419322580201</v>
      </c>
      <c r="AA19">
        <f t="shared" si="19"/>
        <v>0.21064419322580197</v>
      </c>
      <c r="AB19">
        <f t="shared" si="20"/>
        <v>6.5591525937916617E-2</v>
      </c>
      <c r="AC19">
        <f t="shared" si="21"/>
        <v>1.5591525937916573E-2</v>
      </c>
      <c r="AD19">
        <f t="shared" si="22"/>
        <v>0.509095313698954</v>
      </c>
      <c r="AE19">
        <f t="shared" si="23"/>
        <v>0.45909531369895396</v>
      </c>
      <c r="AF19">
        <f t="shared" si="24"/>
        <v>4.1800008252640186E-2</v>
      </c>
      <c r="AG19">
        <f t="shared" si="25"/>
        <v>9.1800008252640231E-2</v>
      </c>
      <c r="AI19">
        <f t="shared" si="26"/>
        <v>0.12985177378889123</v>
      </c>
      <c r="AJ19">
        <f t="shared" si="27"/>
        <v>7.9851773788891189E-2</v>
      </c>
      <c r="AK19">
        <f t="shared" si="28"/>
        <v>4.4133637250916014E-2</v>
      </c>
      <c r="AL19">
        <f t="shared" si="29"/>
        <v>5.8663627490840309E-3</v>
      </c>
      <c r="AM19">
        <f t="shared" si="30"/>
        <v>0.28641664511025378</v>
      </c>
      <c r="AN19">
        <f t="shared" si="31"/>
        <v>0.23641664511025373</v>
      </c>
      <c r="AO19">
        <f t="shared" si="32"/>
        <v>5.9174824944913107E-3</v>
      </c>
      <c r="AP19">
        <f t="shared" si="33"/>
        <v>4.4082517505508734E-2</v>
      </c>
    </row>
    <row r="20" spans="1:42" x14ac:dyDescent="0.3">
      <c r="A20" s="2">
        <v>17</v>
      </c>
      <c r="B20">
        <v>5.8761656628489534E-2</v>
      </c>
      <c r="C20">
        <v>0.82187646711677287</v>
      </c>
      <c r="D20">
        <f t="shared" si="8"/>
        <v>0.90657402737822401</v>
      </c>
      <c r="E20">
        <f t="shared" si="9"/>
        <v>0.6754809272003478</v>
      </c>
      <c r="F20">
        <v>0.99626873468619881</v>
      </c>
      <c r="H20">
        <f t="shared" si="0"/>
        <v>2.8123532883227109E-2</v>
      </c>
      <c r="I20">
        <f t="shared" si="1"/>
        <v>2.1876467116772824E-2</v>
      </c>
      <c r="J20">
        <f t="shared" si="2"/>
        <v>5.6574027378224034E-2</v>
      </c>
      <c r="K20">
        <f t="shared" si="3"/>
        <v>0.10657402737822397</v>
      </c>
      <c r="L20">
        <f t="shared" si="4"/>
        <v>0.17451907279965218</v>
      </c>
      <c r="M20">
        <f t="shared" si="5"/>
        <v>0.12451907279965224</v>
      </c>
      <c r="N20">
        <f t="shared" si="6"/>
        <v>0.14626873468619883</v>
      </c>
      <c r="O20">
        <f t="shared" si="7"/>
        <v>0.19626873468619876</v>
      </c>
      <c r="Q20">
        <f t="shared" si="10"/>
        <v>5.6574027378224034E-2</v>
      </c>
      <c r="R20">
        <f t="shared" si="11"/>
        <v>0.10657402737822397</v>
      </c>
      <c r="S20">
        <f t="shared" si="12"/>
        <v>0.10214181053991322</v>
      </c>
      <c r="T20">
        <f t="shared" si="13"/>
        <v>0.15214181053991316</v>
      </c>
      <c r="U20">
        <f t="shared" si="14"/>
        <v>2.8123532883227109E-2</v>
      </c>
      <c r="V20">
        <f t="shared" si="15"/>
        <v>2.1876467116772824E-2</v>
      </c>
      <c r="W20">
        <f t="shared" si="16"/>
        <v>0.1481326237961561</v>
      </c>
      <c r="X20">
        <f t="shared" si="17"/>
        <v>0.19813262379615604</v>
      </c>
      <c r="Z20">
        <f t="shared" si="18"/>
        <v>0.17451907279965218</v>
      </c>
      <c r="AA20">
        <f t="shared" si="19"/>
        <v>0.12451907279965224</v>
      </c>
      <c r="AB20">
        <f t="shared" si="20"/>
        <v>2.8123532883227109E-2</v>
      </c>
      <c r="AC20">
        <f t="shared" si="21"/>
        <v>2.1876467116772824E-2</v>
      </c>
      <c r="AD20">
        <f t="shared" si="22"/>
        <v>0.3937255169885584</v>
      </c>
      <c r="AE20">
        <f t="shared" si="23"/>
        <v>0.34372551698855847</v>
      </c>
      <c r="AF20">
        <f t="shared" si="24"/>
        <v>0.14255139171323961</v>
      </c>
      <c r="AG20">
        <f t="shared" si="25"/>
        <v>0.19255139171323954</v>
      </c>
      <c r="AI20">
        <f t="shared" si="26"/>
        <v>0.11757529259149113</v>
      </c>
      <c r="AJ20">
        <f t="shared" si="27"/>
        <v>6.7575292591491198E-2</v>
      </c>
      <c r="AK20">
        <f t="shared" si="28"/>
        <v>6.2603565643258974E-2</v>
      </c>
      <c r="AL20">
        <f t="shared" si="29"/>
        <v>1.260356564325904E-2</v>
      </c>
      <c r="AM20">
        <f t="shared" si="30"/>
        <v>0.22472729234502598</v>
      </c>
      <c r="AN20">
        <f t="shared" si="31"/>
        <v>0.17472729234502604</v>
      </c>
      <c r="AO20">
        <f t="shared" si="32"/>
        <v>1.0550879383160239E-2</v>
      </c>
      <c r="AP20">
        <f t="shared" si="33"/>
        <v>3.9449120616839695E-2</v>
      </c>
    </row>
    <row r="21" spans="1:42" x14ac:dyDescent="0.3">
      <c r="A21" s="2">
        <v>18</v>
      </c>
      <c r="B21">
        <v>1.6871845076506187E-2</v>
      </c>
      <c r="C21">
        <v>0.89681622905278668</v>
      </c>
      <c r="D21">
        <f t="shared" si="8"/>
        <v>0.94700381681004153</v>
      </c>
      <c r="E21">
        <f t="shared" si="9"/>
        <v>0.80427934869246032</v>
      </c>
      <c r="F21">
        <v>0.99789252570932252</v>
      </c>
      <c r="H21">
        <f t="shared" si="0"/>
        <v>3.183770947213338E-3</v>
      </c>
      <c r="I21">
        <f t="shared" si="1"/>
        <v>4.6816229052786706E-2</v>
      </c>
      <c r="J21">
        <f t="shared" si="2"/>
        <v>4.700381681004151E-2</v>
      </c>
      <c r="K21">
        <f t="shared" si="3"/>
        <v>9.7003816810041554E-2</v>
      </c>
      <c r="L21">
        <f t="shared" si="4"/>
        <v>9.5720651307539706E-2</v>
      </c>
      <c r="M21">
        <f t="shared" si="5"/>
        <v>4.5720651307539661E-2</v>
      </c>
      <c r="N21">
        <f t="shared" si="6"/>
        <v>9.7892525709322498E-2</v>
      </c>
      <c r="O21">
        <f t="shared" si="7"/>
        <v>0.14789252570932254</v>
      </c>
      <c r="Q21">
        <f t="shared" si="10"/>
        <v>4.700381681004151E-2</v>
      </c>
      <c r="R21">
        <f t="shared" si="11"/>
        <v>9.7003816810041554E-2</v>
      </c>
      <c r="S21">
        <f t="shared" si="12"/>
        <v>7.3141211135383744E-2</v>
      </c>
      <c r="T21">
        <f t="shared" si="13"/>
        <v>0.12314121113538379</v>
      </c>
      <c r="U21">
        <f t="shared" si="14"/>
        <v>3.183770947213338E-3</v>
      </c>
      <c r="V21">
        <f t="shared" si="15"/>
        <v>4.6816229052786706E-2</v>
      </c>
      <c r="W21">
        <f t="shared" si="16"/>
        <v>9.8945707087888968E-2</v>
      </c>
      <c r="X21">
        <f t="shared" si="17"/>
        <v>0.14894570708788901</v>
      </c>
      <c r="Z21">
        <f t="shared" si="18"/>
        <v>9.5720651307539706E-2</v>
      </c>
      <c r="AA21">
        <f t="shared" si="19"/>
        <v>4.5720651307539661E-2</v>
      </c>
      <c r="AB21">
        <f t="shared" si="20"/>
        <v>3.183770947213338E-3</v>
      </c>
      <c r="AC21">
        <f t="shared" si="21"/>
        <v>4.6816229052786706E-2</v>
      </c>
      <c r="AD21">
        <f t="shared" si="22"/>
        <v>0.25313472926683189</v>
      </c>
      <c r="AE21">
        <f t="shared" si="23"/>
        <v>0.20313472926683185</v>
      </c>
      <c r="AF21">
        <f t="shared" si="24"/>
        <v>9.5789492866530934E-2</v>
      </c>
      <c r="AG21">
        <f t="shared" si="25"/>
        <v>0.14578949286653098</v>
      </c>
      <c r="AI21">
        <f t="shared" si="26"/>
        <v>0.11865612083965604</v>
      </c>
      <c r="AJ21">
        <f t="shared" si="27"/>
        <v>6.8656120839655999E-2</v>
      </c>
      <c r="AK21">
        <f t="shared" si="28"/>
        <v>8.83309727565742E-2</v>
      </c>
      <c r="AL21">
        <f t="shared" si="29"/>
        <v>3.8330972756574155E-2</v>
      </c>
      <c r="AM21">
        <f t="shared" si="30"/>
        <v>0.17966903565293113</v>
      </c>
      <c r="AN21">
        <f t="shared" si="31"/>
        <v>0.12966903565293109</v>
      </c>
      <c r="AO21">
        <f t="shared" si="32"/>
        <v>5.9669556242093247E-2</v>
      </c>
      <c r="AP21">
        <f t="shared" si="33"/>
        <v>9.6695562420932024E-3</v>
      </c>
    </row>
    <row r="22" spans="1:42" x14ac:dyDescent="0.3">
      <c r="A22" s="2">
        <v>19</v>
      </c>
      <c r="B22">
        <v>0.19007682134319204</v>
      </c>
      <c r="C22">
        <v>0.97588247464999844</v>
      </c>
      <c r="D22">
        <f t="shared" si="8"/>
        <v>0.98786764024842844</v>
      </c>
      <c r="E22">
        <f t="shared" si="9"/>
        <v>0.95234660432900486</v>
      </c>
      <c r="F22">
        <v>0.99995455082292339</v>
      </c>
      <c r="H22">
        <f t="shared" si="0"/>
        <v>2.5882474649998488E-2</v>
      </c>
      <c r="I22">
        <f t="shared" si="1"/>
        <v>7.5882474649998422E-2</v>
      </c>
      <c r="J22">
        <f t="shared" si="2"/>
        <v>3.786764024842848E-2</v>
      </c>
      <c r="K22">
        <f t="shared" si="3"/>
        <v>8.7867640248428414E-2</v>
      </c>
      <c r="L22">
        <f t="shared" si="4"/>
        <v>2.3466043290049088E-3</v>
      </c>
      <c r="M22">
        <f t="shared" si="5"/>
        <v>5.2346604329004842E-2</v>
      </c>
      <c r="N22">
        <f t="shared" si="6"/>
        <v>4.9954550822923438E-2</v>
      </c>
      <c r="O22">
        <f t="shared" si="7"/>
        <v>9.9954550822923371E-2</v>
      </c>
      <c r="Q22">
        <f t="shared" si="10"/>
        <v>3.786764024842848E-2</v>
      </c>
      <c r="R22">
        <f t="shared" si="11"/>
        <v>8.7867640248428414E-2</v>
      </c>
      <c r="S22">
        <f t="shared" si="12"/>
        <v>4.3915308388209007E-2</v>
      </c>
      <c r="T22">
        <f t="shared" si="13"/>
        <v>9.391530838820894E-2</v>
      </c>
      <c r="U22">
        <f t="shared" si="14"/>
        <v>2.5882474649998488E-2</v>
      </c>
      <c r="V22">
        <f t="shared" si="15"/>
        <v>7.5882474649998422E-2</v>
      </c>
      <c r="W22">
        <f t="shared" si="16"/>
        <v>4.9977275153252454E-2</v>
      </c>
      <c r="X22">
        <f t="shared" si="17"/>
        <v>9.9977275153252387E-2</v>
      </c>
      <c r="Z22">
        <f t="shared" si="18"/>
        <v>2.3466043290049088E-3</v>
      </c>
      <c r="AA22">
        <f t="shared" si="19"/>
        <v>5.2346604329004842E-2</v>
      </c>
      <c r="AB22">
        <f t="shared" si="20"/>
        <v>2.5882474649998488E-2</v>
      </c>
      <c r="AC22">
        <f t="shared" si="21"/>
        <v>7.5882474649998422E-2</v>
      </c>
      <c r="AD22">
        <f t="shared" si="22"/>
        <v>4.3035945223013794E-2</v>
      </c>
      <c r="AE22">
        <f t="shared" si="23"/>
        <v>6.9640547769861394E-3</v>
      </c>
      <c r="AF22">
        <f t="shared" si="24"/>
        <v>4.9909103711474501E-2</v>
      </c>
      <c r="AG22">
        <f t="shared" si="25"/>
        <v>9.9909103711474434E-2</v>
      </c>
      <c r="AI22">
        <f t="shared" si="26"/>
        <v>0.12180321760653634</v>
      </c>
      <c r="AJ22">
        <f t="shared" si="27"/>
        <v>7.1803217606536407E-2</v>
      </c>
      <c r="AK22">
        <f t="shared" si="28"/>
        <v>0.1151459253744509</v>
      </c>
      <c r="AL22">
        <f t="shared" si="29"/>
        <v>6.5145925374450964E-2</v>
      </c>
      <c r="AM22">
        <f t="shared" si="30"/>
        <v>0.13522175596381281</v>
      </c>
      <c r="AN22">
        <f t="shared" si="31"/>
        <v>8.5221755963812873E-2</v>
      </c>
      <c r="AO22">
        <f t="shared" si="32"/>
        <v>0.10855357235635221</v>
      </c>
      <c r="AP22">
        <f t="shared" si="33"/>
        <v>5.8553572356352279E-2</v>
      </c>
    </row>
    <row r="23" spans="1:42" x14ac:dyDescent="0.3">
      <c r="A23" s="2">
        <v>20</v>
      </c>
      <c r="B23">
        <v>0.17355691368615145</v>
      </c>
      <c r="C23">
        <v>0.9872775634494988</v>
      </c>
      <c r="D23">
        <f t="shared" si="8"/>
        <v>0.99361841943952445</v>
      </c>
      <c r="E23">
        <f t="shared" si="9"/>
        <v>0.97471698729077916</v>
      </c>
      <c r="F23">
        <v>0.9999706475218213</v>
      </c>
      <c r="H23">
        <f t="shared" si="0"/>
        <v>1.2722436550501204E-2</v>
      </c>
      <c r="I23">
        <f t="shared" si="1"/>
        <v>3.7277563449498841E-2</v>
      </c>
      <c r="J23">
        <f t="shared" si="2"/>
        <v>6.3815805604755527E-3</v>
      </c>
      <c r="K23">
        <f t="shared" si="3"/>
        <v>4.3618419439524492E-2</v>
      </c>
      <c r="L23">
        <f t="shared" si="4"/>
        <v>2.5283012709220842E-2</v>
      </c>
      <c r="M23">
        <f t="shared" si="5"/>
        <v>2.4716987290779202E-2</v>
      </c>
      <c r="N23">
        <f t="shared" si="6"/>
        <v>2.9352478178701347E-5</v>
      </c>
      <c r="O23">
        <f t="shared" si="7"/>
        <v>4.9970647521821343E-2</v>
      </c>
      <c r="Q23">
        <f t="shared" si="10"/>
        <v>6.3815805604755527E-3</v>
      </c>
      <c r="R23">
        <f t="shared" si="11"/>
        <v>4.3618419439524492E-2</v>
      </c>
      <c r="S23">
        <f t="shared" si="12"/>
        <v>3.195897159565031E-3</v>
      </c>
      <c r="T23">
        <f t="shared" si="13"/>
        <v>4.6804102840435013E-2</v>
      </c>
      <c r="U23">
        <f t="shared" si="14"/>
        <v>1.2722436550501204E-2</v>
      </c>
      <c r="V23">
        <f t="shared" si="15"/>
        <v>3.7277563449498841E-2</v>
      </c>
      <c r="W23">
        <f t="shared" si="16"/>
        <v>1.4676346786979266E-5</v>
      </c>
      <c r="X23">
        <f t="shared" si="17"/>
        <v>4.9985323653213065E-2</v>
      </c>
      <c r="Z23">
        <f t="shared" si="18"/>
        <v>2.5283012709220842E-2</v>
      </c>
      <c r="AA23">
        <f t="shared" si="19"/>
        <v>2.4716987290779202E-2</v>
      </c>
      <c r="AB23">
        <f t="shared" si="20"/>
        <v>1.2722436550501315E-2</v>
      </c>
      <c r="AC23">
        <f t="shared" si="21"/>
        <v>3.727756344949873E-2</v>
      </c>
      <c r="AD23">
        <f t="shared" si="22"/>
        <v>4.9926794686787068E-2</v>
      </c>
      <c r="AE23">
        <f t="shared" si="23"/>
        <v>7.3205313212976186E-5</v>
      </c>
      <c r="AF23">
        <f t="shared" si="24"/>
        <v>5.8704094789474581E-5</v>
      </c>
      <c r="AG23">
        <f t="shared" si="25"/>
        <v>4.994129590521057E-2</v>
      </c>
      <c r="AI23">
        <f t="shared" si="26"/>
        <v>0.16547089105415458</v>
      </c>
      <c r="AJ23">
        <f t="shared" si="27"/>
        <v>0.11547089105415453</v>
      </c>
      <c r="AK23">
        <f t="shared" si="28"/>
        <v>0.16199410869517616</v>
      </c>
      <c r="AL23">
        <f t="shared" si="29"/>
        <v>0.11199410869517612</v>
      </c>
      <c r="AM23">
        <f t="shared" si="30"/>
        <v>0.17245696266967059</v>
      </c>
      <c r="AN23">
        <f t="shared" si="31"/>
        <v>0.12245696266967054</v>
      </c>
      <c r="AO23">
        <f t="shared" si="32"/>
        <v>0.15854487476623635</v>
      </c>
      <c r="AP23">
        <f t="shared" si="33"/>
        <v>0.10854487476623631</v>
      </c>
    </row>
    <row r="24" spans="1:42" x14ac:dyDescent="0.3">
      <c r="G24" s="6" t="s">
        <v>10</v>
      </c>
      <c r="H24" s="6">
        <f>MAX(H4:H23)</f>
        <v>0.19696520204976797</v>
      </c>
      <c r="I24" s="6">
        <f t="shared" ref="I24:X24" si="34">MAX(I4:I23)</f>
        <v>0.14696520204976804</v>
      </c>
      <c r="J24" s="6">
        <f t="shared" si="34"/>
        <v>0.14931897219552609</v>
      </c>
      <c r="K24" s="6">
        <f t="shared" si="34"/>
        <v>0.19931897219552608</v>
      </c>
      <c r="L24" s="6">
        <f t="shared" si="34"/>
        <v>0.44695599205116926</v>
      </c>
      <c r="M24" s="6">
        <f t="shared" si="34"/>
        <v>0.39695599205116933</v>
      </c>
      <c r="N24" s="6">
        <f t="shared" si="34"/>
        <v>0.20373154344552724</v>
      </c>
      <c r="O24" s="6">
        <f t="shared" si="34"/>
        <v>0.25373154344552717</v>
      </c>
      <c r="Q24" s="6">
        <f t="shared" si="34"/>
        <v>0.14931897219552609</v>
      </c>
      <c r="R24" s="6">
        <f t="shared" si="34"/>
        <v>0.19931897219552608</v>
      </c>
      <c r="S24" s="6">
        <f t="shared" si="34"/>
        <v>0.34544684109550267</v>
      </c>
      <c r="T24" s="6">
        <f t="shared" si="34"/>
        <v>0.39544684109550265</v>
      </c>
      <c r="U24" s="6">
        <f t="shared" si="34"/>
        <v>0.19696520204976797</v>
      </c>
      <c r="V24" s="6">
        <f t="shared" si="34"/>
        <v>0.14696520204976804</v>
      </c>
      <c r="W24" s="6">
        <f t="shared" si="34"/>
        <v>0.27015809932157203</v>
      </c>
      <c r="X24" s="6">
        <f t="shared" si="34"/>
        <v>0.32015809932157202</v>
      </c>
      <c r="Z24" s="6">
        <f t="shared" ref="Z24" si="35">MAX(Z4:Z23)</f>
        <v>0.44695599205116926</v>
      </c>
      <c r="AA24" s="6">
        <f t="shared" ref="AA24" si="36">MAX(AA4:AA23)</f>
        <v>0.39695599205116933</v>
      </c>
      <c r="AB24" s="6">
        <f t="shared" ref="AB24" si="37">MAX(AB4:AB23)</f>
        <v>0.19696520204976808</v>
      </c>
      <c r="AC24" s="6">
        <f t="shared" ref="AC24" si="38">MAX(AC4:AC23)</f>
        <v>0.14696520204976815</v>
      </c>
      <c r="AD24" s="6">
        <f t="shared" ref="AD24" si="39">MAX(AD4:AD23)</f>
        <v>0.63596873004119203</v>
      </c>
      <c r="AE24" s="6">
        <f t="shared" ref="AE24" si="40">MAX(AE4:AE23)</f>
        <v>0.5859687300411921</v>
      </c>
      <c r="AF24" s="6">
        <f t="shared" ref="AF24" si="41">MAX(AF4:AF23)</f>
        <v>0.29854886253361301</v>
      </c>
      <c r="AG24" s="6">
        <f t="shared" ref="AG24" si="42">MAX(AG4:AG23)</f>
        <v>0.24854886253361294</v>
      </c>
      <c r="AI24" s="6">
        <f t="shared" ref="AI24" si="43">MAX(AI4:AI23)</f>
        <v>0.21791338747652877</v>
      </c>
      <c r="AJ24" s="6">
        <f t="shared" ref="AJ24" si="44">MAX(AJ4:AJ23)</f>
        <v>0.16791338747652884</v>
      </c>
      <c r="AK24" s="6">
        <f t="shared" ref="AK24" si="45">MAX(AK4:AK23)</f>
        <v>0.16199410869517616</v>
      </c>
      <c r="AL24" s="6">
        <f t="shared" ref="AL24" si="46">MAX(AL4:AL23)</f>
        <v>0.1640802659964421</v>
      </c>
      <c r="AM24" s="6">
        <f t="shared" ref="AM24" si="47">MAX(AM4:AM23)</f>
        <v>0.44964781440660812</v>
      </c>
      <c r="AN24" s="6">
        <f t="shared" ref="AN24" si="48">MAX(AN4:AN23)</f>
        <v>0.39964781440660818</v>
      </c>
      <c r="AO24" s="6">
        <f t="shared" ref="AO24" si="49">MAX(AO4:AO23)</f>
        <v>0.15854487476623635</v>
      </c>
      <c r="AP24" s="6">
        <f t="shared" ref="AP24" si="50">MAX(AP4:AP23)</f>
        <v>0.13564101516842575</v>
      </c>
    </row>
    <row r="26" spans="1:42" x14ac:dyDescent="0.3">
      <c r="A26" s="11" t="s">
        <v>4</v>
      </c>
      <c r="B26" s="11"/>
      <c r="C26" s="11"/>
      <c r="D26" s="11"/>
      <c r="G26" s="5" t="s">
        <v>14</v>
      </c>
      <c r="H26" s="5">
        <f>MAX(H24:I24)</f>
        <v>0.19696520204976797</v>
      </c>
      <c r="I26" s="5"/>
      <c r="J26" s="5">
        <f>MAX(J24:K24)</f>
        <v>0.19931897219552608</v>
      </c>
      <c r="K26" s="5"/>
      <c r="L26" s="5">
        <f>MAX(L24:M24)</f>
        <v>0.44695599205116926</v>
      </c>
      <c r="M26" s="5"/>
      <c r="N26" s="5">
        <f>MAX(N24:O24)</f>
        <v>0.25373154344552717</v>
      </c>
      <c r="O26" s="5"/>
      <c r="P26" s="5"/>
      <c r="Q26" s="5">
        <f>MAX(Q24:R24)</f>
        <v>0.19931897219552608</v>
      </c>
      <c r="R26" s="5"/>
      <c r="S26" s="5">
        <f>MAX(S24:T24)</f>
        <v>0.39544684109550265</v>
      </c>
      <c r="T26" s="5"/>
      <c r="U26" s="5">
        <f>MAX(U24:V24)</f>
        <v>0.19696520204976797</v>
      </c>
      <c r="V26" s="5"/>
      <c r="W26" s="5">
        <f>MAX(W24:X24)</f>
        <v>0.32015809932157202</v>
      </c>
      <c r="X26" s="5"/>
      <c r="Y26" s="5"/>
      <c r="Z26" s="5">
        <f>MAX(Z24:AA24)</f>
        <v>0.44695599205116926</v>
      </c>
      <c r="AA26" s="5"/>
      <c r="AB26" s="5">
        <f>MAX(AB24:AC24)</f>
        <v>0.19696520204976808</v>
      </c>
      <c r="AC26" s="5"/>
      <c r="AD26" s="5">
        <f>MAX(AD24:AE24)</f>
        <v>0.63596873004119203</v>
      </c>
      <c r="AE26" s="5"/>
      <c r="AF26" s="5">
        <f>MAX(AF24:AG24)</f>
        <v>0.29854886253361301</v>
      </c>
      <c r="AG26" s="5"/>
      <c r="AH26" s="5"/>
      <c r="AI26" s="5">
        <f>MAX(AI24:AJ24)</f>
        <v>0.21791338747652877</v>
      </c>
      <c r="AJ26" s="5"/>
      <c r="AK26" s="5">
        <f>MAX(AK24:AL24)</f>
        <v>0.1640802659964421</v>
      </c>
      <c r="AL26" s="5"/>
      <c r="AM26" s="5">
        <f>MAX(AM24:AN24)</f>
        <v>0.44964781440660812</v>
      </c>
      <c r="AN26" s="5"/>
      <c r="AO26" s="5">
        <f>MAX(AO24:AP24)</f>
        <v>0.15854487476623635</v>
      </c>
      <c r="AP26" s="5"/>
    </row>
    <row r="27" spans="1:42" x14ac:dyDescent="0.3">
      <c r="A27" s="4" t="s">
        <v>5</v>
      </c>
      <c r="B27" s="4" t="s">
        <v>6</v>
      </c>
      <c r="G27" s="1" t="s">
        <v>15</v>
      </c>
      <c r="H27" s="1">
        <f>SQRT(20)*H26</f>
        <v>0.88085516197052427</v>
      </c>
      <c r="I27" s="1"/>
      <c r="J27" s="1">
        <f>SQRT(20)*J26</f>
        <v>0.89138154206917364</v>
      </c>
      <c r="K27" s="1"/>
      <c r="L27" s="1">
        <f>SQRT(20)*L26</f>
        <v>1.9988479623545403</v>
      </c>
      <c r="M27" s="1"/>
      <c r="N27" s="1">
        <f>SQRT(20)*N26</f>
        <v>1.1347219583602799</v>
      </c>
      <c r="O27" s="1"/>
      <c r="P27" s="1"/>
      <c r="Q27" s="1">
        <f>SQRT(20)*Q26</f>
        <v>0.89138154206917364</v>
      </c>
      <c r="R27" s="1"/>
      <c r="S27" s="1">
        <f>SQRT(20)*S26</f>
        <v>1.7684920363542027</v>
      </c>
      <c r="T27" s="1"/>
      <c r="U27" s="1">
        <f>SQRT(20)*U26</f>
        <v>0.88085516197052427</v>
      </c>
      <c r="V27" s="1"/>
      <c r="W27" s="1">
        <f>SQRT(20)*W26</f>
        <v>1.4317905472603287</v>
      </c>
      <c r="X27" s="1"/>
      <c r="Y27" s="1"/>
      <c r="Z27" s="1">
        <f>SQRT(20)*Z26</f>
        <v>1.9988479623545403</v>
      </c>
      <c r="AA27" s="1"/>
      <c r="AB27" s="1">
        <f>SQRT(20)*AB26</f>
        <v>0.88085516197052471</v>
      </c>
      <c r="AC27" s="1"/>
      <c r="AD27" s="1">
        <f>SQRT(20)*AD26</f>
        <v>2.8441386238726363</v>
      </c>
      <c r="AE27" s="1"/>
      <c r="AF27" s="1">
        <f>SQRT(20)*AF26</f>
        <v>1.3351511024607976</v>
      </c>
      <c r="AG27" s="1"/>
      <c r="AH27" s="1"/>
      <c r="AI27" s="1">
        <f>SQRT(20)*AI26</f>
        <v>0.9745382952095395</v>
      </c>
      <c r="AJ27" s="1"/>
      <c r="AK27" s="1">
        <f>SQRT(20)*AK26</f>
        <v>0.73378925706858367</v>
      </c>
      <c r="AL27" s="1"/>
      <c r="AM27" s="1">
        <f>SQRT(20)*AM26</f>
        <v>2.0108861578947703</v>
      </c>
      <c r="AN27" s="1"/>
      <c r="AO27" s="1">
        <f>SQRT(20)*AO26</f>
        <v>0.70903423492299122</v>
      </c>
      <c r="AP27" s="1"/>
    </row>
    <row r="28" spans="1:42" x14ac:dyDescent="0.3">
      <c r="A28">
        <v>0.28999999999999998</v>
      </c>
      <c r="B28">
        <v>1</v>
      </c>
      <c r="F28" s="7" t="s">
        <v>17</v>
      </c>
      <c r="G28" s="9" t="s">
        <v>16</v>
      </c>
    </row>
    <row r="29" spans="1:42" x14ac:dyDescent="0.3">
      <c r="A29">
        <v>0.3</v>
      </c>
      <c r="B29">
        <v>0.99999000000000005</v>
      </c>
      <c r="F29" s="7">
        <v>1.23</v>
      </c>
      <c r="G29" s="9">
        <v>0.1</v>
      </c>
      <c r="H29" s="8" t="s">
        <v>18</v>
      </c>
      <c r="I29" s="8"/>
      <c r="J29" s="8" t="s">
        <v>18</v>
      </c>
      <c r="K29" s="8"/>
      <c r="L29" s="8" t="s">
        <v>19</v>
      </c>
      <c r="M29" s="8"/>
      <c r="N29" s="8" t="s">
        <v>19</v>
      </c>
      <c r="O29" s="8"/>
      <c r="P29" s="8"/>
      <c r="Q29" s="13" t="s">
        <v>18</v>
      </c>
      <c r="R29" s="8"/>
      <c r="S29" s="13" t="s">
        <v>19</v>
      </c>
      <c r="T29" s="8"/>
      <c r="U29" s="13" t="s">
        <v>18</v>
      </c>
      <c r="V29" s="8"/>
      <c r="W29" s="8" t="s">
        <v>19</v>
      </c>
      <c r="X29" s="8"/>
      <c r="Y29" s="8"/>
      <c r="Z29" s="8" t="s">
        <v>19</v>
      </c>
      <c r="AA29" s="8"/>
      <c r="AB29" s="8" t="s">
        <v>18</v>
      </c>
      <c r="AC29" s="8"/>
      <c r="AD29" s="8" t="s">
        <v>19</v>
      </c>
      <c r="AE29" s="8"/>
      <c r="AF29" s="8" t="s">
        <v>19</v>
      </c>
      <c r="AG29" s="8"/>
      <c r="AH29" s="8"/>
      <c r="AI29" s="8" t="s">
        <v>18</v>
      </c>
      <c r="AJ29" s="8"/>
      <c r="AK29" s="8" t="s">
        <v>18</v>
      </c>
      <c r="AL29" s="8"/>
      <c r="AM29" s="8" t="s">
        <v>19</v>
      </c>
      <c r="AN29" s="8"/>
      <c r="AO29" s="8" t="s">
        <v>19</v>
      </c>
      <c r="AP29" s="8"/>
    </row>
    <row r="30" spans="1:42" x14ac:dyDescent="0.3">
      <c r="A30">
        <v>0.31</v>
      </c>
      <c r="B30">
        <v>0.99997999999999998</v>
      </c>
      <c r="F30" s="7">
        <v>1.36</v>
      </c>
      <c r="G30" s="9">
        <v>0.05</v>
      </c>
      <c r="H30" s="8" t="s">
        <v>18</v>
      </c>
      <c r="I30" s="8"/>
      <c r="J30" s="8" t="s">
        <v>18</v>
      </c>
      <c r="K30" s="8"/>
      <c r="L30" s="8" t="s">
        <v>19</v>
      </c>
      <c r="M30" s="8"/>
      <c r="N30" s="8" t="s">
        <v>19</v>
      </c>
      <c r="O30" s="8"/>
      <c r="P30" s="8"/>
      <c r="Q30" s="13" t="s">
        <v>18</v>
      </c>
      <c r="R30" s="8"/>
      <c r="S30" s="8" t="s">
        <v>19</v>
      </c>
      <c r="T30" s="8"/>
      <c r="U30" s="13" t="s">
        <v>18</v>
      </c>
      <c r="V30" s="8"/>
      <c r="W30" s="8" t="s">
        <v>19</v>
      </c>
      <c r="X30" s="8"/>
      <c r="Y30" s="8"/>
      <c r="Z30" s="8" t="s">
        <v>19</v>
      </c>
      <c r="AA30" s="8"/>
      <c r="AB30" s="8" t="s">
        <v>18</v>
      </c>
      <c r="AC30" s="8"/>
      <c r="AD30" s="8" t="s">
        <v>19</v>
      </c>
      <c r="AE30" s="8"/>
      <c r="AF30" s="8" t="s">
        <v>19</v>
      </c>
      <c r="AG30" s="8"/>
      <c r="AH30" s="8"/>
      <c r="AI30" s="8" t="s">
        <v>18</v>
      </c>
      <c r="AJ30" s="8"/>
      <c r="AK30" s="8" t="s">
        <v>18</v>
      </c>
      <c r="AL30" s="8"/>
      <c r="AM30" s="8" t="s">
        <v>19</v>
      </c>
      <c r="AN30" s="8"/>
      <c r="AO30" s="8" t="s">
        <v>19</v>
      </c>
      <c r="AP30" s="8"/>
    </row>
    <row r="31" spans="1:42" x14ac:dyDescent="0.3">
      <c r="A31">
        <v>0.32</v>
      </c>
      <c r="B31">
        <v>0.99995000000000001</v>
      </c>
      <c r="F31" s="7">
        <v>1.63</v>
      </c>
      <c r="G31" s="9">
        <v>0.01</v>
      </c>
      <c r="H31" s="8" t="s">
        <v>18</v>
      </c>
      <c r="I31" s="8"/>
      <c r="J31" s="8" t="s">
        <v>18</v>
      </c>
      <c r="K31" s="8"/>
      <c r="L31" s="8" t="s">
        <v>19</v>
      </c>
      <c r="M31" s="8"/>
      <c r="N31" s="8" t="s">
        <v>19</v>
      </c>
      <c r="O31" s="8"/>
      <c r="P31" s="8"/>
      <c r="Q31" s="13" t="s">
        <v>18</v>
      </c>
      <c r="R31" s="8"/>
      <c r="S31" s="8" t="s">
        <v>19</v>
      </c>
      <c r="T31" s="8"/>
      <c r="U31" s="13" t="s">
        <v>18</v>
      </c>
      <c r="V31" s="8"/>
      <c r="W31" s="13" t="s">
        <v>18</v>
      </c>
      <c r="X31" s="8"/>
      <c r="Y31" s="8"/>
      <c r="Z31" s="8" t="s">
        <v>19</v>
      </c>
      <c r="AA31" s="8"/>
      <c r="AB31" s="8" t="s">
        <v>18</v>
      </c>
      <c r="AC31" s="8"/>
      <c r="AD31" s="8" t="s">
        <v>19</v>
      </c>
      <c r="AE31" s="8"/>
      <c r="AF31" s="8" t="s">
        <v>19</v>
      </c>
      <c r="AG31" s="8"/>
      <c r="AH31" s="8"/>
      <c r="AI31" s="8" t="s">
        <v>18</v>
      </c>
      <c r="AJ31" s="8"/>
      <c r="AK31" s="8" t="s">
        <v>18</v>
      </c>
      <c r="AL31" s="8"/>
      <c r="AM31" s="8" t="s">
        <v>19</v>
      </c>
      <c r="AN31" s="8"/>
      <c r="AO31" s="8" t="s">
        <v>19</v>
      </c>
      <c r="AP31" s="8"/>
    </row>
    <row r="32" spans="1:42" x14ac:dyDescent="0.3">
      <c r="A32">
        <v>0.33</v>
      </c>
      <c r="B32">
        <v>0.99990999999999997</v>
      </c>
    </row>
    <row r="33" spans="1:38" x14ac:dyDescent="0.3">
      <c r="A33">
        <v>0.34</v>
      </c>
      <c r="B33">
        <v>0.99992999999999999</v>
      </c>
      <c r="H33" s="11" t="s">
        <v>0</v>
      </c>
      <c r="I33" s="11"/>
      <c r="J33" s="11"/>
      <c r="K33" s="11"/>
      <c r="L33" s="11"/>
      <c r="M33" s="11"/>
      <c r="N33" s="11"/>
      <c r="O33" s="11"/>
      <c r="Q33" s="11" t="s">
        <v>11</v>
      </c>
      <c r="R33" s="11"/>
      <c r="S33" s="11"/>
      <c r="T33" s="11"/>
      <c r="U33" s="11"/>
      <c r="V33" s="11"/>
      <c r="W33" s="11"/>
      <c r="X33" s="11"/>
      <c r="Z33" s="11" t="s">
        <v>13</v>
      </c>
      <c r="AA33" s="11"/>
      <c r="AB33" s="11"/>
      <c r="AC33" s="11"/>
      <c r="AD33" s="11"/>
      <c r="AE33" s="11"/>
      <c r="AF33" s="11"/>
      <c r="AG33" s="11"/>
    </row>
    <row r="34" spans="1:38" x14ac:dyDescent="0.3">
      <c r="A34">
        <v>0.35</v>
      </c>
      <c r="B34">
        <v>0.99970000000000003</v>
      </c>
      <c r="H34" s="11" t="s">
        <v>0</v>
      </c>
      <c r="I34" s="11"/>
      <c r="J34" s="11" t="s">
        <v>1</v>
      </c>
      <c r="K34" s="11"/>
      <c r="L34" s="11" t="s">
        <v>2</v>
      </c>
      <c r="M34" s="11"/>
      <c r="N34" s="11" t="s">
        <v>9</v>
      </c>
      <c r="O34" s="11"/>
      <c r="Q34" s="11" t="s">
        <v>0</v>
      </c>
      <c r="R34" s="11"/>
      <c r="S34" s="11" t="s">
        <v>1</v>
      </c>
      <c r="T34" s="11"/>
      <c r="U34" s="11" t="s">
        <v>2</v>
      </c>
      <c r="V34" s="11"/>
      <c r="W34" s="11" t="s">
        <v>9</v>
      </c>
      <c r="X34" s="11"/>
      <c r="Z34" s="11" t="s">
        <v>0</v>
      </c>
      <c r="AA34" s="11"/>
      <c r="AB34" s="11" t="s">
        <v>1</v>
      </c>
      <c r="AC34" s="11"/>
      <c r="AD34" s="11" t="s">
        <v>2</v>
      </c>
      <c r="AE34" s="11"/>
      <c r="AF34" s="11" t="s">
        <v>9</v>
      </c>
      <c r="AG34" s="11"/>
    </row>
    <row r="35" spans="1:38" x14ac:dyDescent="0.3">
      <c r="A35">
        <v>0.36</v>
      </c>
      <c r="B35">
        <v>0.99950000000000006</v>
      </c>
      <c r="H35">
        <f>(C4-(2*A4-1)/40)^2</f>
        <v>6.6066902460316736E-5</v>
      </c>
      <c r="I35">
        <f>(2*A4-1)/40*LN(C4)+(1-(2*A4-1)/40)*LN(1-C4)</f>
        <v>-0.11864312664892213</v>
      </c>
      <c r="J35">
        <f>(D4-(2*A4-1)/40)^2</f>
        <v>1.1002261741813691E-2</v>
      </c>
      <c r="K35">
        <f>(2*A4-1)/40*LN(D4)+(1-(2*A4-1)/40)*LN(1-D4)</f>
        <v>-0.18668547791960213</v>
      </c>
      <c r="L35">
        <f>(E4-(2*A4-1)/40)^2</f>
        <v>6.1084807302097597E-4</v>
      </c>
      <c r="M35">
        <f>(2*A4-1)/40*LN(E4)+(1-(2*A4-1)/40)*LN(1-E4)</f>
        <v>-0.20438303309399439</v>
      </c>
      <c r="N35">
        <f>(F4-(2*A4-1)/40)^2</f>
        <v>2.2374392980352255E-4</v>
      </c>
      <c r="O35">
        <f>(2*A4-1)/40*LN(F4)+(1-(2*A4-1)/40)*LN(1-F4)</f>
        <v>-0.12025697698188541</v>
      </c>
      <c r="Q35">
        <f>(SQRT(C4)-(2*A4-1)/40)^2</f>
        <v>1.1002261741813691E-2</v>
      </c>
      <c r="R35">
        <f>(2*A4-1)/40*LN(SQRT(C4))+(1-(2*A4-1)/40)*LN(1-SQRT(C4))</f>
        <v>-0.18668547791960213</v>
      </c>
      <c r="S35">
        <f>(SQRT(D4)-(2*A4-1)/40)^2</f>
        <v>0.11249642344536329</v>
      </c>
      <c r="T35">
        <f>(2*A4-1)/40*LN(SQRT(D4))+(1-(2*A4-1)/40)*LN(1-SQRT(D4))</f>
        <v>-0.46126008807570157</v>
      </c>
      <c r="U35">
        <f>(SQRT(E4)-(2*A4-1)/40)^2</f>
        <v>6.6066902460316736E-5</v>
      </c>
      <c r="V35">
        <f>(2*A4-1)/40*LN(SQRT(E4))+(1-(2*A4-1)/40)*LN(1-SQRT(E4))</f>
        <v>-0.11864312664892213</v>
      </c>
      <c r="W35">
        <f>(SQRT(F4)-(2*A4-1)/40)^2</f>
        <v>3.0588314720585069E-2</v>
      </c>
      <c r="X35">
        <f>(2*A4-1)/40*LN(SQRT(F4))+(1-(2*A4-1)/40)*LN(1-SQRT(F4))</f>
        <v>-0.25768624630070364</v>
      </c>
      <c r="Z35">
        <f>(POWER(C4,2)-(2*A4-1)/40)^2</f>
        <v>6.1084807302097597E-4</v>
      </c>
      <c r="AA35">
        <f>(2*A4-1)/40*LN(POWER(C4,2))+(1-(2*A4-1)/40)*LN(1-POWER(C4,2))</f>
        <v>-0.20438303309399439</v>
      </c>
      <c r="AB35">
        <f>(POWER(D4,2)-(2*A4-1)/40)^2</f>
        <v>6.606690246031679E-5</v>
      </c>
      <c r="AC35">
        <f>(2*A4-1)/40*LN(POWER(D4,2))+(1-(2*A4-1)/40)*LN(1-POWER(D4,2))</f>
        <v>-0.11864312664892213</v>
      </c>
      <c r="AD35">
        <f>(POWER(E4,2)-(2*A4-1)/40)^2</f>
        <v>6.2499594846480327E-4</v>
      </c>
      <c r="AE35">
        <f>(2*A4-1)/40*LN(POWER(E4,2))+(1-(2*A4-1)/40)*LN(1-POWER(E4,2))</f>
        <v>-0.40821098081823881</v>
      </c>
      <c r="AF35">
        <f>(POWER(F4,2)-(2*A4-1)/40)^2</f>
        <v>5.4771690591751447E-4</v>
      </c>
      <c r="AG35">
        <f>(2*A4-1)/40*LN(POWER(F4,2))+(1-(2*A4-1)/40)*LN(1-POWER(F4,2))</f>
        <v>-0.16255420369615542</v>
      </c>
      <c r="AL35">
        <v>5.2979648926739446E-2</v>
      </c>
    </row>
    <row r="36" spans="1:38" x14ac:dyDescent="0.3">
      <c r="A36">
        <v>0.37</v>
      </c>
      <c r="B36">
        <v>0.99919999999999998</v>
      </c>
      <c r="H36">
        <f t="shared" ref="H36:H54" si="51">(C5-(2*A5-1)/40)^2</f>
        <v>3.3414107489508167E-3</v>
      </c>
      <c r="I36">
        <f t="shared" ref="I36:I54" si="52">(2*A5-1)/40*LN(C5)+(1-(2*A5-1)/40)*LN(1-C5)</f>
        <v>-0.32077874188623767</v>
      </c>
      <c r="J36">
        <f t="shared" ref="J36:J54" si="53">(D5-(2*A5-1)/40)^2</f>
        <v>3.1505709228144834E-3</v>
      </c>
      <c r="K36">
        <f t="shared" ref="K36:K54" si="54">(2*A5-1)/40*LN(D5)+(1-(2*A5-1)/40)*LN(1-D5)</f>
        <v>-0.28238705986200885</v>
      </c>
      <c r="L36">
        <f t="shared" ref="L36:L54" si="55">(E5-(2*A5-1)/40)^2</f>
        <v>5.5807368924539486E-3</v>
      </c>
      <c r="M36">
        <f t="shared" ref="M36:M54" si="56">(2*A5-1)/40*LN(E5)+(1-(2*A5-1)/40)*LN(1-E5)</f>
        <v>-0.60974348160924874</v>
      </c>
      <c r="N36">
        <f t="shared" ref="N36:N54" si="57">(F5-(2*A5-1)/40)^2</f>
        <v>4.8489586138964711E-4</v>
      </c>
      <c r="O36">
        <f t="shared" ref="O36:O54" si="58">(2*A5-1)/40*LN(F5)+(1-(2*A5-1)/40)*LN(1-F5)</f>
        <v>-0.27069065040902812</v>
      </c>
      <c r="Q36">
        <f t="shared" ref="Q36:Q54" si="59">(SQRT(C5)-(2*A5-1)/40)^2</f>
        <v>3.1505709228144834E-3</v>
      </c>
      <c r="R36">
        <f t="shared" ref="R36:R54" si="60">(2*A5-1)/40*LN(SQRT(C5))+(1-(2*A5-1)/40)*LN(1-SQRT(C5))</f>
        <v>-0.28238705986200885</v>
      </c>
      <c r="S36">
        <f t="shared" ref="S36:S54" si="61">(SQRT(D5)-(2*A5-1)/40)^2</f>
        <v>8.2437143026256141E-2</v>
      </c>
      <c r="T36">
        <f t="shared" ref="T36:T54" si="62">(2*A5-1)/40*LN(SQRT(D5))+(1-(2*A5-1)/40)*LN(1-SQRT(D5))</f>
        <v>-0.49206656436973473</v>
      </c>
      <c r="U36">
        <f t="shared" ref="U36:U54" si="63">(SQRT(E5)-(2*A5-1)/40)^2</f>
        <v>3.3414107489508167E-3</v>
      </c>
      <c r="V36">
        <f t="shared" ref="V36:V54" si="64">(2*A5-1)/40*LN(SQRT(E5))+(1-(2*A5-1)/40)*LN(1-SQRT(E5))</f>
        <v>-0.32077874188623767</v>
      </c>
      <c r="W36">
        <f t="shared" ref="W36:W54" si="65">(SQRT(F5)-(2*A5-1)/40)^2</f>
        <v>2.4078686219645571E-2</v>
      </c>
      <c r="X36">
        <f t="shared" ref="X36:X54" si="66">(2*A5-1)/40*LN(SQRT(F5))+(1-(2*A5-1)/40)*LN(1-SQRT(F5))</f>
        <v>-0.35213963495250167</v>
      </c>
      <c r="Z36">
        <f t="shared" ref="Z36:Z54" si="67">(POWER(C5,2)-(2*A5-1)/40)^2</f>
        <v>5.5807368924539486E-3</v>
      </c>
      <c r="AA36">
        <f t="shared" ref="AA36:AA54" si="68">(2*A5-1)/40*LN(POWER(C5,2))+(1-(2*A5-1)/40)*LN(1-POWER(C5,2))</f>
        <v>-0.60974348160924874</v>
      </c>
      <c r="AB36">
        <f t="shared" ref="AB36:AB54" si="69">(POWER(D5,2)-(2*A5-1)/40)^2</f>
        <v>3.3414107489508167E-3</v>
      </c>
      <c r="AC36">
        <f t="shared" ref="AC36:AC54" si="70">(2*A5-1)/40*LN(POWER(D5,2))+(1-(2*A5-1)/40)*LN(1-POWER(D5,2))</f>
        <v>-0.32077874188623767</v>
      </c>
      <c r="AD36">
        <f t="shared" ref="AD36:AD54" si="71">(POWER(E5,2)-(2*A5-1)/40)^2</f>
        <v>5.6249868868785092E-3</v>
      </c>
      <c r="AE36">
        <f t="shared" ref="AE36:AE54" si="72">(2*A5-1)/40*LN(POWER(E5,2))+(1-(2*A5-1)/40)*LN(1-POWER(E5,2))</f>
        <v>-1.2189399733522059</v>
      </c>
      <c r="AF36">
        <f t="shared" ref="AF36:AF54" si="73">(POWER(F5,2)-(2*A5-1)/40)^2</f>
        <v>5.21185188869155E-3</v>
      </c>
      <c r="AG36">
        <f t="shared" ref="AG36:AG54" si="74">(2*A5-1)/40*LN(POWER(F5,2))+(1-(2*A5-1)/40)*LN(1-POWER(F5,2))</f>
        <v>-0.44327709379126468</v>
      </c>
      <c r="AL36">
        <v>5.3993614230842639E-2</v>
      </c>
    </row>
    <row r="37" spans="1:38" x14ac:dyDescent="0.3">
      <c r="A37">
        <v>0.38</v>
      </c>
      <c r="B37">
        <v>0.99870000000000003</v>
      </c>
      <c r="H37">
        <f t="shared" si="51"/>
        <v>8.4562152034749934E-3</v>
      </c>
      <c r="I37">
        <f t="shared" si="52"/>
        <v>-0.45564624905441864</v>
      </c>
      <c r="J37">
        <f t="shared" si="53"/>
        <v>3.2234530304422488E-3</v>
      </c>
      <c r="K37">
        <f t="shared" si="54"/>
        <v>-0.388664057921075</v>
      </c>
      <c r="L37">
        <f t="shared" si="55"/>
        <v>1.5353243314427233E-2</v>
      </c>
      <c r="M37">
        <f t="shared" si="56"/>
        <v>-0.8534473830940027</v>
      </c>
      <c r="N37">
        <f t="shared" si="57"/>
        <v>5.0419068199983917E-3</v>
      </c>
      <c r="O37">
        <f t="shared" si="58"/>
        <v>-0.41342890150932154</v>
      </c>
      <c r="Q37">
        <f t="shared" si="59"/>
        <v>3.2234530304422488E-3</v>
      </c>
      <c r="R37">
        <f t="shared" si="60"/>
        <v>-0.388664057921075</v>
      </c>
      <c r="S37">
        <f t="shared" si="61"/>
        <v>9.0812627573124707E-2</v>
      </c>
      <c r="T37">
        <f t="shared" si="62"/>
        <v>-0.59283232672534325</v>
      </c>
      <c r="U37">
        <f t="shared" si="63"/>
        <v>8.4562152034749934E-3</v>
      </c>
      <c r="V37">
        <f t="shared" si="64"/>
        <v>-0.45564624905441864</v>
      </c>
      <c r="W37">
        <f t="shared" si="65"/>
        <v>1.1527299136177544E-2</v>
      </c>
      <c r="X37">
        <f t="shared" si="66"/>
        <v>-0.41381669451642777</v>
      </c>
      <c r="Z37">
        <f t="shared" si="67"/>
        <v>1.5353243314427233E-2</v>
      </c>
      <c r="AA37">
        <f t="shared" si="68"/>
        <v>-0.8534473830940027</v>
      </c>
      <c r="AB37">
        <f t="shared" si="69"/>
        <v>8.4562152034749934E-3</v>
      </c>
      <c r="AC37">
        <f t="shared" si="70"/>
        <v>-0.45564624905441864</v>
      </c>
      <c r="AD37">
        <f t="shared" si="71"/>
        <v>1.5624701997446363E-2</v>
      </c>
      <c r="AE37">
        <f t="shared" si="72"/>
        <v>-1.7049841245185369</v>
      </c>
      <c r="AF37">
        <f t="shared" si="73"/>
        <v>1.4904671440171116E-2</v>
      </c>
      <c r="AG37">
        <f t="shared" si="74"/>
        <v>-0.73227699574942229</v>
      </c>
      <c r="AL37">
        <v>0.10361917772175157</v>
      </c>
    </row>
    <row r="38" spans="1:38" x14ac:dyDescent="0.3">
      <c r="A38">
        <v>0.39</v>
      </c>
      <c r="B38">
        <v>0.99809999999999999</v>
      </c>
      <c r="H38">
        <f t="shared" si="51"/>
        <v>1.3511352469753169E-2</v>
      </c>
      <c r="I38">
        <f t="shared" si="52"/>
        <v>-0.54595758303427311</v>
      </c>
      <c r="J38">
        <f t="shared" si="53"/>
        <v>4.5438435151210696E-3</v>
      </c>
      <c r="K38">
        <f t="shared" si="54"/>
        <v>-0.47702678749096383</v>
      </c>
      <c r="L38">
        <f t="shared" si="55"/>
        <v>2.9428396439993839E-2</v>
      </c>
      <c r="M38">
        <f t="shared" si="56"/>
        <v>-0.99484660584990503</v>
      </c>
      <c r="N38">
        <f t="shared" si="57"/>
        <v>9.8614893448222118E-3</v>
      </c>
      <c r="O38">
        <f t="shared" si="58"/>
        <v>-0.51662096963694604</v>
      </c>
      <c r="Q38">
        <f t="shared" si="59"/>
        <v>4.5438435151210696E-3</v>
      </c>
      <c r="R38">
        <f t="shared" si="60"/>
        <v>-0.47702678749096383</v>
      </c>
      <c r="S38">
        <f t="shared" si="61"/>
        <v>0.10071070986619474</v>
      </c>
      <c r="T38">
        <f t="shared" si="62"/>
        <v>-0.68331783773023069</v>
      </c>
      <c r="U38">
        <f t="shared" si="63"/>
        <v>1.3511352469753169E-2</v>
      </c>
      <c r="V38">
        <f t="shared" si="64"/>
        <v>-0.54595758303427311</v>
      </c>
      <c r="W38">
        <f t="shared" si="65"/>
        <v>1.0025453268360315E-2</v>
      </c>
      <c r="X38">
        <f t="shared" si="66"/>
        <v>-0.4912925451228054</v>
      </c>
      <c r="Z38">
        <f t="shared" si="67"/>
        <v>2.9428396439993839E-2</v>
      </c>
      <c r="AA38">
        <f t="shared" si="68"/>
        <v>-0.99484660584990503</v>
      </c>
      <c r="AB38">
        <f t="shared" si="69"/>
        <v>1.3511352469753169E-2</v>
      </c>
      <c r="AC38">
        <f t="shared" si="70"/>
        <v>-0.54595758303427311</v>
      </c>
      <c r="AD38">
        <f t="shared" si="71"/>
        <v>3.0620827182662663E-2</v>
      </c>
      <c r="AE38">
        <f t="shared" si="72"/>
        <v>-1.9839958507789723</v>
      </c>
      <c r="AF38">
        <f t="shared" si="73"/>
        <v>2.8652424912628156E-2</v>
      </c>
      <c r="AG38">
        <f t="shared" si="74"/>
        <v>-0.90810587696277989</v>
      </c>
      <c r="AL38">
        <v>0.18355844493829665</v>
      </c>
    </row>
    <row r="39" spans="1:38" x14ac:dyDescent="0.3">
      <c r="A39">
        <v>0.4</v>
      </c>
      <c r="B39">
        <v>0.99719999999999998</v>
      </c>
      <c r="H39">
        <f t="shared" si="51"/>
        <v>2.2972512815137836E-2</v>
      </c>
      <c r="I39">
        <f t="shared" si="52"/>
        <v>-0.64666901690810963</v>
      </c>
      <c r="J39">
        <f t="shared" si="53"/>
        <v>2.1146661364973779E-3</v>
      </c>
      <c r="K39">
        <f t="shared" si="54"/>
        <v>-0.53872802605960957</v>
      </c>
      <c r="L39">
        <f t="shared" si="55"/>
        <v>4.8227486486057534E-2</v>
      </c>
      <c r="M39">
        <f t="shared" si="56"/>
        <v>-1.1793114100001589</v>
      </c>
      <c r="N39">
        <f t="shared" si="57"/>
        <v>1.4733304016943732E-2</v>
      </c>
      <c r="O39">
        <f t="shared" si="58"/>
        <v>-0.59485958882378942</v>
      </c>
      <c r="Q39">
        <f t="shared" si="59"/>
        <v>2.1146661364973779E-3</v>
      </c>
      <c r="R39">
        <f t="shared" si="60"/>
        <v>-0.53872802605960957</v>
      </c>
      <c r="S39">
        <f t="shared" si="61"/>
        <v>8.7357295190943762E-2</v>
      </c>
      <c r="T39">
        <f t="shared" si="62"/>
        <v>-0.71662525158905221</v>
      </c>
      <c r="U39">
        <f t="shared" si="63"/>
        <v>2.2972512815137836E-2</v>
      </c>
      <c r="V39">
        <f t="shared" si="64"/>
        <v>-0.64666901690810963</v>
      </c>
      <c r="W39">
        <f t="shared" si="65"/>
        <v>9.3894798736848945E-3</v>
      </c>
      <c r="X39">
        <f t="shared" si="66"/>
        <v>-0.55609732328233608</v>
      </c>
      <c r="Z39">
        <f t="shared" si="67"/>
        <v>4.8227486486057534E-2</v>
      </c>
      <c r="AA39">
        <f t="shared" si="68"/>
        <v>-1.1793114100001589</v>
      </c>
      <c r="AB39">
        <f t="shared" si="69"/>
        <v>2.2972512815137847E-2</v>
      </c>
      <c r="AC39">
        <f t="shared" si="70"/>
        <v>-0.64666901690810974</v>
      </c>
      <c r="AD39">
        <f t="shared" si="71"/>
        <v>5.0611915628573978E-2</v>
      </c>
      <c r="AE39">
        <f t="shared" si="72"/>
        <v>-2.3502644784298758</v>
      </c>
      <c r="AF39">
        <f t="shared" si="73"/>
        <v>4.5908661455263435E-2</v>
      </c>
      <c r="AG39">
        <f t="shared" si="74"/>
        <v>-1.0285309017921487</v>
      </c>
      <c r="AL39">
        <v>0.22865612875851882</v>
      </c>
    </row>
    <row r="40" spans="1:38" x14ac:dyDescent="0.3">
      <c r="A40">
        <v>0.41</v>
      </c>
      <c r="B40">
        <v>0.996</v>
      </c>
      <c r="H40">
        <f t="shared" si="51"/>
        <v>1.0290699760878931E-2</v>
      </c>
      <c r="I40">
        <f t="shared" si="52"/>
        <v>-0.61979623092143998</v>
      </c>
      <c r="J40">
        <f t="shared" si="53"/>
        <v>2.0051020112061751E-2</v>
      </c>
      <c r="K40">
        <f t="shared" si="54"/>
        <v>-0.63148846347437426</v>
      </c>
      <c r="L40">
        <f t="shared" si="55"/>
        <v>5.9965233763309859E-2</v>
      </c>
      <c r="M40">
        <f t="shared" si="56"/>
        <v>-0.98536145377592088</v>
      </c>
      <c r="N40">
        <f t="shared" si="57"/>
        <v>8.361557992102529E-3</v>
      </c>
      <c r="O40">
        <f t="shared" si="58"/>
        <v>-0.61321605732721418</v>
      </c>
      <c r="Q40">
        <f t="shared" si="59"/>
        <v>2.0051020112061751E-2</v>
      </c>
      <c r="R40">
        <f t="shared" si="60"/>
        <v>-0.63148846347437426</v>
      </c>
      <c r="S40">
        <f t="shared" si="61"/>
        <v>0.13723086207763657</v>
      </c>
      <c r="T40">
        <f t="shared" si="62"/>
        <v>-0.8721487344173191</v>
      </c>
      <c r="U40">
        <f t="shared" si="63"/>
        <v>1.0290699760878931E-2</v>
      </c>
      <c r="V40">
        <f t="shared" si="64"/>
        <v>-0.61979623092143998</v>
      </c>
      <c r="W40">
        <f t="shared" si="65"/>
        <v>2.3542978138057221E-2</v>
      </c>
      <c r="X40">
        <f t="shared" si="66"/>
        <v>-0.63864422659646813</v>
      </c>
      <c r="Z40">
        <f t="shared" si="67"/>
        <v>5.9965233763309859E-2</v>
      </c>
      <c r="AA40">
        <f t="shared" si="68"/>
        <v>-0.98536145377592088</v>
      </c>
      <c r="AB40">
        <f t="shared" si="69"/>
        <v>1.0290699760878937E-2</v>
      </c>
      <c r="AC40">
        <f t="shared" si="70"/>
        <v>-0.61979623092143998</v>
      </c>
      <c r="AD40">
        <f t="shared" si="71"/>
        <v>7.5126788994822155E-2</v>
      </c>
      <c r="AE40">
        <f t="shared" si="72"/>
        <v>-1.9270327871763935</v>
      </c>
      <c r="AF40">
        <f t="shared" si="73"/>
        <v>5.8228729112695138E-2</v>
      </c>
      <c r="AG40">
        <f t="shared" si="74"/>
        <v>-0.95722114103223399</v>
      </c>
      <c r="AL40">
        <v>0.51862768801845915</v>
      </c>
    </row>
    <row r="41" spans="1:38" x14ac:dyDescent="0.3">
      <c r="A41">
        <v>0.42</v>
      </c>
      <c r="B41">
        <v>0.99450000000000005</v>
      </c>
      <c r="H41">
        <f t="shared" si="51"/>
        <v>1.8204264138856924E-2</v>
      </c>
      <c r="I41">
        <f t="shared" si="52"/>
        <v>-0.68190698080575363</v>
      </c>
      <c r="J41">
        <f t="shared" si="53"/>
        <v>1.2316117720905122E-2</v>
      </c>
      <c r="K41">
        <f t="shared" si="54"/>
        <v>-0.6563500028701541</v>
      </c>
      <c r="L41">
        <f t="shared" si="55"/>
        <v>8.3446340241229738E-2</v>
      </c>
      <c r="M41">
        <f t="shared" si="56"/>
        <v>-1.1040511886179847</v>
      </c>
      <c r="N41">
        <f t="shared" si="57"/>
        <v>9.2821415257951078E-3</v>
      </c>
      <c r="O41">
        <f t="shared" si="58"/>
        <v>-0.65479338185321445</v>
      </c>
      <c r="Q41">
        <f t="shared" si="59"/>
        <v>1.2316117720905122E-2</v>
      </c>
      <c r="R41">
        <f t="shared" si="60"/>
        <v>-0.6563500028701541</v>
      </c>
      <c r="S41">
        <f t="shared" si="61"/>
        <v>0.11241690682945743</v>
      </c>
      <c r="T41">
        <f t="shared" si="62"/>
        <v>-0.86366672797934663</v>
      </c>
      <c r="U41">
        <f t="shared" si="63"/>
        <v>1.8204264138856924E-2</v>
      </c>
      <c r="V41">
        <f t="shared" si="64"/>
        <v>-0.68190698080575363</v>
      </c>
      <c r="W41">
        <f t="shared" si="65"/>
        <v>2.3464117640281921E-2</v>
      </c>
      <c r="X41">
        <f t="shared" si="66"/>
        <v>-0.67881661646307578</v>
      </c>
      <c r="Z41">
        <f t="shared" si="67"/>
        <v>8.3446340241229738E-2</v>
      </c>
      <c r="AA41">
        <f t="shared" si="68"/>
        <v>-1.1040511886179847</v>
      </c>
      <c r="AB41">
        <f t="shared" si="69"/>
        <v>1.8204264138856931E-2</v>
      </c>
      <c r="AC41">
        <f t="shared" si="70"/>
        <v>-0.68190698080575363</v>
      </c>
      <c r="AD41">
        <f t="shared" si="71"/>
        <v>0.10477824654071809</v>
      </c>
      <c r="AE41">
        <f t="shared" si="72"/>
        <v>-2.1593067212263675</v>
      </c>
      <c r="AF41">
        <f t="shared" si="73"/>
        <v>7.4374221073782304E-2</v>
      </c>
      <c r="AG41">
        <f t="shared" si="74"/>
        <v>-0.99534591917899684</v>
      </c>
      <c r="AL41">
        <v>0.56228297023748997</v>
      </c>
    </row>
    <row r="42" spans="1:38" x14ac:dyDescent="0.3">
      <c r="A42">
        <v>0.43</v>
      </c>
      <c r="B42">
        <v>0.99260000000000004</v>
      </c>
      <c r="H42">
        <f t="shared" si="51"/>
        <v>1.5015378774819834E-2</v>
      </c>
      <c r="I42">
        <f t="shared" si="52"/>
        <v>-0.69804130409063014</v>
      </c>
      <c r="J42">
        <f t="shared" si="53"/>
        <v>1.6245212907667755E-2</v>
      </c>
      <c r="K42">
        <f t="shared" si="54"/>
        <v>-0.69438761640598856</v>
      </c>
      <c r="L42">
        <f t="shared" si="55"/>
        <v>9.6884382630746321E-2</v>
      </c>
      <c r="M42">
        <f t="shared" si="56"/>
        <v>-1.0735307673775556</v>
      </c>
      <c r="N42">
        <f t="shared" si="57"/>
        <v>3.1906736456624664E-3</v>
      </c>
      <c r="O42">
        <f t="shared" si="58"/>
        <v>-0.66870806274805972</v>
      </c>
      <c r="Q42">
        <f t="shared" si="59"/>
        <v>1.6245212907667755E-2</v>
      </c>
      <c r="R42">
        <f t="shared" si="60"/>
        <v>-0.69438761640598856</v>
      </c>
      <c r="S42">
        <f t="shared" si="61"/>
        <v>0.11145035331838821</v>
      </c>
      <c r="T42">
        <f t="shared" si="62"/>
        <v>-0.90022642804094222</v>
      </c>
      <c r="U42">
        <f t="shared" si="63"/>
        <v>1.5015378774819834E-2</v>
      </c>
      <c r="V42">
        <f t="shared" si="64"/>
        <v>-0.69804130409063014</v>
      </c>
      <c r="W42">
        <f t="shared" si="65"/>
        <v>3.5861149525196319E-2</v>
      </c>
      <c r="X42">
        <f t="shared" si="66"/>
        <v>-0.73386852807995506</v>
      </c>
      <c r="Z42">
        <f t="shared" si="67"/>
        <v>9.6884382630746321E-2</v>
      </c>
      <c r="AA42">
        <f t="shared" si="68"/>
        <v>-1.0735307673775556</v>
      </c>
      <c r="AB42">
        <f t="shared" si="69"/>
        <v>1.5015378774819821E-2</v>
      </c>
      <c r="AC42">
        <f t="shared" si="70"/>
        <v>-0.69804130409063003</v>
      </c>
      <c r="AD42">
        <f t="shared" si="71"/>
        <v>0.13759465785673272</v>
      </c>
      <c r="AE42">
        <f t="shared" si="72"/>
        <v>-2.0672815859166391</v>
      </c>
      <c r="AF42">
        <f t="shared" si="73"/>
        <v>7.4828980193433495E-2</v>
      </c>
      <c r="AG42">
        <f t="shared" si="74"/>
        <v>-0.92492562019168056</v>
      </c>
      <c r="AL42">
        <v>0.71255640757476213</v>
      </c>
    </row>
    <row r="43" spans="1:38" x14ac:dyDescent="0.3">
      <c r="A43">
        <v>0.44</v>
      </c>
      <c r="B43">
        <v>0.99029999999999996</v>
      </c>
      <c r="H43">
        <f t="shared" si="51"/>
        <v>4.3318471561695285E-3</v>
      </c>
      <c r="I43">
        <f t="shared" si="52"/>
        <v>-0.69104885300085406</v>
      </c>
      <c r="J43">
        <f t="shared" si="53"/>
        <v>3.0387104067304604E-2</v>
      </c>
      <c r="K43">
        <f t="shared" si="54"/>
        <v>-0.74347258457546084</v>
      </c>
      <c r="L43">
        <f t="shared" si="55"/>
        <v>8.7608545087993817E-2</v>
      </c>
      <c r="M43">
        <f t="shared" si="56"/>
        <v>-0.94975769729658621</v>
      </c>
      <c r="N43">
        <f t="shared" si="57"/>
        <v>8.7661439636819213E-3</v>
      </c>
      <c r="O43">
        <f t="shared" si="58"/>
        <v>-0.69943253815326611</v>
      </c>
      <c r="Q43">
        <f t="shared" si="59"/>
        <v>3.0387104067304604E-2</v>
      </c>
      <c r="R43">
        <f t="shared" si="60"/>
        <v>-0.74347258457546084</v>
      </c>
      <c r="S43">
        <f t="shared" si="61"/>
        <v>0.12191057075509193</v>
      </c>
      <c r="T43">
        <f t="shared" si="62"/>
        <v>-0.96434288048138517</v>
      </c>
      <c r="U43">
        <f t="shared" si="63"/>
        <v>4.3318471561695285E-3</v>
      </c>
      <c r="V43">
        <f t="shared" si="64"/>
        <v>-0.69104885300085406</v>
      </c>
      <c r="W43">
        <f t="shared" si="65"/>
        <v>8.7118303595122987E-2</v>
      </c>
      <c r="X43">
        <f t="shared" si="66"/>
        <v>-0.87180093972839645</v>
      </c>
      <c r="Z43">
        <f t="shared" si="67"/>
        <v>8.7608545087993817E-2</v>
      </c>
      <c r="AA43">
        <f t="shared" si="68"/>
        <v>-0.94975769729658621</v>
      </c>
      <c r="AB43">
        <f t="shared" si="69"/>
        <v>4.3318471561695207E-3</v>
      </c>
      <c r="AC43">
        <f t="shared" si="70"/>
        <v>-0.69104885300085406</v>
      </c>
      <c r="AD43">
        <f t="shared" si="71"/>
        <v>0.16675441924496345</v>
      </c>
      <c r="AE43">
        <f t="shared" si="72"/>
        <v>-1.7503194548217742</v>
      </c>
      <c r="AF43">
        <f t="shared" si="73"/>
        <v>2.4343900862000084E-2</v>
      </c>
      <c r="AG43">
        <f t="shared" si="74"/>
        <v>-0.73823529365635776</v>
      </c>
      <c r="AL43">
        <v>0.9037315434455272</v>
      </c>
    </row>
    <row r="44" spans="1:38" x14ac:dyDescent="0.3">
      <c r="A44">
        <v>0.45</v>
      </c>
      <c r="B44">
        <v>0.98740000000000006</v>
      </c>
      <c r="H44">
        <f t="shared" si="51"/>
        <v>1.106843943498109E-2</v>
      </c>
      <c r="I44">
        <f t="shared" si="52"/>
        <v>-0.71493163455728226</v>
      </c>
      <c r="J44">
        <f t="shared" si="53"/>
        <v>1.7717303910973339E-2</v>
      </c>
      <c r="K44">
        <f t="shared" si="54"/>
        <v>-0.72806912519144318</v>
      </c>
      <c r="L44">
        <f t="shared" si="55"/>
        <v>0.11441501022409106</v>
      </c>
      <c r="M44">
        <f t="shared" si="56"/>
        <v>-1.0222703925068375</v>
      </c>
      <c r="N44">
        <f t="shared" si="57"/>
        <v>3.118118965451242E-3</v>
      </c>
      <c r="O44">
        <f t="shared" si="58"/>
        <v>-0.69814096610184118</v>
      </c>
      <c r="Q44">
        <f t="shared" si="59"/>
        <v>1.7717303910973339E-2</v>
      </c>
      <c r="R44">
        <f t="shared" si="60"/>
        <v>-0.72806912519144318</v>
      </c>
      <c r="S44">
        <f t="shared" si="61"/>
        <v>9.29102020436397E-2</v>
      </c>
      <c r="T44">
        <f t="shared" si="62"/>
        <v>-0.91260181508820615</v>
      </c>
      <c r="U44">
        <f t="shared" si="63"/>
        <v>1.106843943498109E-2</v>
      </c>
      <c r="V44">
        <f t="shared" si="64"/>
        <v>-0.71493163455728226</v>
      </c>
      <c r="W44">
        <f t="shared" si="65"/>
        <v>6.4306750509305316E-2</v>
      </c>
      <c r="X44">
        <f t="shared" si="66"/>
        <v>-0.83506854065832936</v>
      </c>
      <c r="Z44">
        <f t="shared" si="67"/>
        <v>0.11441501022409106</v>
      </c>
      <c r="AA44">
        <f t="shared" si="68"/>
        <v>-1.0222703925068375</v>
      </c>
      <c r="AB44">
        <f t="shared" si="69"/>
        <v>1.106843943498109E-2</v>
      </c>
      <c r="AC44">
        <f t="shared" si="70"/>
        <v>-0.71493163455728226</v>
      </c>
      <c r="AD44">
        <f t="shared" si="71"/>
        <v>0.2082098952688336</v>
      </c>
      <c r="AE44">
        <f t="shared" si="72"/>
        <v>-1.9000511310565837</v>
      </c>
      <c r="AF44">
        <f t="shared" si="73"/>
        <v>3.7329627777880035E-2</v>
      </c>
      <c r="AG44">
        <f t="shared" si="74"/>
        <v>-0.77540204585607353</v>
      </c>
      <c r="AL44">
        <v>0.9174965984964959</v>
      </c>
    </row>
    <row r="45" spans="1:38" x14ac:dyDescent="0.3">
      <c r="A45">
        <v>0.46</v>
      </c>
      <c r="B45">
        <v>0.98399999999999999</v>
      </c>
      <c r="H45">
        <f t="shared" si="51"/>
        <v>2.7568859114331015E-3</v>
      </c>
      <c r="I45">
        <f t="shared" si="52"/>
        <v>-0.69741602648319423</v>
      </c>
      <c r="J45">
        <f t="shared" si="53"/>
        <v>2.6367897417469765E-2</v>
      </c>
      <c r="K45">
        <f t="shared" si="54"/>
        <v>-0.74912144788658941</v>
      </c>
      <c r="L45">
        <f t="shared" si="55"/>
        <v>9.1052744356896004E-2</v>
      </c>
      <c r="M45">
        <f t="shared" si="56"/>
        <v>-0.90721963586320742</v>
      </c>
      <c r="N45">
        <f t="shared" si="57"/>
        <v>1.3900198697295609E-3</v>
      </c>
      <c r="O45">
        <f t="shared" si="58"/>
        <v>-0.69470552464779434</v>
      </c>
      <c r="Q45">
        <f t="shared" si="59"/>
        <v>2.6367897417469765E-2</v>
      </c>
      <c r="R45">
        <f t="shared" si="60"/>
        <v>-0.74912144788658941</v>
      </c>
      <c r="S45">
        <f t="shared" si="61"/>
        <v>9.2467691607468455E-2</v>
      </c>
      <c r="T45">
        <f t="shared" si="62"/>
        <v>-0.93753186631798435</v>
      </c>
      <c r="U45">
        <f t="shared" si="63"/>
        <v>2.7568859114331015E-3</v>
      </c>
      <c r="V45">
        <f t="shared" si="64"/>
        <v>-0.69741602648319423</v>
      </c>
      <c r="W45">
        <f t="shared" si="65"/>
        <v>5.0559905728004596E-2</v>
      </c>
      <c r="X45">
        <f t="shared" si="66"/>
        <v>-0.80934935831554089</v>
      </c>
      <c r="Z45">
        <f t="shared" si="67"/>
        <v>9.1052744356896004E-2</v>
      </c>
      <c r="AA45">
        <f t="shared" si="68"/>
        <v>-0.90721963586320742</v>
      </c>
      <c r="AB45">
        <f t="shared" si="69"/>
        <v>2.7568859114331015E-3</v>
      </c>
      <c r="AC45">
        <f t="shared" si="70"/>
        <v>-0.69741602648319423</v>
      </c>
      <c r="AD45">
        <f t="shared" si="71"/>
        <v>0.22577626736032641</v>
      </c>
      <c r="AE45">
        <f t="shared" si="72"/>
        <v>-1.5987184532503245</v>
      </c>
      <c r="AF45">
        <f t="shared" si="73"/>
        <v>4.3613252346150502E-2</v>
      </c>
      <c r="AG45">
        <f t="shared" si="74"/>
        <v>-0.78505390880284409</v>
      </c>
      <c r="AL45">
        <v>0.99626873468619881</v>
      </c>
    </row>
    <row r="46" spans="1:38" x14ac:dyDescent="0.3">
      <c r="A46">
        <v>0.47</v>
      </c>
      <c r="B46">
        <v>0.98</v>
      </c>
      <c r="H46">
        <f t="shared" si="51"/>
        <v>9.1525858272952614E-3</v>
      </c>
      <c r="I46">
        <f t="shared" si="52"/>
        <v>-0.70020661877622525</v>
      </c>
      <c r="J46">
        <f t="shared" si="53"/>
        <v>1.3768027616200709E-2</v>
      </c>
      <c r="K46">
        <f t="shared" si="54"/>
        <v>-0.71238639560607553</v>
      </c>
      <c r="L46">
        <f t="shared" si="55"/>
        <v>0.11919199303464113</v>
      </c>
      <c r="M46">
        <f t="shared" si="56"/>
        <v>-0.9566153469675519</v>
      </c>
      <c r="N46">
        <f t="shared" si="57"/>
        <v>1.8921765264874088E-2</v>
      </c>
      <c r="O46">
        <f t="shared" si="58"/>
        <v>-0.72472498709022115</v>
      </c>
      <c r="Q46">
        <f t="shared" si="59"/>
        <v>1.3768027616200709E-2</v>
      </c>
      <c r="R46">
        <f t="shared" si="60"/>
        <v>-0.71238639560607553</v>
      </c>
      <c r="S46">
        <f t="shared" si="61"/>
        <v>6.6083982021540977E-2</v>
      </c>
      <c r="T46">
        <f t="shared" si="62"/>
        <v>-0.86399209050512038</v>
      </c>
      <c r="U46">
        <f t="shared" si="63"/>
        <v>9.1525858272952614E-3</v>
      </c>
      <c r="V46">
        <f t="shared" si="64"/>
        <v>-0.70020661877622525</v>
      </c>
      <c r="W46">
        <f t="shared" si="65"/>
        <v>7.24312599993817E-2</v>
      </c>
      <c r="X46">
        <f t="shared" si="66"/>
        <v>-0.88739569811391183</v>
      </c>
      <c r="Z46">
        <f t="shared" si="67"/>
        <v>0.11919199303464113</v>
      </c>
      <c r="AA46">
        <f t="shared" si="68"/>
        <v>-0.9566153469675519</v>
      </c>
      <c r="AB46">
        <f t="shared" si="69"/>
        <v>9.1525858272952735E-3</v>
      </c>
      <c r="AC46">
        <f t="shared" si="70"/>
        <v>-0.70020661877622525</v>
      </c>
      <c r="AD46">
        <f t="shared" si="71"/>
        <v>0.27270456992486625</v>
      </c>
      <c r="AE46">
        <f t="shared" si="72"/>
        <v>-1.7143867645747433</v>
      </c>
      <c r="AF46">
        <f t="shared" si="73"/>
        <v>4.5243604088986951E-3</v>
      </c>
      <c r="AG46">
        <f t="shared" si="74"/>
        <v>-0.69094573045208851</v>
      </c>
      <c r="AL46">
        <v>0.99789252570932252</v>
      </c>
    </row>
    <row r="47" spans="1:38" x14ac:dyDescent="0.3">
      <c r="A47">
        <v>0.48</v>
      </c>
      <c r="B47">
        <v>0.97529999999999994</v>
      </c>
      <c r="H47">
        <f t="shared" si="51"/>
        <v>1.5021230693137218E-2</v>
      </c>
      <c r="I47">
        <f t="shared" si="52"/>
        <v>-0.69193963241653411</v>
      </c>
      <c r="J47">
        <f t="shared" si="53"/>
        <v>7.0273388875126573E-3</v>
      </c>
      <c r="K47">
        <f t="shared" si="54"/>
        <v>-0.67777990346815753</v>
      </c>
      <c r="L47">
        <f t="shared" si="55"/>
        <v>0.13879736389490058</v>
      </c>
      <c r="M47">
        <f t="shared" si="56"/>
        <v>-0.96945680652967714</v>
      </c>
      <c r="N47">
        <f t="shared" si="57"/>
        <v>1.3428290017003491E-2</v>
      </c>
      <c r="O47">
        <f t="shared" si="58"/>
        <v>-0.6938721839922064</v>
      </c>
      <c r="Q47">
        <f t="shared" si="59"/>
        <v>7.0273388875126573E-3</v>
      </c>
      <c r="R47">
        <f t="shared" si="60"/>
        <v>-0.67777990346815753</v>
      </c>
      <c r="S47">
        <f t="shared" si="61"/>
        <v>4.7054270462644585E-2</v>
      </c>
      <c r="T47">
        <f t="shared" si="62"/>
        <v>-0.79928913270082114</v>
      </c>
      <c r="U47">
        <f t="shared" si="63"/>
        <v>1.5021230693137218E-2</v>
      </c>
      <c r="V47">
        <f t="shared" si="64"/>
        <v>-0.69193963241653411</v>
      </c>
      <c r="W47">
        <f t="shared" si="65"/>
        <v>5.5575306205148382E-2</v>
      </c>
      <c r="X47">
        <f t="shared" si="66"/>
        <v>-0.83301463771486994</v>
      </c>
      <c r="Z47">
        <f t="shared" si="67"/>
        <v>0.13879736389490058</v>
      </c>
      <c r="AA47">
        <f t="shared" si="68"/>
        <v>-0.96945680652967714</v>
      </c>
      <c r="AB47">
        <f t="shared" si="69"/>
        <v>1.502123069313719E-2</v>
      </c>
      <c r="AC47">
        <f t="shared" si="70"/>
        <v>-0.69193963241653411</v>
      </c>
      <c r="AD47">
        <f t="shared" si="71"/>
        <v>0.31502582472821233</v>
      </c>
      <c r="AE47">
        <f t="shared" si="72"/>
        <v>-1.7453968696300628</v>
      </c>
      <c r="AF47">
        <f t="shared" si="73"/>
        <v>5.7906143658244084E-3</v>
      </c>
      <c r="AG47">
        <f t="shared" si="74"/>
        <v>-0.67342301233074442</v>
      </c>
      <c r="AL47">
        <v>0.9999706475218213</v>
      </c>
    </row>
    <row r="48" spans="1:38" x14ac:dyDescent="0.3">
      <c r="A48">
        <v>0.49</v>
      </c>
      <c r="B48">
        <v>0.97</v>
      </c>
      <c r="H48">
        <f t="shared" si="51"/>
        <v>2.9572030716017553E-2</v>
      </c>
      <c r="I48">
        <f t="shared" si="52"/>
        <v>-0.69104121624358905</v>
      </c>
      <c r="J48">
        <f t="shared" si="53"/>
        <v>1.1730255798259165E-3</v>
      </c>
      <c r="K48">
        <f t="shared" si="54"/>
        <v>-0.63336400751864841</v>
      </c>
      <c r="L48">
        <f t="shared" si="55"/>
        <v>0.17804685922788649</v>
      </c>
      <c r="M48">
        <f t="shared" si="56"/>
        <v>-1.0223979338836049</v>
      </c>
      <c r="N48">
        <f t="shared" si="57"/>
        <v>5.2318118966973075E-2</v>
      </c>
      <c r="O48">
        <f t="shared" si="58"/>
        <v>-0.82902521086868086</v>
      </c>
      <c r="Q48">
        <f t="shared" si="59"/>
        <v>1.1730255798259165E-3</v>
      </c>
      <c r="R48">
        <f t="shared" si="60"/>
        <v>-0.63336400751864841</v>
      </c>
      <c r="S48">
        <f t="shared" si="61"/>
        <v>2.7945640595803591E-2</v>
      </c>
      <c r="T48">
        <f t="shared" si="62"/>
        <v>-0.71597335342660706</v>
      </c>
      <c r="U48">
        <f t="shared" si="63"/>
        <v>2.9572030716017553E-2</v>
      </c>
      <c r="V48">
        <f t="shared" si="64"/>
        <v>-0.69104121624358905</v>
      </c>
      <c r="W48">
        <f t="shared" si="65"/>
        <v>7.5981797734254716E-2</v>
      </c>
      <c r="X48">
        <f t="shared" si="66"/>
        <v>-1.0120149941460972</v>
      </c>
      <c r="Z48">
        <f t="shared" si="67"/>
        <v>0.17804685922788649</v>
      </c>
      <c r="AA48">
        <f t="shared" si="68"/>
        <v>-1.0223979338836049</v>
      </c>
      <c r="AB48">
        <f t="shared" si="69"/>
        <v>2.9572030716017592E-2</v>
      </c>
      <c r="AC48">
        <f t="shared" si="70"/>
        <v>-0.69104121624358927</v>
      </c>
      <c r="AD48">
        <f t="shared" si="71"/>
        <v>0.3732827890881471</v>
      </c>
      <c r="AE48">
        <f t="shared" si="72"/>
        <v>-1.8766653058611495</v>
      </c>
      <c r="AF48">
        <f t="shared" si="73"/>
        <v>2.00875920647152E-2</v>
      </c>
      <c r="AG48">
        <f t="shared" si="74"/>
        <v>-0.68811050984647593</v>
      </c>
      <c r="AL48">
        <v>0.99995455082292339</v>
      </c>
    </row>
    <row r="49" spans="1:38" x14ac:dyDescent="0.3">
      <c r="A49">
        <v>0.5</v>
      </c>
      <c r="B49">
        <v>0.96389999999999998</v>
      </c>
      <c r="H49">
        <f t="shared" si="51"/>
        <v>7.749815344683217E-3</v>
      </c>
      <c r="I49">
        <f t="shared" si="52"/>
        <v>-0.60564907377477351</v>
      </c>
      <c r="J49">
        <f t="shared" si="53"/>
        <v>5.3439172483839819E-3</v>
      </c>
      <c r="K49">
        <f t="shared" si="54"/>
        <v>-0.60349920831363157</v>
      </c>
      <c r="L49">
        <f t="shared" si="55"/>
        <v>0.10193530355525306</v>
      </c>
      <c r="M49">
        <f t="shared" si="56"/>
        <v>-0.79711884367569197</v>
      </c>
      <c r="N49">
        <f t="shared" si="57"/>
        <v>3.3798241154216001E-2</v>
      </c>
      <c r="O49">
        <f t="shared" si="58"/>
        <v>-0.72796986527513352</v>
      </c>
      <c r="Q49">
        <f t="shared" si="59"/>
        <v>5.3439172483839819E-3</v>
      </c>
      <c r="R49">
        <f t="shared" si="60"/>
        <v>-0.60349920831363157</v>
      </c>
      <c r="S49">
        <f t="shared" si="61"/>
        <v>2.8346976444747388E-2</v>
      </c>
      <c r="T49">
        <f t="shared" si="62"/>
        <v>-0.69729656070692814</v>
      </c>
      <c r="U49">
        <f t="shared" si="63"/>
        <v>7.749815344683217E-3</v>
      </c>
      <c r="V49">
        <f t="shared" si="64"/>
        <v>-0.60564907377477351</v>
      </c>
      <c r="W49">
        <f t="shared" si="65"/>
        <v>5.2135760269864953E-2</v>
      </c>
      <c r="X49">
        <f t="shared" si="66"/>
        <v>-0.8774437031774811</v>
      </c>
      <c r="Z49">
        <f t="shared" si="67"/>
        <v>0.10193530355525306</v>
      </c>
      <c r="AA49">
        <f t="shared" si="68"/>
        <v>-0.79711884367569197</v>
      </c>
      <c r="AB49">
        <f t="shared" si="69"/>
        <v>7.749815344683237E-3</v>
      </c>
      <c r="AC49">
        <f t="shared" si="70"/>
        <v>-0.60564907377477351</v>
      </c>
      <c r="AD49">
        <f t="shared" si="71"/>
        <v>0.31403210070758386</v>
      </c>
      <c r="AE49">
        <f t="shared" si="72"/>
        <v>-1.3574706982072671</v>
      </c>
      <c r="AF49">
        <f t="shared" si="73"/>
        <v>1.0200103462478625E-2</v>
      </c>
      <c r="AG49">
        <f t="shared" si="74"/>
        <v>-0.61948074197132852</v>
      </c>
      <c r="AL49">
        <v>0.90884297961634541</v>
      </c>
    </row>
    <row r="50" spans="1:38" x14ac:dyDescent="0.3">
      <c r="A50">
        <v>0.51</v>
      </c>
      <c r="B50">
        <v>0.95720000000000005</v>
      </c>
      <c r="H50">
        <f t="shared" si="51"/>
        <v>1.6476719779685467E-3</v>
      </c>
      <c r="I50">
        <f t="shared" si="52"/>
        <v>-0.53753872089451371</v>
      </c>
      <c r="J50">
        <f t="shared" si="53"/>
        <v>6.7201228779001417E-3</v>
      </c>
      <c r="K50">
        <f t="shared" si="54"/>
        <v>-0.55718503294719768</v>
      </c>
      <c r="L50">
        <f t="shared" si="55"/>
        <v>5.5528185801039104E-2</v>
      </c>
      <c r="M50">
        <f t="shared" si="56"/>
        <v>-0.65287345008086561</v>
      </c>
      <c r="N50">
        <f t="shared" si="57"/>
        <v>2.0305280583071551E-2</v>
      </c>
      <c r="O50">
        <f t="shared" si="58"/>
        <v>-0.62808851010915234</v>
      </c>
      <c r="Q50">
        <f t="shared" si="59"/>
        <v>6.7201228779001417E-3</v>
      </c>
      <c r="R50">
        <f t="shared" si="60"/>
        <v>-0.55718503294719768</v>
      </c>
      <c r="S50">
        <f t="shared" si="61"/>
        <v>2.271958544339963E-2</v>
      </c>
      <c r="T50">
        <f t="shared" si="62"/>
        <v>-0.64482003623797779</v>
      </c>
      <c r="U50">
        <f t="shared" si="63"/>
        <v>1.6476719779685467E-3</v>
      </c>
      <c r="V50">
        <f t="shared" si="64"/>
        <v>-0.53753872089451371</v>
      </c>
      <c r="W50">
        <f t="shared" si="65"/>
        <v>3.3437935931358284E-2</v>
      </c>
      <c r="X50">
        <f t="shared" si="66"/>
        <v>-0.74588903574989907</v>
      </c>
      <c r="Z50">
        <f t="shared" si="67"/>
        <v>5.5528185801039104E-2</v>
      </c>
      <c r="AA50">
        <f t="shared" si="68"/>
        <v>-0.65287345008086561</v>
      </c>
      <c r="AB50">
        <f t="shared" si="69"/>
        <v>1.6476719779685556E-3</v>
      </c>
      <c r="AC50">
        <f t="shared" si="70"/>
        <v>-0.53753872089451371</v>
      </c>
      <c r="AD50">
        <f t="shared" si="71"/>
        <v>0.23434827274528866</v>
      </c>
      <c r="AE50">
        <f t="shared" si="72"/>
        <v>-1.0342858917457494</v>
      </c>
      <c r="AF50">
        <f t="shared" si="73"/>
        <v>4.4622411025528001E-3</v>
      </c>
      <c r="AG50">
        <f t="shared" si="74"/>
        <v>-0.54834136701088143</v>
      </c>
      <c r="AL50">
        <v>0.74088049886414664</v>
      </c>
    </row>
    <row r="51" spans="1:38" x14ac:dyDescent="0.3">
      <c r="A51">
        <v>0.52</v>
      </c>
      <c r="B51">
        <v>0.94969999999999999</v>
      </c>
      <c r="H51">
        <f t="shared" si="51"/>
        <v>9.7564576726009193E-6</v>
      </c>
      <c r="I51">
        <f t="shared" si="52"/>
        <v>-0.46375991606603917</v>
      </c>
      <c r="J51">
        <f t="shared" si="53"/>
        <v>6.6543219427032483E-3</v>
      </c>
      <c r="K51">
        <f t="shared" si="54"/>
        <v>-0.4957706674095283</v>
      </c>
      <c r="L51">
        <f t="shared" si="55"/>
        <v>2.2355953130867679E-2</v>
      </c>
      <c r="M51">
        <f t="shared" si="56"/>
        <v>-0.52061946408428894</v>
      </c>
      <c r="N51">
        <f t="shared" si="57"/>
        <v>2.9332979481011573E-2</v>
      </c>
      <c r="O51">
        <f t="shared" si="58"/>
        <v>-0.98151042958559709</v>
      </c>
      <c r="Q51">
        <f t="shared" si="59"/>
        <v>6.6543219427032483E-3</v>
      </c>
      <c r="R51">
        <f t="shared" si="60"/>
        <v>-0.4957706674095283</v>
      </c>
      <c r="S51">
        <f t="shared" si="61"/>
        <v>1.6165039987367194E-2</v>
      </c>
      <c r="T51">
        <f t="shared" si="62"/>
        <v>-0.57237384782118628</v>
      </c>
      <c r="U51">
        <f t="shared" si="63"/>
        <v>9.7564576726009193E-6</v>
      </c>
      <c r="V51">
        <f t="shared" si="64"/>
        <v>-0.46375991606603917</v>
      </c>
      <c r="W51">
        <f t="shared" si="65"/>
        <v>2.9974905422541328E-2</v>
      </c>
      <c r="X51">
        <f t="shared" si="66"/>
        <v>-1.1011056888504265</v>
      </c>
      <c r="Z51">
        <f t="shared" si="67"/>
        <v>2.2355953130867679E-2</v>
      </c>
      <c r="AA51">
        <f t="shared" si="68"/>
        <v>-0.52061946408428894</v>
      </c>
      <c r="AB51">
        <f t="shared" si="69"/>
        <v>9.7564576726009193E-6</v>
      </c>
      <c r="AC51">
        <f t="shared" si="70"/>
        <v>-0.46375991606603917</v>
      </c>
      <c r="AD51">
        <f t="shared" si="71"/>
        <v>0.13595850687847966</v>
      </c>
      <c r="AE51">
        <f t="shared" si="72"/>
        <v>-0.75397446582608485</v>
      </c>
      <c r="AF51">
        <f t="shared" si="73"/>
        <v>2.8073468865043465E-2</v>
      </c>
      <c r="AG51">
        <f t="shared" si="74"/>
        <v>-0.86362051480835411</v>
      </c>
      <c r="AL51">
        <v>0.53084011967619016</v>
      </c>
    </row>
    <row r="52" spans="1:38" x14ac:dyDescent="0.3">
      <c r="A52">
        <v>0.53</v>
      </c>
      <c r="B52">
        <v>0.9415</v>
      </c>
      <c r="H52">
        <f t="shared" si="51"/>
        <v>4.7594785008365381E-4</v>
      </c>
      <c r="I52">
        <f t="shared" si="52"/>
        <v>-0.37919673398862463</v>
      </c>
      <c r="J52">
        <f t="shared" si="53"/>
        <v>5.1845496352140195E-3</v>
      </c>
      <c r="K52">
        <f t="shared" si="54"/>
        <v>-0.41483755887241208</v>
      </c>
      <c r="L52">
        <f t="shared" si="55"/>
        <v>5.0014105213626141E-3</v>
      </c>
      <c r="M52">
        <f t="shared" si="56"/>
        <v>-0.39446590443802326</v>
      </c>
      <c r="N52">
        <f t="shared" si="57"/>
        <v>1.5102572875216496E-2</v>
      </c>
      <c r="O52">
        <f t="shared" si="58"/>
        <v>-0.7721291192633678</v>
      </c>
      <c r="Q52">
        <f t="shared" si="59"/>
        <v>5.1845496352140195E-3</v>
      </c>
      <c r="R52">
        <f t="shared" si="60"/>
        <v>-0.41483755887241208</v>
      </c>
      <c r="S52">
        <f t="shared" si="61"/>
        <v>9.631697323119975E-3</v>
      </c>
      <c r="T52">
        <f t="shared" si="62"/>
        <v>-0.4759680904261655</v>
      </c>
      <c r="U52">
        <f t="shared" si="63"/>
        <v>4.7594785008365381E-4</v>
      </c>
      <c r="V52">
        <f t="shared" si="64"/>
        <v>-0.37919673398862463</v>
      </c>
      <c r="W52">
        <f t="shared" si="65"/>
        <v>1.5362538305516775E-2</v>
      </c>
      <c r="X52">
        <f t="shared" si="66"/>
        <v>-0.85778361321644336</v>
      </c>
      <c r="Z52">
        <f t="shared" si="67"/>
        <v>5.0014105213626141E-3</v>
      </c>
      <c r="AA52">
        <f t="shared" si="68"/>
        <v>-0.39446590443802326</v>
      </c>
      <c r="AB52">
        <f t="shared" si="69"/>
        <v>4.7594785008365381E-4</v>
      </c>
      <c r="AC52">
        <f t="shared" si="70"/>
        <v>-0.37919673398862463</v>
      </c>
      <c r="AD52">
        <f t="shared" si="71"/>
        <v>5.2045454697650671E-2</v>
      </c>
      <c r="AE52">
        <f t="shared" si="72"/>
        <v>-0.51127829086661758</v>
      </c>
      <c r="AF52">
        <f t="shared" si="73"/>
        <v>1.4590101586953733E-2</v>
      </c>
      <c r="AG52">
        <f t="shared" si="74"/>
        <v>-0.68746349415514096</v>
      </c>
      <c r="AL52">
        <v>0.31851395176096609</v>
      </c>
    </row>
    <row r="53" spans="1:38" x14ac:dyDescent="0.3">
      <c r="A53">
        <v>0.54</v>
      </c>
      <c r="B53">
        <v>0.9325</v>
      </c>
      <c r="H53">
        <f t="shared" si="51"/>
        <v>2.5890262265077296E-3</v>
      </c>
      <c r="I53">
        <f t="shared" si="52"/>
        <v>-0.30194336973809344</v>
      </c>
      <c r="J53">
        <f t="shared" si="53"/>
        <v>3.952340190405813E-3</v>
      </c>
      <c r="K53">
        <f t="shared" si="54"/>
        <v>-0.34218199348709832</v>
      </c>
      <c r="L53">
        <f t="shared" si="55"/>
        <v>7.4783676832714517E-4</v>
      </c>
      <c r="M53">
        <f t="shared" si="56"/>
        <v>-0.27344936715259205</v>
      </c>
      <c r="N53">
        <f t="shared" si="57"/>
        <v>5.6181846890661991E-3</v>
      </c>
      <c r="O53">
        <f t="shared" si="58"/>
        <v>-0.74996072971642547</v>
      </c>
      <c r="Q53">
        <f t="shared" si="59"/>
        <v>3.952340190405813E-3</v>
      </c>
      <c r="R53">
        <f t="shared" si="60"/>
        <v>-0.34218199348709832</v>
      </c>
      <c r="S53">
        <f t="shared" si="61"/>
        <v>4.7493197302419382E-3</v>
      </c>
      <c r="T53">
        <f t="shared" si="62"/>
        <v>-0.38829397541753152</v>
      </c>
      <c r="U53">
        <f t="shared" si="63"/>
        <v>2.5890262265077296E-3</v>
      </c>
      <c r="V53">
        <f t="shared" si="64"/>
        <v>-0.30194336973809344</v>
      </c>
      <c r="W53">
        <f t="shared" si="65"/>
        <v>5.6215917894065145E-3</v>
      </c>
      <c r="X53">
        <f t="shared" si="66"/>
        <v>-0.80192489534987854</v>
      </c>
      <c r="Z53">
        <f t="shared" si="67"/>
        <v>7.4783676832714517E-4</v>
      </c>
      <c r="AA53">
        <f t="shared" si="68"/>
        <v>-0.27344936715259205</v>
      </c>
      <c r="AB53">
        <f t="shared" si="69"/>
        <v>2.5890262265077296E-3</v>
      </c>
      <c r="AC53">
        <f t="shared" si="70"/>
        <v>-0.30194336973809344</v>
      </c>
      <c r="AD53">
        <f t="shared" si="71"/>
        <v>3.2529532008755728E-4</v>
      </c>
      <c r="AE53">
        <f t="shared" si="72"/>
        <v>-0.26843622746225637</v>
      </c>
      <c r="AF53">
        <f t="shared" si="73"/>
        <v>5.6113738188564291E-3</v>
      </c>
      <c r="AG53">
        <f t="shared" si="74"/>
        <v>-0.6980184369820901</v>
      </c>
      <c r="AL53">
        <v>7.5694968179743208E-2</v>
      </c>
    </row>
    <row r="54" spans="1:38" x14ac:dyDescent="0.3">
      <c r="A54">
        <v>0.55000000000000004</v>
      </c>
      <c r="B54">
        <v>0.92279999999999995</v>
      </c>
      <c r="H54">
        <f t="shared" si="51"/>
        <v>1.5073856425646933E-4</v>
      </c>
      <c r="I54">
        <f t="shared" si="52"/>
        <v>-0.12159366295595454</v>
      </c>
      <c r="J54">
        <f t="shared" si="53"/>
        <v>3.4664554242606264E-4</v>
      </c>
      <c r="K54">
        <f t="shared" si="54"/>
        <v>-0.13260046603309303</v>
      </c>
      <c r="L54">
        <f t="shared" si="55"/>
        <v>8.0096193580508475E-8</v>
      </c>
      <c r="M54">
        <f t="shared" si="56"/>
        <v>-0.11690848015632115</v>
      </c>
      <c r="N54">
        <f t="shared" si="57"/>
        <v>6.2353323765904133E-4</v>
      </c>
      <c r="O54">
        <f t="shared" si="58"/>
        <v>-0.26093195858285884</v>
      </c>
      <c r="Q54">
        <f t="shared" si="59"/>
        <v>3.4664554242606264E-4</v>
      </c>
      <c r="R54">
        <f t="shared" si="60"/>
        <v>-0.13260046603309303</v>
      </c>
      <c r="S54">
        <f t="shared" si="61"/>
        <v>4.7541890067626525E-4</v>
      </c>
      <c r="T54">
        <f t="shared" si="62"/>
        <v>-0.14676817530845518</v>
      </c>
      <c r="U54">
        <f t="shared" si="63"/>
        <v>1.5073856425646933E-4</v>
      </c>
      <c r="V54">
        <f t="shared" si="64"/>
        <v>-0.12159366295595454</v>
      </c>
      <c r="W54">
        <f t="shared" si="65"/>
        <v>6.2426639805580712E-4</v>
      </c>
      <c r="X54">
        <f t="shared" si="66"/>
        <v>-0.27824614509863915</v>
      </c>
      <c r="Z54">
        <f t="shared" si="67"/>
        <v>8.0096193580508475E-8</v>
      </c>
      <c r="AA54">
        <f t="shared" si="68"/>
        <v>-0.11690848015632115</v>
      </c>
      <c r="AB54">
        <f t="shared" si="69"/>
        <v>1.5073856425646659E-4</v>
      </c>
      <c r="AC54">
        <f t="shared" si="70"/>
        <v>-0.12159366295595443</v>
      </c>
      <c r="AD54">
        <f t="shared" si="71"/>
        <v>6.2134509335723496E-4</v>
      </c>
      <c r="AE54">
        <f t="shared" si="72"/>
        <v>-0.12486576947037799</v>
      </c>
      <c r="AF54">
        <f t="shared" si="73"/>
        <v>6.2206824143127247E-4</v>
      </c>
      <c r="AG54">
        <f t="shared" si="74"/>
        <v>-0.24363226506375668</v>
      </c>
      <c r="AL54">
        <v>3.9958072395984805E-2</v>
      </c>
    </row>
    <row r="55" spans="1:38" x14ac:dyDescent="0.3">
      <c r="A55">
        <v>0.56000000000000005</v>
      </c>
      <c r="B55">
        <v>0.91239999999999999</v>
      </c>
      <c r="G55" s="6" t="s">
        <v>21</v>
      </c>
      <c r="H55" s="6">
        <f>SUM(H35:H54)</f>
        <v>0.17638387697453875</v>
      </c>
      <c r="I55" s="6">
        <f t="shared" ref="I55:AG55" si="75">SUM(I35:I54)</f>
        <v>-10.683704692245461</v>
      </c>
      <c r="J55" s="6">
        <f t="shared" si="75"/>
        <v>0.19728974100364374</v>
      </c>
      <c r="K55" s="6">
        <f t="shared" si="75"/>
        <v>-10.645985883313115</v>
      </c>
      <c r="L55" s="6">
        <f t="shared" si="75"/>
        <v>1.2541779535406918</v>
      </c>
      <c r="M55" s="6">
        <f t="shared" si="75"/>
        <v>-15.587828646054019</v>
      </c>
      <c r="N55" s="6">
        <f t="shared" si="75"/>
        <v>0.25390296220447189</v>
      </c>
      <c r="O55" s="6">
        <f t="shared" si="75"/>
        <v>-12.313066612676005</v>
      </c>
      <c r="Q55" s="6">
        <f t="shared" si="75"/>
        <v>0.19728974100364374</v>
      </c>
      <c r="R55" s="6">
        <f t="shared" si="75"/>
        <v>-10.645985883313115</v>
      </c>
      <c r="S55" s="6">
        <f t="shared" si="75"/>
        <v>1.3653727166431071</v>
      </c>
      <c r="T55" s="6">
        <f t="shared" si="75"/>
        <v>-13.701395783366037</v>
      </c>
      <c r="U55" s="6">
        <f t="shared" si="75"/>
        <v>0.17638387697453875</v>
      </c>
      <c r="V55" s="6">
        <f t="shared" si="75"/>
        <v>-10.683704692245461</v>
      </c>
      <c r="W55" s="6">
        <f t="shared" si="75"/>
        <v>0.71160780040995031</v>
      </c>
      <c r="X55" s="6">
        <f t="shared" si="75"/>
        <v>-14.033399065434189</v>
      </c>
      <c r="Z55" s="6">
        <f t="shared" si="75"/>
        <v>1.2541779535406918</v>
      </c>
      <c r="AA55" s="6">
        <f t="shared" si="75"/>
        <v>-15.587828646054019</v>
      </c>
      <c r="AB55" s="6">
        <f t="shared" si="75"/>
        <v>0.17638387697453883</v>
      </c>
      <c r="AC55" s="6">
        <f t="shared" si="75"/>
        <v>-10.683704692245461</v>
      </c>
      <c r="AD55" s="6">
        <f t="shared" si="75"/>
        <v>2.7196918620940962</v>
      </c>
      <c r="AE55" s="6">
        <f t="shared" si="75"/>
        <v>-28.455865824990227</v>
      </c>
      <c r="AF55" s="6">
        <f t="shared" si="75"/>
        <v>0.50190596188536796</v>
      </c>
      <c r="AG55" s="6">
        <f t="shared" si="75"/>
        <v>-14.163965073330818</v>
      </c>
    </row>
    <row r="56" spans="1:38" x14ac:dyDescent="0.3">
      <c r="A56">
        <v>0.56999999999999995</v>
      </c>
      <c r="B56">
        <v>0.90129999999999999</v>
      </c>
      <c r="F56" s="10" t="s">
        <v>22</v>
      </c>
      <c r="G56" s="10"/>
    </row>
    <row r="57" spans="1:38" x14ac:dyDescent="0.3">
      <c r="A57">
        <v>0.57999999999999996</v>
      </c>
      <c r="B57">
        <v>0.88959999999999995</v>
      </c>
      <c r="F57" s="10" t="s">
        <v>23</v>
      </c>
      <c r="G57" s="10"/>
      <c r="H57" s="9">
        <v>1</v>
      </c>
      <c r="I57" s="9">
        <v>2</v>
      </c>
      <c r="J57" s="9">
        <v>1</v>
      </c>
      <c r="K57" s="9">
        <v>2</v>
      </c>
      <c r="L57" s="9">
        <v>1</v>
      </c>
      <c r="M57" s="9">
        <v>2</v>
      </c>
      <c r="N57" s="9">
        <v>1</v>
      </c>
      <c r="O57" s="9">
        <v>2</v>
      </c>
      <c r="P57" s="9"/>
      <c r="Q57" s="9">
        <v>1</v>
      </c>
      <c r="R57" s="9">
        <v>2</v>
      </c>
      <c r="S57" s="9">
        <v>1</v>
      </c>
      <c r="T57" s="9">
        <v>2</v>
      </c>
      <c r="U57" s="9">
        <v>1</v>
      </c>
      <c r="V57" s="9">
        <v>2</v>
      </c>
      <c r="W57" s="9">
        <v>1</v>
      </c>
      <c r="X57" s="9">
        <v>2</v>
      </c>
      <c r="Y57" s="9"/>
      <c r="Z57" s="9">
        <v>1</v>
      </c>
      <c r="AA57" s="9">
        <v>2</v>
      </c>
      <c r="AB57" s="9">
        <v>1</v>
      </c>
      <c r="AC57" s="9">
        <v>2</v>
      </c>
      <c r="AD57" s="9">
        <v>1</v>
      </c>
      <c r="AE57" s="9">
        <v>2</v>
      </c>
      <c r="AF57" s="9">
        <v>1</v>
      </c>
      <c r="AG57" s="9">
        <v>2</v>
      </c>
    </row>
    <row r="58" spans="1:38" x14ac:dyDescent="0.3">
      <c r="A58">
        <v>0.59</v>
      </c>
      <c r="B58">
        <v>0.87719999999999998</v>
      </c>
      <c r="G58" s="5" t="s">
        <v>20</v>
      </c>
      <c r="H58" s="5">
        <f>1/(12*20)+H55</f>
        <v>0.18055054364120543</v>
      </c>
      <c r="I58" s="5">
        <f>-20-2*I55</f>
        <v>1.367409384490923</v>
      </c>
      <c r="J58" s="5">
        <f>1/(12*20)+J55</f>
        <v>0.20145640767031042</v>
      </c>
      <c r="K58" s="5">
        <f>-20-2*K55</f>
        <v>1.2919717666262294</v>
      </c>
      <c r="L58" s="5">
        <f>1/(12*20)+L55</f>
        <v>1.2583446202073585</v>
      </c>
      <c r="M58" s="5">
        <f>-20-2*M55</f>
        <v>11.175657292108038</v>
      </c>
      <c r="N58" s="5">
        <f>1/(12*20)+N55</f>
        <v>0.25806962887113855</v>
      </c>
      <c r="O58" s="5">
        <f>-20-2*O55</f>
        <v>4.6261332253520102</v>
      </c>
      <c r="P58" s="5"/>
      <c r="Q58" s="5">
        <f>1/(12*20)+Q55</f>
        <v>0.20145640767031042</v>
      </c>
      <c r="R58" s="5">
        <f>-20-2*R55</f>
        <v>1.2919717666262294</v>
      </c>
      <c r="S58" s="5">
        <f>1/(12*20)+S55</f>
        <v>1.3695393833097738</v>
      </c>
      <c r="T58" s="5">
        <f>-20-2*T55</f>
        <v>7.4027915667320734</v>
      </c>
      <c r="U58" s="5">
        <f>1/(12*20)+U55</f>
        <v>0.18055054364120543</v>
      </c>
      <c r="V58" s="5">
        <f>-20-2*V55</f>
        <v>1.367409384490923</v>
      </c>
      <c r="W58" s="5">
        <f>1/(12*20)+W55</f>
        <v>0.71577446707661696</v>
      </c>
      <c r="X58" s="5">
        <f>-20-2*X55</f>
        <v>8.0667981308683778</v>
      </c>
      <c r="Y58" s="5"/>
      <c r="Z58" s="5">
        <f>1/(12*20)+Z55</f>
        <v>1.2583446202073585</v>
      </c>
      <c r="AA58" s="5">
        <f>-20-2*AA55</f>
        <v>11.175657292108038</v>
      </c>
      <c r="AB58" s="5">
        <f>1/(12*20)+AB55</f>
        <v>0.18055054364120551</v>
      </c>
      <c r="AC58" s="5">
        <f>-20-2*AC55</f>
        <v>1.367409384490923</v>
      </c>
      <c r="AD58" s="5">
        <f>1/(12*20)+AD55</f>
        <v>2.7238585287607631</v>
      </c>
      <c r="AE58" s="5">
        <f>-20-2*AE55</f>
        <v>36.911731649980453</v>
      </c>
      <c r="AF58" s="5">
        <f>1/(12*20)+AF55</f>
        <v>0.50607262855203461</v>
      </c>
      <c r="AG58" s="5">
        <f>-20-2*AG55</f>
        <v>8.327930146661636</v>
      </c>
    </row>
    <row r="59" spans="1:38" x14ac:dyDescent="0.3">
      <c r="A59">
        <v>0.6</v>
      </c>
      <c r="B59">
        <v>0.86429999999999996</v>
      </c>
      <c r="E59" s="7">
        <v>1</v>
      </c>
      <c r="F59" s="7">
        <v>2</v>
      </c>
      <c r="G59" s="9" t="s">
        <v>16</v>
      </c>
    </row>
    <row r="60" spans="1:38" x14ac:dyDescent="0.3">
      <c r="A60">
        <v>0.61</v>
      </c>
      <c r="B60">
        <v>0.8508</v>
      </c>
      <c r="E60" s="7">
        <v>0.3473</v>
      </c>
      <c r="F60" s="7">
        <v>1.9339</v>
      </c>
      <c r="G60" s="9">
        <v>0.1</v>
      </c>
      <c r="H60" s="5" t="s">
        <v>18</v>
      </c>
      <c r="I60" s="5" t="s">
        <v>18</v>
      </c>
      <c r="J60" s="5" t="s">
        <v>18</v>
      </c>
      <c r="K60" s="5" t="s">
        <v>18</v>
      </c>
      <c r="L60" s="5" t="s">
        <v>19</v>
      </c>
      <c r="M60" s="5" t="s">
        <v>19</v>
      </c>
      <c r="N60" s="12" t="s">
        <v>18</v>
      </c>
      <c r="O60" s="5" t="s">
        <v>19</v>
      </c>
      <c r="P60" s="5"/>
      <c r="Q60" s="5" t="s">
        <v>18</v>
      </c>
      <c r="R60" s="5" t="s">
        <v>19</v>
      </c>
      <c r="S60" s="12" t="s">
        <v>19</v>
      </c>
      <c r="T60" s="12" t="s">
        <v>19</v>
      </c>
      <c r="U60" s="5" t="s">
        <v>18</v>
      </c>
      <c r="V60" s="12" t="s">
        <v>18</v>
      </c>
      <c r="W60" s="5" t="s">
        <v>19</v>
      </c>
      <c r="X60" s="12" t="s">
        <v>19</v>
      </c>
      <c r="Y60" s="5"/>
      <c r="Z60" s="5" t="s">
        <v>19</v>
      </c>
      <c r="AA60" s="5" t="s">
        <v>19</v>
      </c>
      <c r="AB60" s="5" t="s">
        <v>18</v>
      </c>
      <c r="AC60" s="5" t="s">
        <v>18</v>
      </c>
      <c r="AD60" s="5" t="s">
        <v>19</v>
      </c>
      <c r="AE60" s="5" t="s">
        <v>19</v>
      </c>
      <c r="AF60" s="5" t="s">
        <v>19</v>
      </c>
      <c r="AG60" s="5" t="s">
        <v>19</v>
      </c>
    </row>
    <row r="61" spans="1:38" x14ac:dyDescent="0.3">
      <c r="A61">
        <v>0.62</v>
      </c>
      <c r="B61">
        <v>0.83679999999999999</v>
      </c>
      <c r="E61" s="7">
        <v>0.46139999999999998</v>
      </c>
      <c r="F61" s="7">
        <v>2.4923999999999999</v>
      </c>
      <c r="G61" s="9">
        <v>0.05</v>
      </c>
      <c r="H61" s="5" t="s">
        <v>18</v>
      </c>
      <c r="I61" s="5" t="s">
        <v>18</v>
      </c>
      <c r="J61" s="5" t="s">
        <v>18</v>
      </c>
      <c r="K61" s="5" t="s">
        <v>18</v>
      </c>
      <c r="L61" s="5" t="s">
        <v>19</v>
      </c>
      <c r="M61" s="5" t="s">
        <v>19</v>
      </c>
      <c r="N61" s="12" t="s">
        <v>18</v>
      </c>
      <c r="O61" s="5" t="s">
        <v>19</v>
      </c>
      <c r="P61" s="5"/>
      <c r="Q61" s="5" t="s">
        <v>18</v>
      </c>
      <c r="R61" s="5" t="s">
        <v>19</v>
      </c>
      <c r="S61" s="12" t="s">
        <v>19</v>
      </c>
      <c r="T61" s="12" t="s">
        <v>19</v>
      </c>
      <c r="U61" s="5" t="s">
        <v>18</v>
      </c>
      <c r="V61" s="12" t="s">
        <v>18</v>
      </c>
      <c r="W61" s="5" t="s">
        <v>19</v>
      </c>
      <c r="X61" s="12" t="s">
        <v>19</v>
      </c>
      <c r="Y61" s="5"/>
      <c r="Z61" s="5" t="s">
        <v>19</v>
      </c>
      <c r="AA61" s="5" t="s">
        <v>19</v>
      </c>
      <c r="AB61" s="5" t="s">
        <v>18</v>
      </c>
      <c r="AC61" s="5" t="s">
        <v>18</v>
      </c>
      <c r="AD61" s="5" t="s">
        <v>19</v>
      </c>
      <c r="AE61" s="5" t="s">
        <v>19</v>
      </c>
      <c r="AF61" s="5" t="s">
        <v>19</v>
      </c>
      <c r="AG61" s="5" t="s">
        <v>19</v>
      </c>
    </row>
    <row r="62" spans="1:38" x14ac:dyDescent="0.3">
      <c r="A62">
        <v>0.63</v>
      </c>
      <c r="B62">
        <v>0.82220000000000004</v>
      </c>
      <c r="E62" s="7">
        <v>0.74339999999999995</v>
      </c>
      <c r="F62" s="7">
        <v>3.8780999999999999</v>
      </c>
      <c r="G62" s="9">
        <v>0.01</v>
      </c>
      <c r="H62" s="5" t="s">
        <v>18</v>
      </c>
      <c r="I62" s="5" t="s">
        <v>18</v>
      </c>
      <c r="J62" s="5" t="s">
        <v>18</v>
      </c>
      <c r="K62" s="5" t="s">
        <v>18</v>
      </c>
      <c r="L62" s="5" t="s">
        <v>19</v>
      </c>
      <c r="M62" s="5" t="s">
        <v>19</v>
      </c>
      <c r="N62" s="12" t="s">
        <v>18</v>
      </c>
      <c r="O62" s="5" t="s">
        <v>19</v>
      </c>
      <c r="P62" s="5"/>
      <c r="Q62" s="5" t="s">
        <v>18</v>
      </c>
      <c r="R62" s="5" t="s">
        <v>19</v>
      </c>
      <c r="S62" s="12" t="s">
        <v>19</v>
      </c>
      <c r="T62" s="12" t="s">
        <v>19</v>
      </c>
      <c r="U62" s="5" t="s">
        <v>18</v>
      </c>
      <c r="V62" s="12" t="s">
        <v>18</v>
      </c>
      <c r="W62" s="12" t="s">
        <v>18</v>
      </c>
      <c r="X62" s="12" t="s">
        <v>19</v>
      </c>
      <c r="Y62" s="5"/>
      <c r="Z62" s="5" t="s">
        <v>19</v>
      </c>
      <c r="AA62" s="5" t="s">
        <v>19</v>
      </c>
      <c r="AB62" s="5" t="s">
        <v>18</v>
      </c>
      <c r="AC62" s="5" t="s">
        <v>18</v>
      </c>
      <c r="AD62" s="5" t="s">
        <v>19</v>
      </c>
      <c r="AE62" s="5" t="s">
        <v>19</v>
      </c>
      <c r="AF62" s="12" t="s">
        <v>18</v>
      </c>
      <c r="AG62" s="5" t="s">
        <v>19</v>
      </c>
    </row>
    <row r="63" spans="1:38" x14ac:dyDescent="0.3">
      <c r="A63">
        <v>0.64</v>
      </c>
      <c r="B63">
        <v>0.80730000000000002</v>
      </c>
    </row>
    <row r="64" spans="1:38" x14ac:dyDescent="0.3">
      <c r="A64">
        <v>0.65</v>
      </c>
      <c r="B64">
        <v>0.79200000000000004</v>
      </c>
    </row>
    <row r="65" spans="1:2" x14ac:dyDescent="0.3">
      <c r="A65">
        <v>0.66</v>
      </c>
      <c r="B65">
        <v>0.77639999999999998</v>
      </c>
    </row>
    <row r="66" spans="1:2" x14ac:dyDescent="0.3">
      <c r="A66">
        <v>0.67</v>
      </c>
      <c r="B66">
        <v>0.76039999999999996</v>
      </c>
    </row>
    <row r="67" spans="1:2" x14ac:dyDescent="0.3">
      <c r="A67">
        <v>0.68</v>
      </c>
      <c r="B67">
        <v>0.74419999999999997</v>
      </c>
    </row>
    <row r="68" spans="1:2" x14ac:dyDescent="0.3">
      <c r="A68">
        <v>0.69</v>
      </c>
      <c r="B68">
        <v>0.7278</v>
      </c>
    </row>
    <row r="69" spans="1:2" x14ac:dyDescent="0.3">
      <c r="A69">
        <v>0.7</v>
      </c>
      <c r="B69">
        <v>0.71120000000000005</v>
      </c>
    </row>
    <row r="70" spans="1:2" x14ac:dyDescent="0.3">
      <c r="A70">
        <v>0.71</v>
      </c>
      <c r="B70">
        <v>0.69450000000000001</v>
      </c>
    </row>
    <row r="71" spans="1:2" x14ac:dyDescent="0.3">
      <c r="A71">
        <v>0.72</v>
      </c>
      <c r="B71">
        <v>0.67769999999999997</v>
      </c>
    </row>
    <row r="72" spans="1:2" x14ac:dyDescent="0.3">
      <c r="A72">
        <v>0.73</v>
      </c>
      <c r="B72">
        <v>0.66090000000000004</v>
      </c>
    </row>
    <row r="73" spans="1:2" x14ac:dyDescent="0.3">
      <c r="A73">
        <v>0.74</v>
      </c>
      <c r="B73">
        <v>0.64400000000000002</v>
      </c>
    </row>
    <row r="74" spans="1:2" x14ac:dyDescent="0.3">
      <c r="A74">
        <v>0.75</v>
      </c>
      <c r="B74">
        <v>0.62719999999999998</v>
      </c>
    </row>
    <row r="75" spans="1:2" x14ac:dyDescent="0.3">
      <c r="A75">
        <v>0.76</v>
      </c>
      <c r="B75">
        <v>0.61040000000000005</v>
      </c>
    </row>
    <row r="76" spans="1:2" x14ac:dyDescent="0.3">
      <c r="A76">
        <v>0.77</v>
      </c>
      <c r="B76">
        <v>0.59360000000000002</v>
      </c>
    </row>
    <row r="77" spans="1:2" x14ac:dyDescent="0.3">
      <c r="A77">
        <v>0.78</v>
      </c>
      <c r="B77">
        <v>0.57699999999999996</v>
      </c>
    </row>
    <row r="78" spans="1:2" x14ac:dyDescent="0.3">
      <c r="A78">
        <v>0.79</v>
      </c>
      <c r="B78">
        <v>0.5605</v>
      </c>
    </row>
    <row r="79" spans="1:2" x14ac:dyDescent="0.3">
      <c r="A79">
        <v>0.8</v>
      </c>
      <c r="B79">
        <v>0.54410000000000003</v>
      </c>
    </row>
    <row r="80" spans="1:2" x14ac:dyDescent="0.3">
      <c r="A80">
        <v>0.81</v>
      </c>
      <c r="B80">
        <v>0.52800000000000002</v>
      </c>
    </row>
    <row r="81" spans="1:2" x14ac:dyDescent="0.3">
      <c r="A81">
        <v>0.82</v>
      </c>
      <c r="B81">
        <v>0.51200000000000001</v>
      </c>
    </row>
    <row r="82" spans="1:2" x14ac:dyDescent="0.3">
      <c r="A82">
        <v>0.83</v>
      </c>
      <c r="B82">
        <v>0.49619999999999997</v>
      </c>
    </row>
    <row r="83" spans="1:2" x14ac:dyDescent="0.3">
      <c r="A83">
        <v>0.84</v>
      </c>
      <c r="B83">
        <v>0.48060000000000003</v>
      </c>
    </row>
    <row r="84" spans="1:2" x14ac:dyDescent="0.3">
      <c r="A84">
        <v>0.85</v>
      </c>
      <c r="B84">
        <v>0.46529999999999999</v>
      </c>
    </row>
    <row r="85" spans="1:2" x14ac:dyDescent="0.3">
      <c r="A85">
        <v>0.86</v>
      </c>
      <c r="B85">
        <v>0.45029999999999998</v>
      </c>
    </row>
    <row r="86" spans="1:2" x14ac:dyDescent="0.3">
      <c r="A86">
        <v>0.87</v>
      </c>
      <c r="B86">
        <v>0.4355</v>
      </c>
    </row>
    <row r="87" spans="1:2" x14ac:dyDescent="0.3">
      <c r="A87">
        <v>0.88</v>
      </c>
      <c r="B87">
        <v>0.4209</v>
      </c>
    </row>
    <row r="88" spans="1:2" x14ac:dyDescent="0.3">
      <c r="A88">
        <v>0.89</v>
      </c>
      <c r="B88">
        <v>0.40670000000000001</v>
      </c>
    </row>
    <row r="89" spans="1:2" x14ac:dyDescent="0.3">
      <c r="A89">
        <v>0.9</v>
      </c>
      <c r="B89">
        <v>0.39269999999999999</v>
      </c>
    </row>
    <row r="90" spans="1:2" x14ac:dyDescent="0.3">
      <c r="A90">
        <v>0.91</v>
      </c>
      <c r="B90">
        <v>0.37909999999999999</v>
      </c>
    </row>
    <row r="91" spans="1:2" x14ac:dyDescent="0.3">
      <c r="A91">
        <v>0.92</v>
      </c>
      <c r="B91">
        <v>0.36570000000000003</v>
      </c>
    </row>
    <row r="92" spans="1:2" x14ac:dyDescent="0.3">
      <c r="A92">
        <v>0.93</v>
      </c>
      <c r="B92">
        <v>0.35270000000000001</v>
      </c>
    </row>
    <row r="93" spans="1:2" x14ac:dyDescent="0.3">
      <c r="A93">
        <v>0.94</v>
      </c>
      <c r="B93">
        <v>0.33989999999999998</v>
      </c>
    </row>
    <row r="94" spans="1:2" x14ac:dyDescent="0.3">
      <c r="A94">
        <v>0.95</v>
      </c>
      <c r="B94">
        <v>0.32750000000000001</v>
      </c>
    </row>
    <row r="95" spans="1:2" x14ac:dyDescent="0.3">
      <c r="A95">
        <v>0.96</v>
      </c>
      <c r="B95">
        <v>0.31540000000000001</v>
      </c>
    </row>
    <row r="96" spans="1:2" x14ac:dyDescent="0.3">
      <c r="A96">
        <v>0.97</v>
      </c>
      <c r="B96">
        <v>0.30359999999999998</v>
      </c>
    </row>
    <row r="97" spans="1:2" x14ac:dyDescent="0.3">
      <c r="A97">
        <v>0.98</v>
      </c>
      <c r="B97">
        <v>0.29210000000000003</v>
      </c>
    </row>
    <row r="98" spans="1:2" x14ac:dyDescent="0.3">
      <c r="A98">
        <v>0.99</v>
      </c>
      <c r="B98">
        <v>0.28089999999999998</v>
      </c>
    </row>
    <row r="99" spans="1:2" x14ac:dyDescent="0.3">
      <c r="A99">
        <v>1</v>
      </c>
      <c r="B99">
        <v>0.27</v>
      </c>
    </row>
  </sheetData>
  <sortState ref="F4:F23">
    <sortCondition ref="F4"/>
  </sortState>
  <mergeCells count="38">
    <mergeCell ref="A26:D26"/>
    <mergeCell ref="Q1:X1"/>
    <mergeCell ref="Q2:R2"/>
    <mergeCell ref="S2:T2"/>
    <mergeCell ref="U2:V2"/>
    <mergeCell ref="W2:X2"/>
    <mergeCell ref="H2:I2"/>
    <mergeCell ref="J2:K2"/>
    <mergeCell ref="L2:M2"/>
    <mergeCell ref="N2:O2"/>
    <mergeCell ref="H1:O1"/>
    <mergeCell ref="Q33:X33"/>
    <mergeCell ref="AI1:AP1"/>
    <mergeCell ref="AI2:AJ2"/>
    <mergeCell ref="AK2:AL2"/>
    <mergeCell ref="AM2:AN2"/>
    <mergeCell ref="AO2:AP2"/>
    <mergeCell ref="Z1:AG1"/>
    <mergeCell ref="Z2:AA2"/>
    <mergeCell ref="AB2:AC2"/>
    <mergeCell ref="AD2:AE2"/>
    <mergeCell ref="AF2:AG2"/>
    <mergeCell ref="F56:G56"/>
    <mergeCell ref="F57:G57"/>
    <mergeCell ref="Z33:AG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H33:O33"/>
    <mergeCell ref="H34:I34"/>
    <mergeCell ref="J34:K34"/>
    <mergeCell ref="L34:M34"/>
    <mergeCell ref="N34:O3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2020-06-12T12:46:53Z</dcterms:modified>
</cp:coreProperties>
</file>