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28" i="1"/>
  <c r="F28" i="1"/>
  <c r="D28" i="1"/>
  <c r="G28" i="1" l="1"/>
  <c r="H4" i="1" l="1"/>
  <c r="L4" i="1" s="1"/>
  <c r="H12" i="1"/>
  <c r="J12" i="1" s="1"/>
  <c r="H20" i="1"/>
  <c r="H2" i="1"/>
  <c r="J2" i="1" s="1"/>
  <c r="H5" i="1"/>
  <c r="J5" i="1" s="1"/>
  <c r="H13" i="1"/>
  <c r="H21" i="1"/>
  <c r="K21" i="1" s="1"/>
  <c r="H6" i="1"/>
  <c r="J6" i="1" s="1"/>
  <c r="H14" i="1"/>
  <c r="J14" i="1" s="1"/>
  <c r="H22" i="1"/>
  <c r="J22" i="1" s="1"/>
  <c r="H7" i="1"/>
  <c r="H15" i="1"/>
  <c r="H23" i="1"/>
  <c r="J23" i="1" s="1"/>
  <c r="H25" i="1"/>
  <c r="H18" i="1"/>
  <c r="J18" i="1" s="1"/>
  <c r="H3" i="1"/>
  <c r="J3" i="1" s="1"/>
  <c r="H19" i="1"/>
  <c r="J19" i="1" s="1"/>
  <c r="H8" i="1"/>
  <c r="J8" i="1" s="1"/>
  <c r="H16" i="1"/>
  <c r="H24" i="1"/>
  <c r="H9" i="1"/>
  <c r="J9" i="1" s="1"/>
  <c r="H17" i="1"/>
  <c r="H10" i="1"/>
  <c r="J10" i="1" s="1"/>
  <c r="H26" i="1"/>
  <c r="K26" i="1" s="1"/>
  <c r="H11" i="1"/>
  <c r="J11" i="1" s="1"/>
  <c r="H27" i="1"/>
  <c r="L27" i="1" s="1"/>
  <c r="J20" i="1"/>
  <c r="K20" i="1"/>
  <c r="L20" i="1"/>
  <c r="J15" i="1"/>
  <c r="K15" i="1"/>
  <c r="L15" i="1"/>
  <c r="J16" i="1"/>
  <c r="K16" i="1"/>
  <c r="L16" i="1"/>
  <c r="J25" i="1"/>
  <c r="L25" i="1"/>
  <c r="K25" i="1"/>
  <c r="J7" i="1"/>
  <c r="K7" i="1"/>
  <c r="L7" i="1"/>
  <c r="J17" i="1"/>
  <c r="L17" i="1"/>
  <c r="K17" i="1"/>
  <c r="J24" i="1"/>
  <c r="K24" i="1"/>
  <c r="L24" i="1"/>
  <c r="J13" i="1"/>
  <c r="K13" i="1"/>
  <c r="L13" i="1"/>
  <c r="K5" i="1" l="1"/>
  <c r="K2" i="1"/>
  <c r="L2" i="1"/>
  <c r="K27" i="1"/>
  <c r="J27" i="1"/>
  <c r="L22" i="1"/>
  <c r="L8" i="1"/>
  <c r="K22" i="1"/>
  <c r="K8" i="1"/>
  <c r="K12" i="1"/>
  <c r="L12" i="1"/>
  <c r="L14" i="1"/>
  <c r="L19" i="1"/>
  <c r="J4" i="1"/>
  <c r="K23" i="1"/>
  <c r="K19" i="1"/>
  <c r="K9" i="1"/>
  <c r="K11" i="1"/>
  <c r="K14" i="1"/>
  <c r="K4" i="1"/>
  <c r="L11" i="1"/>
  <c r="L9" i="1"/>
  <c r="K10" i="1"/>
  <c r="L5" i="1"/>
  <c r="L10" i="1"/>
  <c r="L23" i="1"/>
  <c r="L26" i="1"/>
  <c r="L21" i="1"/>
  <c r="K6" i="1"/>
  <c r="K3" i="1"/>
  <c r="J26" i="1"/>
  <c r="J21" i="1"/>
  <c r="J28" i="1" s="1"/>
  <c r="L6" i="1"/>
  <c r="L3" i="1"/>
  <c r="K18" i="1"/>
  <c r="L18" i="1"/>
  <c r="L28" i="1" l="1"/>
  <c r="K28" i="1"/>
  <c r="M28" i="1" s="1"/>
</calcChain>
</file>

<file path=xl/sharedStrings.xml><?xml version="1.0" encoding="utf-8"?>
<sst xmlns="http://schemas.openxmlformats.org/spreadsheetml/2006/main" count="37" uniqueCount="36">
  <si>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</si>
  <si>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</si>
  <si>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</si>
  <si>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</si>
  <si>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</si>
  <si>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</si>
  <si>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</si>
  <si>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</si>
  <si>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</si>
  <si>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</si>
  <si>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</si>
  <si>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</si>
  <si>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</si>
  <si>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</si>
  <si>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</si>
  <si>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</si>
  <si>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</si>
  <si>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</si>
  <si>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</si>
  <si>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</si>
  <si>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</si>
  <si>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</si>
  <si>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</si>
  <si>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</si>
  <si>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</si>
  <si>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</si>
  <si>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https://abakbot.ru/online-5/97-freq-lette</t>
  </si>
  <si>
    <t>The Adventures of Tom Sawyer, by Mark Twain</t>
  </si>
  <si>
    <t>4-5 глава</t>
  </si>
  <si>
    <t>22-23 глава</t>
  </si>
  <si>
    <t>30-31 глава</t>
  </si>
  <si>
    <t>Таблица</t>
  </si>
  <si>
    <t>Буква</t>
  </si>
  <si>
    <t>Общее</t>
  </si>
  <si>
    <t>Статистика</t>
  </si>
  <si>
    <t>p^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</si>
</sst>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u/>
      <sz val="13.2"/>
      <color rgb="FFCE721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4" borderId="0" xfId="3"/>
    <xf numFmtId="16" fontId="1" fillId="4" borderId="0" xfId="3" applyNumberFormat="1"/>
    <xf numFmtId="0" fontId="1" fillId="3" borderId="0" xfId="2"/>
    <xf numFmtId="0" fontId="1" fillId="4" borderId="0" xfId="3" applyAlignment="1">
      <alignment horizontal="center"/>
    </xf>
    <xf numFmtId="0" fontId="1" fillId="2" borderId="0" xfId="1"/>
    <xf numFmtId="0" fontId="1" fillId="4" borderId="0" xfId="3" applyAlignment="1">
      <alignment horizontal="left"/>
    </xf>
  </cellXfs>
  <cellStyles count="4">
    <cellStyle name="60% — акцент2" xfId="2" builtinId="36"/>
    <cellStyle name="Акцент2" xfId="1" builtinId="33"/>
    <cellStyle name="Акцент5" xfId="3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Q25" sqref="Q25"/>
    </sheetView>
  </sheetViews>
  <sheetFormatPr defaultRowHeight="14.4" x14ac:dyDescent="0.3"/>
  <cols>
    <col min="4" max="4" width="10.33203125" customWidth="1"/>
    <col min="5" max="5" width="10.77734375" customWidth="1"/>
    <col min="6" max="6" width="11.109375" customWidth="1"/>
    <col min="8" max="8" width="11.21875" customWidth="1"/>
    <col min="9" max="9" width="9.109375" customWidth="1"/>
    <col min="10" max="10" width="12" bestFit="1" customWidth="1"/>
    <col min="16" max="16" width="11" bestFit="1" customWidth="1"/>
  </cols>
  <sheetData>
    <row r="1" spans="1:12" x14ac:dyDescent="0.3">
      <c r="A1" s="4"/>
      <c r="B1" s="4" t="s">
        <v>32</v>
      </c>
      <c r="C1" s="4" t="s">
        <v>31</v>
      </c>
      <c r="D1" s="5" t="s">
        <v>28</v>
      </c>
      <c r="E1" s="4" t="s">
        <v>29</v>
      </c>
      <c r="F1" s="4" t="s">
        <v>30</v>
      </c>
      <c r="G1" s="4" t="s">
        <v>33</v>
      </c>
      <c r="H1" s="4" t="s">
        <v>35</v>
      </c>
      <c r="I1" s="9" t="s">
        <v>34</v>
      </c>
      <c r="J1" s="9"/>
      <c r="K1" s="9"/>
      <c r="L1" s="9"/>
    </row>
    <row r="2" spans="1:12" x14ac:dyDescent="0.3">
      <c r="A2" s="4">
        <v>1</v>
      </c>
      <c r="B2" s="2" t="s">
        <v>0</v>
      </c>
      <c r="C2" s="1">
        <v>8.1699999999999995E-2</v>
      </c>
      <c r="D2">
        <v>1929</v>
      </c>
      <c r="E2" s="1">
        <v>1471</v>
      </c>
      <c r="F2" s="1">
        <v>2023</v>
      </c>
      <c r="G2">
        <f>SUM(D2:F2)</f>
        <v>5423</v>
      </c>
      <c r="H2">
        <f>G2/$G$28</f>
        <v>8.2356335803669051E-2</v>
      </c>
      <c r="J2">
        <f>(D2-D$28*$H2)^2/(D$28*$H2)</f>
        <v>0.41148623695646852</v>
      </c>
      <c r="K2">
        <f>(E2-E$28*H2)^2/(E$28*H2)</f>
        <v>0.30997382136578711</v>
      </c>
      <c r="L2">
        <f>(F2-F$28*H2)^2/(F$28*H2)</f>
        <v>1.1666377457932124</v>
      </c>
    </row>
    <row r="3" spans="1:12" x14ac:dyDescent="0.3">
      <c r="A3" s="4">
        <v>2</v>
      </c>
      <c r="B3" s="2" t="s">
        <v>1</v>
      </c>
      <c r="C3" s="1">
        <v>1.49E-2</v>
      </c>
      <c r="D3">
        <v>382</v>
      </c>
      <c r="E3" s="1">
        <v>290</v>
      </c>
      <c r="F3" s="1">
        <v>456</v>
      </c>
      <c r="G3">
        <f>SUM(D3:F3)</f>
        <v>1128</v>
      </c>
      <c r="H3">
        <f t="shared" ref="H3:H27" si="0">G3/$G$28</f>
        <v>1.7130360831004738E-2</v>
      </c>
      <c r="J3">
        <f>(D3-D$28*$H3)^2/(D$28*$H3)</f>
        <v>0.45546391536084407</v>
      </c>
      <c r="K3">
        <f>(E3-E$28*H3)^2/(E$28*H3)</f>
        <v>0.44335700070410905</v>
      </c>
      <c r="L3">
        <f>(F3-F$28*H3)^2/(F$28*H3)</f>
        <v>1.4480863469727687</v>
      </c>
    </row>
    <row r="4" spans="1:12" x14ac:dyDescent="0.3">
      <c r="A4" s="4">
        <v>3</v>
      </c>
      <c r="B4" s="2" t="s">
        <v>2</v>
      </c>
      <c r="C4" s="1">
        <v>2.7799999999999998E-2</v>
      </c>
      <c r="D4">
        <v>532</v>
      </c>
      <c r="E4" s="1">
        <v>360</v>
      </c>
      <c r="F4" s="1">
        <v>614</v>
      </c>
      <c r="G4">
        <f t="shared" ref="G3:G27" si="1">SUM(D4:F4)</f>
        <v>1506</v>
      </c>
      <c r="H4">
        <f t="shared" si="0"/>
        <v>2.2870854088203135E-2</v>
      </c>
      <c r="J4">
        <f>(D4-D$28*$H4)^2/(D$28*$H4)</f>
        <v>3.1409203209090027E-2</v>
      </c>
      <c r="K4">
        <f>(E4-E$28*H4)^2/(E$28*H4)</f>
        <v>4.5113122792454172</v>
      </c>
      <c r="L4">
        <f>(F4-F$28*H4)^2/(F$28*H4)</f>
        <v>2.5820121080110381</v>
      </c>
    </row>
    <row r="5" spans="1:12" x14ac:dyDescent="0.3">
      <c r="A5" s="4">
        <v>4</v>
      </c>
      <c r="B5" s="2" t="s">
        <v>3</v>
      </c>
      <c r="C5" s="1">
        <v>4.2500000000000003E-2</v>
      </c>
      <c r="D5">
        <v>1115</v>
      </c>
      <c r="E5" s="1">
        <v>900</v>
      </c>
      <c r="F5" s="1">
        <v>1343</v>
      </c>
      <c r="G5">
        <f t="shared" si="1"/>
        <v>3358</v>
      </c>
      <c r="H5">
        <f t="shared" si="0"/>
        <v>5.0996233750455595E-2</v>
      </c>
      <c r="J5">
        <f>(D5-D$28*$H5)^2/(D$28*$H5)</f>
        <v>3.2809294851977251</v>
      </c>
      <c r="K5">
        <f>(E5-E$28*H5)^2/(E$28*H5)</f>
        <v>5.7010038438146836E-3</v>
      </c>
      <c r="L5">
        <f>(F5-F$28*H5)^2/(F$28*H5)</f>
        <v>2.7948091678633502</v>
      </c>
    </row>
    <row r="6" spans="1:12" x14ac:dyDescent="0.3">
      <c r="A6" s="4">
        <v>5</v>
      </c>
      <c r="B6" s="2" t="s">
        <v>4</v>
      </c>
      <c r="C6" s="1">
        <v>0.127</v>
      </c>
      <c r="D6">
        <v>2781</v>
      </c>
      <c r="E6" s="1">
        <v>2128</v>
      </c>
      <c r="F6" s="1">
        <v>3167</v>
      </c>
      <c r="G6">
        <f t="shared" si="1"/>
        <v>8076</v>
      </c>
      <c r="H6">
        <f t="shared" si="0"/>
        <v>0.12264609403474669</v>
      </c>
      <c r="J6">
        <f>(D6-D$28*$H6)^2/(D$28*$H6)</f>
        <v>0.88447377307030528</v>
      </c>
      <c r="K6">
        <f>(E6-E$28*H6)^2/(E$28*H6)</f>
        <v>0.44687829155449549</v>
      </c>
      <c r="L6">
        <f>(F6-F$28*H6)^2/(F$28*H6)</f>
        <v>2.1314616588069324</v>
      </c>
    </row>
    <row r="7" spans="1:12" x14ac:dyDescent="0.3">
      <c r="A7" s="4">
        <v>6</v>
      </c>
      <c r="B7" s="2" t="s">
        <v>5</v>
      </c>
      <c r="C7" s="1">
        <v>2.23E-2</v>
      </c>
      <c r="D7">
        <v>537</v>
      </c>
      <c r="E7" s="1">
        <v>380</v>
      </c>
      <c r="F7" s="1">
        <v>493</v>
      </c>
      <c r="G7">
        <f t="shared" si="1"/>
        <v>1410</v>
      </c>
      <c r="H7">
        <f t="shared" si="0"/>
        <v>2.1412951038755922E-2</v>
      </c>
      <c r="J7">
        <f>(D7-D$28*$H7)^2/(D$28*$H7)</f>
        <v>3.6931108351962867</v>
      </c>
      <c r="K7">
        <f>(E7-E$28*H7)^2/(E$28*H7)</f>
        <v>2.4620042378199303E-2</v>
      </c>
      <c r="L7">
        <f>(F7-F$28*H7)^2/(F$28*H7)</f>
        <v>3.8884931189387317</v>
      </c>
    </row>
    <row r="8" spans="1:12" x14ac:dyDescent="0.3">
      <c r="A8" s="4">
        <v>7</v>
      </c>
      <c r="B8" s="2" t="s">
        <v>6</v>
      </c>
      <c r="C8" s="1">
        <v>2.0199999999999999E-2</v>
      </c>
      <c r="D8">
        <v>495</v>
      </c>
      <c r="E8" s="1">
        <v>383</v>
      </c>
      <c r="F8" s="1">
        <v>568</v>
      </c>
      <c r="G8">
        <f t="shared" si="1"/>
        <v>1446</v>
      </c>
      <c r="H8">
        <f t="shared" si="0"/>
        <v>2.1959664682298628E-2</v>
      </c>
      <c r="J8">
        <f>(D8-D$28*$H8)^2/(D$28*$H8)</f>
        <v>0.27913001922517233</v>
      </c>
      <c r="K8">
        <f>(E8-E$28*H8)^2/(E$28*H8)</f>
        <v>3.3115272314445832E-2</v>
      </c>
      <c r="L8">
        <f>(F8-F$28*H8)^2/(F$28*H8)</f>
        <v>0.43329985163336387</v>
      </c>
    </row>
    <row r="9" spans="1:12" x14ac:dyDescent="0.3">
      <c r="A9" s="4">
        <v>8</v>
      </c>
      <c r="B9" s="2" t="s">
        <v>7</v>
      </c>
      <c r="C9" s="1">
        <v>6.0900000000000003E-2</v>
      </c>
      <c r="D9">
        <v>1540</v>
      </c>
      <c r="E9" s="1">
        <v>1206</v>
      </c>
      <c r="F9" s="1">
        <v>1630</v>
      </c>
      <c r="G9">
        <f t="shared" si="1"/>
        <v>4376</v>
      </c>
      <c r="H9">
        <f t="shared" si="0"/>
        <v>6.6456080670635409E-2</v>
      </c>
      <c r="J9">
        <f>(D9-D$28*$H9)^2/(D$28*$H9)</f>
        <v>2.3423322954469462E-2</v>
      </c>
      <c r="K9">
        <f>(E9-E$28*H9)^2/(E$28*H9)</f>
        <v>1.1143983928657619</v>
      </c>
      <c r="L9">
        <f>(F9-F$28*H9)^2/(F$28*H9)</f>
        <v>1.0600623180287152</v>
      </c>
    </row>
    <row r="10" spans="1:12" x14ac:dyDescent="0.3">
      <c r="A10" s="4">
        <v>9</v>
      </c>
      <c r="B10" s="2" t="s">
        <v>8</v>
      </c>
      <c r="C10" s="1">
        <v>6.9699999999999998E-2</v>
      </c>
      <c r="D10">
        <v>1505</v>
      </c>
      <c r="E10" s="1">
        <v>1141</v>
      </c>
      <c r="F10" s="1">
        <v>1509</v>
      </c>
      <c r="G10">
        <f t="shared" si="1"/>
        <v>4155</v>
      </c>
      <c r="H10">
        <f t="shared" si="0"/>
        <v>6.3099866358887133E-2</v>
      </c>
      <c r="J10">
        <f>(D10-D$28*$H10)^2/(D$28*$H10)</f>
        <v>1.6126859743443556</v>
      </c>
      <c r="K10">
        <f>(E10-E$28*H10)^2/(E$28*H10)</f>
        <v>0.82051223900470327</v>
      </c>
      <c r="L10">
        <f>(F10-F$28*H10)^2/(F$28*H10)</f>
        <v>3.8967673462096375</v>
      </c>
    </row>
    <row r="11" spans="1:12" x14ac:dyDescent="0.3">
      <c r="A11" s="4">
        <v>10</v>
      </c>
      <c r="B11" s="2" t="s">
        <v>9</v>
      </c>
      <c r="C11" s="1">
        <v>1.5E-3</v>
      </c>
      <c r="D11">
        <v>0</v>
      </c>
      <c r="E11" s="1">
        <v>34</v>
      </c>
      <c r="F11" s="1">
        <v>0</v>
      </c>
      <c r="G11">
        <f t="shared" si="1"/>
        <v>34</v>
      </c>
      <c r="H11">
        <f t="shared" si="0"/>
        <v>5.1634066334588745E-4</v>
      </c>
      <c r="J11">
        <f>(D11-D$28*$H11)^2/(D$28*$H11)</f>
        <v>11.918691532013121</v>
      </c>
      <c r="K11">
        <f>(E11-E$28*H11)^2/(E$28*H11)</f>
        <v>68.267120705798234</v>
      </c>
      <c r="L11">
        <f>(F11-F$28*H11)^2/(F$28*H11)</f>
        <v>12.991647430445873</v>
      </c>
    </row>
    <row r="12" spans="1:12" x14ac:dyDescent="0.3">
      <c r="A12" s="4">
        <v>11</v>
      </c>
      <c r="B12" s="2" t="s">
        <v>10</v>
      </c>
      <c r="C12" s="1">
        <v>7.7000000000000002E-3</v>
      </c>
      <c r="D12">
        <v>157</v>
      </c>
      <c r="E12" s="1">
        <v>130</v>
      </c>
      <c r="F12" s="1">
        <v>290</v>
      </c>
      <c r="G12">
        <f t="shared" si="1"/>
        <v>577</v>
      </c>
      <c r="H12">
        <f t="shared" si="0"/>
        <v>8.7626047867816782E-3</v>
      </c>
      <c r="J12">
        <f>(D12-D$28*$H12)^2/(D$28*$H12)</f>
        <v>10.130757245083707</v>
      </c>
      <c r="K12">
        <f>(E12-E$28*H12)^2/(E$28*H12)</f>
        <v>3.8143963686938283</v>
      </c>
      <c r="L12">
        <f>(F12-F$28*H12)^2/(F$28*H12)</f>
        <v>21.923487489146897</v>
      </c>
    </row>
    <row r="13" spans="1:12" x14ac:dyDescent="0.3">
      <c r="A13" s="4">
        <v>12</v>
      </c>
      <c r="B13" s="2" t="s">
        <v>11</v>
      </c>
      <c r="C13" s="1">
        <v>4.0300000000000002E-2</v>
      </c>
      <c r="D13">
        <v>990</v>
      </c>
      <c r="E13" s="1">
        <v>701</v>
      </c>
      <c r="F13" s="1">
        <v>998</v>
      </c>
      <c r="G13">
        <f t="shared" si="1"/>
        <v>2689</v>
      </c>
      <c r="H13">
        <f t="shared" si="0"/>
        <v>4.0836471874620341E-2</v>
      </c>
      <c r="J13">
        <f>(D13-D$28*$H13)^2/(D$28*$H13)</f>
        <v>2.3806625326187696</v>
      </c>
      <c r="K13">
        <f>(E13-E$28*H13)^2/(E$28*H13)</f>
        <v>0.44496976211128086</v>
      </c>
      <c r="L13">
        <f>(F13-F$28*H13)^2/(F$28*H13)</f>
        <v>0.84619298731811032</v>
      </c>
    </row>
    <row r="14" spans="1:12" x14ac:dyDescent="0.3">
      <c r="A14" s="4">
        <v>13</v>
      </c>
      <c r="B14" s="2" t="s">
        <v>12</v>
      </c>
      <c r="C14" s="1">
        <v>2.41E-2</v>
      </c>
      <c r="D14">
        <v>513</v>
      </c>
      <c r="E14" s="1">
        <v>416</v>
      </c>
      <c r="F14" s="1">
        <v>598</v>
      </c>
      <c r="G14">
        <f t="shared" si="1"/>
        <v>1527</v>
      </c>
      <c r="H14">
        <f t="shared" si="0"/>
        <v>2.3189770380269713E-2</v>
      </c>
      <c r="J14">
        <f>(D14-D$28*$H14)^2/(D$28*$H14)</f>
        <v>0.92813419111648743</v>
      </c>
      <c r="K14">
        <f>(E14-E$28*H14)^2/(E$28*H14)</f>
        <v>0.14778500239545039</v>
      </c>
      <c r="L14">
        <f>(F14-F$28*H14)^2/(F$28*H14)</f>
        <v>0.36144292747845608</v>
      </c>
    </row>
    <row r="15" spans="1:12" x14ac:dyDescent="0.3">
      <c r="A15" s="4">
        <v>14</v>
      </c>
      <c r="B15" s="2" t="s">
        <v>13</v>
      </c>
      <c r="C15" s="1">
        <v>6.7500000000000004E-2</v>
      </c>
      <c r="D15">
        <v>1527</v>
      </c>
      <c r="E15" s="1">
        <v>1211</v>
      </c>
      <c r="F15" s="1">
        <v>1710</v>
      </c>
      <c r="G15">
        <f t="shared" si="1"/>
        <v>4448</v>
      </c>
      <c r="H15">
        <f t="shared" si="0"/>
        <v>6.7549507957720814E-2</v>
      </c>
      <c r="J15">
        <f>(D15-D$28*$H15)^2/(D$28*$H15)</f>
        <v>0.66683470105905751</v>
      </c>
      <c r="K15">
        <f>(E15-E$28*H15)^2/(E$28*H15)</f>
        <v>0.40179603677714021</v>
      </c>
      <c r="L15">
        <f>(F15-F$28*H15)^2/(F$28*H15)</f>
        <v>6.347693998835327E-2</v>
      </c>
    </row>
    <row r="16" spans="1:12" x14ac:dyDescent="0.3">
      <c r="A16" s="4">
        <v>15</v>
      </c>
      <c r="B16" s="2" t="s">
        <v>14</v>
      </c>
      <c r="C16" s="1">
        <v>7.51E-2</v>
      </c>
      <c r="D16">
        <v>1714</v>
      </c>
      <c r="E16" s="1">
        <v>1317</v>
      </c>
      <c r="F16" s="1">
        <v>1944</v>
      </c>
      <c r="G16">
        <f t="shared" si="1"/>
        <v>4975</v>
      </c>
      <c r="H16">
        <f t="shared" si="0"/>
        <v>7.5552788239582072E-2</v>
      </c>
      <c r="J16">
        <f>(D16-D$28*$H16)^2/(D$28*$H16)</f>
        <v>0.51554392674901328</v>
      </c>
      <c r="K16">
        <f>(E16-E$28*H16)^2/(E$28*H16)</f>
        <v>0.12767697206081952</v>
      </c>
      <c r="L16">
        <f>(F16-F$28*H16)^2/(F$28*H16)</f>
        <v>0.97339163912760651</v>
      </c>
    </row>
    <row r="17" spans="1:13" x14ac:dyDescent="0.3">
      <c r="A17" s="4">
        <v>16</v>
      </c>
      <c r="B17" s="2" t="s">
        <v>15</v>
      </c>
      <c r="C17" s="1">
        <v>1.9300000000000001E-2</v>
      </c>
      <c r="D17">
        <v>390</v>
      </c>
      <c r="E17" s="1">
        <v>302</v>
      </c>
      <c r="F17" s="1">
        <v>396</v>
      </c>
      <c r="G17">
        <f t="shared" si="1"/>
        <v>1088</v>
      </c>
      <c r="H17">
        <f t="shared" si="0"/>
        <v>1.6522901227068398E-2</v>
      </c>
      <c r="J17">
        <f>(D17-D$28*$H17)^2/(D$28*$H17)</f>
        <v>0.19400248362463923</v>
      </c>
      <c r="K17">
        <f>(E17-E$28*H17)^2/(E$28*H17)</f>
        <v>0.42595011912491126</v>
      </c>
      <c r="L17">
        <f>(F17-F$28*H17)^2/(F$28*H17)</f>
        <v>0.93661175585015022</v>
      </c>
    </row>
    <row r="18" spans="1:13" x14ac:dyDescent="0.3">
      <c r="A18" s="4">
        <v>17</v>
      </c>
      <c r="B18" s="2" t="s">
        <v>16</v>
      </c>
      <c r="C18" s="1">
        <v>1E-3</v>
      </c>
      <c r="D18">
        <v>20</v>
      </c>
      <c r="E18" s="1">
        <v>12</v>
      </c>
      <c r="F18" s="1">
        <v>0</v>
      </c>
      <c r="G18">
        <f t="shared" si="1"/>
        <v>32</v>
      </c>
      <c r="H18">
        <f t="shared" si="0"/>
        <v>4.8596768314907059E-4</v>
      </c>
      <c r="J18">
        <f>(D18-D$28*$H18)^2/(D$28*$H18)</f>
        <v>6.8758686839444927</v>
      </c>
      <c r="K18">
        <f>(E18-E$28*H18)^2/(E$28*H18)</f>
        <v>1.3872859326020461</v>
      </c>
      <c r="L18">
        <f>(F18-F$28*H18)^2/(F$28*H18)</f>
        <v>12.227432875713767</v>
      </c>
    </row>
    <row r="19" spans="1:13" x14ac:dyDescent="0.3">
      <c r="A19" s="4">
        <v>18</v>
      </c>
      <c r="B19" s="2" t="s">
        <v>17</v>
      </c>
      <c r="C19" s="1">
        <v>5.9900000000000002E-2</v>
      </c>
      <c r="D19">
        <v>1286</v>
      </c>
      <c r="E19" s="1">
        <v>910</v>
      </c>
      <c r="F19" s="1">
        <v>1308</v>
      </c>
      <c r="G19">
        <f t="shared" si="1"/>
        <v>3504</v>
      </c>
      <c r="H19">
        <f t="shared" si="0"/>
        <v>5.3213461304823233E-2</v>
      </c>
      <c r="J19">
        <f>(D19-D$28*$H19)^2/(D$28*$H19)</f>
        <v>2.7079550839788284</v>
      </c>
      <c r="K19">
        <f>(E19-E$28*H19)^2/(E$28*H19)</f>
        <v>0.76499131067722104</v>
      </c>
      <c r="L19">
        <f>(F19-F$28*H19)^2/(F$28*H19)</f>
        <v>0.71330812355522188</v>
      </c>
    </row>
    <row r="20" spans="1:13" x14ac:dyDescent="0.3">
      <c r="A20" s="4">
        <v>19</v>
      </c>
      <c r="B20" s="2" t="s">
        <v>18</v>
      </c>
      <c r="C20" s="1">
        <v>6.3299999999999995E-2</v>
      </c>
      <c r="D20">
        <v>1540</v>
      </c>
      <c r="E20" s="1">
        <v>1060</v>
      </c>
      <c r="F20" s="1">
        <v>1548</v>
      </c>
      <c r="G20">
        <f t="shared" si="1"/>
        <v>4148</v>
      </c>
      <c r="H20">
        <f t="shared" si="0"/>
        <v>6.2993560928198272E-2</v>
      </c>
      <c r="J20">
        <f>(D20-D$28*$H20)^2/(D$28*$H20)</f>
        <v>5.0768743730348875</v>
      </c>
      <c r="K20">
        <f>(E20-E$28*H20)^2/(E$28*H20)</f>
        <v>2.1597147294564891</v>
      </c>
      <c r="L20">
        <f>(F20-F$28*H20)^2/(F$28*H20)</f>
        <v>0.86284528029925178</v>
      </c>
    </row>
    <row r="21" spans="1:13" x14ac:dyDescent="0.3">
      <c r="A21" s="4">
        <v>20</v>
      </c>
      <c r="B21" s="2" t="s">
        <v>19</v>
      </c>
      <c r="C21" s="1">
        <v>9.06E-2</v>
      </c>
      <c r="D21">
        <v>2217</v>
      </c>
      <c r="E21" s="1">
        <v>1740</v>
      </c>
      <c r="F21" s="1">
        <v>2502</v>
      </c>
      <c r="G21">
        <f t="shared" si="1"/>
        <v>6459</v>
      </c>
      <c r="H21">
        <f t="shared" si="0"/>
        <v>9.8089539545620219E-2</v>
      </c>
      <c r="J21">
        <f>(D21-D$28*$H21)^2/(D$28*$H21)</f>
        <v>0.98397605978102853</v>
      </c>
      <c r="K21">
        <f>(E21-E$28*H21)^2/(E$28*H21)</f>
        <v>0.1013911956763108</v>
      </c>
      <c r="L21">
        <f>(F21-F$28*H21)^2/(F$28*H21)</f>
        <v>0.46753849252105578</v>
      </c>
    </row>
    <row r="22" spans="1:13" x14ac:dyDescent="0.3">
      <c r="A22" s="4">
        <v>21</v>
      </c>
      <c r="B22" s="2" t="s">
        <v>20</v>
      </c>
      <c r="C22" s="1">
        <v>2.76E-2</v>
      </c>
      <c r="D22">
        <v>645</v>
      </c>
      <c r="E22" s="1">
        <v>503</v>
      </c>
      <c r="F22" s="1">
        <v>760</v>
      </c>
      <c r="G22">
        <f t="shared" si="1"/>
        <v>1908</v>
      </c>
      <c r="H22">
        <f t="shared" si="0"/>
        <v>2.8975823107763334E-2</v>
      </c>
      <c r="J22">
        <f>(D22-D$28*$H22)^2/(D$28*$H22)</f>
        <v>0.85037322011426042</v>
      </c>
      <c r="K22">
        <f>(E22-E$28*H22)^2/(E$28*H22)</f>
        <v>9.8558277481214929E-2</v>
      </c>
      <c r="L22">
        <f>(F22-F$28*H22)^2/(F$28*H22)</f>
        <v>1.3129787668070998</v>
      </c>
    </row>
    <row r="23" spans="1:13" x14ac:dyDescent="0.3">
      <c r="A23" s="4">
        <v>22</v>
      </c>
      <c r="B23" s="2" t="s">
        <v>21</v>
      </c>
      <c r="C23" s="1">
        <v>9.7999999999999997E-3</v>
      </c>
      <c r="D23">
        <v>180</v>
      </c>
      <c r="E23" s="1">
        <v>161</v>
      </c>
      <c r="F23" s="1">
        <v>0</v>
      </c>
      <c r="G23">
        <f t="shared" si="1"/>
        <v>341</v>
      </c>
      <c r="H23">
        <f t="shared" si="0"/>
        <v>5.1785931235572838E-3</v>
      </c>
      <c r="J23">
        <f>(D23-D$28*$H23)^2/(D$28*$H23)</f>
        <v>30.582195530565933</v>
      </c>
      <c r="K23">
        <f>(E23-E$28*H23)^2/(E$28*H23)</f>
        <v>53.497827080144958</v>
      </c>
      <c r="L23">
        <f>(F23-F$28*H23)^2/(F$28*H23)</f>
        <v>130.29858158182481</v>
      </c>
    </row>
    <row r="24" spans="1:13" x14ac:dyDescent="0.3">
      <c r="A24" s="4">
        <v>23</v>
      </c>
      <c r="B24" s="2" t="s">
        <v>22</v>
      </c>
      <c r="C24" s="1">
        <v>2.3599999999999999E-2</v>
      </c>
      <c r="D24">
        <v>615</v>
      </c>
      <c r="E24" s="1">
        <v>454</v>
      </c>
      <c r="F24" s="1">
        <v>731</v>
      </c>
      <c r="G24">
        <f t="shared" si="1"/>
        <v>1800</v>
      </c>
      <c r="H24">
        <f t="shared" si="0"/>
        <v>2.733568217713522E-2</v>
      </c>
      <c r="J24">
        <f>(D24-D$28*$H24)^2/(D$28*$H24)</f>
        <v>0.40518224543396159</v>
      </c>
      <c r="K24">
        <f>(E24-E$28*H24)^2/(E$28*H24)</f>
        <v>1.5393960558064588</v>
      </c>
      <c r="L24">
        <f>(F24-F$28*H24)^2/(F$28*H24)</f>
        <v>2.7142410612477197</v>
      </c>
    </row>
    <row r="25" spans="1:13" x14ac:dyDescent="0.3">
      <c r="A25" s="4">
        <v>24</v>
      </c>
      <c r="B25" s="2" t="s">
        <v>23</v>
      </c>
      <c r="C25" s="1">
        <v>1.5E-3</v>
      </c>
      <c r="D25">
        <v>0</v>
      </c>
      <c r="E25" s="1">
        <v>14</v>
      </c>
      <c r="F25" s="1">
        <v>22</v>
      </c>
      <c r="G25">
        <f t="shared" si="1"/>
        <v>36</v>
      </c>
      <c r="H25">
        <f t="shared" si="0"/>
        <v>5.4671364354270436E-4</v>
      </c>
      <c r="J25">
        <f>(D25-D$28*$H25)^2/(D$28*$H25)</f>
        <v>12.619791033896245</v>
      </c>
      <c r="K25">
        <f>(E25-E$28*H25)^2/(E$28*H25)</f>
        <v>1.9893650323787215</v>
      </c>
      <c r="L25">
        <f>(F25-F$28*H25)^2/(F$28*H25)</f>
        <v>4.9408616981376383</v>
      </c>
    </row>
    <row r="26" spans="1:13" x14ac:dyDescent="0.3">
      <c r="A26" s="4">
        <v>25</v>
      </c>
      <c r="B26" s="2" t="s">
        <v>24</v>
      </c>
      <c r="C26" s="1">
        <v>1.9699999999999999E-2</v>
      </c>
      <c r="D26">
        <v>473</v>
      </c>
      <c r="E26" s="1">
        <v>380</v>
      </c>
      <c r="F26" s="1">
        <v>550</v>
      </c>
      <c r="G26">
        <f t="shared" si="1"/>
        <v>1403</v>
      </c>
      <c r="H26">
        <f t="shared" si="0"/>
        <v>2.1306645608067065E-2</v>
      </c>
      <c r="J26">
        <f>(D26-D$28*$H26)^2/(D$28*$H26)</f>
        <v>0.72026436181820253</v>
      </c>
      <c r="K26">
        <f>(E26-E$28*H26)^2/(E$28*H26)</f>
        <v>6.4478834040311087E-2</v>
      </c>
      <c r="L26">
        <f>(F26-F$28*H26)^2/(F$28*H26)</f>
        <v>0.36058251919558904</v>
      </c>
    </row>
    <row r="27" spans="1:13" x14ac:dyDescent="0.3">
      <c r="A27" s="4">
        <v>26</v>
      </c>
      <c r="B27" s="2" t="s">
        <v>25</v>
      </c>
      <c r="C27" s="1">
        <v>6.9999999999999999E-4</v>
      </c>
      <c r="D27">
        <v>0</v>
      </c>
      <c r="E27" s="1">
        <v>0</v>
      </c>
      <c r="F27" s="1">
        <v>1</v>
      </c>
      <c r="G27">
        <f t="shared" si="1"/>
        <v>1</v>
      </c>
      <c r="H27">
        <f t="shared" si="0"/>
        <v>1.5186490098408456E-5</v>
      </c>
      <c r="J27">
        <f>(D27-D$28*$H27)^2/(D$28*$H27)</f>
        <v>0.35054975094156238</v>
      </c>
      <c r="K27">
        <f>(E27-E$28*H27)^2/(E$28*H27)</f>
        <v>0.26734297169238247</v>
      </c>
      <c r="L27">
        <f>(F27-F$28*H27)^2/(F$28*H27)</f>
        <v>0.99917337171842568</v>
      </c>
    </row>
    <row r="28" spans="1:13" x14ac:dyDescent="0.3">
      <c r="A28" s="7" t="s">
        <v>33</v>
      </c>
      <c r="B28" s="7"/>
      <c r="C28" s="7"/>
      <c r="D28" s="6">
        <f>SUM(D2:D27)</f>
        <v>23083</v>
      </c>
      <c r="E28" s="6">
        <f t="shared" ref="E28:F28" si="2">SUM(E2:E27)</f>
        <v>17604</v>
      </c>
      <c r="F28" s="6">
        <f t="shared" si="2"/>
        <v>25161</v>
      </c>
      <c r="G28" s="8">
        <f>SUM(G2:G27)</f>
        <v>65848</v>
      </c>
      <c r="J28" s="6">
        <f>SUM(J2:J27)</f>
        <v>98.579769721288926</v>
      </c>
      <c r="K28" s="6">
        <f t="shared" ref="K28:L28" si="3">SUM(K2:K27)</f>
        <v>143.2099147301945</v>
      </c>
      <c r="L28" s="6">
        <f t="shared" si="3"/>
        <v>212.39542460263377</v>
      </c>
      <c r="M28" s="8">
        <f>SUM(J28:L28)</f>
        <v>454.18510905411722</v>
      </c>
    </row>
    <row r="29" spans="1:13" x14ac:dyDescent="0.3">
      <c r="B29" s="2"/>
    </row>
    <row r="30" spans="1:13" ht="16.8" x14ac:dyDescent="0.3">
      <c r="A30" s="3" t="s">
        <v>27</v>
      </c>
    </row>
    <row r="32" spans="1:13" x14ac:dyDescent="0.3">
      <c r="A32" t="s">
        <v>26</v>
      </c>
    </row>
  </sheetData>
  <sortState ref="N4:R32">
    <sortCondition ref="N4"/>
  </sortState>
  <mergeCells count="1">
    <mergeCell ref="A28:C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2020-06-13T10:27:31Z</dcterms:modified>
</cp:coreProperties>
</file>