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vester\Dropbox\Teaching\01. Компютърни системи и информационни технологии, I семестър\# Упражнения\03 - Excel - 11 (22)\"/>
    </mc:Choice>
  </mc:AlternateContent>
  <bookViews>
    <workbookView xWindow="720" yWindow="330" windowWidth="22755" windowHeight="8985"/>
  </bookViews>
  <sheets>
    <sheet name="НАП" sheetId="1" r:id="rId1"/>
    <sheet name="НАП (2)" sheetId="4" r:id="rId2"/>
    <sheet name="ADMIN" sheetId="2" r:id="rId3"/>
    <sheet name="ADMIN (2)" sheetId="5" r:id="rId4"/>
    <sheet name="Styles" sheetId="3" r:id="rId5"/>
  </sheets>
  <calcPr calcId="162913"/>
</workbook>
</file>

<file path=xl/calcChain.xml><?xml version="1.0" encoding="utf-8"?>
<calcChain xmlns="http://schemas.openxmlformats.org/spreadsheetml/2006/main">
  <c r="E59" i="5" l="1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N60" i="5"/>
  <c r="M60" i="2"/>
</calcChain>
</file>

<file path=xl/sharedStrings.xml><?xml version="1.0" encoding="utf-8"?>
<sst xmlns="http://schemas.openxmlformats.org/spreadsheetml/2006/main" count="612" uniqueCount="208">
  <si>
    <t>Град</t>
  </si>
  <si>
    <t>Банка</t>
  </si>
  <si>
    <t>BIC</t>
  </si>
  <si>
    <t>Републикански бюджет</t>
  </si>
  <si>
    <t>ДОО</t>
  </si>
  <si>
    <t>Благоевград</t>
  </si>
  <si>
    <t>РАЙФАЙЗЕНБАНК ЕАД</t>
  </si>
  <si>
    <t>RZBBBGSF</t>
  </si>
  <si>
    <t>BG10RZBB91558120002006</t>
  </si>
  <si>
    <t>BG13RZBB91558520002016</t>
  </si>
  <si>
    <t>Бургас</t>
  </si>
  <si>
    <t>BG24RZBB91558120019117</t>
  </si>
  <si>
    <t>BG71RZBB91558520019111</t>
  </si>
  <si>
    <t>Варна</t>
  </si>
  <si>
    <t>ИНВЕСТБАНК АД</t>
  </si>
  <si>
    <t>IORTBGSF</t>
  </si>
  <si>
    <t>BG27IORT73778100330000</t>
  </si>
  <si>
    <t>BG08IORT73778500350000</t>
  </si>
  <si>
    <t>Велико Търново</t>
  </si>
  <si>
    <t>BG10IORT80438110000000</t>
  </si>
  <si>
    <t>BG18IORT80438525000000</t>
  </si>
  <si>
    <t>Видин</t>
  </si>
  <si>
    <t>BG98RZBB91558120020210</t>
  </si>
  <si>
    <t>BG42RZBB91558520020215</t>
  </si>
  <si>
    <t>Враца</t>
  </si>
  <si>
    <t>BG53RZBB91558120008410</t>
  </si>
  <si>
    <t>BG94RZBB91558520008415</t>
  </si>
  <si>
    <t>Габрово</t>
  </si>
  <si>
    <t>СИБАНК АД</t>
  </si>
  <si>
    <t>BUIBBGSF</t>
  </si>
  <si>
    <t>BG10BUIB98888193683000</t>
  </si>
  <si>
    <t>BG09BUIB98888593682500</t>
  </si>
  <si>
    <t>Добрич</t>
  </si>
  <si>
    <t>BG65BUIB78778114888800</t>
  </si>
  <si>
    <t>BG30BUIB78778515190000</t>
  </si>
  <si>
    <t>Кърджали</t>
  </si>
  <si>
    <t>BG10BUIB78978106670000</t>
  </si>
  <si>
    <t>BG81BUIB78978506839700</t>
  </si>
  <si>
    <t>Кюстендил</t>
  </si>
  <si>
    <t>ИНТЕРНЕШЪНЪЛ АСЕТ БАНК АД</t>
  </si>
  <si>
    <t>IABGBGSF</t>
  </si>
  <si>
    <t>BG62IABG74908100357800</t>
  </si>
  <si>
    <t>BG60IABG74908500357900</t>
  </si>
  <si>
    <t>Ловеч</t>
  </si>
  <si>
    <t>BG56IORT80468100083200</t>
  </si>
  <si>
    <t>BG69IORT80468500084000</t>
  </si>
  <si>
    <t>Монтана</t>
  </si>
  <si>
    <t>BG28BUIB78908113777500</t>
  </si>
  <si>
    <t>BG81BUIB78908593779300</t>
  </si>
  <si>
    <t>Пазарджик</t>
  </si>
  <si>
    <t>BG57RZBB91558120022403</t>
  </si>
  <si>
    <t>BG98RZBB91558520022408</t>
  </si>
  <si>
    <t>Перник</t>
  </si>
  <si>
    <t xml:space="preserve">СИБАНК </t>
  </si>
  <si>
    <t>BG32BUIB78378113700000</t>
  </si>
  <si>
    <t>BG07BUIB78378513500500</t>
  </si>
  <si>
    <t>Плевен</t>
  </si>
  <si>
    <t>BG20IORT73808135550000</t>
  </si>
  <si>
    <t>BG38IORT73808535557500</t>
  </si>
  <si>
    <t>Пловдив</t>
  </si>
  <si>
    <t>BG44IORT73758150000000</t>
  </si>
  <si>
    <t>BG39IORT73758550001900</t>
  </si>
  <si>
    <t>Разград</t>
  </si>
  <si>
    <t>BG66RZBB91558120023502</t>
  </si>
  <si>
    <t>BG10RZBB91558520023507</t>
  </si>
  <si>
    <t>Русе</t>
  </si>
  <si>
    <t>BG43BUIB71148112100100</t>
  </si>
  <si>
    <t>BG51BUIB71148593583900</t>
  </si>
  <si>
    <t>Силистра</t>
  </si>
  <si>
    <t>BG16IORT80478100011800</t>
  </si>
  <si>
    <t>BG29IORT80478500012600</t>
  </si>
  <si>
    <t>Сливен</t>
  </si>
  <si>
    <t>УНИКРЕДИТ БУЛБАНК АД</t>
  </si>
  <si>
    <t>UNCRBGSF</t>
  </si>
  <si>
    <t>BG25UNCR96608112017013</t>
  </si>
  <si>
    <t>BG66UNCR96608512017018</t>
  </si>
  <si>
    <t>Смолян</t>
  </si>
  <si>
    <t>BG71IORT80198100079500</t>
  </si>
  <si>
    <t>BG19IORT80198500080500</t>
  </si>
  <si>
    <t>София - град Офис Витоша</t>
  </si>
  <si>
    <t>BG59BUIB98888193944600</t>
  </si>
  <si>
    <t>BG40BUIB98888592829700</t>
  </si>
  <si>
    <t>София - град Офис Възраждане</t>
  </si>
  <si>
    <t>BG43BUIB98888193944500</t>
  </si>
  <si>
    <t>София - град Офис Изток</t>
  </si>
  <si>
    <t>BG74BUIB98888193945300</t>
  </si>
  <si>
    <t>София - град Офис Илинден</t>
  </si>
  <si>
    <t>BG60BUIB98888193944000</t>
  </si>
  <si>
    <t>София - град Офис Люлин</t>
  </si>
  <si>
    <t>BG10BUIB98888193944900</t>
  </si>
  <si>
    <t>София - град Офис Красна Поляна</t>
  </si>
  <si>
    <t>BG44BUIB98888193943900</t>
  </si>
  <si>
    <t>София - град Офис Красно село</t>
  </si>
  <si>
    <t>BG42BUIB98888193945100</t>
  </si>
  <si>
    <t>София - град Офис Младост</t>
  </si>
  <si>
    <t>BG27BUIB98888193944400</t>
  </si>
  <si>
    <t>София - град Офис Надежда</t>
  </si>
  <si>
    <t>BG92BUIB98888193944200</t>
  </si>
  <si>
    <t>София - град Офис Оборище</t>
  </si>
  <si>
    <t>BG91BUIB98888193944800</t>
  </si>
  <si>
    <t>София - град Офис Овча Купел</t>
  </si>
  <si>
    <t>BG75BUIB98888193944700</t>
  </si>
  <si>
    <t>София - град Офис Подуяне</t>
  </si>
  <si>
    <t>BG58BUIB98888193945200</t>
  </si>
  <si>
    <t>София - град Офис Сердика</t>
  </si>
  <si>
    <t>BG28BUIB98888193943800</t>
  </si>
  <si>
    <t>София - град Офис Средни данъкоплатци и осигурители</t>
  </si>
  <si>
    <t>BG12BUIB98888193943700</t>
  </si>
  <si>
    <t>София - град Офис Студентска</t>
  </si>
  <si>
    <t>BG76BUIB98888193944100</t>
  </si>
  <si>
    <t>София - град Офис Център</t>
  </si>
  <si>
    <t>BG11BUIB98888193944300</t>
  </si>
  <si>
    <t>София - област</t>
  </si>
  <si>
    <t>BG09RZBB91558120025207</t>
  </si>
  <si>
    <t>BG56RZBB91558520025201</t>
  </si>
  <si>
    <t>Стара Загора</t>
  </si>
  <si>
    <t>BG37BUIB79008193580300</t>
  </si>
  <si>
    <t>BG53BUIB79008523913900</t>
  </si>
  <si>
    <t>Търговище</t>
  </si>
  <si>
    <t>BG55RZBB91558120017201</t>
  </si>
  <si>
    <t>BG96RZBB91558520017206</t>
  </si>
  <si>
    <t>Хасково</t>
  </si>
  <si>
    <t>BG15RZBB91558120018018</t>
  </si>
  <si>
    <t>BG62RZBB91558520018012</t>
  </si>
  <si>
    <t>Шумен</t>
  </si>
  <si>
    <t>BG38RZBB91558120024200</t>
  </si>
  <si>
    <t>BG79RZBB91558520024205</t>
  </si>
  <si>
    <t>Ямбол</t>
  </si>
  <si>
    <t>BG72BUIB78998118043200</t>
  </si>
  <si>
    <t>BG79BUIB78998593591200</t>
  </si>
  <si>
    <t>Column1</t>
  </si>
  <si>
    <t>Column2</t>
  </si>
  <si>
    <t>Column3</t>
  </si>
  <si>
    <t>Column4</t>
  </si>
  <si>
    <t>Column5</t>
  </si>
  <si>
    <t>Column6</t>
  </si>
  <si>
    <t>Хигиенни материали</t>
  </si>
  <si>
    <t>Обучение</t>
  </si>
  <si>
    <t>Комисионни</t>
  </si>
  <si>
    <t>Пропуски</t>
  </si>
  <si>
    <t>Застраховки</t>
  </si>
  <si>
    <t>Наеми помещения</t>
  </si>
  <si>
    <t>Телефони, GSM</t>
  </si>
  <si>
    <t>Интернет и други комуникации</t>
  </si>
  <si>
    <t>Абонаментно поддържане</t>
  </si>
  <si>
    <t>Поддържане, ремонти</t>
  </si>
  <si>
    <t>Електроенергия</t>
  </si>
  <si>
    <t>Вода</t>
  </si>
  <si>
    <t>Химическо чистене</t>
  </si>
  <si>
    <t>Реклама</t>
  </si>
  <si>
    <t>Хонорари</t>
  </si>
  <si>
    <t>Транспортни разходи</t>
  </si>
  <si>
    <t>Пощенски разходи</t>
  </si>
  <si>
    <t>Технически услуги</t>
  </si>
  <si>
    <t>Пътнически такси в чужбина</t>
  </si>
  <si>
    <t>Услуги при поискване чужбина</t>
  </si>
  <si>
    <t>Технически преглед и винетки автомобил</t>
  </si>
  <si>
    <t>Отопление</t>
  </si>
  <si>
    <t>Други външни услуги</t>
  </si>
  <si>
    <t>Експлотационни разходи леки автомобили</t>
  </si>
  <si>
    <t>Отпечатване</t>
  </si>
  <si>
    <t>Амортизации</t>
  </si>
  <si>
    <t>Заплати трудов договор в лева</t>
  </si>
  <si>
    <t>Възнаграждения договор за управление</t>
  </si>
  <si>
    <t>Заплати несписъчен състав</t>
  </si>
  <si>
    <t>Обезщетения за сметка на работдателя</t>
  </si>
  <si>
    <t>Болнични за сметка на работодателя</t>
  </si>
  <si>
    <t>ДЗПО УПФ</t>
  </si>
  <si>
    <t>ЗОК</t>
  </si>
  <si>
    <t>Трудова злополука</t>
  </si>
  <si>
    <t>ГВРС</t>
  </si>
  <si>
    <t>ДЗПО ППФ</t>
  </si>
  <si>
    <t>Др. социални разходи/ ДОД</t>
  </si>
  <si>
    <t>Транспортни карти</t>
  </si>
  <si>
    <t>Социални в натура /еднокр. д</t>
  </si>
  <si>
    <t xml:space="preserve">Застраховка "Живот" </t>
  </si>
  <si>
    <t>Данък сгради</t>
  </si>
  <si>
    <t>Данък МПС</t>
  </si>
  <si>
    <t>Такса смет</t>
  </si>
  <si>
    <t>Командировъчни пътни в страната</t>
  </si>
  <si>
    <t>Командировъчни в страната дневни</t>
  </si>
  <si>
    <t>Командировъчни в страната нощувки</t>
  </si>
  <si>
    <t>Командировъчни пътни в чужбина</t>
  </si>
  <si>
    <t>Командировъчни в чужбина дневни</t>
  </si>
  <si>
    <t>Командировъчни в чужбина нощувки</t>
  </si>
  <si>
    <t>Представителни разходи</t>
  </si>
  <si>
    <t>Лекарствени средства</t>
  </si>
  <si>
    <t>Посуда</t>
  </si>
  <si>
    <t>Такси и лицензи</t>
  </si>
  <si>
    <t>Кетеринг</t>
  </si>
  <si>
    <t>Консултантски, одит, юридически услуги</t>
  </si>
  <si>
    <t>Пътнически такси в страната</t>
  </si>
  <si>
    <t>Административен разход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</si>
  <si>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</si>
  <si>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</si>
  <si>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</si>
  <si>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</si>
  <si>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</si>
  <si>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</si>
  <si>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</si>
  <si>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</si>
  <si>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</si>
  <si>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</si>
  <si>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</si>
  <si>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</si>
  <si>
    <t>Total</t>
  </si>
  <si>
    <t>dsgdsg</t>
  </si>
  <si>
    <t>Март2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</si>
</sst>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1" fillId="2" borderId="0" xfId="0" applyFont="1" applyFill="1" applyBorder="1"/>
    <xf numFmtId="0" fontId="3" fillId="0" borderId="2" xfId="0" applyFont="1" applyBorder="1"/>
    <xf numFmtId="0" fontId="3" fillId="0" borderId="0" xfId="0" applyFont="1" applyBorder="1"/>
    <xf numFmtId="0" fontId="4" fillId="2" borderId="0" xfId="0" applyFont="1" applyFill="1"/>
    <xf numFmtId="0" fontId="0" fillId="0" borderId="0" xfId="0" applyBorder="1"/>
    <xf numFmtId="0" fontId="5" fillId="0" borderId="0" xfId="0" applyFont="1" applyBorder="1"/>
    <xf numFmtId="0" fontId="5" fillId="0" borderId="0" xfId="0" applyFont="1"/>
    <xf numFmtId="0" fontId="0" fillId="0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2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1" tint="0.249977111117893"/>
          <bgColor rgb="FFFFC000"/>
        </patternFill>
      </fill>
    </dxf>
    <dxf>
      <fill>
        <patternFill patternType="solid">
          <fgColor theme="1" tint="0.249977111117893"/>
          <bgColor theme="1" tint="0.249977111117893"/>
        </patternFill>
      </fill>
    </dxf>
    <dxf>
      <font>
        <b/>
        <color theme="0"/>
      </font>
      <fill>
        <patternFill patternType="solid">
          <fgColor theme="1" tint="0.249977111117893"/>
          <bgColor theme="1" tint="0.249977111117893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1" tint="0.249977111117893"/>
          <bgColor theme="1" tint="0.249977111117893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1" tint="0.14999847407452621"/>
          <bgColor theme="1" tint="0.14999847407452621"/>
        </patternFill>
      </fill>
      <border>
        <top style="medium">
          <color theme="0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1" tint="0.44999542222357858"/>
          <bgColor theme="1" tint="0.44999542222357858"/>
        </patternFill>
      </fill>
    </dxf>
  </dxfs>
  <tableStyles count="1" defaultTableStyle="TableStyleMedium2" defaultPivotStyle="PivotStyleLight16">
    <tableStyle name="TableStyleDark1 2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9" name="Table9" displayName="Table9" ref="A1:F46" totalsRowShown="0" headerRowDxfId="13" dataDxfId="12" tableBorderDxfId="11">
  <autoFilter ref="A1:F46"/>
  <tableColumns count="6">
    <tableColumn id="1" name="Column1" dataDxfId="10"/>
    <tableColumn id="2" name="Column2" dataDxfId="9"/>
    <tableColumn id="3" name="Column3" dataDxfId="8"/>
    <tableColumn id="4" name="Column4" dataDxfId="7"/>
    <tableColumn id="5" name="Column5" dataDxfId="6"/>
    <tableColumn id="6" name="Column6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M60" totalsRowCount="1">
  <autoFilter ref="A1:M59"/>
  <tableColumns count="13">
    <tableColumn id="1" name="Административен разход" totalsRowLabel="Total" dataDxfId="4" totalsRowDxfId="3"/>
    <tableColumn id="2" name="Януари"/>
    <tableColumn id="3" name="Февруари"/>
    <tableColumn id="4" name="Март"/>
    <tableColumn id="5" name="Април"/>
    <tableColumn id="6" name="Май"/>
    <tableColumn id="7" name="Юни"/>
    <tableColumn id="8" name="Юли"/>
    <tableColumn id="9" name="Август"/>
    <tableColumn id="10" name="Септември"/>
    <tableColumn id="11" name="Октомври"/>
    <tableColumn id="12" name="Ноември"/>
    <tableColumn id="13" name="Декември" totalsRowFunction="su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7" name="Table1018" displayName="Table1018" ref="A1:N60" totalsRowCount="1">
  <autoFilter ref="A1:N59"/>
  <tableColumns count="14">
    <tableColumn id="1" name="Административен разход" totalsRowLabel="Total" dataDxfId="2" totalsRowDxfId="1"/>
    <tableColumn id="2" name="Януари"/>
    <tableColumn id="3" name="Февруари"/>
    <tableColumn id="4" name="Март"/>
    <tableColumn id="15" name="Март2" dataDxfId="0">
      <calculatedColumnFormula>SUM(Table1018[[#This Row],[Януари]:[Март]])</calculatedColumnFormula>
    </tableColumn>
    <tableColumn id="5" name="Април"/>
    <tableColumn id="6" name="Май"/>
    <tableColumn id="7" name="Юни"/>
    <tableColumn id="8" name="Юли"/>
    <tableColumn id="9" name="Август"/>
    <tableColumn id="10" name="Септември"/>
    <tableColumn id="11" name="Октомври"/>
    <tableColumn id="12" name="Ноември"/>
    <tableColumn id="13" name="Декември" totalsRowFunction="su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A1:C4" totalsRowShown="0">
  <autoFilter ref="A1:C4"/>
  <tableColumns count="3">
    <tableColumn id="1" name="Административен разход"/>
    <tableColumn id="2" name="Януари"/>
    <tableColumn id="3" name="Февруари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6:C9" totalsRowShown="0">
  <autoFilter ref="A6:C9"/>
  <tableColumns count="3">
    <tableColumn id="1" name="Административен разход"/>
    <tableColumn id="2" name="Януари"/>
    <tableColumn id="3" name="Февруари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E1:G4" totalsRowShown="0">
  <autoFilter ref="E1:G4"/>
  <tableColumns count="3">
    <tableColumn id="1" name="Административен разход"/>
    <tableColumn id="2" name="Януари"/>
    <tableColumn id="3" name="Февруари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id="14" name="Table14" displayName="Table14" ref="E6:G9" totalsRowShown="0">
  <autoFilter ref="E6:G9"/>
  <tableColumns count="3">
    <tableColumn id="1" name="Административен разход"/>
    <tableColumn id="2" name="Януари"/>
    <tableColumn id="3" name="Февруари"/>
  </tableColumns>
  <tableStyleInfo name="TableStyleDark7" showFirstColumn="0" showLastColumn="0" showRowStripes="1" showColumnStripes="0"/>
</table>
</file>

<file path=xl/tables/table8.xml><?xml version="1.0" encoding="utf-8"?>
<table xmlns="http://schemas.openxmlformats.org/spreadsheetml/2006/main" id="16" name="Table16" displayName="Table16" ref="A13:C16" totalsRowShown="0">
  <autoFilter ref="A13:C16"/>
  <tableColumns count="3">
    <tableColumn id="1" name="Административен разход"/>
    <tableColumn id="2" name="Януари"/>
    <tableColumn id="3" name="Февруари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31.5703125" customWidth="1"/>
    <col min="3" max="3" width="11.28515625" customWidth="1"/>
    <col min="4" max="5" width="27.7109375" customWidth="1"/>
  </cols>
  <sheetData>
    <row r="1" spans="1:5" x14ac:dyDescent="0.2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 x14ac:dyDescent="0.25">
      <c r="A2" s="21" t="s">
        <v>5</v>
      </c>
      <c r="B2" s="1" t="s">
        <v>6</v>
      </c>
      <c r="C2" s="1" t="s">
        <v>7</v>
      </c>
      <c r="D2" s="1" t="s">
        <v>8</v>
      </c>
      <c r="E2" s="22" t="s">
        <v>9</v>
      </c>
    </row>
    <row r="3" spans="1:5" x14ac:dyDescent="0.25">
      <c r="A3" s="23" t="s">
        <v>10</v>
      </c>
      <c r="B3" s="2" t="s">
        <v>6</v>
      </c>
      <c r="C3" s="2" t="s">
        <v>7</v>
      </c>
      <c r="D3" s="3" t="s">
        <v>11</v>
      </c>
      <c r="E3" s="24" t="s">
        <v>12</v>
      </c>
    </row>
    <row r="4" spans="1:5" x14ac:dyDescent="0.25">
      <c r="A4" s="25" t="s">
        <v>13</v>
      </c>
      <c r="B4" s="4" t="s">
        <v>14</v>
      </c>
      <c r="C4" s="4" t="s">
        <v>15</v>
      </c>
      <c r="D4" s="4" t="s">
        <v>16</v>
      </c>
      <c r="E4" s="26" t="s">
        <v>17</v>
      </c>
    </row>
    <row r="5" spans="1:5" x14ac:dyDescent="0.25">
      <c r="A5" s="23" t="s">
        <v>18</v>
      </c>
      <c r="B5" s="2" t="s">
        <v>14</v>
      </c>
      <c r="C5" s="2" t="s">
        <v>15</v>
      </c>
      <c r="D5" s="2" t="s">
        <v>19</v>
      </c>
      <c r="E5" s="24" t="s">
        <v>20</v>
      </c>
    </row>
    <row r="6" spans="1:5" x14ac:dyDescent="0.25">
      <c r="A6" s="25" t="s">
        <v>21</v>
      </c>
      <c r="B6" s="4" t="s">
        <v>6</v>
      </c>
      <c r="C6" s="4" t="s">
        <v>7</v>
      </c>
      <c r="D6" s="4" t="s">
        <v>22</v>
      </c>
      <c r="E6" s="26" t="s">
        <v>23</v>
      </c>
    </row>
    <row r="7" spans="1:5" x14ac:dyDescent="0.25">
      <c r="A7" s="23" t="s">
        <v>24</v>
      </c>
      <c r="B7" s="2" t="s">
        <v>6</v>
      </c>
      <c r="C7" s="2" t="s">
        <v>7</v>
      </c>
      <c r="D7" s="3" t="s">
        <v>25</v>
      </c>
      <c r="E7" s="24" t="s">
        <v>26</v>
      </c>
    </row>
    <row r="8" spans="1:5" x14ac:dyDescent="0.25">
      <c r="A8" s="25" t="s">
        <v>27</v>
      </c>
      <c r="B8" s="4" t="s">
        <v>28</v>
      </c>
      <c r="C8" s="4" t="s">
        <v>29</v>
      </c>
      <c r="D8" s="4" t="s">
        <v>30</v>
      </c>
      <c r="E8" s="26" t="s">
        <v>31</v>
      </c>
    </row>
    <row r="9" spans="1:5" x14ac:dyDescent="0.25">
      <c r="A9" s="23" t="s">
        <v>32</v>
      </c>
      <c r="B9" s="2" t="s">
        <v>28</v>
      </c>
      <c r="C9" s="2" t="s">
        <v>29</v>
      </c>
      <c r="D9" s="2" t="s">
        <v>33</v>
      </c>
      <c r="E9" s="24" t="s">
        <v>34</v>
      </c>
    </row>
    <row r="10" spans="1:5" x14ac:dyDescent="0.25">
      <c r="A10" s="25" t="s">
        <v>35</v>
      </c>
      <c r="B10" s="4" t="s">
        <v>28</v>
      </c>
      <c r="C10" s="4" t="s">
        <v>29</v>
      </c>
      <c r="D10" s="4" t="s">
        <v>36</v>
      </c>
      <c r="E10" s="26" t="s">
        <v>37</v>
      </c>
    </row>
    <row r="11" spans="1:5" x14ac:dyDescent="0.25">
      <c r="A11" s="23" t="s">
        <v>38</v>
      </c>
      <c r="B11" s="2" t="s">
        <v>39</v>
      </c>
      <c r="C11" s="2" t="s">
        <v>40</v>
      </c>
      <c r="D11" s="2" t="s">
        <v>41</v>
      </c>
      <c r="E11" s="24" t="s">
        <v>42</v>
      </c>
    </row>
    <row r="12" spans="1:5" x14ac:dyDescent="0.25">
      <c r="A12" s="25" t="s">
        <v>43</v>
      </c>
      <c r="B12" s="4" t="s">
        <v>14</v>
      </c>
      <c r="C12" s="4" t="s">
        <v>15</v>
      </c>
      <c r="D12" s="4" t="s">
        <v>44</v>
      </c>
      <c r="E12" s="26" t="s">
        <v>45</v>
      </c>
    </row>
    <row r="13" spans="1:5" x14ac:dyDescent="0.25">
      <c r="A13" s="23" t="s">
        <v>46</v>
      </c>
      <c r="B13" s="2" t="s">
        <v>28</v>
      </c>
      <c r="C13" s="2" t="s">
        <v>29</v>
      </c>
      <c r="D13" s="2" t="s">
        <v>47</v>
      </c>
      <c r="E13" s="24" t="s">
        <v>48</v>
      </c>
    </row>
    <row r="14" spans="1:5" x14ac:dyDescent="0.25">
      <c r="A14" s="25" t="s">
        <v>49</v>
      </c>
      <c r="B14" s="4" t="s">
        <v>6</v>
      </c>
      <c r="C14" s="4" t="s">
        <v>7</v>
      </c>
      <c r="D14" s="4" t="s">
        <v>50</v>
      </c>
      <c r="E14" s="26" t="s">
        <v>51</v>
      </c>
    </row>
    <row r="15" spans="1:5" x14ac:dyDescent="0.25">
      <c r="A15" s="23" t="s">
        <v>52</v>
      </c>
      <c r="B15" s="2" t="s">
        <v>53</v>
      </c>
      <c r="C15" s="2" t="s">
        <v>29</v>
      </c>
      <c r="D15" s="2" t="s">
        <v>54</v>
      </c>
      <c r="E15" s="24" t="s">
        <v>55</v>
      </c>
    </row>
    <row r="16" spans="1:5" x14ac:dyDescent="0.25">
      <c r="A16" s="25" t="s">
        <v>56</v>
      </c>
      <c r="B16" s="4" t="s">
        <v>14</v>
      </c>
      <c r="C16" s="4" t="s">
        <v>15</v>
      </c>
      <c r="D16" s="4" t="s">
        <v>57</v>
      </c>
      <c r="E16" s="26" t="s">
        <v>58</v>
      </c>
    </row>
    <row r="17" spans="1:5" x14ac:dyDescent="0.25">
      <c r="A17" s="23" t="s">
        <v>59</v>
      </c>
      <c r="B17" s="2" t="s">
        <v>14</v>
      </c>
      <c r="C17" s="2" t="s">
        <v>15</v>
      </c>
      <c r="D17" s="2" t="s">
        <v>60</v>
      </c>
      <c r="E17" s="24" t="s">
        <v>61</v>
      </c>
    </row>
    <row r="18" spans="1:5" x14ac:dyDescent="0.25">
      <c r="A18" s="25" t="s">
        <v>62</v>
      </c>
      <c r="B18" s="4" t="s">
        <v>6</v>
      </c>
      <c r="C18" s="4" t="s">
        <v>7</v>
      </c>
      <c r="D18" s="4" t="s">
        <v>63</v>
      </c>
      <c r="E18" s="26" t="s">
        <v>64</v>
      </c>
    </row>
    <row r="19" spans="1:5" x14ac:dyDescent="0.25">
      <c r="A19" s="23" t="s">
        <v>65</v>
      </c>
      <c r="B19" s="2" t="s">
        <v>28</v>
      </c>
      <c r="C19" s="2" t="s">
        <v>29</v>
      </c>
      <c r="D19" s="2" t="s">
        <v>66</v>
      </c>
      <c r="E19" s="24" t="s">
        <v>67</v>
      </c>
    </row>
    <row r="20" spans="1:5" x14ac:dyDescent="0.25">
      <c r="A20" s="25" t="s">
        <v>68</v>
      </c>
      <c r="B20" s="4" t="s">
        <v>14</v>
      </c>
      <c r="C20" s="4" t="s">
        <v>15</v>
      </c>
      <c r="D20" s="4" t="s">
        <v>69</v>
      </c>
      <c r="E20" s="26" t="s">
        <v>70</v>
      </c>
    </row>
    <row r="21" spans="1:5" x14ac:dyDescent="0.25">
      <c r="A21" s="23" t="s">
        <v>71</v>
      </c>
      <c r="B21" s="2" t="s">
        <v>72</v>
      </c>
      <c r="C21" s="2" t="s">
        <v>73</v>
      </c>
      <c r="D21" s="2" t="s">
        <v>74</v>
      </c>
      <c r="E21" s="24" t="s">
        <v>75</v>
      </c>
    </row>
    <row r="22" spans="1:5" x14ac:dyDescent="0.25">
      <c r="A22" s="25" t="s">
        <v>76</v>
      </c>
      <c r="B22" s="4" t="s">
        <v>14</v>
      </c>
      <c r="C22" s="4" t="s">
        <v>15</v>
      </c>
      <c r="D22" s="4" t="s">
        <v>77</v>
      </c>
      <c r="E22" s="26" t="s">
        <v>78</v>
      </c>
    </row>
    <row r="23" spans="1:5" x14ac:dyDescent="0.25">
      <c r="A23" s="23" t="s">
        <v>79</v>
      </c>
      <c r="B23" s="2" t="s">
        <v>28</v>
      </c>
      <c r="C23" s="2" t="s">
        <v>29</v>
      </c>
      <c r="D23" s="2" t="s">
        <v>80</v>
      </c>
      <c r="E23" s="24" t="s">
        <v>81</v>
      </c>
    </row>
    <row r="24" spans="1:5" x14ac:dyDescent="0.25">
      <c r="A24" s="25" t="s">
        <v>82</v>
      </c>
      <c r="B24" s="4" t="s">
        <v>28</v>
      </c>
      <c r="C24" s="4" t="s">
        <v>29</v>
      </c>
      <c r="D24" s="4" t="s">
        <v>83</v>
      </c>
      <c r="E24" s="26" t="s">
        <v>81</v>
      </c>
    </row>
    <row r="25" spans="1:5" x14ac:dyDescent="0.25">
      <c r="A25" s="23" t="s">
        <v>84</v>
      </c>
      <c r="B25" s="2" t="s">
        <v>28</v>
      </c>
      <c r="C25" s="2" t="s">
        <v>29</v>
      </c>
      <c r="D25" s="2" t="s">
        <v>85</v>
      </c>
      <c r="E25" s="24" t="s">
        <v>81</v>
      </c>
    </row>
    <row r="26" spans="1:5" x14ac:dyDescent="0.25">
      <c r="A26" s="25" t="s">
        <v>86</v>
      </c>
      <c r="B26" s="4" t="s">
        <v>28</v>
      </c>
      <c r="C26" s="4" t="s">
        <v>29</v>
      </c>
      <c r="D26" s="4" t="s">
        <v>87</v>
      </c>
      <c r="E26" s="26" t="s">
        <v>81</v>
      </c>
    </row>
    <row r="27" spans="1:5" x14ac:dyDescent="0.25">
      <c r="A27" s="23" t="s">
        <v>88</v>
      </c>
      <c r="B27" s="2" t="s">
        <v>28</v>
      </c>
      <c r="C27" s="2" t="s">
        <v>29</v>
      </c>
      <c r="D27" s="2" t="s">
        <v>89</v>
      </c>
      <c r="E27" s="24" t="s">
        <v>81</v>
      </c>
    </row>
    <row r="28" spans="1:5" x14ac:dyDescent="0.25">
      <c r="A28" s="25" t="s">
        <v>90</v>
      </c>
      <c r="B28" s="4" t="s">
        <v>28</v>
      </c>
      <c r="C28" s="4" t="s">
        <v>29</v>
      </c>
      <c r="D28" s="4" t="s">
        <v>91</v>
      </c>
      <c r="E28" s="26" t="s">
        <v>81</v>
      </c>
    </row>
    <row r="29" spans="1:5" x14ac:dyDescent="0.25">
      <c r="A29" s="23" t="s">
        <v>92</v>
      </c>
      <c r="B29" s="2" t="s">
        <v>28</v>
      </c>
      <c r="C29" s="2" t="s">
        <v>29</v>
      </c>
      <c r="D29" s="3" t="s">
        <v>93</v>
      </c>
      <c r="E29" s="24" t="s">
        <v>81</v>
      </c>
    </row>
    <row r="30" spans="1:5" x14ac:dyDescent="0.25">
      <c r="A30" s="25" t="s">
        <v>94</v>
      </c>
      <c r="B30" s="4" t="s">
        <v>28</v>
      </c>
      <c r="C30" s="4" t="s">
        <v>29</v>
      </c>
      <c r="D30" s="4" t="s">
        <v>95</v>
      </c>
      <c r="E30" s="26" t="s">
        <v>81</v>
      </c>
    </row>
    <row r="31" spans="1:5" x14ac:dyDescent="0.25">
      <c r="A31" s="23" t="s">
        <v>96</v>
      </c>
      <c r="B31" s="2" t="s">
        <v>28</v>
      </c>
      <c r="C31" s="2" t="s">
        <v>29</v>
      </c>
      <c r="D31" s="2" t="s">
        <v>97</v>
      </c>
      <c r="E31" s="24" t="s">
        <v>81</v>
      </c>
    </row>
    <row r="32" spans="1:5" x14ac:dyDescent="0.25">
      <c r="A32" s="25" t="s">
        <v>98</v>
      </c>
      <c r="B32" s="4" t="s">
        <v>28</v>
      </c>
      <c r="C32" s="4" t="s">
        <v>29</v>
      </c>
      <c r="D32" s="4" t="s">
        <v>99</v>
      </c>
      <c r="E32" s="26" t="s">
        <v>81</v>
      </c>
    </row>
    <row r="33" spans="1:5" x14ac:dyDescent="0.25">
      <c r="A33" s="23" t="s">
        <v>100</v>
      </c>
      <c r="B33" s="2" t="s">
        <v>28</v>
      </c>
      <c r="C33" s="2" t="s">
        <v>29</v>
      </c>
      <c r="D33" s="2" t="s">
        <v>101</v>
      </c>
      <c r="E33" s="24" t="s">
        <v>81</v>
      </c>
    </row>
    <row r="34" spans="1:5" x14ac:dyDescent="0.25">
      <c r="A34" s="25" t="s">
        <v>102</v>
      </c>
      <c r="B34" s="4" t="s">
        <v>28</v>
      </c>
      <c r="C34" s="4" t="s">
        <v>29</v>
      </c>
      <c r="D34" s="4" t="s">
        <v>103</v>
      </c>
      <c r="E34" s="26" t="s">
        <v>81</v>
      </c>
    </row>
    <row r="35" spans="1:5" x14ac:dyDescent="0.25">
      <c r="A35" s="23" t="s">
        <v>104</v>
      </c>
      <c r="B35" s="2" t="s">
        <v>28</v>
      </c>
      <c r="C35" s="2" t="s">
        <v>29</v>
      </c>
      <c r="D35" s="2" t="s">
        <v>105</v>
      </c>
      <c r="E35" s="24" t="s">
        <v>81</v>
      </c>
    </row>
    <row r="36" spans="1:5" x14ac:dyDescent="0.25">
      <c r="A36" s="25" t="s">
        <v>106</v>
      </c>
      <c r="B36" s="4" t="s">
        <v>28</v>
      </c>
      <c r="C36" s="4" t="s">
        <v>29</v>
      </c>
      <c r="D36" s="5" t="s">
        <v>107</v>
      </c>
      <c r="E36" s="26" t="s">
        <v>81</v>
      </c>
    </row>
    <row r="37" spans="1:5" x14ac:dyDescent="0.25">
      <c r="A37" s="23" t="s">
        <v>108</v>
      </c>
      <c r="B37" s="2" t="s">
        <v>28</v>
      </c>
      <c r="C37" s="2" t="s">
        <v>29</v>
      </c>
      <c r="D37" s="2" t="s">
        <v>109</v>
      </c>
      <c r="E37" s="24" t="s">
        <v>81</v>
      </c>
    </row>
    <row r="38" spans="1:5" x14ac:dyDescent="0.25">
      <c r="A38" s="25" t="s">
        <v>110</v>
      </c>
      <c r="B38" s="4" t="s">
        <v>28</v>
      </c>
      <c r="C38" s="4" t="s">
        <v>29</v>
      </c>
      <c r="D38" s="6" t="s">
        <v>111</v>
      </c>
      <c r="E38" s="26" t="s">
        <v>81</v>
      </c>
    </row>
    <row r="39" spans="1:5" x14ac:dyDescent="0.25">
      <c r="A39" s="23" t="s">
        <v>112</v>
      </c>
      <c r="B39" s="2" t="s">
        <v>6</v>
      </c>
      <c r="C39" s="2" t="s">
        <v>7</v>
      </c>
      <c r="D39" s="2" t="s">
        <v>113</v>
      </c>
      <c r="E39" s="24" t="s">
        <v>114</v>
      </c>
    </row>
    <row r="40" spans="1:5" x14ac:dyDescent="0.25">
      <c r="A40" s="25" t="s">
        <v>115</v>
      </c>
      <c r="B40" s="4" t="s">
        <v>28</v>
      </c>
      <c r="C40" s="4" t="s">
        <v>29</v>
      </c>
      <c r="D40" s="4" t="s">
        <v>116</v>
      </c>
      <c r="E40" s="26" t="s">
        <v>117</v>
      </c>
    </row>
    <row r="41" spans="1:5" x14ac:dyDescent="0.25">
      <c r="A41" s="23" t="s">
        <v>118</v>
      </c>
      <c r="B41" s="2" t="s">
        <v>6</v>
      </c>
      <c r="C41" s="2" t="s">
        <v>7</v>
      </c>
      <c r="D41" s="2" t="s">
        <v>119</v>
      </c>
      <c r="E41" s="24" t="s">
        <v>120</v>
      </c>
    </row>
    <row r="42" spans="1:5" x14ac:dyDescent="0.25">
      <c r="A42" s="25" t="s">
        <v>121</v>
      </c>
      <c r="B42" s="4" t="s">
        <v>6</v>
      </c>
      <c r="C42" s="4" t="s">
        <v>7</v>
      </c>
      <c r="D42" s="4" t="s">
        <v>122</v>
      </c>
      <c r="E42" s="26" t="s">
        <v>123</v>
      </c>
    </row>
    <row r="43" spans="1:5" x14ac:dyDescent="0.25">
      <c r="A43" s="23" t="s">
        <v>124</v>
      </c>
      <c r="B43" s="2" t="s">
        <v>6</v>
      </c>
      <c r="C43" s="2" t="s">
        <v>7</v>
      </c>
      <c r="D43" s="2" t="s">
        <v>125</v>
      </c>
      <c r="E43" s="24" t="s">
        <v>126</v>
      </c>
    </row>
    <row r="44" spans="1:5" x14ac:dyDescent="0.25">
      <c r="A44" s="15" t="s">
        <v>127</v>
      </c>
      <c r="B44" s="16" t="s">
        <v>28</v>
      </c>
      <c r="C44" s="16" t="s">
        <v>29</v>
      </c>
      <c r="D44" s="16" t="s">
        <v>128</v>
      </c>
      <c r="E44" s="1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A5" sqref="A5"/>
    </sheetView>
  </sheetViews>
  <sheetFormatPr defaultRowHeight="15" x14ac:dyDescent="0.25"/>
  <cols>
    <col min="1" max="1" width="27.7109375" customWidth="1"/>
    <col min="2" max="2" width="31.5703125" customWidth="1"/>
    <col min="3" max="3" width="11.28515625" customWidth="1"/>
    <col min="4" max="4" width="27.7109375" customWidth="1"/>
    <col min="5" max="5" width="9.5703125" customWidth="1"/>
  </cols>
  <sheetData>
    <row r="1" spans="1:8" x14ac:dyDescent="0.25">
      <c r="A1" s="7" t="s">
        <v>130</v>
      </c>
      <c r="B1" s="7" t="s">
        <v>131</v>
      </c>
      <c r="C1" s="7" t="s">
        <v>132</v>
      </c>
      <c r="D1" s="7" t="s">
        <v>133</v>
      </c>
      <c r="E1" s="7" t="s">
        <v>134</v>
      </c>
      <c r="F1" s="10" t="s">
        <v>135</v>
      </c>
      <c r="G1" s="10"/>
      <c r="H1" s="10"/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9"/>
      <c r="G2" s="9"/>
      <c r="H2" s="9"/>
    </row>
    <row r="3" spans="1:8" x14ac:dyDescent="0.25">
      <c r="A3" s="2" t="s">
        <v>10</v>
      </c>
      <c r="B3" s="2" t="s">
        <v>6</v>
      </c>
      <c r="C3" s="2" t="s">
        <v>7</v>
      </c>
      <c r="D3" s="3" t="s">
        <v>11</v>
      </c>
      <c r="E3" s="2" t="s">
        <v>12</v>
      </c>
      <c r="F3" s="9"/>
      <c r="G3" s="9"/>
      <c r="H3" s="9"/>
    </row>
    <row r="4" spans="1:8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9"/>
      <c r="G4" s="9"/>
      <c r="H4" s="9"/>
    </row>
    <row r="5" spans="1:8" x14ac:dyDescent="0.25">
      <c r="A5" s="2" t="s">
        <v>18</v>
      </c>
      <c r="B5" s="2" t="s">
        <v>14</v>
      </c>
      <c r="C5" s="2" t="s">
        <v>15</v>
      </c>
      <c r="D5" s="2" t="s">
        <v>19</v>
      </c>
      <c r="E5" s="2" t="s">
        <v>20</v>
      </c>
      <c r="F5" s="9"/>
      <c r="G5" s="9"/>
      <c r="H5" s="9"/>
    </row>
    <row r="6" spans="1:8" x14ac:dyDescent="0.25">
      <c r="A6" s="4" t="s">
        <v>21</v>
      </c>
      <c r="B6" s="4" t="s">
        <v>6</v>
      </c>
      <c r="C6" s="4" t="s">
        <v>7</v>
      </c>
      <c r="D6" s="4" t="s">
        <v>22</v>
      </c>
      <c r="E6" s="4" t="s">
        <v>23</v>
      </c>
      <c r="F6" s="9"/>
      <c r="G6" s="9"/>
      <c r="H6" s="9"/>
    </row>
    <row r="7" spans="1:8" x14ac:dyDescent="0.25">
      <c r="A7" s="2" t="s">
        <v>24</v>
      </c>
      <c r="B7" s="2" t="s">
        <v>6</v>
      </c>
      <c r="C7" s="2" t="s">
        <v>7</v>
      </c>
      <c r="D7" s="3" t="s">
        <v>25</v>
      </c>
      <c r="E7" s="2" t="s">
        <v>26</v>
      </c>
      <c r="F7" s="9"/>
      <c r="G7" s="9"/>
      <c r="H7" s="9"/>
    </row>
    <row r="8" spans="1:8" x14ac:dyDescent="0.25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9"/>
      <c r="G8" s="9"/>
      <c r="H8" s="9"/>
    </row>
    <row r="9" spans="1:8" x14ac:dyDescent="0.25">
      <c r="A9" s="2" t="s">
        <v>32</v>
      </c>
      <c r="B9" s="2" t="s">
        <v>28</v>
      </c>
      <c r="C9" s="2" t="s">
        <v>29</v>
      </c>
      <c r="D9" s="2" t="s">
        <v>33</v>
      </c>
      <c r="E9" s="2" t="s">
        <v>34</v>
      </c>
      <c r="F9" s="9"/>
      <c r="G9" s="9"/>
      <c r="H9" s="9"/>
    </row>
    <row r="10" spans="1:8" x14ac:dyDescent="0.25">
      <c r="A10" s="4" t="s">
        <v>35</v>
      </c>
      <c r="B10" s="4" t="s">
        <v>28</v>
      </c>
      <c r="C10" s="4" t="s">
        <v>29</v>
      </c>
      <c r="D10" s="4" t="s">
        <v>36</v>
      </c>
      <c r="E10" s="4" t="s">
        <v>37</v>
      </c>
      <c r="F10" s="9"/>
      <c r="G10" s="9"/>
      <c r="H10" s="9"/>
    </row>
    <row r="11" spans="1:8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9"/>
      <c r="G11" s="9"/>
      <c r="H11" s="9"/>
    </row>
    <row r="12" spans="1:8" x14ac:dyDescent="0.25">
      <c r="A12" s="4" t="s">
        <v>43</v>
      </c>
      <c r="B12" s="4" t="s">
        <v>14</v>
      </c>
      <c r="C12" s="4" t="s">
        <v>15</v>
      </c>
      <c r="D12" s="4" t="s">
        <v>44</v>
      </c>
      <c r="E12" s="4" t="s">
        <v>45</v>
      </c>
      <c r="F12" s="9"/>
      <c r="G12" s="9"/>
      <c r="H12" s="9"/>
    </row>
    <row r="13" spans="1:8" x14ac:dyDescent="0.25">
      <c r="A13" s="2" t="s">
        <v>46</v>
      </c>
      <c r="B13" s="2" t="s">
        <v>28</v>
      </c>
      <c r="C13" s="2" t="s">
        <v>29</v>
      </c>
      <c r="D13" s="2" t="s">
        <v>47</v>
      </c>
      <c r="E13" s="2" t="s">
        <v>48</v>
      </c>
      <c r="F13" s="9"/>
      <c r="G13" s="9"/>
      <c r="H13" s="9"/>
    </row>
    <row r="14" spans="1:8" x14ac:dyDescent="0.25">
      <c r="A14" s="4" t="s">
        <v>49</v>
      </c>
      <c r="B14" s="4" t="s">
        <v>6</v>
      </c>
      <c r="C14" s="4" t="s">
        <v>7</v>
      </c>
      <c r="D14" s="4" t="s">
        <v>50</v>
      </c>
      <c r="E14" s="4" t="s">
        <v>51</v>
      </c>
      <c r="F14" s="9"/>
      <c r="G14" s="9"/>
      <c r="H14" s="9"/>
    </row>
    <row r="15" spans="1:8" x14ac:dyDescent="0.25">
      <c r="A15" s="2" t="s">
        <v>52</v>
      </c>
      <c r="B15" s="2" t="s">
        <v>53</v>
      </c>
      <c r="C15" s="2" t="s">
        <v>29</v>
      </c>
      <c r="D15" s="2" t="s">
        <v>54</v>
      </c>
      <c r="E15" s="2" t="s">
        <v>55</v>
      </c>
      <c r="F15" s="9"/>
      <c r="G15" s="9"/>
      <c r="H15" s="9"/>
    </row>
    <row r="16" spans="1:8" x14ac:dyDescent="0.25">
      <c r="A16" s="4" t="s">
        <v>56</v>
      </c>
      <c r="B16" s="4" t="s">
        <v>14</v>
      </c>
      <c r="C16" s="4" t="s">
        <v>15</v>
      </c>
      <c r="D16" s="4" t="s">
        <v>57</v>
      </c>
      <c r="E16" s="4" t="s">
        <v>58</v>
      </c>
      <c r="F16" s="9"/>
      <c r="G16" s="9"/>
      <c r="H16" s="9"/>
    </row>
    <row r="17" spans="1:8" x14ac:dyDescent="0.25">
      <c r="A17" s="2" t="s">
        <v>59</v>
      </c>
      <c r="B17" s="2" t="s">
        <v>14</v>
      </c>
      <c r="C17" s="2" t="s">
        <v>15</v>
      </c>
      <c r="D17" s="2" t="s">
        <v>60</v>
      </c>
      <c r="E17" s="2" t="s">
        <v>61</v>
      </c>
      <c r="F17" s="9"/>
      <c r="G17" s="9"/>
      <c r="H17" s="9"/>
    </row>
    <row r="18" spans="1:8" x14ac:dyDescent="0.25">
      <c r="A18" s="4" t="s">
        <v>62</v>
      </c>
      <c r="B18" s="4" t="s">
        <v>6</v>
      </c>
      <c r="C18" s="4" t="s">
        <v>7</v>
      </c>
      <c r="D18" s="4" t="s">
        <v>63</v>
      </c>
      <c r="E18" s="4" t="s">
        <v>64</v>
      </c>
      <c r="F18" s="9"/>
      <c r="G18" s="9"/>
      <c r="H18" s="9"/>
    </row>
    <row r="19" spans="1:8" x14ac:dyDescent="0.25">
      <c r="A19" s="2" t="s">
        <v>65</v>
      </c>
      <c r="B19" s="2" t="s">
        <v>28</v>
      </c>
      <c r="C19" s="2" t="s">
        <v>29</v>
      </c>
      <c r="D19" s="2" t="s">
        <v>66</v>
      </c>
      <c r="E19" s="2" t="s">
        <v>67</v>
      </c>
      <c r="F19" s="9"/>
      <c r="G19" s="9"/>
      <c r="H19" s="9"/>
    </row>
    <row r="20" spans="1:8" x14ac:dyDescent="0.25">
      <c r="A20" s="4" t="s">
        <v>68</v>
      </c>
      <c r="B20" s="4" t="s">
        <v>14</v>
      </c>
      <c r="C20" s="4" t="s">
        <v>15</v>
      </c>
      <c r="D20" s="4" t="s">
        <v>69</v>
      </c>
      <c r="E20" s="4" t="s">
        <v>70</v>
      </c>
      <c r="F20" s="9"/>
      <c r="G20" s="9"/>
      <c r="H20" s="9"/>
    </row>
    <row r="21" spans="1:8" x14ac:dyDescent="0.25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75</v>
      </c>
      <c r="F21" s="9"/>
      <c r="G21" s="9"/>
      <c r="H21" s="9"/>
    </row>
    <row r="22" spans="1:8" x14ac:dyDescent="0.25">
      <c r="A22" s="4" t="s">
        <v>76</v>
      </c>
      <c r="B22" s="4" t="s">
        <v>14</v>
      </c>
      <c r="C22" s="4" t="s">
        <v>15</v>
      </c>
      <c r="D22" s="4" t="s">
        <v>77</v>
      </c>
      <c r="E22" s="4" t="s">
        <v>78</v>
      </c>
      <c r="F22" s="9"/>
      <c r="G22" s="9"/>
      <c r="H22" s="9"/>
    </row>
    <row r="23" spans="1:8" x14ac:dyDescent="0.25">
      <c r="A23" s="2" t="s">
        <v>79</v>
      </c>
      <c r="B23" s="2" t="s">
        <v>28</v>
      </c>
      <c r="C23" s="2" t="s">
        <v>29</v>
      </c>
      <c r="D23" s="2" t="s">
        <v>80</v>
      </c>
      <c r="E23" s="2" t="s">
        <v>81</v>
      </c>
      <c r="F23" s="9"/>
      <c r="G23" s="9"/>
      <c r="H23" s="9"/>
    </row>
    <row r="24" spans="1:8" x14ac:dyDescent="0.25">
      <c r="A24" s="4" t="s">
        <v>82</v>
      </c>
      <c r="B24" s="4" t="s">
        <v>28</v>
      </c>
      <c r="C24" s="4" t="s">
        <v>29</v>
      </c>
      <c r="D24" s="4" t="s">
        <v>83</v>
      </c>
      <c r="E24" s="4" t="s">
        <v>81</v>
      </c>
      <c r="F24" s="9"/>
      <c r="G24" s="9"/>
      <c r="H24" s="9"/>
    </row>
    <row r="25" spans="1:8" x14ac:dyDescent="0.25">
      <c r="A25" s="2" t="s">
        <v>84</v>
      </c>
      <c r="B25" s="2" t="s">
        <v>28</v>
      </c>
      <c r="C25" s="2" t="s">
        <v>29</v>
      </c>
      <c r="D25" s="2" t="s">
        <v>85</v>
      </c>
      <c r="E25" s="2" t="s">
        <v>81</v>
      </c>
      <c r="F25" s="9"/>
      <c r="G25" s="9"/>
      <c r="H25" s="9"/>
    </row>
    <row r="26" spans="1:8" x14ac:dyDescent="0.25">
      <c r="A26" s="4" t="s">
        <v>86</v>
      </c>
      <c r="B26" s="4" t="s">
        <v>28</v>
      </c>
      <c r="C26" s="4" t="s">
        <v>29</v>
      </c>
      <c r="D26" s="4" t="s">
        <v>87</v>
      </c>
      <c r="E26" s="4" t="s">
        <v>81</v>
      </c>
      <c r="F26" s="9"/>
      <c r="G26" s="9"/>
      <c r="H26" s="9"/>
    </row>
    <row r="27" spans="1:8" x14ac:dyDescent="0.25">
      <c r="A27" s="2" t="s">
        <v>88</v>
      </c>
      <c r="B27" s="2" t="s">
        <v>28</v>
      </c>
      <c r="C27" s="2" t="s">
        <v>29</v>
      </c>
      <c r="D27" s="2" t="s">
        <v>89</v>
      </c>
      <c r="E27" s="2" t="s">
        <v>81</v>
      </c>
      <c r="F27" s="9"/>
      <c r="G27" s="9"/>
      <c r="H27" s="9"/>
    </row>
    <row r="28" spans="1:8" x14ac:dyDescent="0.25">
      <c r="A28" s="4" t="s">
        <v>90</v>
      </c>
      <c r="B28" s="4" t="s">
        <v>28</v>
      </c>
      <c r="C28" s="4" t="s">
        <v>29</v>
      </c>
      <c r="D28" s="4" t="s">
        <v>91</v>
      </c>
      <c r="E28" s="4" t="s">
        <v>81</v>
      </c>
      <c r="F28" s="9"/>
      <c r="G28" s="9"/>
      <c r="H28" s="9"/>
    </row>
    <row r="29" spans="1:8" x14ac:dyDescent="0.25">
      <c r="A29" s="2" t="s">
        <v>92</v>
      </c>
      <c r="B29" s="2" t="s">
        <v>28</v>
      </c>
      <c r="C29" s="2" t="s">
        <v>29</v>
      </c>
      <c r="D29" s="3" t="s">
        <v>93</v>
      </c>
      <c r="E29" s="2" t="s">
        <v>81</v>
      </c>
      <c r="F29" s="9"/>
      <c r="G29" s="9"/>
      <c r="H29" s="9"/>
    </row>
    <row r="30" spans="1:8" x14ac:dyDescent="0.25">
      <c r="A30" s="4" t="s">
        <v>94</v>
      </c>
      <c r="B30" s="4" t="s">
        <v>28</v>
      </c>
      <c r="C30" s="4" t="s">
        <v>29</v>
      </c>
      <c r="D30" s="4" t="s">
        <v>95</v>
      </c>
      <c r="E30" s="4" t="s">
        <v>81</v>
      </c>
      <c r="F30" s="9"/>
      <c r="G30" s="9"/>
      <c r="H30" s="9"/>
    </row>
    <row r="31" spans="1:8" x14ac:dyDescent="0.25">
      <c r="A31" s="2" t="s">
        <v>96</v>
      </c>
      <c r="B31" s="2" t="s">
        <v>28</v>
      </c>
      <c r="C31" s="2" t="s">
        <v>29</v>
      </c>
      <c r="D31" s="2" t="s">
        <v>97</v>
      </c>
      <c r="E31" s="2" t="s">
        <v>81</v>
      </c>
      <c r="F31" s="9"/>
      <c r="G31" s="9"/>
      <c r="H31" s="9"/>
    </row>
    <row r="32" spans="1:8" x14ac:dyDescent="0.25">
      <c r="A32" s="4" t="s">
        <v>98</v>
      </c>
      <c r="B32" s="4" t="s">
        <v>28</v>
      </c>
      <c r="C32" s="4" t="s">
        <v>29</v>
      </c>
      <c r="D32" s="4" t="s">
        <v>99</v>
      </c>
      <c r="E32" s="4" t="s">
        <v>81</v>
      </c>
      <c r="F32" s="9"/>
      <c r="G32" s="9"/>
      <c r="H32" s="9"/>
    </row>
    <row r="33" spans="1:8" x14ac:dyDescent="0.25">
      <c r="A33" s="2" t="s">
        <v>100</v>
      </c>
      <c r="B33" s="2" t="s">
        <v>28</v>
      </c>
      <c r="C33" s="2" t="s">
        <v>29</v>
      </c>
      <c r="D33" s="2" t="s">
        <v>101</v>
      </c>
      <c r="E33" s="2" t="s">
        <v>81</v>
      </c>
      <c r="F33" s="9"/>
      <c r="G33" s="9"/>
      <c r="H33" s="9"/>
    </row>
    <row r="34" spans="1:8" x14ac:dyDescent="0.25">
      <c r="A34" s="4" t="s">
        <v>102</v>
      </c>
      <c r="B34" s="4" t="s">
        <v>28</v>
      </c>
      <c r="C34" s="4" t="s">
        <v>29</v>
      </c>
      <c r="D34" s="4" t="s">
        <v>103</v>
      </c>
      <c r="E34" s="4" t="s">
        <v>81</v>
      </c>
      <c r="F34" s="9"/>
      <c r="G34" s="9"/>
      <c r="H34" s="9"/>
    </row>
    <row r="35" spans="1:8" x14ac:dyDescent="0.25">
      <c r="A35" s="2" t="s">
        <v>104</v>
      </c>
      <c r="B35" s="2" t="s">
        <v>28</v>
      </c>
      <c r="C35" s="2" t="s">
        <v>29</v>
      </c>
      <c r="D35" s="2" t="s">
        <v>105</v>
      </c>
      <c r="E35" s="2" t="s">
        <v>81</v>
      </c>
      <c r="F35" s="9"/>
      <c r="G35" s="9"/>
      <c r="H35" s="9"/>
    </row>
    <row r="36" spans="1:8" x14ac:dyDescent="0.25">
      <c r="A36" s="4" t="s">
        <v>106</v>
      </c>
      <c r="B36" s="4" t="s">
        <v>28</v>
      </c>
      <c r="C36" s="4" t="s">
        <v>29</v>
      </c>
      <c r="D36" s="5" t="s">
        <v>107</v>
      </c>
      <c r="E36" s="4" t="s">
        <v>81</v>
      </c>
      <c r="F36" s="9"/>
      <c r="G36" s="9"/>
      <c r="H36" s="9"/>
    </row>
    <row r="37" spans="1:8" x14ac:dyDescent="0.25">
      <c r="A37" s="2" t="s">
        <v>108</v>
      </c>
      <c r="B37" s="2" t="s">
        <v>28</v>
      </c>
      <c r="C37" s="2" t="s">
        <v>29</v>
      </c>
      <c r="D37" s="2" t="s">
        <v>109</v>
      </c>
      <c r="E37" s="2" t="s">
        <v>81</v>
      </c>
      <c r="F37" s="9"/>
      <c r="G37" s="9"/>
      <c r="H37" s="9"/>
    </row>
    <row r="38" spans="1:8" x14ac:dyDescent="0.25">
      <c r="A38" s="4" t="s">
        <v>110</v>
      </c>
      <c r="B38" s="4" t="s">
        <v>28</v>
      </c>
      <c r="C38" s="4" t="s">
        <v>29</v>
      </c>
      <c r="D38" s="6" t="s">
        <v>111</v>
      </c>
      <c r="E38" s="4" t="s">
        <v>81</v>
      </c>
      <c r="F38" s="9"/>
      <c r="G38" s="9"/>
      <c r="H38" s="9"/>
    </row>
    <row r="39" spans="1:8" x14ac:dyDescent="0.25">
      <c r="A39" s="2" t="s">
        <v>112</v>
      </c>
      <c r="B39" s="2" t="s">
        <v>6</v>
      </c>
      <c r="C39" s="2" t="s">
        <v>7</v>
      </c>
      <c r="D39" s="2" t="s">
        <v>113</v>
      </c>
      <c r="E39" s="2" t="s">
        <v>114</v>
      </c>
      <c r="F39" s="9"/>
      <c r="G39" s="9"/>
      <c r="H39" s="9"/>
    </row>
    <row r="40" spans="1:8" x14ac:dyDescent="0.25">
      <c r="A40" s="4" t="s">
        <v>115</v>
      </c>
      <c r="B40" s="4" t="s">
        <v>28</v>
      </c>
      <c r="C40" s="4" t="s">
        <v>29</v>
      </c>
      <c r="D40" s="4" t="s">
        <v>116</v>
      </c>
      <c r="E40" s="4" t="s">
        <v>117</v>
      </c>
      <c r="F40" s="9"/>
      <c r="G40" s="9"/>
      <c r="H40" s="9"/>
    </row>
    <row r="41" spans="1:8" x14ac:dyDescent="0.25">
      <c r="A41" s="2" t="s">
        <v>118</v>
      </c>
      <c r="B41" s="2" t="s">
        <v>6</v>
      </c>
      <c r="C41" s="2" t="s">
        <v>7</v>
      </c>
      <c r="D41" s="2" t="s">
        <v>119</v>
      </c>
      <c r="E41" s="2" t="s">
        <v>120</v>
      </c>
      <c r="F41" s="9"/>
      <c r="G41" s="9"/>
      <c r="H41" s="9"/>
    </row>
    <row r="42" spans="1:8" x14ac:dyDescent="0.25">
      <c r="A42" s="4" t="s">
        <v>121</v>
      </c>
      <c r="B42" s="4" t="s">
        <v>6</v>
      </c>
      <c r="C42" s="4" t="s">
        <v>7</v>
      </c>
      <c r="D42" s="4" t="s">
        <v>122</v>
      </c>
      <c r="E42" s="4" t="s">
        <v>123</v>
      </c>
      <c r="F42" s="9"/>
      <c r="G42" s="9"/>
      <c r="H42" s="9"/>
    </row>
    <row r="43" spans="1:8" x14ac:dyDescent="0.25">
      <c r="A43" s="2" t="s">
        <v>124</v>
      </c>
      <c r="B43" s="2" t="s">
        <v>6</v>
      </c>
      <c r="C43" s="2" t="s">
        <v>7</v>
      </c>
      <c r="D43" s="2" t="s">
        <v>125</v>
      </c>
      <c r="E43" s="2" t="s">
        <v>126</v>
      </c>
      <c r="F43" s="9"/>
      <c r="G43" s="9"/>
      <c r="H43" s="9"/>
    </row>
    <row r="44" spans="1:8" x14ac:dyDescent="0.25">
      <c r="A44" s="8" t="s">
        <v>127</v>
      </c>
      <c r="B44" s="8"/>
      <c r="C44" s="8"/>
      <c r="D44" s="8"/>
      <c r="E44" s="8"/>
      <c r="F44" s="9"/>
      <c r="G44" s="9"/>
      <c r="H44" s="9"/>
    </row>
    <row r="45" spans="1:8" x14ac:dyDescent="0.25">
      <c r="A45" s="8"/>
      <c r="B45" s="8"/>
      <c r="C45" s="8"/>
      <c r="D45" s="8"/>
      <c r="E45" s="8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pane ySplit="6" topLeftCell="A7" activePane="bottomLeft" state="frozen"/>
      <selection pane="bottomLeft" activeCell="B29" sqref="B29"/>
    </sheetView>
  </sheetViews>
  <sheetFormatPr defaultRowHeight="15" x14ac:dyDescent="0.25"/>
  <cols>
    <col min="1" max="1" width="33" customWidth="1"/>
    <col min="2" max="2" width="10" customWidth="1"/>
    <col min="3" max="3" width="12.42578125" customWidth="1"/>
    <col min="4" max="4" width="8.140625" customWidth="1"/>
    <col min="5" max="5" width="9.140625" customWidth="1"/>
    <col min="6" max="6" width="7.28515625" customWidth="1"/>
    <col min="7" max="8" width="7.5703125" customWidth="1"/>
    <col min="9" max="9" width="9" customWidth="1"/>
    <col min="10" max="10" width="13.5703125" customWidth="1"/>
    <col min="11" max="11" width="12.5703125" customWidth="1"/>
    <col min="12" max="12" width="11.7109375" customWidth="1"/>
    <col min="13" max="13" width="12.85546875" customWidth="1"/>
  </cols>
  <sheetData>
    <row r="1" spans="1:13" x14ac:dyDescent="0.25">
      <c r="A1" s="1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</row>
    <row r="2" spans="1:13" x14ac:dyDescent="0.25">
      <c r="A2" s="12" t="s">
        <v>187</v>
      </c>
      <c r="B2">
        <v>68492</v>
      </c>
      <c r="C2">
        <v>58152</v>
      </c>
      <c r="D2">
        <v>44749</v>
      </c>
      <c r="E2">
        <v>5972</v>
      </c>
      <c r="F2">
        <v>1976</v>
      </c>
      <c r="G2">
        <v>40091</v>
      </c>
      <c r="H2">
        <v>59252</v>
      </c>
      <c r="I2">
        <v>38287</v>
      </c>
      <c r="J2">
        <v>27565</v>
      </c>
      <c r="K2">
        <v>85544</v>
      </c>
      <c r="L2">
        <v>2734</v>
      </c>
      <c r="M2">
        <v>16906</v>
      </c>
    </row>
    <row r="3" spans="1:13" x14ac:dyDescent="0.25">
      <c r="A3" s="12" t="s">
        <v>186</v>
      </c>
      <c r="B3">
        <v>84148</v>
      </c>
      <c r="C3">
        <v>8963</v>
      </c>
      <c r="D3">
        <v>52556</v>
      </c>
      <c r="E3">
        <v>65944</v>
      </c>
      <c r="F3">
        <v>6498</v>
      </c>
      <c r="G3">
        <v>36715</v>
      </c>
      <c r="H3">
        <v>28040</v>
      </c>
      <c r="I3">
        <v>78088</v>
      </c>
      <c r="J3">
        <v>28141</v>
      </c>
      <c r="K3">
        <v>43521</v>
      </c>
      <c r="L3">
        <v>54578</v>
      </c>
      <c r="M3">
        <v>93779</v>
      </c>
    </row>
    <row r="4" spans="1:13" x14ac:dyDescent="0.25">
      <c r="A4" s="12" t="s">
        <v>136</v>
      </c>
      <c r="B4">
        <v>73027</v>
      </c>
      <c r="C4">
        <v>50420</v>
      </c>
      <c r="D4">
        <v>18702</v>
      </c>
      <c r="E4">
        <v>21865</v>
      </c>
      <c r="F4">
        <v>80136</v>
      </c>
      <c r="G4">
        <v>3935</v>
      </c>
      <c r="H4">
        <v>83281</v>
      </c>
      <c r="I4">
        <v>17258</v>
      </c>
      <c r="J4">
        <v>54356</v>
      </c>
      <c r="K4">
        <v>33765</v>
      </c>
      <c r="L4">
        <v>48668</v>
      </c>
      <c r="M4">
        <v>76335</v>
      </c>
    </row>
    <row r="5" spans="1:13" x14ac:dyDescent="0.25">
      <c r="A5" s="12" t="s">
        <v>137</v>
      </c>
      <c r="B5">
        <v>58485</v>
      </c>
      <c r="C5">
        <v>24069</v>
      </c>
      <c r="D5">
        <v>23106</v>
      </c>
      <c r="E5">
        <v>86098</v>
      </c>
      <c r="F5">
        <v>59226</v>
      </c>
      <c r="G5">
        <v>63507</v>
      </c>
      <c r="H5">
        <v>74791</v>
      </c>
      <c r="I5">
        <v>8596</v>
      </c>
      <c r="J5">
        <v>43829</v>
      </c>
      <c r="K5">
        <v>1917</v>
      </c>
      <c r="L5">
        <v>83659</v>
      </c>
      <c r="M5">
        <v>30584</v>
      </c>
    </row>
    <row r="6" spans="1:13" x14ac:dyDescent="0.25">
      <c r="A6" s="12" t="s">
        <v>138</v>
      </c>
      <c r="B6">
        <v>58604</v>
      </c>
      <c r="C6">
        <v>44904</v>
      </c>
      <c r="D6">
        <v>46338</v>
      </c>
      <c r="E6">
        <v>96252</v>
      </c>
      <c r="F6">
        <v>69346</v>
      </c>
      <c r="G6">
        <v>98173</v>
      </c>
      <c r="H6">
        <v>64748</v>
      </c>
      <c r="I6">
        <v>49038</v>
      </c>
      <c r="J6">
        <v>14116</v>
      </c>
      <c r="K6">
        <v>87314</v>
      </c>
      <c r="L6">
        <v>61872</v>
      </c>
      <c r="M6">
        <v>31566</v>
      </c>
    </row>
    <row r="7" spans="1:13" x14ac:dyDescent="0.25">
      <c r="A7" s="12" t="s">
        <v>188</v>
      </c>
      <c r="B7">
        <v>48979</v>
      </c>
      <c r="C7">
        <v>85146</v>
      </c>
      <c r="D7">
        <v>74270</v>
      </c>
      <c r="E7">
        <v>63634</v>
      </c>
      <c r="F7">
        <v>10201</v>
      </c>
      <c r="G7">
        <v>98922</v>
      </c>
      <c r="H7">
        <v>60008</v>
      </c>
      <c r="I7">
        <v>53550</v>
      </c>
      <c r="J7">
        <v>39681</v>
      </c>
      <c r="K7">
        <v>86462</v>
      </c>
      <c r="L7">
        <v>20851</v>
      </c>
      <c r="M7">
        <v>60673</v>
      </c>
    </row>
    <row r="8" spans="1:13" x14ac:dyDescent="0.25">
      <c r="A8" s="12" t="s">
        <v>139</v>
      </c>
      <c r="B8">
        <v>27311</v>
      </c>
      <c r="C8">
        <v>23248</v>
      </c>
      <c r="D8">
        <v>75245</v>
      </c>
      <c r="E8">
        <v>51724</v>
      </c>
      <c r="F8">
        <v>45904</v>
      </c>
      <c r="G8">
        <v>13033</v>
      </c>
      <c r="H8">
        <v>4314</v>
      </c>
      <c r="I8">
        <v>83778</v>
      </c>
      <c r="J8">
        <v>34114</v>
      </c>
      <c r="K8">
        <v>32619</v>
      </c>
      <c r="L8">
        <v>74739</v>
      </c>
      <c r="M8">
        <v>73790</v>
      </c>
    </row>
    <row r="9" spans="1:13" x14ac:dyDescent="0.25">
      <c r="A9" s="12" t="s">
        <v>189</v>
      </c>
      <c r="B9">
        <v>74785</v>
      </c>
      <c r="C9">
        <v>84117</v>
      </c>
      <c r="D9">
        <v>75829</v>
      </c>
      <c r="E9">
        <v>2806</v>
      </c>
      <c r="F9">
        <v>30135</v>
      </c>
      <c r="G9">
        <v>68496</v>
      </c>
      <c r="H9">
        <v>6352</v>
      </c>
      <c r="I9">
        <v>32293</v>
      </c>
      <c r="J9">
        <v>96998</v>
      </c>
      <c r="K9">
        <v>33336</v>
      </c>
      <c r="L9">
        <v>24483</v>
      </c>
      <c r="M9">
        <v>32243</v>
      </c>
    </row>
    <row r="10" spans="1:13" x14ac:dyDescent="0.25">
      <c r="A10" s="12" t="s">
        <v>140</v>
      </c>
      <c r="B10">
        <v>35136</v>
      </c>
      <c r="C10">
        <v>51230</v>
      </c>
      <c r="D10">
        <v>66527</v>
      </c>
      <c r="E10">
        <v>36469</v>
      </c>
      <c r="F10">
        <v>9181</v>
      </c>
      <c r="G10">
        <v>49960</v>
      </c>
      <c r="H10">
        <v>61815</v>
      </c>
      <c r="I10">
        <v>6794</v>
      </c>
      <c r="J10">
        <v>56726</v>
      </c>
      <c r="K10">
        <v>87558</v>
      </c>
      <c r="L10">
        <v>67082</v>
      </c>
      <c r="M10">
        <v>34334</v>
      </c>
    </row>
    <row r="11" spans="1:13" x14ac:dyDescent="0.25">
      <c r="A11" s="12" t="s">
        <v>141</v>
      </c>
      <c r="B11">
        <v>46731</v>
      </c>
      <c r="C11">
        <v>17144</v>
      </c>
      <c r="D11">
        <v>37262</v>
      </c>
      <c r="E11">
        <v>95509</v>
      </c>
      <c r="F11">
        <v>58532</v>
      </c>
      <c r="G11">
        <v>93217</v>
      </c>
      <c r="H11">
        <v>57384</v>
      </c>
      <c r="I11">
        <v>63224</v>
      </c>
      <c r="J11">
        <v>46469</v>
      </c>
      <c r="K11">
        <v>24385</v>
      </c>
      <c r="L11">
        <v>56027</v>
      </c>
      <c r="M11">
        <v>49485</v>
      </c>
    </row>
    <row r="12" spans="1:13" x14ac:dyDescent="0.25">
      <c r="A12" s="12" t="s">
        <v>142</v>
      </c>
      <c r="B12">
        <v>80721</v>
      </c>
      <c r="C12">
        <v>18020</v>
      </c>
      <c r="D12">
        <v>39416</v>
      </c>
      <c r="E12">
        <v>19167</v>
      </c>
      <c r="F12">
        <v>95694</v>
      </c>
      <c r="G12">
        <v>51913</v>
      </c>
      <c r="H12">
        <v>10916</v>
      </c>
      <c r="I12">
        <v>91959</v>
      </c>
      <c r="J12">
        <v>39552</v>
      </c>
      <c r="K12">
        <v>80410</v>
      </c>
      <c r="L12">
        <v>20917</v>
      </c>
      <c r="M12">
        <v>11508</v>
      </c>
    </row>
    <row r="13" spans="1:13" x14ac:dyDescent="0.25">
      <c r="A13" s="12" t="s">
        <v>143</v>
      </c>
      <c r="B13">
        <v>21224</v>
      </c>
      <c r="C13">
        <v>22887</v>
      </c>
      <c r="D13">
        <v>79592</v>
      </c>
      <c r="E13">
        <v>83086</v>
      </c>
      <c r="F13">
        <v>68676</v>
      </c>
      <c r="G13">
        <v>5691</v>
      </c>
      <c r="H13">
        <v>42458</v>
      </c>
      <c r="I13">
        <v>4598</v>
      </c>
      <c r="J13">
        <v>1598</v>
      </c>
      <c r="K13">
        <v>31752</v>
      </c>
      <c r="L13">
        <v>96571</v>
      </c>
      <c r="M13">
        <v>99717</v>
      </c>
    </row>
    <row r="14" spans="1:13" x14ac:dyDescent="0.25">
      <c r="A14" s="12" t="s">
        <v>144</v>
      </c>
      <c r="B14">
        <v>5465</v>
      </c>
      <c r="C14">
        <v>4235</v>
      </c>
      <c r="D14">
        <v>73916</v>
      </c>
      <c r="E14">
        <v>7911</v>
      </c>
      <c r="F14">
        <v>48989</v>
      </c>
      <c r="G14">
        <v>73772</v>
      </c>
      <c r="H14">
        <v>28763</v>
      </c>
      <c r="I14">
        <v>57568</v>
      </c>
      <c r="J14">
        <v>95944</v>
      </c>
      <c r="K14">
        <v>50071</v>
      </c>
      <c r="L14">
        <v>62272</v>
      </c>
      <c r="M14">
        <v>72590</v>
      </c>
    </row>
    <row r="15" spans="1:13" x14ac:dyDescent="0.25">
      <c r="A15" s="12" t="s">
        <v>145</v>
      </c>
      <c r="B15">
        <v>67055</v>
      </c>
      <c r="C15">
        <v>63509</v>
      </c>
      <c r="D15">
        <v>36270</v>
      </c>
      <c r="E15">
        <v>23187</v>
      </c>
      <c r="F15">
        <v>94354</v>
      </c>
      <c r="G15">
        <v>76912</v>
      </c>
      <c r="H15">
        <v>75105</v>
      </c>
      <c r="I15">
        <v>46222</v>
      </c>
      <c r="J15">
        <v>16058</v>
      </c>
      <c r="K15">
        <v>9017</v>
      </c>
      <c r="L15">
        <v>74510</v>
      </c>
      <c r="M15">
        <v>60060</v>
      </c>
    </row>
    <row r="16" spans="1:13" x14ac:dyDescent="0.25">
      <c r="A16" s="12" t="s">
        <v>146</v>
      </c>
      <c r="B16">
        <v>83938</v>
      </c>
      <c r="C16">
        <v>85034</v>
      </c>
      <c r="D16">
        <v>14151</v>
      </c>
      <c r="E16">
        <v>97664</v>
      </c>
      <c r="F16">
        <v>98669</v>
      </c>
      <c r="G16">
        <v>54303</v>
      </c>
      <c r="H16">
        <v>29034</v>
      </c>
      <c r="I16">
        <v>96209</v>
      </c>
      <c r="J16">
        <v>79058</v>
      </c>
      <c r="K16">
        <v>67464</v>
      </c>
      <c r="L16">
        <v>95723</v>
      </c>
      <c r="M16">
        <v>42771</v>
      </c>
    </row>
    <row r="17" spans="1:13" x14ac:dyDescent="0.25">
      <c r="A17" s="12" t="s">
        <v>147</v>
      </c>
      <c r="B17">
        <v>25520</v>
      </c>
      <c r="C17">
        <v>20100</v>
      </c>
      <c r="D17">
        <v>28717</v>
      </c>
      <c r="E17">
        <v>11746</v>
      </c>
      <c r="F17">
        <v>53977</v>
      </c>
      <c r="G17">
        <v>614</v>
      </c>
      <c r="H17">
        <v>80129</v>
      </c>
      <c r="I17">
        <v>34626</v>
      </c>
      <c r="J17">
        <v>78084</v>
      </c>
      <c r="K17">
        <v>28763</v>
      </c>
      <c r="L17">
        <v>94425</v>
      </c>
      <c r="M17">
        <v>66179</v>
      </c>
    </row>
    <row r="18" spans="1:13" x14ac:dyDescent="0.25">
      <c r="A18" s="12" t="s">
        <v>150</v>
      </c>
      <c r="B18">
        <v>20779</v>
      </c>
      <c r="C18">
        <v>71875</v>
      </c>
      <c r="D18">
        <v>4590</v>
      </c>
      <c r="E18">
        <v>66272</v>
      </c>
      <c r="F18">
        <v>44741</v>
      </c>
      <c r="G18">
        <v>85952</v>
      </c>
      <c r="H18">
        <v>78569</v>
      </c>
      <c r="I18">
        <v>28219</v>
      </c>
      <c r="J18">
        <v>44534</v>
      </c>
      <c r="K18">
        <v>3026</v>
      </c>
      <c r="L18">
        <v>24484</v>
      </c>
      <c r="M18">
        <v>90386</v>
      </c>
    </row>
    <row r="19" spans="1:13" x14ac:dyDescent="0.25">
      <c r="A19" s="12" t="s">
        <v>151</v>
      </c>
      <c r="B19">
        <v>98778</v>
      </c>
      <c r="C19">
        <v>33087</v>
      </c>
      <c r="D19">
        <v>35018</v>
      </c>
      <c r="E19">
        <v>19281</v>
      </c>
      <c r="F19">
        <v>82556</v>
      </c>
      <c r="G19">
        <v>99025</v>
      </c>
      <c r="H19">
        <v>13868</v>
      </c>
      <c r="I19">
        <v>99578</v>
      </c>
      <c r="J19">
        <v>44148</v>
      </c>
      <c r="K19">
        <v>67244</v>
      </c>
      <c r="L19">
        <v>46203</v>
      </c>
      <c r="M19">
        <v>73096</v>
      </c>
    </row>
    <row r="20" spans="1:13" x14ac:dyDescent="0.25">
      <c r="A20" s="12" t="s">
        <v>152</v>
      </c>
      <c r="B20">
        <v>26196</v>
      </c>
      <c r="C20">
        <v>3153</v>
      </c>
      <c r="D20">
        <v>37659</v>
      </c>
      <c r="E20">
        <v>51689</v>
      </c>
      <c r="F20">
        <v>20782</v>
      </c>
      <c r="G20">
        <v>65056</v>
      </c>
      <c r="H20">
        <v>35689</v>
      </c>
      <c r="I20">
        <v>34080</v>
      </c>
      <c r="J20">
        <v>93458</v>
      </c>
      <c r="K20">
        <v>61846</v>
      </c>
      <c r="L20">
        <v>32400</v>
      </c>
      <c r="M20">
        <v>97878</v>
      </c>
    </row>
    <row r="21" spans="1:13" x14ac:dyDescent="0.25">
      <c r="A21" s="12" t="s">
        <v>153</v>
      </c>
      <c r="B21">
        <v>73369</v>
      </c>
      <c r="C21">
        <v>238</v>
      </c>
      <c r="D21">
        <v>3140</v>
      </c>
      <c r="E21">
        <v>94007</v>
      </c>
      <c r="F21">
        <v>81389</v>
      </c>
      <c r="G21">
        <v>51005</v>
      </c>
      <c r="H21">
        <v>62862</v>
      </c>
      <c r="I21">
        <v>6566</v>
      </c>
      <c r="J21">
        <v>20737</v>
      </c>
      <c r="K21">
        <v>4377</v>
      </c>
      <c r="L21">
        <v>89359</v>
      </c>
      <c r="M21">
        <v>33251</v>
      </c>
    </row>
    <row r="22" spans="1:13" x14ac:dyDescent="0.25">
      <c r="A22" s="12" t="s">
        <v>191</v>
      </c>
      <c r="B22">
        <v>68848</v>
      </c>
      <c r="C22">
        <v>79566</v>
      </c>
      <c r="D22">
        <v>39544</v>
      </c>
      <c r="E22">
        <v>26209</v>
      </c>
      <c r="F22">
        <v>86662</v>
      </c>
      <c r="G22">
        <v>84353</v>
      </c>
      <c r="H22">
        <v>67457</v>
      </c>
      <c r="I22">
        <v>41772</v>
      </c>
      <c r="J22">
        <v>2290</v>
      </c>
      <c r="K22">
        <v>58875</v>
      </c>
      <c r="L22">
        <v>75388</v>
      </c>
      <c r="M22">
        <v>14427</v>
      </c>
    </row>
    <row r="23" spans="1:13" x14ac:dyDescent="0.25">
      <c r="A23" s="12" t="s">
        <v>154</v>
      </c>
      <c r="B23">
        <v>85480</v>
      </c>
      <c r="C23">
        <v>74018</v>
      </c>
      <c r="D23">
        <v>36491</v>
      </c>
      <c r="E23">
        <v>99658</v>
      </c>
      <c r="F23">
        <v>54179</v>
      </c>
      <c r="G23">
        <v>97095</v>
      </c>
      <c r="H23">
        <v>90295</v>
      </c>
      <c r="I23">
        <v>83485</v>
      </c>
      <c r="J23">
        <v>5567</v>
      </c>
      <c r="K23">
        <v>15122</v>
      </c>
      <c r="L23">
        <v>84123</v>
      </c>
      <c r="M23">
        <v>62914</v>
      </c>
    </row>
    <row r="24" spans="1:13" x14ac:dyDescent="0.25">
      <c r="A24" s="12" t="s">
        <v>155</v>
      </c>
      <c r="B24">
        <v>33884</v>
      </c>
      <c r="C24">
        <v>86810</v>
      </c>
      <c r="D24">
        <v>870</v>
      </c>
      <c r="E24">
        <v>84868</v>
      </c>
      <c r="F24">
        <v>14075</v>
      </c>
      <c r="G24">
        <v>65482</v>
      </c>
      <c r="H24">
        <v>83564</v>
      </c>
      <c r="I24">
        <v>56652</v>
      </c>
      <c r="J24">
        <v>45259</v>
      </c>
      <c r="K24">
        <v>62711</v>
      </c>
      <c r="L24">
        <v>34430</v>
      </c>
      <c r="M24">
        <v>25330</v>
      </c>
    </row>
    <row r="25" spans="1:13" x14ac:dyDescent="0.25">
      <c r="A25" s="12" t="s">
        <v>156</v>
      </c>
      <c r="B25">
        <v>8811</v>
      </c>
      <c r="C25">
        <v>49605</v>
      </c>
      <c r="D25">
        <v>75809</v>
      </c>
      <c r="E25">
        <v>91684</v>
      </c>
      <c r="F25">
        <v>31818</v>
      </c>
      <c r="G25">
        <v>51111</v>
      </c>
      <c r="H25">
        <v>88229</v>
      </c>
      <c r="I25">
        <v>43889</v>
      </c>
      <c r="J25">
        <v>8243</v>
      </c>
      <c r="K25">
        <v>6338</v>
      </c>
      <c r="L25">
        <v>9080</v>
      </c>
      <c r="M25">
        <v>33672</v>
      </c>
    </row>
    <row r="26" spans="1:13" x14ac:dyDescent="0.25">
      <c r="A26" s="12" t="s">
        <v>157</v>
      </c>
      <c r="B26">
        <v>2018</v>
      </c>
      <c r="C26">
        <v>50044</v>
      </c>
      <c r="D26">
        <v>6225</v>
      </c>
      <c r="E26">
        <v>94131</v>
      </c>
      <c r="F26">
        <v>72036</v>
      </c>
      <c r="G26">
        <v>39254</v>
      </c>
      <c r="H26">
        <v>82385</v>
      </c>
      <c r="I26">
        <v>30716</v>
      </c>
      <c r="J26">
        <v>28811</v>
      </c>
      <c r="K26">
        <v>98857</v>
      </c>
      <c r="L26">
        <v>81397</v>
      </c>
      <c r="M26">
        <v>63603</v>
      </c>
    </row>
    <row r="27" spans="1:13" x14ac:dyDescent="0.25">
      <c r="A27" s="12" t="s">
        <v>158</v>
      </c>
      <c r="B27">
        <v>28171</v>
      </c>
      <c r="C27">
        <v>32666</v>
      </c>
      <c r="D27">
        <v>52613</v>
      </c>
      <c r="E27">
        <v>36025</v>
      </c>
      <c r="F27">
        <v>5036</v>
      </c>
      <c r="G27">
        <v>82457</v>
      </c>
      <c r="H27">
        <v>60917</v>
      </c>
      <c r="I27">
        <v>70188</v>
      </c>
      <c r="J27">
        <v>28512</v>
      </c>
      <c r="K27">
        <v>63290</v>
      </c>
      <c r="L27">
        <v>22748</v>
      </c>
      <c r="M27">
        <v>74250</v>
      </c>
    </row>
    <row r="28" spans="1:13" x14ac:dyDescent="0.25">
      <c r="A28" s="12" t="s">
        <v>159</v>
      </c>
      <c r="B28">
        <v>72283</v>
      </c>
      <c r="C28">
        <v>77293</v>
      </c>
      <c r="D28">
        <v>96911</v>
      </c>
      <c r="E28">
        <v>88911</v>
      </c>
      <c r="F28">
        <v>67698</v>
      </c>
      <c r="G28">
        <v>63507</v>
      </c>
      <c r="H28">
        <v>67464</v>
      </c>
      <c r="I28">
        <v>67393</v>
      </c>
      <c r="J28">
        <v>615</v>
      </c>
      <c r="K28">
        <v>9223</v>
      </c>
      <c r="L28">
        <v>29692</v>
      </c>
      <c r="M28">
        <v>11965</v>
      </c>
    </row>
    <row r="29" spans="1:13" x14ac:dyDescent="0.25">
      <c r="A29" s="12" t="s">
        <v>160</v>
      </c>
      <c r="B29">
        <v>1720</v>
      </c>
      <c r="C29">
        <v>29463</v>
      </c>
      <c r="D29">
        <v>2531</v>
      </c>
      <c r="E29">
        <v>1568</v>
      </c>
      <c r="F29">
        <v>8331</v>
      </c>
      <c r="G29">
        <v>27586</v>
      </c>
      <c r="H29">
        <v>60772</v>
      </c>
      <c r="I29">
        <v>40284</v>
      </c>
      <c r="J29">
        <v>69430</v>
      </c>
      <c r="K29">
        <v>65485</v>
      </c>
      <c r="L29">
        <v>2031</v>
      </c>
      <c r="M29">
        <v>80449</v>
      </c>
    </row>
    <row r="30" spans="1:13" x14ac:dyDescent="0.25">
      <c r="A30" s="12" t="s">
        <v>161</v>
      </c>
      <c r="B30">
        <v>13487</v>
      </c>
      <c r="C30">
        <v>23407</v>
      </c>
      <c r="D30">
        <v>5853</v>
      </c>
      <c r="E30">
        <v>36436</v>
      </c>
      <c r="F30">
        <v>33224</v>
      </c>
      <c r="G30">
        <v>40763</v>
      </c>
      <c r="H30">
        <v>82019</v>
      </c>
      <c r="I30">
        <v>57660</v>
      </c>
      <c r="J30">
        <v>50107</v>
      </c>
      <c r="K30">
        <v>41943</v>
      </c>
      <c r="L30">
        <v>21613</v>
      </c>
      <c r="M30">
        <v>54746</v>
      </c>
    </row>
    <row r="31" spans="1:13" x14ac:dyDescent="0.25">
      <c r="A31" s="12" t="s">
        <v>162</v>
      </c>
      <c r="B31">
        <v>82636</v>
      </c>
      <c r="C31">
        <v>19059</v>
      </c>
      <c r="D31">
        <v>43700</v>
      </c>
      <c r="E31">
        <v>43019</v>
      </c>
      <c r="F31">
        <v>49577</v>
      </c>
      <c r="G31">
        <v>26669</v>
      </c>
      <c r="H31">
        <v>68127</v>
      </c>
      <c r="I31">
        <v>9401</v>
      </c>
      <c r="J31">
        <v>47584</v>
      </c>
      <c r="K31">
        <v>33823</v>
      </c>
      <c r="L31">
        <v>79329</v>
      </c>
      <c r="M31">
        <v>24080</v>
      </c>
    </row>
    <row r="32" spans="1:13" x14ac:dyDescent="0.25">
      <c r="A32" s="12" t="s">
        <v>163</v>
      </c>
      <c r="B32">
        <v>44131</v>
      </c>
      <c r="C32">
        <v>66369</v>
      </c>
      <c r="D32">
        <v>8780</v>
      </c>
      <c r="E32">
        <v>64476</v>
      </c>
      <c r="F32">
        <v>28979</v>
      </c>
      <c r="G32">
        <v>48688</v>
      </c>
      <c r="H32">
        <v>38933</v>
      </c>
      <c r="I32">
        <v>92659</v>
      </c>
      <c r="J32">
        <v>97690</v>
      </c>
      <c r="K32">
        <v>78535</v>
      </c>
      <c r="L32">
        <v>86470</v>
      </c>
      <c r="M32">
        <v>31136</v>
      </c>
    </row>
    <row r="33" spans="1:13" x14ac:dyDescent="0.25">
      <c r="A33" s="12" t="s">
        <v>164</v>
      </c>
      <c r="B33">
        <v>52044</v>
      </c>
      <c r="C33">
        <v>78810</v>
      </c>
      <c r="D33">
        <v>64622</v>
      </c>
      <c r="E33">
        <v>97775</v>
      </c>
      <c r="F33">
        <v>84360</v>
      </c>
      <c r="G33">
        <v>87668</v>
      </c>
      <c r="H33">
        <v>99008</v>
      </c>
      <c r="I33">
        <v>70510</v>
      </c>
      <c r="J33">
        <v>84626</v>
      </c>
      <c r="K33">
        <v>66515</v>
      </c>
      <c r="L33">
        <v>49078</v>
      </c>
      <c r="M33">
        <v>4585</v>
      </c>
    </row>
    <row r="34" spans="1:13" x14ac:dyDescent="0.25">
      <c r="A34" s="12" t="s">
        <v>165</v>
      </c>
      <c r="B34">
        <v>80699</v>
      </c>
      <c r="C34">
        <v>15798</v>
      </c>
      <c r="D34">
        <v>49303</v>
      </c>
      <c r="E34">
        <v>80313</v>
      </c>
      <c r="F34">
        <v>8601</v>
      </c>
      <c r="G34">
        <v>48381</v>
      </c>
      <c r="H34">
        <v>34690</v>
      </c>
      <c r="I34">
        <v>438</v>
      </c>
      <c r="J34">
        <v>17127</v>
      </c>
      <c r="K34">
        <v>66161</v>
      </c>
      <c r="L34">
        <v>28598</v>
      </c>
      <c r="M34">
        <v>62357</v>
      </c>
    </row>
    <row r="35" spans="1:13" x14ac:dyDescent="0.25">
      <c r="A35" s="12" t="s">
        <v>166</v>
      </c>
      <c r="B35">
        <v>2500</v>
      </c>
      <c r="C35">
        <v>2500</v>
      </c>
      <c r="D35">
        <v>2500</v>
      </c>
      <c r="E35">
        <v>2500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  <c r="M35">
        <v>2500</v>
      </c>
    </row>
    <row r="36" spans="1:13" x14ac:dyDescent="0.25">
      <c r="A36" s="12" t="s">
        <v>4</v>
      </c>
      <c r="B36">
        <v>98631</v>
      </c>
      <c r="C36">
        <v>98631</v>
      </c>
      <c r="D36">
        <v>98631</v>
      </c>
      <c r="E36">
        <v>98631</v>
      </c>
      <c r="F36">
        <v>98631</v>
      </c>
      <c r="G36">
        <v>98631</v>
      </c>
      <c r="H36">
        <v>98631</v>
      </c>
      <c r="I36">
        <v>98631</v>
      </c>
      <c r="J36">
        <v>98631</v>
      </c>
      <c r="K36">
        <v>98631</v>
      </c>
      <c r="L36">
        <v>98631</v>
      </c>
      <c r="M36">
        <v>98631</v>
      </c>
    </row>
    <row r="37" spans="1:13" x14ac:dyDescent="0.25">
      <c r="A37" s="12" t="s">
        <v>167</v>
      </c>
      <c r="B37">
        <v>39875</v>
      </c>
      <c r="C37">
        <v>39875</v>
      </c>
      <c r="D37">
        <v>39875</v>
      </c>
      <c r="E37">
        <v>39875</v>
      </c>
      <c r="F37">
        <v>39875</v>
      </c>
      <c r="G37">
        <v>39875</v>
      </c>
      <c r="H37">
        <v>39875</v>
      </c>
      <c r="I37">
        <v>39875</v>
      </c>
      <c r="J37">
        <v>39875</v>
      </c>
      <c r="K37">
        <v>39875</v>
      </c>
      <c r="L37">
        <v>39875</v>
      </c>
      <c r="M37">
        <v>39875</v>
      </c>
    </row>
    <row r="38" spans="1:13" x14ac:dyDescent="0.25">
      <c r="A38" s="12" t="s">
        <v>168</v>
      </c>
      <c r="B38">
        <v>70540</v>
      </c>
      <c r="C38">
        <v>70540</v>
      </c>
      <c r="D38">
        <v>70540</v>
      </c>
      <c r="E38">
        <v>70540</v>
      </c>
      <c r="F38">
        <v>70540</v>
      </c>
      <c r="G38">
        <v>70540</v>
      </c>
      <c r="H38">
        <v>70540</v>
      </c>
      <c r="I38">
        <v>70540</v>
      </c>
      <c r="J38">
        <v>70540</v>
      </c>
      <c r="K38">
        <v>70540</v>
      </c>
      <c r="L38">
        <v>70540</v>
      </c>
      <c r="M38">
        <v>70540</v>
      </c>
    </row>
    <row r="39" spans="1:13" x14ac:dyDescent="0.25">
      <c r="A39" s="12" t="s">
        <v>169</v>
      </c>
      <c r="B39">
        <v>6321</v>
      </c>
      <c r="C39">
        <v>6321</v>
      </c>
      <c r="D39">
        <v>6321</v>
      </c>
      <c r="E39">
        <v>6321</v>
      </c>
      <c r="F39">
        <v>6321</v>
      </c>
      <c r="G39">
        <v>6321</v>
      </c>
      <c r="H39">
        <v>6321</v>
      </c>
      <c r="I39">
        <v>6321</v>
      </c>
      <c r="J39">
        <v>6321</v>
      </c>
      <c r="K39">
        <v>6321</v>
      </c>
      <c r="L39">
        <v>6321</v>
      </c>
      <c r="M39">
        <v>6321</v>
      </c>
    </row>
    <row r="40" spans="1:13" x14ac:dyDescent="0.25">
      <c r="A40" s="12" t="s">
        <v>170</v>
      </c>
      <c r="B40">
        <v>4081</v>
      </c>
      <c r="C40">
        <v>4081</v>
      </c>
      <c r="D40">
        <v>4081</v>
      </c>
      <c r="E40">
        <v>4081</v>
      </c>
      <c r="F40">
        <v>4081</v>
      </c>
      <c r="G40">
        <v>4081</v>
      </c>
      <c r="H40">
        <v>4081</v>
      </c>
      <c r="I40">
        <v>4081</v>
      </c>
      <c r="J40">
        <v>4081</v>
      </c>
      <c r="K40">
        <v>4081</v>
      </c>
      <c r="L40">
        <v>4081</v>
      </c>
      <c r="M40">
        <v>4081</v>
      </c>
    </row>
    <row r="41" spans="1:13" x14ac:dyDescent="0.25">
      <c r="A41" s="12" t="s">
        <v>171</v>
      </c>
      <c r="B41">
        <v>31154</v>
      </c>
      <c r="C41">
        <v>31154</v>
      </c>
      <c r="D41">
        <v>31154</v>
      </c>
      <c r="E41">
        <v>31154</v>
      </c>
      <c r="F41">
        <v>31154</v>
      </c>
      <c r="G41">
        <v>31154</v>
      </c>
      <c r="H41">
        <v>31154</v>
      </c>
      <c r="I41">
        <v>31154</v>
      </c>
      <c r="J41">
        <v>31154</v>
      </c>
      <c r="K41">
        <v>31154</v>
      </c>
      <c r="L41">
        <v>31154</v>
      </c>
      <c r="M41">
        <v>31154</v>
      </c>
    </row>
    <row r="42" spans="1:13" x14ac:dyDescent="0.25">
      <c r="A42" s="12" t="s">
        <v>172</v>
      </c>
      <c r="B42">
        <v>72983</v>
      </c>
      <c r="C42">
        <v>73100</v>
      </c>
      <c r="D42">
        <v>85189</v>
      </c>
      <c r="E42">
        <v>79222</v>
      </c>
      <c r="F42">
        <v>27269</v>
      </c>
      <c r="G42">
        <v>18000</v>
      </c>
      <c r="H42">
        <v>56533</v>
      </c>
      <c r="I42">
        <v>84575</v>
      </c>
      <c r="J42">
        <v>8791</v>
      </c>
      <c r="K42">
        <v>92294</v>
      </c>
      <c r="L42">
        <v>94205</v>
      </c>
      <c r="M42">
        <v>14626</v>
      </c>
    </row>
    <row r="43" spans="1:13" x14ac:dyDescent="0.25">
      <c r="A43" s="12" t="s">
        <v>173</v>
      </c>
      <c r="B43">
        <v>7000</v>
      </c>
      <c r="C43">
        <v>7000</v>
      </c>
      <c r="D43">
        <v>7000</v>
      </c>
      <c r="E43">
        <v>7000</v>
      </c>
      <c r="F43">
        <v>7000</v>
      </c>
      <c r="G43">
        <v>7000</v>
      </c>
      <c r="H43">
        <v>7000</v>
      </c>
      <c r="I43">
        <v>7000</v>
      </c>
      <c r="J43">
        <v>7000</v>
      </c>
      <c r="K43">
        <v>7000</v>
      </c>
      <c r="L43">
        <v>7000</v>
      </c>
      <c r="M43">
        <v>7000</v>
      </c>
    </row>
    <row r="44" spans="1:13" x14ac:dyDescent="0.25">
      <c r="A44" s="12" t="s">
        <v>174</v>
      </c>
      <c r="B44">
        <v>4400</v>
      </c>
      <c r="C44">
        <v>4400</v>
      </c>
      <c r="D44">
        <v>4400</v>
      </c>
      <c r="E44">
        <v>4400</v>
      </c>
      <c r="F44">
        <v>4400</v>
      </c>
      <c r="G44">
        <v>4400</v>
      </c>
      <c r="H44">
        <v>4400</v>
      </c>
      <c r="I44">
        <v>4400</v>
      </c>
      <c r="J44">
        <v>4400</v>
      </c>
      <c r="K44">
        <v>4400</v>
      </c>
      <c r="L44">
        <v>4400</v>
      </c>
      <c r="M44">
        <v>4400</v>
      </c>
    </row>
    <row r="45" spans="1:13" x14ac:dyDescent="0.25">
      <c r="A45" s="12" t="s">
        <v>175</v>
      </c>
      <c r="B45">
        <v>3000</v>
      </c>
      <c r="C45">
        <v>3000</v>
      </c>
      <c r="D45">
        <v>3000</v>
      </c>
      <c r="E45">
        <v>3000</v>
      </c>
      <c r="F45">
        <v>3000</v>
      </c>
      <c r="G45">
        <v>3000</v>
      </c>
      <c r="H45">
        <v>3000</v>
      </c>
      <c r="I45">
        <v>3000</v>
      </c>
      <c r="J45">
        <v>3000</v>
      </c>
      <c r="K45">
        <v>3000</v>
      </c>
      <c r="L45">
        <v>3000</v>
      </c>
      <c r="M45">
        <v>3000</v>
      </c>
    </row>
    <row r="46" spans="1:13" x14ac:dyDescent="0.25">
      <c r="A46" s="12" t="s">
        <v>176</v>
      </c>
      <c r="D46">
        <v>21804</v>
      </c>
      <c r="G46">
        <v>21804</v>
      </c>
      <c r="J46">
        <v>21804</v>
      </c>
      <c r="M46">
        <v>21804</v>
      </c>
    </row>
    <row r="47" spans="1:13" x14ac:dyDescent="0.25">
      <c r="A47" s="12" t="s">
        <v>179</v>
      </c>
      <c r="B47">
        <v>3054</v>
      </c>
      <c r="C47">
        <v>1672</v>
      </c>
      <c r="D47">
        <v>1485</v>
      </c>
      <c r="E47">
        <v>3482</v>
      </c>
      <c r="F47">
        <v>1944</v>
      </c>
      <c r="G47">
        <v>2346</v>
      </c>
      <c r="H47">
        <v>3295</v>
      </c>
      <c r="I47">
        <v>3761</v>
      </c>
      <c r="K47">
        <v>2174</v>
      </c>
      <c r="M47">
        <v>1322</v>
      </c>
    </row>
    <row r="48" spans="1:13" x14ac:dyDescent="0.25">
      <c r="A48" s="12" t="s">
        <v>180</v>
      </c>
      <c r="B48">
        <v>2138</v>
      </c>
      <c r="C48">
        <v>3609</v>
      </c>
      <c r="D48">
        <v>2460</v>
      </c>
      <c r="E48">
        <v>2033</v>
      </c>
      <c r="F48">
        <v>2014</v>
      </c>
      <c r="G48">
        <v>280</v>
      </c>
      <c r="H48">
        <v>1223</v>
      </c>
      <c r="I48">
        <v>3607</v>
      </c>
      <c r="K48">
        <v>904</v>
      </c>
      <c r="M48">
        <v>2920</v>
      </c>
    </row>
    <row r="49" spans="1:13" x14ac:dyDescent="0.25">
      <c r="A49" s="12" t="s">
        <v>181</v>
      </c>
      <c r="B49">
        <v>3523</v>
      </c>
      <c r="C49">
        <v>871</v>
      </c>
      <c r="D49">
        <v>2566</v>
      </c>
      <c r="E49">
        <v>259</v>
      </c>
      <c r="F49">
        <v>1090</v>
      </c>
      <c r="G49">
        <v>3763</v>
      </c>
      <c r="H49">
        <v>3151</v>
      </c>
      <c r="I49">
        <v>3315</v>
      </c>
      <c r="K49">
        <v>3777</v>
      </c>
      <c r="M49">
        <v>2223</v>
      </c>
    </row>
    <row r="50" spans="1:13" x14ac:dyDescent="0.25">
      <c r="A50" s="12" t="s">
        <v>182</v>
      </c>
      <c r="B50">
        <v>918</v>
      </c>
      <c r="C50">
        <v>3280</v>
      </c>
      <c r="E50">
        <v>1759</v>
      </c>
      <c r="F50">
        <v>2309</v>
      </c>
      <c r="H50">
        <v>2979</v>
      </c>
      <c r="J50">
        <v>222</v>
      </c>
      <c r="K50">
        <v>2841</v>
      </c>
      <c r="L50">
        <v>1476</v>
      </c>
    </row>
    <row r="51" spans="1:13" x14ac:dyDescent="0.25">
      <c r="A51" s="12" t="s">
        <v>183</v>
      </c>
      <c r="B51">
        <v>2612</v>
      </c>
      <c r="C51">
        <v>3331</v>
      </c>
      <c r="E51">
        <v>3396</v>
      </c>
      <c r="F51">
        <v>3407</v>
      </c>
      <c r="H51">
        <v>3048</v>
      </c>
      <c r="J51">
        <v>3283</v>
      </c>
      <c r="K51">
        <v>1491</v>
      </c>
      <c r="L51">
        <v>1643</v>
      </c>
    </row>
    <row r="52" spans="1:13" x14ac:dyDescent="0.25">
      <c r="A52" s="12" t="s">
        <v>184</v>
      </c>
      <c r="B52">
        <v>1545</v>
      </c>
      <c r="C52">
        <v>149</v>
      </c>
      <c r="E52">
        <v>3966</v>
      </c>
      <c r="F52">
        <v>3788</v>
      </c>
      <c r="H52">
        <v>2387</v>
      </c>
      <c r="J52">
        <v>1008</v>
      </c>
      <c r="K52">
        <v>3445</v>
      </c>
      <c r="L52">
        <v>830</v>
      </c>
    </row>
    <row r="53" spans="1:13" x14ac:dyDescent="0.25">
      <c r="A53" s="12" t="s">
        <v>177</v>
      </c>
      <c r="D53">
        <v>194750</v>
      </c>
      <c r="K53">
        <v>5000</v>
      </c>
    </row>
    <row r="54" spans="1:13" x14ac:dyDescent="0.25">
      <c r="A54" s="12" t="s">
        <v>178</v>
      </c>
      <c r="D54">
        <v>41374</v>
      </c>
      <c r="G54">
        <v>41374</v>
      </c>
      <c r="J54">
        <v>41374</v>
      </c>
      <c r="M54">
        <v>41374</v>
      </c>
    </row>
    <row r="55" spans="1:13" ht="13.5" customHeight="1" x14ac:dyDescent="0.25">
      <c r="A55" s="12" t="s">
        <v>148</v>
      </c>
      <c r="B55">
        <v>846</v>
      </c>
      <c r="C55">
        <v>13625</v>
      </c>
      <c r="D55">
        <v>36341</v>
      </c>
      <c r="E55">
        <v>60065</v>
      </c>
      <c r="F55">
        <v>91454</v>
      </c>
      <c r="G55">
        <v>5960</v>
      </c>
      <c r="H55">
        <v>14430</v>
      </c>
      <c r="I55">
        <v>14644</v>
      </c>
      <c r="J55">
        <v>36418</v>
      </c>
      <c r="K55">
        <v>795</v>
      </c>
      <c r="L55">
        <v>702</v>
      </c>
      <c r="M55">
        <v>823</v>
      </c>
    </row>
    <row r="56" spans="1:13" x14ac:dyDescent="0.25">
      <c r="A56" s="12" t="s">
        <v>149</v>
      </c>
      <c r="B56">
        <v>4044</v>
      </c>
      <c r="C56">
        <v>90284</v>
      </c>
      <c r="D56">
        <v>35968</v>
      </c>
      <c r="E56">
        <v>58426</v>
      </c>
      <c r="F56">
        <v>28342</v>
      </c>
      <c r="G56">
        <v>92385</v>
      </c>
      <c r="H56">
        <v>96999</v>
      </c>
      <c r="I56">
        <v>89478</v>
      </c>
      <c r="J56">
        <v>4178</v>
      </c>
      <c r="K56">
        <v>3369</v>
      </c>
      <c r="L56">
        <v>3882</v>
      </c>
      <c r="M56">
        <v>11119</v>
      </c>
    </row>
    <row r="57" spans="1:13" x14ac:dyDescent="0.25">
      <c r="A57" s="12" t="s">
        <v>190</v>
      </c>
      <c r="B57">
        <v>12924</v>
      </c>
      <c r="C57">
        <v>5218</v>
      </c>
      <c r="D57">
        <v>39575</v>
      </c>
      <c r="E57">
        <v>16073</v>
      </c>
      <c r="F57">
        <v>28337</v>
      </c>
      <c r="G57">
        <v>13214</v>
      </c>
      <c r="H57">
        <v>54522</v>
      </c>
      <c r="I57">
        <v>72539</v>
      </c>
      <c r="J57">
        <v>21191</v>
      </c>
      <c r="K57">
        <v>10846</v>
      </c>
      <c r="L57">
        <v>11398</v>
      </c>
      <c r="M57">
        <v>12812</v>
      </c>
    </row>
    <row r="58" spans="1:13" x14ac:dyDescent="0.25">
      <c r="A58" s="12" t="s">
        <v>185</v>
      </c>
      <c r="B58">
        <v>1926</v>
      </c>
      <c r="C58">
        <v>3328</v>
      </c>
      <c r="D58">
        <v>3334</v>
      </c>
      <c r="E58">
        <v>3981</v>
      </c>
      <c r="F58">
        <v>98</v>
      </c>
      <c r="G58">
        <v>920</v>
      </c>
      <c r="H58">
        <v>1108</v>
      </c>
      <c r="I58">
        <v>550</v>
      </c>
      <c r="J58">
        <v>3455</v>
      </c>
      <c r="K58">
        <v>1329</v>
      </c>
      <c r="L58">
        <v>1198</v>
      </c>
      <c r="M58">
        <v>3500</v>
      </c>
    </row>
    <row r="59" spans="1:13" x14ac:dyDescent="0.25">
      <c r="A59" s="12"/>
      <c r="B59" t="s">
        <v>206</v>
      </c>
    </row>
    <row r="60" spans="1:13" x14ac:dyDescent="0.25">
      <c r="A60" s="13" t="s">
        <v>205</v>
      </c>
      <c r="M60">
        <f>SUBTOTAL(109,Table10[Декември])</f>
        <v>2070670</v>
      </c>
    </row>
    <row r="61" spans="1:13" x14ac:dyDescent="0.25">
      <c r="A61" s="12"/>
    </row>
    <row r="62" spans="1:13" x14ac:dyDescent="0.25">
      <c r="A62" s="12"/>
    </row>
    <row r="63" spans="1:13" x14ac:dyDescent="0.25">
      <c r="A63" s="13"/>
    </row>
    <row r="64" spans="1:13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pane ySplit="6" topLeftCell="A10" activePane="bottomLeft" state="frozen"/>
      <selection pane="bottomLeft" activeCell="A5" sqref="A5"/>
    </sheetView>
  </sheetViews>
  <sheetFormatPr defaultRowHeight="15" x14ac:dyDescent="0.25"/>
  <cols>
    <col min="1" max="1" width="33" customWidth="1"/>
    <col min="2" max="2" width="10" customWidth="1"/>
    <col min="3" max="3" width="12.42578125" customWidth="1"/>
    <col min="4" max="5" width="8.140625" customWidth="1"/>
    <col min="6" max="6" width="9.140625" customWidth="1"/>
    <col min="7" max="7" width="7.28515625" customWidth="1"/>
    <col min="8" max="9" width="7.5703125" customWidth="1"/>
    <col min="10" max="10" width="9" customWidth="1"/>
    <col min="11" max="11" width="13.5703125" customWidth="1"/>
    <col min="12" max="12" width="12.5703125" customWidth="1"/>
    <col min="13" max="13" width="11.7109375" customWidth="1"/>
    <col min="14" max="14" width="12.85546875" customWidth="1"/>
  </cols>
  <sheetData>
    <row r="1" spans="1:14" x14ac:dyDescent="0.25">
      <c r="A1" s="11" t="s">
        <v>192</v>
      </c>
      <c r="B1" t="s">
        <v>193</v>
      </c>
      <c r="C1" t="s">
        <v>194</v>
      </c>
      <c r="D1" t="s">
        <v>195</v>
      </c>
      <c r="E1" t="s">
        <v>207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 x14ac:dyDescent="0.25">
      <c r="A2" s="12" t="s">
        <v>187</v>
      </c>
      <c r="B2">
        <v>68492</v>
      </c>
      <c r="C2">
        <v>58152</v>
      </c>
      <c r="D2">
        <v>44749</v>
      </c>
      <c r="E2">
        <f>SUM(Table1018[[#This Row],[Януари]:[Март]])</f>
        <v>171393</v>
      </c>
      <c r="F2">
        <v>5972</v>
      </c>
      <c r="G2">
        <v>1976</v>
      </c>
      <c r="H2">
        <v>40091</v>
      </c>
      <c r="I2">
        <v>59252</v>
      </c>
      <c r="J2">
        <v>38287</v>
      </c>
      <c r="K2">
        <v>27565</v>
      </c>
      <c r="L2">
        <v>85544</v>
      </c>
      <c r="M2">
        <v>2734</v>
      </c>
      <c r="N2">
        <v>16906</v>
      </c>
    </row>
    <row r="3" spans="1:14" x14ac:dyDescent="0.25">
      <c r="A3" s="12" t="s">
        <v>186</v>
      </c>
      <c r="B3">
        <v>84148</v>
      </c>
      <c r="C3">
        <v>8963</v>
      </c>
      <c r="D3">
        <v>52556</v>
      </c>
      <c r="E3">
        <f>SUM(Table1018[[#This Row],[Януари]:[Март]])</f>
        <v>145667</v>
      </c>
      <c r="F3">
        <v>65944</v>
      </c>
      <c r="G3">
        <v>6498</v>
      </c>
      <c r="H3">
        <v>36715</v>
      </c>
      <c r="I3">
        <v>28040</v>
      </c>
      <c r="J3">
        <v>78088</v>
      </c>
      <c r="K3">
        <v>28141</v>
      </c>
      <c r="L3">
        <v>43521</v>
      </c>
      <c r="M3">
        <v>54578</v>
      </c>
      <c r="N3">
        <v>93779</v>
      </c>
    </row>
    <row r="4" spans="1:14" x14ac:dyDescent="0.25">
      <c r="A4" s="12" t="s">
        <v>136</v>
      </c>
      <c r="B4">
        <v>73027</v>
      </c>
      <c r="C4">
        <v>50420</v>
      </c>
      <c r="D4">
        <v>18702</v>
      </c>
      <c r="E4">
        <f>SUM(Table1018[[#This Row],[Януари]:[Март]])</f>
        <v>142149</v>
      </c>
      <c r="F4">
        <v>21865</v>
      </c>
      <c r="G4">
        <v>80136</v>
      </c>
      <c r="H4">
        <v>3935</v>
      </c>
      <c r="I4">
        <v>83281</v>
      </c>
      <c r="J4">
        <v>17258</v>
      </c>
      <c r="K4">
        <v>54356</v>
      </c>
      <c r="L4">
        <v>33765</v>
      </c>
      <c r="M4">
        <v>48668</v>
      </c>
      <c r="N4">
        <v>76335</v>
      </c>
    </row>
    <row r="5" spans="1:14" x14ac:dyDescent="0.25">
      <c r="A5" s="12" t="s">
        <v>137</v>
      </c>
      <c r="B5">
        <v>58485</v>
      </c>
      <c r="C5">
        <v>24069</v>
      </c>
      <c r="D5">
        <v>23106</v>
      </c>
      <c r="E5">
        <f>SUM(Table1018[[#This Row],[Януари]:[Март]])</f>
        <v>105660</v>
      </c>
      <c r="F5">
        <v>86098</v>
      </c>
      <c r="G5">
        <v>59226</v>
      </c>
      <c r="H5">
        <v>63507</v>
      </c>
      <c r="I5">
        <v>74791</v>
      </c>
      <c r="J5">
        <v>8596</v>
      </c>
      <c r="K5">
        <v>43829</v>
      </c>
      <c r="L5">
        <v>1917</v>
      </c>
      <c r="M5">
        <v>83659</v>
      </c>
      <c r="N5">
        <v>30584</v>
      </c>
    </row>
    <row r="6" spans="1:14" x14ac:dyDescent="0.25">
      <c r="A6" s="12" t="s">
        <v>138</v>
      </c>
      <c r="B6">
        <v>58604</v>
      </c>
      <c r="C6">
        <v>44904</v>
      </c>
      <c r="D6">
        <v>46338</v>
      </c>
      <c r="E6">
        <f>SUM(Table1018[[#This Row],[Януари]:[Март]])</f>
        <v>149846</v>
      </c>
      <c r="F6">
        <v>96252</v>
      </c>
      <c r="G6">
        <v>69346</v>
      </c>
      <c r="H6">
        <v>98173</v>
      </c>
      <c r="I6">
        <v>64748</v>
      </c>
      <c r="J6">
        <v>49038</v>
      </c>
      <c r="K6">
        <v>14116</v>
      </c>
      <c r="L6">
        <v>87314</v>
      </c>
      <c r="M6">
        <v>61872</v>
      </c>
      <c r="N6">
        <v>31566</v>
      </c>
    </row>
    <row r="7" spans="1:14" x14ac:dyDescent="0.25">
      <c r="A7" s="12" t="s">
        <v>188</v>
      </c>
      <c r="B7">
        <v>48979</v>
      </c>
      <c r="C7">
        <v>85146</v>
      </c>
      <c r="D7">
        <v>74270</v>
      </c>
      <c r="E7">
        <f>SUM(Table1018[[#This Row],[Януари]:[Март]])</f>
        <v>208395</v>
      </c>
      <c r="F7">
        <v>63634</v>
      </c>
      <c r="G7">
        <v>10201</v>
      </c>
      <c r="H7">
        <v>98922</v>
      </c>
      <c r="I7">
        <v>60008</v>
      </c>
      <c r="J7">
        <v>53550</v>
      </c>
      <c r="K7">
        <v>39681</v>
      </c>
      <c r="L7">
        <v>86462</v>
      </c>
      <c r="M7">
        <v>20851</v>
      </c>
      <c r="N7">
        <v>60673</v>
      </c>
    </row>
    <row r="8" spans="1:14" x14ac:dyDescent="0.25">
      <c r="A8" s="12" t="s">
        <v>139</v>
      </c>
      <c r="B8">
        <v>27311</v>
      </c>
      <c r="C8">
        <v>23248</v>
      </c>
      <c r="D8">
        <v>75245</v>
      </c>
      <c r="E8">
        <f>SUM(Table1018[[#This Row],[Януари]:[Март]])</f>
        <v>125804</v>
      </c>
      <c r="F8">
        <v>51724</v>
      </c>
      <c r="G8">
        <v>45904</v>
      </c>
      <c r="H8">
        <v>13033</v>
      </c>
      <c r="I8">
        <v>4314</v>
      </c>
      <c r="J8">
        <v>83778</v>
      </c>
      <c r="K8">
        <v>34114</v>
      </c>
      <c r="L8">
        <v>32619</v>
      </c>
      <c r="M8">
        <v>74739</v>
      </c>
      <c r="N8">
        <v>73790</v>
      </c>
    </row>
    <row r="9" spans="1:14" x14ac:dyDescent="0.25">
      <c r="A9" s="12" t="s">
        <v>189</v>
      </c>
      <c r="B9">
        <v>74785</v>
      </c>
      <c r="C9">
        <v>84117</v>
      </c>
      <c r="D9">
        <v>75829</v>
      </c>
      <c r="E9">
        <f>SUM(Table1018[[#This Row],[Януари]:[Март]])</f>
        <v>234731</v>
      </c>
      <c r="F9">
        <v>2806</v>
      </c>
      <c r="G9">
        <v>30135</v>
      </c>
      <c r="H9">
        <v>68496</v>
      </c>
      <c r="I9">
        <v>6352</v>
      </c>
      <c r="J9">
        <v>32293</v>
      </c>
      <c r="K9">
        <v>96998</v>
      </c>
      <c r="L9">
        <v>33336</v>
      </c>
      <c r="M9">
        <v>24483</v>
      </c>
      <c r="N9">
        <v>32243</v>
      </c>
    </row>
    <row r="10" spans="1:14" x14ac:dyDescent="0.25">
      <c r="A10" s="12" t="s">
        <v>140</v>
      </c>
      <c r="B10">
        <v>35136</v>
      </c>
      <c r="C10">
        <v>51230</v>
      </c>
      <c r="D10">
        <v>66527</v>
      </c>
      <c r="E10">
        <f>SUM(Table1018[[#This Row],[Януари]:[Март]])</f>
        <v>152893</v>
      </c>
      <c r="F10">
        <v>36469</v>
      </c>
      <c r="G10">
        <v>9181</v>
      </c>
      <c r="H10">
        <v>49960</v>
      </c>
      <c r="I10">
        <v>61815</v>
      </c>
      <c r="J10">
        <v>6794</v>
      </c>
      <c r="K10">
        <v>56726</v>
      </c>
      <c r="L10">
        <v>87558</v>
      </c>
      <c r="M10">
        <v>67082</v>
      </c>
      <c r="N10">
        <v>34334</v>
      </c>
    </row>
    <row r="11" spans="1:14" x14ac:dyDescent="0.25">
      <c r="A11" s="12" t="s">
        <v>141</v>
      </c>
      <c r="B11">
        <v>46731</v>
      </c>
      <c r="C11">
        <v>17144</v>
      </c>
      <c r="D11">
        <v>37262</v>
      </c>
      <c r="E11">
        <f>SUM(Table1018[[#This Row],[Януари]:[Март]])</f>
        <v>101137</v>
      </c>
      <c r="F11">
        <v>95509</v>
      </c>
      <c r="G11">
        <v>58532</v>
      </c>
      <c r="H11">
        <v>93217</v>
      </c>
      <c r="I11">
        <v>57384</v>
      </c>
      <c r="J11">
        <v>63224</v>
      </c>
      <c r="K11">
        <v>46469</v>
      </c>
      <c r="L11">
        <v>24385</v>
      </c>
      <c r="M11">
        <v>56027</v>
      </c>
      <c r="N11">
        <v>49485</v>
      </c>
    </row>
    <row r="12" spans="1:14" x14ac:dyDescent="0.25">
      <c r="A12" s="12" t="s">
        <v>142</v>
      </c>
      <c r="B12">
        <v>80721</v>
      </c>
      <c r="C12">
        <v>18020</v>
      </c>
      <c r="D12">
        <v>39416</v>
      </c>
      <c r="E12">
        <f>SUM(Table1018[[#This Row],[Януари]:[Март]])</f>
        <v>138157</v>
      </c>
      <c r="F12">
        <v>19167</v>
      </c>
      <c r="G12">
        <v>95694</v>
      </c>
      <c r="H12">
        <v>51913</v>
      </c>
      <c r="I12">
        <v>10916</v>
      </c>
      <c r="J12">
        <v>91959</v>
      </c>
      <c r="K12">
        <v>39552</v>
      </c>
      <c r="L12">
        <v>80410</v>
      </c>
      <c r="M12">
        <v>20917</v>
      </c>
      <c r="N12">
        <v>11508</v>
      </c>
    </row>
    <row r="13" spans="1:14" x14ac:dyDescent="0.25">
      <c r="A13" s="12" t="s">
        <v>143</v>
      </c>
      <c r="B13">
        <v>21224</v>
      </c>
      <c r="C13">
        <v>22887</v>
      </c>
      <c r="D13">
        <v>79592</v>
      </c>
      <c r="E13">
        <f>SUM(Table1018[[#This Row],[Януари]:[Март]])</f>
        <v>123703</v>
      </c>
      <c r="F13">
        <v>83086</v>
      </c>
      <c r="G13">
        <v>68676</v>
      </c>
      <c r="H13">
        <v>5691</v>
      </c>
      <c r="I13">
        <v>42458</v>
      </c>
      <c r="J13">
        <v>4598</v>
      </c>
      <c r="K13">
        <v>1598</v>
      </c>
      <c r="L13">
        <v>31752</v>
      </c>
      <c r="M13">
        <v>96571</v>
      </c>
      <c r="N13">
        <v>99717</v>
      </c>
    </row>
    <row r="14" spans="1:14" x14ac:dyDescent="0.25">
      <c r="A14" s="12" t="s">
        <v>144</v>
      </c>
      <c r="B14">
        <v>5465</v>
      </c>
      <c r="C14">
        <v>4235</v>
      </c>
      <c r="D14">
        <v>73916</v>
      </c>
      <c r="E14">
        <f>SUM(Table1018[[#This Row],[Януари]:[Март]])</f>
        <v>83616</v>
      </c>
      <c r="F14">
        <v>7911</v>
      </c>
      <c r="G14">
        <v>48989</v>
      </c>
      <c r="H14">
        <v>73772</v>
      </c>
      <c r="I14">
        <v>28763</v>
      </c>
      <c r="J14">
        <v>57568</v>
      </c>
      <c r="K14">
        <v>95944</v>
      </c>
      <c r="L14">
        <v>50071</v>
      </c>
      <c r="M14">
        <v>62272</v>
      </c>
      <c r="N14">
        <v>72590</v>
      </c>
    </row>
    <row r="15" spans="1:14" x14ac:dyDescent="0.25">
      <c r="A15" s="12" t="s">
        <v>145</v>
      </c>
      <c r="B15">
        <v>67055</v>
      </c>
      <c r="C15">
        <v>63509</v>
      </c>
      <c r="D15">
        <v>36270</v>
      </c>
      <c r="E15">
        <f>SUM(Table1018[[#This Row],[Януари]:[Март]])</f>
        <v>166834</v>
      </c>
      <c r="F15">
        <v>23187</v>
      </c>
      <c r="G15">
        <v>94354</v>
      </c>
      <c r="H15">
        <v>76912</v>
      </c>
      <c r="I15">
        <v>75105</v>
      </c>
      <c r="J15">
        <v>46222</v>
      </c>
      <c r="K15">
        <v>16058</v>
      </c>
      <c r="L15">
        <v>9017</v>
      </c>
      <c r="M15">
        <v>74510</v>
      </c>
      <c r="N15">
        <v>60060</v>
      </c>
    </row>
    <row r="16" spans="1:14" x14ac:dyDescent="0.25">
      <c r="A16" s="12" t="s">
        <v>146</v>
      </c>
      <c r="B16">
        <v>83938</v>
      </c>
      <c r="C16">
        <v>85034</v>
      </c>
      <c r="D16">
        <v>14151</v>
      </c>
      <c r="E16">
        <f>SUM(Table1018[[#This Row],[Януари]:[Март]])</f>
        <v>183123</v>
      </c>
      <c r="F16">
        <v>97664</v>
      </c>
      <c r="G16">
        <v>98669</v>
      </c>
      <c r="H16">
        <v>54303</v>
      </c>
      <c r="I16">
        <v>29034</v>
      </c>
      <c r="J16">
        <v>96209</v>
      </c>
      <c r="K16">
        <v>79058</v>
      </c>
      <c r="L16">
        <v>67464</v>
      </c>
      <c r="M16">
        <v>95723</v>
      </c>
      <c r="N16">
        <v>42771</v>
      </c>
    </row>
    <row r="17" spans="1:14" x14ac:dyDescent="0.25">
      <c r="A17" s="12" t="s">
        <v>147</v>
      </c>
      <c r="B17">
        <v>25520</v>
      </c>
      <c r="C17">
        <v>20100</v>
      </c>
      <c r="D17">
        <v>28717</v>
      </c>
      <c r="E17">
        <f>SUM(Table1018[[#This Row],[Януари]:[Март]])</f>
        <v>74337</v>
      </c>
      <c r="F17">
        <v>11746</v>
      </c>
      <c r="G17">
        <v>53977</v>
      </c>
      <c r="H17">
        <v>614</v>
      </c>
      <c r="I17">
        <v>80129</v>
      </c>
      <c r="J17">
        <v>34626</v>
      </c>
      <c r="K17">
        <v>78084</v>
      </c>
      <c r="L17">
        <v>28763</v>
      </c>
      <c r="M17">
        <v>94425</v>
      </c>
      <c r="N17">
        <v>66179</v>
      </c>
    </row>
    <row r="18" spans="1:14" x14ac:dyDescent="0.25">
      <c r="A18" s="12" t="s">
        <v>150</v>
      </c>
      <c r="B18">
        <v>20779</v>
      </c>
      <c r="C18">
        <v>71875</v>
      </c>
      <c r="D18">
        <v>4590</v>
      </c>
      <c r="E18">
        <f>SUM(Table1018[[#This Row],[Януари]:[Март]])</f>
        <v>97244</v>
      </c>
      <c r="F18">
        <v>66272</v>
      </c>
      <c r="G18">
        <v>44741</v>
      </c>
      <c r="H18">
        <v>85952</v>
      </c>
      <c r="I18">
        <v>78569</v>
      </c>
      <c r="J18">
        <v>28219</v>
      </c>
      <c r="K18">
        <v>44534</v>
      </c>
      <c r="L18">
        <v>3026</v>
      </c>
      <c r="M18">
        <v>24484</v>
      </c>
      <c r="N18">
        <v>90386</v>
      </c>
    </row>
    <row r="19" spans="1:14" x14ac:dyDescent="0.25">
      <c r="A19" s="12" t="s">
        <v>151</v>
      </c>
      <c r="B19">
        <v>98778</v>
      </c>
      <c r="C19">
        <v>33087</v>
      </c>
      <c r="D19">
        <v>35018</v>
      </c>
      <c r="E19">
        <f>SUM(Table1018[[#This Row],[Януари]:[Март]])</f>
        <v>166883</v>
      </c>
      <c r="F19">
        <v>19281</v>
      </c>
      <c r="G19">
        <v>82556</v>
      </c>
      <c r="H19">
        <v>99025</v>
      </c>
      <c r="I19">
        <v>13868</v>
      </c>
      <c r="J19">
        <v>99578</v>
      </c>
      <c r="K19">
        <v>44148</v>
      </c>
      <c r="L19">
        <v>67244</v>
      </c>
      <c r="M19">
        <v>46203</v>
      </c>
      <c r="N19">
        <v>73096</v>
      </c>
    </row>
    <row r="20" spans="1:14" x14ac:dyDescent="0.25">
      <c r="A20" s="12" t="s">
        <v>152</v>
      </c>
      <c r="B20">
        <v>26196</v>
      </c>
      <c r="C20">
        <v>3153</v>
      </c>
      <c r="D20">
        <v>37659</v>
      </c>
      <c r="E20">
        <f>SUM(Table1018[[#This Row],[Януари]:[Март]])</f>
        <v>67008</v>
      </c>
      <c r="F20">
        <v>51689</v>
      </c>
      <c r="G20">
        <v>20782</v>
      </c>
      <c r="H20">
        <v>65056</v>
      </c>
      <c r="I20">
        <v>35689</v>
      </c>
      <c r="J20">
        <v>34080</v>
      </c>
      <c r="K20">
        <v>93458</v>
      </c>
      <c r="L20">
        <v>61846</v>
      </c>
      <c r="M20">
        <v>32400</v>
      </c>
      <c r="N20">
        <v>97878</v>
      </c>
    </row>
    <row r="21" spans="1:14" x14ac:dyDescent="0.25">
      <c r="A21" s="12" t="s">
        <v>153</v>
      </c>
      <c r="B21">
        <v>73369</v>
      </c>
      <c r="C21">
        <v>238</v>
      </c>
      <c r="D21">
        <v>3140</v>
      </c>
      <c r="E21">
        <f>SUM(Table1018[[#This Row],[Януари]:[Март]])</f>
        <v>76747</v>
      </c>
      <c r="F21">
        <v>94007</v>
      </c>
      <c r="G21">
        <v>81389</v>
      </c>
      <c r="H21">
        <v>51005</v>
      </c>
      <c r="I21">
        <v>62862</v>
      </c>
      <c r="J21">
        <v>6566</v>
      </c>
      <c r="K21">
        <v>20737</v>
      </c>
      <c r="L21">
        <v>4377</v>
      </c>
      <c r="M21">
        <v>89359</v>
      </c>
      <c r="N21">
        <v>33251</v>
      </c>
    </row>
    <row r="22" spans="1:14" x14ac:dyDescent="0.25">
      <c r="A22" s="12" t="s">
        <v>191</v>
      </c>
      <c r="B22">
        <v>68848</v>
      </c>
      <c r="C22">
        <v>79566</v>
      </c>
      <c r="D22">
        <v>39544</v>
      </c>
      <c r="E22">
        <f>SUM(Table1018[[#This Row],[Януари]:[Март]])</f>
        <v>187958</v>
      </c>
      <c r="F22">
        <v>26209</v>
      </c>
      <c r="G22">
        <v>86662</v>
      </c>
      <c r="H22">
        <v>84353</v>
      </c>
      <c r="I22">
        <v>67457</v>
      </c>
      <c r="J22">
        <v>41772</v>
      </c>
      <c r="K22">
        <v>2290</v>
      </c>
      <c r="L22">
        <v>58875</v>
      </c>
      <c r="M22">
        <v>75388</v>
      </c>
      <c r="N22">
        <v>14427</v>
      </c>
    </row>
    <row r="23" spans="1:14" x14ac:dyDescent="0.25">
      <c r="A23" s="12" t="s">
        <v>154</v>
      </c>
      <c r="B23">
        <v>85480</v>
      </c>
      <c r="C23">
        <v>74018</v>
      </c>
      <c r="D23">
        <v>36491</v>
      </c>
      <c r="E23">
        <f>SUM(Table1018[[#This Row],[Януари]:[Март]])</f>
        <v>195989</v>
      </c>
      <c r="F23">
        <v>99658</v>
      </c>
      <c r="G23">
        <v>54179</v>
      </c>
      <c r="H23">
        <v>97095</v>
      </c>
      <c r="I23">
        <v>90295</v>
      </c>
      <c r="J23">
        <v>83485</v>
      </c>
      <c r="K23">
        <v>5567</v>
      </c>
      <c r="L23">
        <v>15122</v>
      </c>
      <c r="M23">
        <v>84123</v>
      </c>
      <c r="N23">
        <v>62914</v>
      </c>
    </row>
    <row r="24" spans="1:14" x14ac:dyDescent="0.25">
      <c r="A24" s="12" t="s">
        <v>155</v>
      </c>
      <c r="B24">
        <v>33884</v>
      </c>
      <c r="C24">
        <v>86810</v>
      </c>
      <c r="D24">
        <v>870</v>
      </c>
      <c r="E24">
        <f>SUM(Table1018[[#This Row],[Януари]:[Март]])</f>
        <v>121564</v>
      </c>
      <c r="F24">
        <v>84868</v>
      </c>
      <c r="G24">
        <v>14075</v>
      </c>
      <c r="H24">
        <v>65482</v>
      </c>
      <c r="I24">
        <v>83564</v>
      </c>
      <c r="J24">
        <v>56652</v>
      </c>
      <c r="K24">
        <v>45259</v>
      </c>
      <c r="L24">
        <v>62711</v>
      </c>
      <c r="M24">
        <v>34430</v>
      </c>
      <c r="N24">
        <v>25330</v>
      </c>
    </row>
    <row r="25" spans="1:14" x14ac:dyDescent="0.25">
      <c r="A25" s="12" t="s">
        <v>156</v>
      </c>
      <c r="B25">
        <v>8811</v>
      </c>
      <c r="C25">
        <v>49605</v>
      </c>
      <c r="D25">
        <v>75809</v>
      </c>
      <c r="E25">
        <f>SUM(Table1018[[#This Row],[Януари]:[Март]])</f>
        <v>134225</v>
      </c>
      <c r="F25">
        <v>91684</v>
      </c>
      <c r="G25">
        <v>31818</v>
      </c>
      <c r="H25">
        <v>51111</v>
      </c>
      <c r="I25">
        <v>88229</v>
      </c>
      <c r="J25">
        <v>43889</v>
      </c>
      <c r="K25">
        <v>8243</v>
      </c>
      <c r="L25">
        <v>6338</v>
      </c>
      <c r="M25">
        <v>9080</v>
      </c>
      <c r="N25">
        <v>33672</v>
      </c>
    </row>
    <row r="26" spans="1:14" x14ac:dyDescent="0.25">
      <c r="A26" s="12" t="s">
        <v>157</v>
      </c>
      <c r="B26">
        <v>2018</v>
      </c>
      <c r="C26">
        <v>50044</v>
      </c>
      <c r="D26">
        <v>6225</v>
      </c>
      <c r="E26">
        <f>SUM(Table1018[[#This Row],[Януари]:[Март]])</f>
        <v>58287</v>
      </c>
      <c r="F26">
        <v>94131</v>
      </c>
      <c r="G26">
        <v>72036</v>
      </c>
      <c r="H26">
        <v>39254</v>
      </c>
      <c r="I26">
        <v>82385</v>
      </c>
      <c r="J26">
        <v>30716</v>
      </c>
      <c r="K26">
        <v>28811</v>
      </c>
      <c r="L26">
        <v>98857</v>
      </c>
      <c r="M26">
        <v>81397</v>
      </c>
      <c r="N26">
        <v>63603</v>
      </c>
    </row>
    <row r="27" spans="1:14" x14ac:dyDescent="0.25">
      <c r="A27" s="12" t="s">
        <v>158</v>
      </c>
      <c r="B27">
        <v>28171</v>
      </c>
      <c r="C27">
        <v>32666</v>
      </c>
      <c r="D27">
        <v>52613</v>
      </c>
      <c r="E27">
        <f>SUM(Table1018[[#This Row],[Януари]:[Март]])</f>
        <v>113450</v>
      </c>
      <c r="F27">
        <v>36025</v>
      </c>
      <c r="G27">
        <v>5036</v>
      </c>
      <c r="H27">
        <v>82457</v>
      </c>
      <c r="I27">
        <v>60917</v>
      </c>
      <c r="J27">
        <v>70188</v>
      </c>
      <c r="K27">
        <v>28512</v>
      </c>
      <c r="L27">
        <v>63290</v>
      </c>
      <c r="M27">
        <v>22748</v>
      </c>
      <c r="N27">
        <v>74250</v>
      </c>
    </row>
    <row r="28" spans="1:14" x14ac:dyDescent="0.25">
      <c r="A28" s="12" t="s">
        <v>159</v>
      </c>
      <c r="B28">
        <v>72283</v>
      </c>
      <c r="C28">
        <v>77293</v>
      </c>
      <c r="D28">
        <v>96911</v>
      </c>
      <c r="E28">
        <f>SUM(Table1018[[#This Row],[Януари]:[Март]])</f>
        <v>246487</v>
      </c>
      <c r="F28">
        <v>88911</v>
      </c>
      <c r="G28">
        <v>67698</v>
      </c>
      <c r="H28">
        <v>63507</v>
      </c>
      <c r="I28">
        <v>67464</v>
      </c>
      <c r="J28">
        <v>67393</v>
      </c>
      <c r="K28">
        <v>615</v>
      </c>
      <c r="L28">
        <v>9223</v>
      </c>
      <c r="M28">
        <v>29692</v>
      </c>
      <c r="N28">
        <v>11965</v>
      </c>
    </row>
    <row r="29" spans="1:14" x14ac:dyDescent="0.25">
      <c r="A29" s="12" t="s">
        <v>160</v>
      </c>
      <c r="B29">
        <v>1720</v>
      </c>
      <c r="C29">
        <v>29463</v>
      </c>
      <c r="D29">
        <v>2531</v>
      </c>
      <c r="E29">
        <f>SUM(Table1018[[#This Row],[Януари]:[Март]])</f>
        <v>33714</v>
      </c>
      <c r="F29">
        <v>1568</v>
      </c>
      <c r="G29">
        <v>8331</v>
      </c>
      <c r="H29">
        <v>27586</v>
      </c>
      <c r="I29">
        <v>60772</v>
      </c>
      <c r="J29">
        <v>40284</v>
      </c>
      <c r="K29">
        <v>69430</v>
      </c>
      <c r="L29">
        <v>65485</v>
      </c>
      <c r="M29">
        <v>2031</v>
      </c>
      <c r="N29">
        <v>80449</v>
      </c>
    </row>
    <row r="30" spans="1:14" x14ac:dyDescent="0.25">
      <c r="A30" s="12" t="s">
        <v>161</v>
      </c>
      <c r="B30">
        <v>13487</v>
      </c>
      <c r="C30">
        <v>23407</v>
      </c>
      <c r="D30">
        <v>5853</v>
      </c>
      <c r="E30">
        <f>SUM(Table1018[[#This Row],[Януари]:[Март]])</f>
        <v>42747</v>
      </c>
      <c r="F30">
        <v>36436</v>
      </c>
      <c r="G30">
        <v>33224</v>
      </c>
      <c r="H30">
        <v>40763</v>
      </c>
      <c r="I30">
        <v>82019</v>
      </c>
      <c r="J30">
        <v>57660</v>
      </c>
      <c r="K30">
        <v>50107</v>
      </c>
      <c r="L30">
        <v>41943</v>
      </c>
      <c r="M30">
        <v>21613</v>
      </c>
      <c r="N30">
        <v>54746</v>
      </c>
    </row>
    <row r="31" spans="1:14" x14ac:dyDescent="0.25">
      <c r="A31" s="12" t="s">
        <v>162</v>
      </c>
      <c r="B31">
        <v>82636</v>
      </c>
      <c r="C31">
        <v>19059</v>
      </c>
      <c r="D31">
        <v>43700</v>
      </c>
      <c r="E31">
        <f>SUM(Table1018[[#This Row],[Януари]:[Март]])</f>
        <v>145395</v>
      </c>
      <c r="F31">
        <v>43019</v>
      </c>
      <c r="G31">
        <v>49577</v>
      </c>
      <c r="H31">
        <v>26669</v>
      </c>
      <c r="I31">
        <v>68127</v>
      </c>
      <c r="J31">
        <v>9401</v>
      </c>
      <c r="K31">
        <v>47584</v>
      </c>
      <c r="L31">
        <v>33823</v>
      </c>
      <c r="M31">
        <v>79329</v>
      </c>
      <c r="N31">
        <v>24080</v>
      </c>
    </row>
    <row r="32" spans="1:14" x14ac:dyDescent="0.25">
      <c r="A32" s="12" t="s">
        <v>163</v>
      </c>
      <c r="B32">
        <v>44131</v>
      </c>
      <c r="C32">
        <v>66369</v>
      </c>
      <c r="D32">
        <v>8780</v>
      </c>
      <c r="E32">
        <f>SUM(Table1018[[#This Row],[Януари]:[Март]])</f>
        <v>119280</v>
      </c>
      <c r="F32">
        <v>64476</v>
      </c>
      <c r="G32">
        <v>28979</v>
      </c>
      <c r="H32">
        <v>48688</v>
      </c>
      <c r="I32">
        <v>38933</v>
      </c>
      <c r="J32">
        <v>92659</v>
      </c>
      <c r="K32">
        <v>97690</v>
      </c>
      <c r="L32">
        <v>78535</v>
      </c>
      <c r="M32">
        <v>86470</v>
      </c>
      <c r="N32">
        <v>31136</v>
      </c>
    </row>
    <row r="33" spans="1:14" x14ac:dyDescent="0.25">
      <c r="A33" s="12" t="s">
        <v>164</v>
      </c>
      <c r="B33">
        <v>52044</v>
      </c>
      <c r="C33">
        <v>78810</v>
      </c>
      <c r="D33">
        <v>64622</v>
      </c>
      <c r="E33">
        <f>SUM(Table1018[[#This Row],[Януари]:[Март]])</f>
        <v>195476</v>
      </c>
      <c r="F33">
        <v>97775</v>
      </c>
      <c r="G33">
        <v>84360</v>
      </c>
      <c r="H33">
        <v>87668</v>
      </c>
      <c r="I33">
        <v>99008</v>
      </c>
      <c r="J33">
        <v>70510</v>
      </c>
      <c r="K33">
        <v>84626</v>
      </c>
      <c r="L33">
        <v>66515</v>
      </c>
      <c r="M33">
        <v>49078</v>
      </c>
      <c r="N33">
        <v>4585</v>
      </c>
    </row>
    <row r="34" spans="1:14" x14ac:dyDescent="0.25">
      <c r="A34" s="12" t="s">
        <v>165</v>
      </c>
      <c r="B34">
        <v>80699</v>
      </c>
      <c r="C34">
        <v>15798</v>
      </c>
      <c r="D34">
        <v>49303</v>
      </c>
      <c r="E34">
        <f>SUM(Table1018[[#This Row],[Януари]:[Март]])</f>
        <v>145800</v>
      </c>
      <c r="F34">
        <v>80313</v>
      </c>
      <c r="G34">
        <v>8601</v>
      </c>
      <c r="H34">
        <v>48381</v>
      </c>
      <c r="I34">
        <v>34690</v>
      </c>
      <c r="J34">
        <v>438</v>
      </c>
      <c r="K34">
        <v>17127</v>
      </c>
      <c r="L34">
        <v>66161</v>
      </c>
      <c r="M34">
        <v>28598</v>
      </c>
      <c r="N34">
        <v>62357</v>
      </c>
    </row>
    <row r="35" spans="1:14" x14ac:dyDescent="0.25">
      <c r="A35" s="12" t="s">
        <v>166</v>
      </c>
      <c r="B35">
        <v>2500</v>
      </c>
      <c r="C35">
        <v>2500</v>
      </c>
      <c r="D35">
        <v>2500</v>
      </c>
      <c r="E35">
        <f>SUM(Table1018[[#This Row],[Януари]:[Март]])</f>
        <v>7500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  <c r="M35">
        <v>2500</v>
      </c>
      <c r="N35">
        <v>2500</v>
      </c>
    </row>
    <row r="36" spans="1:14" x14ac:dyDescent="0.25">
      <c r="A36" s="12" t="s">
        <v>4</v>
      </c>
      <c r="B36">
        <v>98631</v>
      </c>
      <c r="C36">
        <v>98631</v>
      </c>
      <c r="D36">
        <v>98631</v>
      </c>
      <c r="E36">
        <f>SUM(Table1018[[#This Row],[Януари]:[Март]])</f>
        <v>295893</v>
      </c>
      <c r="F36">
        <v>98631</v>
      </c>
      <c r="G36">
        <v>98631</v>
      </c>
      <c r="H36">
        <v>98631</v>
      </c>
      <c r="I36">
        <v>98631</v>
      </c>
      <c r="J36">
        <v>98631</v>
      </c>
      <c r="K36">
        <v>98631</v>
      </c>
      <c r="L36">
        <v>98631</v>
      </c>
      <c r="M36">
        <v>98631</v>
      </c>
      <c r="N36">
        <v>98631</v>
      </c>
    </row>
    <row r="37" spans="1:14" x14ac:dyDescent="0.25">
      <c r="A37" s="12" t="s">
        <v>167</v>
      </c>
      <c r="B37">
        <v>39875</v>
      </c>
      <c r="C37">
        <v>39875</v>
      </c>
      <c r="D37">
        <v>39875</v>
      </c>
      <c r="E37">
        <f>SUM(Table1018[[#This Row],[Януари]:[Март]])</f>
        <v>119625</v>
      </c>
      <c r="F37">
        <v>39875</v>
      </c>
      <c r="G37">
        <v>39875</v>
      </c>
      <c r="H37">
        <v>39875</v>
      </c>
      <c r="I37">
        <v>39875</v>
      </c>
      <c r="J37">
        <v>39875</v>
      </c>
      <c r="K37">
        <v>39875</v>
      </c>
      <c r="L37">
        <v>39875</v>
      </c>
      <c r="M37">
        <v>39875</v>
      </c>
      <c r="N37">
        <v>39875</v>
      </c>
    </row>
    <row r="38" spans="1:14" x14ac:dyDescent="0.25">
      <c r="A38" s="12" t="s">
        <v>168</v>
      </c>
      <c r="B38">
        <v>70540</v>
      </c>
      <c r="C38">
        <v>70540</v>
      </c>
      <c r="D38">
        <v>70540</v>
      </c>
      <c r="E38">
        <f>SUM(Table1018[[#This Row],[Януари]:[Март]])</f>
        <v>211620</v>
      </c>
      <c r="F38">
        <v>70540</v>
      </c>
      <c r="G38">
        <v>70540</v>
      </c>
      <c r="H38">
        <v>70540</v>
      </c>
      <c r="I38">
        <v>70540</v>
      </c>
      <c r="J38">
        <v>70540</v>
      </c>
      <c r="K38">
        <v>70540</v>
      </c>
      <c r="L38">
        <v>70540</v>
      </c>
      <c r="M38">
        <v>70540</v>
      </c>
      <c r="N38">
        <v>70540</v>
      </c>
    </row>
    <row r="39" spans="1:14" x14ac:dyDescent="0.25">
      <c r="A39" s="12" t="s">
        <v>169</v>
      </c>
      <c r="B39">
        <v>6321</v>
      </c>
      <c r="C39">
        <v>6321</v>
      </c>
      <c r="D39">
        <v>6321</v>
      </c>
      <c r="E39">
        <f>SUM(Table1018[[#This Row],[Януари]:[Март]])</f>
        <v>18963</v>
      </c>
      <c r="F39">
        <v>6321</v>
      </c>
      <c r="G39">
        <v>6321</v>
      </c>
      <c r="H39">
        <v>6321</v>
      </c>
      <c r="I39">
        <v>6321</v>
      </c>
      <c r="J39">
        <v>6321</v>
      </c>
      <c r="K39">
        <v>6321</v>
      </c>
      <c r="L39">
        <v>6321</v>
      </c>
      <c r="M39">
        <v>6321</v>
      </c>
      <c r="N39">
        <v>6321</v>
      </c>
    </row>
    <row r="40" spans="1:14" x14ac:dyDescent="0.25">
      <c r="A40" s="12" t="s">
        <v>170</v>
      </c>
      <c r="B40">
        <v>4081</v>
      </c>
      <c r="C40">
        <v>4081</v>
      </c>
      <c r="D40">
        <v>4081</v>
      </c>
      <c r="E40">
        <f>SUM(Table1018[[#This Row],[Януари]:[Март]])</f>
        <v>12243</v>
      </c>
      <c r="F40">
        <v>4081</v>
      </c>
      <c r="G40">
        <v>4081</v>
      </c>
      <c r="H40">
        <v>4081</v>
      </c>
      <c r="I40">
        <v>4081</v>
      </c>
      <c r="J40">
        <v>4081</v>
      </c>
      <c r="K40">
        <v>4081</v>
      </c>
      <c r="L40">
        <v>4081</v>
      </c>
      <c r="M40">
        <v>4081</v>
      </c>
      <c r="N40">
        <v>4081</v>
      </c>
    </row>
    <row r="41" spans="1:14" x14ac:dyDescent="0.25">
      <c r="A41" s="12" t="s">
        <v>171</v>
      </c>
      <c r="B41">
        <v>31154</v>
      </c>
      <c r="C41">
        <v>31154</v>
      </c>
      <c r="D41">
        <v>31154</v>
      </c>
      <c r="E41">
        <f>SUM(Table1018[[#This Row],[Януари]:[Март]])</f>
        <v>93462</v>
      </c>
      <c r="F41">
        <v>31154</v>
      </c>
      <c r="G41">
        <v>31154</v>
      </c>
      <c r="H41">
        <v>31154</v>
      </c>
      <c r="I41">
        <v>31154</v>
      </c>
      <c r="J41">
        <v>31154</v>
      </c>
      <c r="K41">
        <v>31154</v>
      </c>
      <c r="L41">
        <v>31154</v>
      </c>
      <c r="M41">
        <v>31154</v>
      </c>
      <c r="N41">
        <v>31154</v>
      </c>
    </row>
    <row r="42" spans="1:14" x14ac:dyDescent="0.25">
      <c r="A42" s="12" t="s">
        <v>172</v>
      </c>
      <c r="B42">
        <v>72983</v>
      </c>
      <c r="C42">
        <v>73100</v>
      </c>
      <c r="D42">
        <v>85189</v>
      </c>
      <c r="E42">
        <f>SUM(Table1018[[#This Row],[Януари]:[Март]])</f>
        <v>231272</v>
      </c>
      <c r="F42">
        <v>79222</v>
      </c>
      <c r="G42">
        <v>27269</v>
      </c>
      <c r="H42">
        <v>18000</v>
      </c>
      <c r="I42">
        <v>56533</v>
      </c>
      <c r="J42">
        <v>84575</v>
      </c>
      <c r="K42">
        <v>8791</v>
      </c>
      <c r="L42">
        <v>92294</v>
      </c>
      <c r="M42">
        <v>94205</v>
      </c>
      <c r="N42">
        <v>14626</v>
      </c>
    </row>
    <row r="43" spans="1:14" x14ac:dyDescent="0.25">
      <c r="A43" s="12" t="s">
        <v>173</v>
      </c>
      <c r="B43">
        <v>7000</v>
      </c>
      <c r="C43">
        <v>7000</v>
      </c>
      <c r="D43">
        <v>7000</v>
      </c>
      <c r="E43">
        <f>SUM(Table1018[[#This Row],[Януари]:[Март]])</f>
        <v>21000</v>
      </c>
      <c r="F43">
        <v>7000</v>
      </c>
      <c r="G43">
        <v>7000</v>
      </c>
      <c r="H43">
        <v>7000</v>
      </c>
      <c r="I43">
        <v>7000</v>
      </c>
      <c r="J43">
        <v>7000</v>
      </c>
      <c r="K43">
        <v>7000</v>
      </c>
      <c r="L43">
        <v>7000</v>
      </c>
      <c r="M43">
        <v>7000</v>
      </c>
      <c r="N43">
        <v>7000</v>
      </c>
    </row>
    <row r="44" spans="1:14" x14ac:dyDescent="0.25">
      <c r="A44" s="12" t="s">
        <v>174</v>
      </c>
      <c r="B44">
        <v>4400</v>
      </c>
      <c r="C44">
        <v>4400</v>
      </c>
      <c r="D44">
        <v>4400</v>
      </c>
      <c r="E44">
        <f>SUM(Table1018[[#This Row],[Януари]:[Март]])</f>
        <v>13200</v>
      </c>
      <c r="F44">
        <v>4400</v>
      </c>
      <c r="G44">
        <v>4400</v>
      </c>
      <c r="H44">
        <v>4400</v>
      </c>
      <c r="I44">
        <v>4400</v>
      </c>
      <c r="J44">
        <v>4400</v>
      </c>
      <c r="K44">
        <v>4400</v>
      </c>
      <c r="L44">
        <v>4400</v>
      </c>
      <c r="M44">
        <v>4400</v>
      </c>
      <c r="N44">
        <v>4400</v>
      </c>
    </row>
    <row r="45" spans="1:14" x14ac:dyDescent="0.25">
      <c r="A45" s="12" t="s">
        <v>175</v>
      </c>
      <c r="B45">
        <v>3000</v>
      </c>
      <c r="C45">
        <v>3000</v>
      </c>
      <c r="D45">
        <v>3000</v>
      </c>
      <c r="E45">
        <f>SUM(Table1018[[#This Row],[Януари]:[Март]])</f>
        <v>9000</v>
      </c>
      <c r="F45">
        <v>3000</v>
      </c>
      <c r="G45">
        <v>3000</v>
      </c>
      <c r="H45">
        <v>3000</v>
      </c>
      <c r="I45">
        <v>3000</v>
      </c>
      <c r="J45">
        <v>3000</v>
      </c>
      <c r="K45">
        <v>3000</v>
      </c>
      <c r="L45">
        <v>3000</v>
      </c>
      <c r="M45">
        <v>3000</v>
      </c>
      <c r="N45">
        <v>3000</v>
      </c>
    </row>
    <row r="46" spans="1:14" x14ac:dyDescent="0.25">
      <c r="A46" s="12" t="s">
        <v>176</v>
      </c>
      <c r="D46">
        <v>21804</v>
      </c>
      <c r="E46">
        <f>SUM(Table1018[[#This Row],[Януари]:[Март]])</f>
        <v>21804</v>
      </c>
      <c r="H46">
        <v>21804</v>
      </c>
      <c r="K46">
        <v>21804</v>
      </c>
      <c r="N46">
        <v>21804</v>
      </c>
    </row>
    <row r="47" spans="1:14" x14ac:dyDescent="0.25">
      <c r="A47" s="12" t="s">
        <v>179</v>
      </c>
      <c r="B47">
        <v>3054</v>
      </c>
      <c r="C47">
        <v>1672</v>
      </c>
      <c r="D47">
        <v>1485</v>
      </c>
      <c r="E47">
        <f>SUM(Table1018[[#This Row],[Януари]:[Март]])</f>
        <v>6211</v>
      </c>
      <c r="F47">
        <v>3482</v>
      </c>
      <c r="G47">
        <v>1944</v>
      </c>
      <c r="H47">
        <v>2346</v>
      </c>
      <c r="I47">
        <v>3295</v>
      </c>
      <c r="J47">
        <v>3761</v>
      </c>
      <c r="L47">
        <v>2174</v>
      </c>
      <c r="N47">
        <v>1322</v>
      </c>
    </row>
    <row r="48" spans="1:14" x14ac:dyDescent="0.25">
      <c r="A48" s="12" t="s">
        <v>180</v>
      </c>
      <c r="B48">
        <v>2138</v>
      </c>
      <c r="C48">
        <v>3609</v>
      </c>
      <c r="D48">
        <v>2460</v>
      </c>
      <c r="E48">
        <f>SUM(Table1018[[#This Row],[Януари]:[Март]])</f>
        <v>8207</v>
      </c>
      <c r="F48">
        <v>2033</v>
      </c>
      <c r="G48">
        <v>2014</v>
      </c>
      <c r="H48">
        <v>280</v>
      </c>
      <c r="I48">
        <v>1223</v>
      </c>
      <c r="J48">
        <v>3607</v>
      </c>
      <c r="L48">
        <v>904</v>
      </c>
      <c r="N48">
        <v>2920</v>
      </c>
    </row>
    <row r="49" spans="1:14" x14ac:dyDescent="0.25">
      <c r="A49" s="12" t="s">
        <v>181</v>
      </c>
      <c r="B49">
        <v>3523</v>
      </c>
      <c r="C49">
        <v>871</v>
      </c>
      <c r="D49">
        <v>2566</v>
      </c>
      <c r="E49">
        <f>SUM(Table1018[[#This Row],[Януари]:[Март]])</f>
        <v>6960</v>
      </c>
      <c r="F49">
        <v>259</v>
      </c>
      <c r="G49">
        <v>1090</v>
      </c>
      <c r="H49">
        <v>3763</v>
      </c>
      <c r="I49">
        <v>3151</v>
      </c>
      <c r="J49">
        <v>3315</v>
      </c>
      <c r="L49">
        <v>3777</v>
      </c>
      <c r="N49">
        <v>2223</v>
      </c>
    </row>
    <row r="50" spans="1:14" x14ac:dyDescent="0.25">
      <c r="A50" s="12" t="s">
        <v>182</v>
      </c>
      <c r="B50">
        <v>918</v>
      </c>
      <c r="C50">
        <v>3280</v>
      </c>
      <c r="E50">
        <f>SUM(Table1018[[#This Row],[Януари]:[Март]])</f>
        <v>4198</v>
      </c>
      <c r="F50">
        <v>1759</v>
      </c>
      <c r="G50">
        <v>2309</v>
      </c>
      <c r="I50">
        <v>2979</v>
      </c>
      <c r="K50">
        <v>222</v>
      </c>
      <c r="L50">
        <v>2841</v>
      </c>
      <c r="M50">
        <v>1476</v>
      </c>
    </row>
    <row r="51" spans="1:14" x14ac:dyDescent="0.25">
      <c r="A51" s="12" t="s">
        <v>183</v>
      </c>
      <c r="B51">
        <v>2612</v>
      </c>
      <c r="C51">
        <v>3331</v>
      </c>
      <c r="E51">
        <f>SUM(Table1018[[#This Row],[Януари]:[Март]])</f>
        <v>5943</v>
      </c>
      <c r="F51">
        <v>3396</v>
      </c>
      <c r="G51">
        <v>3407</v>
      </c>
      <c r="I51">
        <v>3048</v>
      </c>
      <c r="K51">
        <v>3283</v>
      </c>
      <c r="L51">
        <v>1491</v>
      </c>
      <c r="M51">
        <v>1643</v>
      </c>
    </row>
    <row r="52" spans="1:14" x14ac:dyDescent="0.25">
      <c r="A52" s="12" t="s">
        <v>184</v>
      </c>
      <c r="B52">
        <v>1545</v>
      </c>
      <c r="C52">
        <v>149</v>
      </c>
      <c r="E52">
        <f>SUM(Table1018[[#This Row],[Януари]:[Март]])</f>
        <v>1694</v>
      </c>
      <c r="F52">
        <v>3966</v>
      </c>
      <c r="G52">
        <v>3788</v>
      </c>
      <c r="I52">
        <v>2387</v>
      </c>
      <c r="K52">
        <v>1008</v>
      </c>
      <c r="L52">
        <v>3445</v>
      </c>
      <c r="M52">
        <v>830</v>
      </c>
    </row>
    <row r="53" spans="1:14" x14ac:dyDescent="0.25">
      <c r="A53" s="12" t="s">
        <v>177</v>
      </c>
      <c r="D53">
        <v>194750</v>
      </c>
      <c r="E53">
        <f>SUM(Table1018[[#This Row],[Януари]:[Март]])</f>
        <v>194750</v>
      </c>
      <c r="L53">
        <v>5000</v>
      </c>
    </row>
    <row r="54" spans="1:14" x14ac:dyDescent="0.25">
      <c r="A54" s="12" t="s">
        <v>178</v>
      </c>
      <c r="D54">
        <v>41374</v>
      </c>
      <c r="E54">
        <f>SUM(Table1018[[#This Row],[Януари]:[Март]])</f>
        <v>41374</v>
      </c>
      <c r="H54">
        <v>41374</v>
      </c>
      <c r="K54">
        <v>41374</v>
      </c>
      <c r="N54">
        <v>41374</v>
      </c>
    </row>
    <row r="55" spans="1:14" ht="13.5" customHeight="1" x14ac:dyDescent="0.25">
      <c r="A55" s="12" t="s">
        <v>148</v>
      </c>
      <c r="B55">
        <v>846</v>
      </c>
      <c r="C55">
        <v>13625</v>
      </c>
      <c r="D55">
        <v>36341</v>
      </c>
      <c r="E55">
        <f>SUM(Table1018[[#This Row],[Януари]:[Март]])</f>
        <v>50812</v>
      </c>
      <c r="F55">
        <v>60065</v>
      </c>
      <c r="G55">
        <v>91454</v>
      </c>
      <c r="H55">
        <v>5960</v>
      </c>
      <c r="I55">
        <v>14430</v>
      </c>
      <c r="J55">
        <v>14644</v>
      </c>
      <c r="K55">
        <v>36418</v>
      </c>
      <c r="L55">
        <v>795</v>
      </c>
      <c r="M55">
        <v>702</v>
      </c>
      <c r="N55">
        <v>823</v>
      </c>
    </row>
    <row r="56" spans="1:14" x14ac:dyDescent="0.25">
      <c r="A56" s="12" t="s">
        <v>149</v>
      </c>
      <c r="B56">
        <v>4044</v>
      </c>
      <c r="C56">
        <v>90284</v>
      </c>
      <c r="D56">
        <v>35968</v>
      </c>
      <c r="E56">
        <f>SUM(Table1018[[#This Row],[Януари]:[Март]])</f>
        <v>130296</v>
      </c>
      <c r="F56">
        <v>58426</v>
      </c>
      <c r="G56">
        <v>28342</v>
      </c>
      <c r="H56">
        <v>92385</v>
      </c>
      <c r="I56">
        <v>96999</v>
      </c>
      <c r="J56">
        <v>89478</v>
      </c>
      <c r="K56">
        <v>4178</v>
      </c>
      <c r="L56">
        <v>3369</v>
      </c>
      <c r="M56">
        <v>3882</v>
      </c>
      <c r="N56">
        <v>11119</v>
      </c>
    </row>
    <row r="57" spans="1:14" x14ac:dyDescent="0.25">
      <c r="A57" s="12" t="s">
        <v>190</v>
      </c>
      <c r="B57">
        <v>12924</v>
      </c>
      <c r="C57">
        <v>5218</v>
      </c>
      <c r="D57">
        <v>39575</v>
      </c>
      <c r="E57">
        <f>SUM(Table1018[[#This Row],[Януари]:[Март]])</f>
        <v>57717</v>
      </c>
      <c r="F57">
        <v>16073</v>
      </c>
      <c r="G57">
        <v>28337</v>
      </c>
      <c r="H57">
        <v>13214</v>
      </c>
      <c r="I57">
        <v>54522</v>
      </c>
      <c r="J57">
        <v>72539</v>
      </c>
      <c r="K57">
        <v>21191</v>
      </c>
      <c r="L57">
        <v>10846</v>
      </c>
      <c r="M57">
        <v>11398</v>
      </c>
      <c r="N57">
        <v>12812</v>
      </c>
    </row>
    <row r="58" spans="1:14" x14ac:dyDescent="0.25">
      <c r="A58" s="12" t="s">
        <v>185</v>
      </c>
      <c r="B58">
        <v>1926</v>
      </c>
      <c r="C58">
        <v>3328</v>
      </c>
      <c r="D58">
        <v>3334</v>
      </c>
      <c r="E58">
        <f>SUM(Table1018[[#This Row],[Януари]:[Март]])</f>
        <v>8588</v>
      </c>
      <c r="F58">
        <v>3981</v>
      </c>
      <c r="G58">
        <v>98</v>
      </c>
      <c r="H58">
        <v>920</v>
      </c>
      <c r="I58">
        <v>1108</v>
      </c>
      <c r="J58">
        <v>550</v>
      </c>
      <c r="K58">
        <v>3455</v>
      </c>
      <c r="L58">
        <v>1329</v>
      </c>
      <c r="M58">
        <v>1198</v>
      </c>
      <c r="N58">
        <v>3500</v>
      </c>
    </row>
    <row r="59" spans="1:14" x14ac:dyDescent="0.25">
      <c r="A59" s="12"/>
      <c r="B59" t="s">
        <v>206</v>
      </c>
      <c r="E59">
        <f>SUM(Table1018[[#This Row],[Януари]:[Март]])</f>
        <v>0</v>
      </c>
    </row>
    <row r="60" spans="1:14" x14ac:dyDescent="0.25">
      <c r="A60" s="13" t="s">
        <v>205</v>
      </c>
      <c r="N60">
        <f>SUBTOTAL(109,Table1018[Декември])</f>
        <v>2070670</v>
      </c>
    </row>
    <row r="61" spans="1:14" x14ac:dyDescent="0.25">
      <c r="A61" s="12"/>
    </row>
    <row r="62" spans="1:14" x14ac:dyDescent="0.25">
      <c r="A62" s="12"/>
    </row>
    <row r="63" spans="1:14" x14ac:dyDescent="0.25">
      <c r="A63" s="13"/>
    </row>
    <row r="64" spans="1:14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1" sqref="C31"/>
    </sheetView>
  </sheetViews>
  <sheetFormatPr defaultRowHeight="15" x14ac:dyDescent="0.25"/>
  <cols>
    <col min="1" max="1" width="26.7109375" customWidth="1"/>
    <col min="2" max="2" width="9.85546875" customWidth="1"/>
    <col min="3" max="3" width="12.28515625" customWidth="1"/>
    <col min="4" max="4" width="1.28515625" customWidth="1"/>
    <col min="5" max="5" width="26.7109375" customWidth="1"/>
    <col min="6" max="6" width="9.85546875" customWidth="1"/>
    <col min="7" max="7" width="12.28515625" customWidth="1"/>
  </cols>
  <sheetData>
    <row r="1" spans="1:7" x14ac:dyDescent="0.25">
      <c r="A1" t="s">
        <v>192</v>
      </c>
      <c r="B1" t="s">
        <v>193</v>
      </c>
      <c r="C1" t="s">
        <v>194</v>
      </c>
      <c r="E1" t="s">
        <v>192</v>
      </c>
      <c r="F1" t="s">
        <v>193</v>
      </c>
      <c r="G1" t="s">
        <v>194</v>
      </c>
    </row>
    <row r="2" spans="1:7" x14ac:dyDescent="0.25">
      <c r="A2" t="s">
        <v>187</v>
      </c>
      <c r="B2">
        <v>68492</v>
      </c>
      <c r="C2">
        <v>58152</v>
      </c>
      <c r="E2" t="s">
        <v>187</v>
      </c>
      <c r="F2">
        <v>68492</v>
      </c>
      <c r="G2">
        <v>58152</v>
      </c>
    </row>
    <row r="3" spans="1:7" x14ac:dyDescent="0.25">
      <c r="A3" t="s">
        <v>186</v>
      </c>
      <c r="B3">
        <v>84148</v>
      </c>
      <c r="C3">
        <v>8963</v>
      </c>
      <c r="E3" t="s">
        <v>186</v>
      </c>
      <c r="F3">
        <v>84148</v>
      </c>
      <c r="G3">
        <v>8963</v>
      </c>
    </row>
    <row r="4" spans="1:7" x14ac:dyDescent="0.25">
      <c r="A4" t="s">
        <v>136</v>
      </c>
      <c r="B4">
        <v>73027</v>
      </c>
      <c r="C4">
        <v>50420</v>
      </c>
      <c r="E4" t="s">
        <v>136</v>
      </c>
      <c r="F4">
        <v>73027</v>
      </c>
      <c r="G4">
        <v>50420</v>
      </c>
    </row>
    <row r="5" spans="1:7" ht="6" customHeight="1" x14ac:dyDescent="0.25"/>
    <row r="6" spans="1:7" x14ac:dyDescent="0.25">
      <c r="A6" t="s">
        <v>192</v>
      </c>
      <c r="B6" t="s">
        <v>193</v>
      </c>
      <c r="C6" t="s">
        <v>194</v>
      </c>
      <c r="E6" s="14" t="s">
        <v>192</v>
      </c>
      <c r="F6" s="14" t="s">
        <v>193</v>
      </c>
      <c r="G6" s="14" t="s">
        <v>194</v>
      </c>
    </row>
    <row r="7" spans="1:7" x14ac:dyDescent="0.25">
      <c r="A7" t="s">
        <v>187</v>
      </c>
      <c r="B7">
        <v>68492</v>
      </c>
      <c r="C7">
        <v>58152</v>
      </c>
      <c r="E7" s="14" t="s">
        <v>187</v>
      </c>
      <c r="F7" s="14">
        <v>68492</v>
      </c>
      <c r="G7" s="14">
        <v>58152</v>
      </c>
    </row>
    <row r="8" spans="1:7" x14ac:dyDescent="0.25">
      <c r="A8" t="s">
        <v>186</v>
      </c>
      <c r="B8">
        <v>84148</v>
      </c>
      <c r="C8">
        <v>8963</v>
      </c>
      <c r="E8" s="14" t="s">
        <v>186</v>
      </c>
      <c r="F8" s="14">
        <v>84148</v>
      </c>
      <c r="G8" s="14">
        <v>8963</v>
      </c>
    </row>
    <row r="9" spans="1:7" x14ac:dyDescent="0.25">
      <c r="A9" t="s">
        <v>136</v>
      </c>
      <c r="B9">
        <v>73027</v>
      </c>
      <c r="C9">
        <v>50420</v>
      </c>
      <c r="E9" s="14" t="s">
        <v>136</v>
      </c>
      <c r="F9" s="14">
        <v>73027</v>
      </c>
      <c r="G9" s="14">
        <v>50420</v>
      </c>
    </row>
    <row r="13" spans="1:7" x14ac:dyDescent="0.25">
      <c r="A13" s="14" t="s">
        <v>192</v>
      </c>
      <c r="B13" s="14" t="s">
        <v>193</v>
      </c>
      <c r="C13" s="14" t="s">
        <v>194</v>
      </c>
    </row>
    <row r="14" spans="1:7" x14ac:dyDescent="0.25">
      <c r="A14" s="14" t="s">
        <v>187</v>
      </c>
      <c r="B14" s="14">
        <v>68492</v>
      </c>
      <c r="C14" s="14">
        <v>58152</v>
      </c>
    </row>
    <row r="15" spans="1:7" x14ac:dyDescent="0.25">
      <c r="A15" s="14" t="s">
        <v>186</v>
      </c>
      <c r="B15" s="14">
        <v>84148</v>
      </c>
      <c r="C15" s="14">
        <v>8963</v>
      </c>
    </row>
    <row r="16" spans="1:7" x14ac:dyDescent="0.25">
      <c r="A16" s="14" t="s">
        <v>136</v>
      </c>
      <c r="B16" s="14">
        <v>73027</v>
      </c>
      <c r="C16" s="14">
        <v>50420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НАП</vt:lpstr>
      <vt:lpstr>НАП (2)</vt:lpstr>
      <vt:lpstr>ADMIN</vt:lpstr>
      <vt:lpstr>ADMIN (2)</vt:lpstr>
      <vt:lpstr>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mitkoccb</dc:creator>
  <cp:lastModifiedBy>Harvester</cp:lastModifiedBy>
  <dcterms:created xsi:type="dcterms:W3CDTF">2010-07-28T07:23:45Z</dcterms:created>
  <dcterms:modified xsi:type="dcterms:W3CDTF">2024-11-10T14:11:41Z</dcterms:modified>
</cp:coreProperties>
</file>