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\\na.intra.agf.com\torfs$\FFCM-Group\Portfolio_Management\Exposure_Reports\2021\202104\20210401\"/>
    </mc:Choice>
  </mc:AlternateContent>
  <xr:revisionPtr revIDLastSave="0" documentId="13_ncr:1_{A859D3F3-5F88-48D6-9FB1-FECC83D9B121}" xr6:coauthVersionLast="45" xr6:coauthVersionMax="45" xr10:uidLastSave="{00000000-0000-0000-0000-000000000000}"/>
  <bookViews>
    <workbookView xWindow="-13410" yWindow="-16320" windowWidth="29040" windowHeight="16440" xr2:uid="{00000000-000D-0000-FFFF-FFFF00000000}"/>
  </bookViews>
  <sheets>
    <sheet name="BTAL" sheetId="15" r:id="rId1"/>
    <sheet name="DJTLABT" sheetId="6" r:id="rId2"/>
    <sheet name="DJTSABT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0" l="1"/>
  <c r="K10" i="10" s="1"/>
  <c r="J24" i="10"/>
  <c r="K24" i="10" s="1"/>
  <c r="J25" i="10"/>
  <c r="K25" i="10" s="1"/>
  <c r="J21" i="10"/>
  <c r="K21" i="10" s="1"/>
  <c r="K15" i="10"/>
  <c r="J15" i="10"/>
  <c r="J27" i="10"/>
  <c r="K27" i="10" s="1"/>
  <c r="J29" i="10"/>
  <c r="K29" i="10" s="1"/>
  <c r="K17" i="10"/>
  <c r="J17" i="10"/>
  <c r="J13" i="10"/>
  <c r="K13" i="10" s="1"/>
  <c r="K28" i="10"/>
  <c r="J28" i="10"/>
  <c r="J50" i="10"/>
  <c r="K50" i="10" s="1"/>
  <c r="K9" i="10"/>
  <c r="J9" i="10"/>
  <c r="K5" i="10"/>
  <c r="J5" i="10"/>
  <c r="J36" i="10"/>
  <c r="K36" i="10" s="1"/>
  <c r="J32" i="10"/>
  <c r="K32" i="10" s="1"/>
  <c r="K39" i="10"/>
  <c r="J39" i="10"/>
  <c r="K31" i="10"/>
  <c r="J31" i="10"/>
  <c r="J23" i="10"/>
  <c r="K23" i="10" s="1"/>
  <c r="J40" i="10"/>
  <c r="K40" i="10" s="1"/>
  <c r="J19" i="10"/>
  <c r="K19" i="10" s="1"/>
  <c r="K6" i="10"/>
  <c r="J6" i="10"/>
  <c r="K37" i="10"/>
  <c r="J37" i="10"/>
  <c r="K41" i="10"/>
  <c r="J41" i="10"/>
  <c r="J3" i="10"/>
  <c r="K3" i="10" s="1"/>
  <c r="J43" i="10"/>
  <c r="K43" i="10" s="1"/>
  <c r="K12" i="10"/>
  <c r="J12" i="10"/>
  <c r="K11" i="10"/>
  <c r="J11" i="10"/>
  <c r="J38" i="10"/>
  <c r="K38" i="10" s="1"/>
  <c r="K33" i="10"/>
  <c r="J33" i="10"/>
  <c r="J35" i="10"/>
  <c r="K35" i="10" s="1"/>
  <c r="J7" i="10"/>
  <c r="K7" i="10" s="1"/>
  <c r="K42" i="10"/>
  <c r="J42" i="10"/>
  <c r="J26" i="10"/>
  <c r="K26" i="10" s="1"/>
  <c r="K46" i="10"/>
  <c r="J46" i="10"/>
  <c r="J4" i="10"/>
  <c r="K4" i="10" s="1"/>
  <c r="J30" i="10"/>
  <c r="K30" i="10" s="1"/>
  <c r="K44" i="10"/>
  <c r="J44" i="10"/>
  <c r="K20" i="10"/>
  <c r="J20" i="10"/>
  <c r="K48" i="10"/>
  <c r="J48" i="10"/>
  <c r="K22" i="10"/>
  <c r="J22" i="10"/>
  <c r="K49" i="10"/>
  <c r="J49" i="10"/>
  <c r="K45" i="10"/>
  <c r="J45" i="10"/>
  <c r="K8" i="10"/>
  <c r="J8" i="10"/>
  <c r="K47" i="10"/>
  <c r="J47" i="10"/>
  <c r="J34" i="10"/>
  <c r="K34" i="10" s="1"/>
  <c r="J18" i="10"/>
  <c r="K18" i="10" s="1"/>
  <c r="J14" i="10"/>
  <c r="K14" i="10" s="1"/>
  <c r="K16" i="10"/>
  <c r="J16" i="10"/>
  <c r="J2" i="10"/>
  <c r="K2" i="10" s="1"/>
  <c r="K51" i="10"/>
  <c r="J51" i="10"/>
  <c r="J16" i="6"/>
  <c r="K16" i="6" s="1"/>
  <c r="J7" i="6"/>
  <c r="K7" i="6" s="1"/>
  <c r="J12" i="6"/>
  <c r="K12" i="6" s="1"/>
  <c r="J40" i="6"/>
  <c r="K40" i="6" s="1"/>
  <c r="J49" i="6"/>
  <c r="K49" i="6" s="1"/>
  <c r="J45" i="6"/>
  <c r="K45" i="6" s="1"/>
  <c r="J31" i="6"/>
  <c r="K31" i="6" s="1"/>
  <c r="J5" i="6"/>
  <c r="K5" i="6" s="1"/>
  <c r="J47" i="6"/>
  <c r="K47" i="6" s="1"/>
  <c r="J36" i="6"/>
  <c r="K36" i="6" s="1"/>
  <c r="J20" i="6"/>
  <c r="K20" i="6" s="1"/>
  <c r="J19" i="6"/>
  <c r="K19" i="6" s="1"/>
  <c r="J39" i="6"/>
  <c r="K39" i="6" s="1"/>
  <c r="J37" i="6"/>
  <c r="K37" i="6" s="1"/>
  <c r="J14" i="6"/>
  <c r="K14" i="6" s="1"/>
  <c r="J18" i="6"/>
  <c r="K18" i="6" s="1"/>
  <c r="J2" i="6"/>
  <c r="K2" i="6" s="1"/>
  <c r="J48" i="6"/>
  <c r="K48" i="6" s="1"/>
  <c r="K41" i="6"/>
  <c r="J41" i="6"/>
  <c r="J51" i="6"/>
  <c r="K51" i="6" s="1"/>
  <c r="K34" i="6"/>
  <c r="J34" i="6"/>
  <c r="J10" i="6"/>
  <c r="K10" i="6" s="1"/>
  <c r="J44" i="6"/>
  <c r="K44" i="6" s="1"/>
  <c r="J35" i="6"/>
  <c r="K35" i="6" s="1"/>
  <c r="J23" i="6"/>
  <c r="K23" i="6" s="1"/>
  <c r="J24" i="6"/>
  <c r="K24" i="6" s="1"/>
  <c r="J8" i="6"/>
  <c r="K8" i="6" s="1"/>
  <c r="J4" i="6"/>
  <c r="K4" i="6" s="1"/>
  <c r="J32" i="6"/>
  <c r="K32" i="6" s="1"/>
  <c r="J43" i="6"/>
  <c r="K43" i="6" s="1"/>
  <c r="J3" i="6"/>
  <c r="K3" i="6" s="1"/>
  <c r="J30" i="6"/>
  <c r="K30" i="6" s="1"/>
  <c r="J33" i="6"/>
  <c r="K33" i="6" s="1"/>
  <c r="J21" i="6"/>
  <c r="K21" i="6" s="1"/>
  <c r="J6" i="6"/>
  <c r="K6" i="6" s="1"/>
  <c r="J17" i="6"/>
  <c r="K17" i="6" s="1"/>
  <c r="J9" i="6"/>
  <c r="K9" i="6" s="1"/>
  <c r="J22" i="6"/>
  <c r="K22" i="6" s="1"/>
  <c r="J25" i="6"/>
  <c r="K25" i="6" s="1"/>
  <c r="J13" i="6"/>
  <c r="K13" i="6" s="1"/>
  <c r="J46" i="6"/>
  <c r="K46" i="6" s="1"/>
  <c r="J38" i="6"/>
  <c r="K38" i="6" s="1"/>
  <c r="J11" i="6"/>
  <c r="K11" i="6" s="1"/>
  <c r="J42" i="6"/>
  <c r="K42" i="6" s="1"/>
  <c r="J28" i="6"/>
  <c r="K28" i="6" s="1"/>
  <c r="J27" i="6"/>
  <c r="K27" i="6" s="1"/>
  <c r="J26" i="6"/>
  <c r="K26" i="6" s="1"/>
  <c r="J50" i="6"/>
  <c r="K50" i="6" s="1"/>
  <c r="J15" i="6"/>
  <c r="K15" i="6" s="1"/>
  <c r="J29" i="6"/>
  <c r="K29" i="6" s="1"/>
</calcChain>
</file>

<file path=xl/sharedStrings.xml><?xml version="1.0" encoding="utf-8"?>
<sst xmlns="http://schemas.openxmlformats.org/spreadsheetml/2006/main" count="768" uniqueCount="549">
  <si>
    <t>CUSIP</t>
  </si>
  <si>
    <t>Name</t>
  </si>
  <si>
    <t>Ticker</t>
  </si>
  <si>
    <t>ISIN</t>
  </si>
  <si>
    <t>Sector</t>
  </si>
  <si>
    <t>PX_LAST</t>
  </si>
  <si>
    <t>Health Care</t>
  </si>
  <si>
    <t>Industrials</t>
  </si>
  <si>
    <t>Utilities</t>
  </si>
  <si>
    <t>Financials</t>
  </si>
  <si>
    <t>Long Market Value</t>
  </si>
  <si>
    <t>Long Weight</t>
  </si>
  <si>
    <t>Short Shares</t>
  </si>
  <si>
    <t>Short Market Value</t>
  </si>
  <si>
    <t>Short Weight</t>
  </si>
  <si>
    <t>Long Index Swap Terms</t>
  </si>
  <si>
    <t>Trade Date</t>
  </si>
  <si>
    <t>30 September 2019</t>
  </si>
  <si>
    <t>Effective Date</t>
  </si>
  <si>
    <t>2 October 2019</t>
  </si>
  <si>
    <t>Termination Date</t>
  </si>
  <si>
    <t>Settlement Currency</t>
  </si>
  <si>
    <t>USD</t>
  </si>
  <si>
    <t>Equity Notional Amount Outstanding</t>
  </si>
  <si>
    <t>Index Ticker</t>
  </si>
  <si>
    <t>DJTLABT</t>
  </si>
  <si>
    <t>DJTSABT</t>
  </si>
  <si>
    <t>Floating Base Rate</t>
  </si>
  <si>
    <t>USD 1 Month LIBOR BBA</t>
  </si>
  <si>
    <t>Floating Maturity</t>
  </si>
  <si>
    <t>One Month</t>
  </si>
  <si>
    <t>Spread</t>
  </si>
  <si>
    <t>35 bps</t>
  </si>
  <si>
    <t>-40 bps</t>
  </si>
  <si>
    <t>Day Count</t>
  </si>
  <si>
    <t>Actual/360</t>
  </si>
  <si>
    <t>Counterparty</t>
  </si>
  <si>
    <t>Morgan Stanley Capital Services LLC</t>
  </si>
  <si>
    <t>Short Index Swap Terms</t>
  </si>
  <si>
    <t>Current Index Level</t>
  </si>
  <si>
    <t>Information Technology</t>
  </si>
  <si>
    <t>Communication Services</t>
  </si>
  <si>
    <t>Materials</t>
  </si>
  <si>
    <t>Consumer Discretionary</t>
  </si>
  <si>
    <t>Real Estate</t>
  </si>
  <si>
    <t>Consumer Staples</t>
  </si>
  <si>
    <t>SEDOL</t>
  </si>
  <si>
    <t>ORCL</t>
  </si>
  <si>
    <t>Oracle Corp</t>
  </si>
  <si>
    <t>68389X105</t>
  </si>
  <si>
    <t>2661568</t>
  </si>
  <si>
    <t>US68389X1054</t>
  </si>
  <si>
    <t>DAR</t>
  </si>
  <si>
    <t>Darling Ingredients Inc</t>
  </si>
  <si>
    <t>237266101</t>
  </si>
  <si>
    <t>2250289</t>
  </si>
  <si>
    <t>US2372661015</t>
  </si>
  <si>
    <t>PVH</t>
  </si>
  <si>
    <t>PVH Corp</t>
  </si>
  <si>
    <t>693656100</t>
  </si>
  <si>
    <t>B3V9F12</t>
  </si>
  <si>
    <t>US6936561009</t>
  </si>
  <si>
    <t>DBX</t>
  </si>
  <si>
    <t>Dropbox, Inc.</t>
  </si>
  <si>
    <t>26210C104</t>
  </si>
  <si>
    <t>BG0T321</t>
  </si>
  <si>
    <t>US26210C1045</t>
  </si>
  <si>
    <t>FTNT</t>
  </si>
  <si>
    <t>Fortinet Inc</t>
  </si>
  <si>
    <t>34959E109</t>
  </si>
  <si>
    <t>B5B2106</t>
  </si>
  <si>
    <t>US34959E1091</t>
  </si>
  <si>
    <t>BEN</t>
  </si>
  <si>
    <t>Franklin Resources Inc</t>
  </si>
  <si>
    <t>354613101</t>
  </si>
  <si>
    <t>2350684</t>
  </si>
  <si>
    <t>US3546131018</t>
  </si>
  <si>
    <t>NLSN</t>
  </si>
  <si>
    <t>Nielsen Holdings plc</t>
  </si>
  <si>
    <t>G6518L108</t>
  </si>
  <si>
    <t>BWFY550</t>
  </si>
  <si>
    <t>GB00BWFY5505</t>
  </si>
  <si>
    <t>NLOK</t>
  </si>
  <si>
    <t>NortonLifeLock Inc.</t>
  </si>
  <si>
    <t>668771108</t>
  </si>
  <si>
    <t>BJN4XN5</t>
  </si>
  <si>
    <t>US6687711084</t>
  </si>
  <si>
    <t>POOL</t>
  </si>
  <si>
    <t>Pool Corp</t>
  </si>
  <si>
    <t>73278L105</t>
  </si>
  <si>
    <t>2781585</t>
  </si>
  <si>
    <t>US73278L1052</t>
  </si>
  <si>
    <t>VIRT</t>
  </si>
  <si>
    <t>Virtu Financial Inc. A</t>
  </si>
  <si>
    <t>928254101</t>
  </si>
  <si>
    <t>BWTVWD4</t>
  </si>
  <si>
    <t>US9282541013</t>
  </si>
  <si>
    <t>WWE</t>
  </si>
  <si>
    <t>World Wrestling Entertainment Inc-A</t>
  </si>
  <si>
    <t>98156Q108</t>
  </si>
  <si>
    <t>2503529</t>
  </si>
  <si>
    <t>US98156Q1085</t>
  </si>
  <si>
    <t>ACHC</t>
  </si>
  <si>
    <t>Acadia Healthcare Company Inc</t>
  </si>
  <si>
    <t>00404A109</t>
  </si>
  <si>
    <t>B65VZ37</t>
  </si>
  <si>
    <t>US00404A1097</t>
  </si>
  <si>
    <t>AA</t>
  </si>
  <si>
    <t>Alcoa Corp</t>
  </si>
  <si>
    <t>013872106</t>
  </si>
  <si>
    <t>BYNF418</t>
  </si>
  <si>
    <t>US0138721065</t>
  </si>
  <si>
    <t>C</t>
  </si>
  <si>
    <t>Citigroup Inc</t>
  </si>
  <si>
    <t>172967424</t>
  </si>
  <si>
    <t>2297907</t>
  </si>
  <si>
    <t>US1729674242</t>
  </si>
  <si>
    <t>DXC</t>
  </si>
  <si>
    <t>DXC Technology Company</t>
  </si>
  <si>
    <t>23355L106</t>
  </si>
  <si>
    <t>BYXD7B3</t>
  </si>
  <si>
    <t>US23355L1061</t>
  </si>
  <si>
    <t>HWM</t>
  </si>
  <si>
    <t>Howmet Aerospace Inc.</t>
  </si>
  <si>
    <t>443201108</t>
  </si>
  <si>
    <t>BKLJ8V2</t>
  </si>
  <si>
    <t>US4432011082</t>
  </si>
  <si>
    <t>JBL</t>
  </si>
  <si>
    <t>Jabil Inc</t>
  </si>
  <si>
    <t>466313103</t>
  </si>
  <si>
    <t>2471789</t>
  </si>
  <si>
    <t>US4663131039</t>
  </si>
  <si>
    <t>KBR</t>
  </si>
  <si>
    <t>KBR Inc</t>
  </si>
  <si>
    <t>48242W106</t>
  </si>
  <si>
    <t>B1HHB18</t>
  </si>
  <si>
    <t>US48242W1062</t>
  </si>
  <si>
    <t>LYFT</t>
  </si>
  <si>
    <t>Lyft Inc.-A</t>
  </si>
  <si>
    <t>55087P104</t>
  </si>
  <si>
    <t>BJT1RW7</t>
  </si>
  <si>
    <t>US55087P1049</t>
  </si>
  <si>
    <t>NUVA</t>
  </si>
  <si>
    <t>NuVasive Inc</t>
  </si>
  <si>
    <t>670704105</t>
  </si>
  <si>
    <t>B00GJC2</t>
  </si>
  <si>
    <t>US6707041058</t>
  </si>
  <si>
    <t>OMF</t>
  </si>
  <si>
    <t>OneMain Holdings Inc</t>
  </si>
  <si>
    <t>68268W103</t>
  </si>
  <si>
    <t>BYSZB89</t>
  </si>
  <si>
    <t>US68268W1036</t>
  </si>
  <si>
    <t>PRAH</t>
  </si>
  <si>
    <t>Pra Health Sciences Inc</t>
  </si>
  <si>
    <t>69354M108</t>
  </si>
  <si>
    <t>BSHZ3V5</t>
  </si>
  <si>
    <t>US69354M1080</t>
  </si>
  <si>
    <t>20210401</t>
  </si>
  <si>
    <t>MMM</t>
  </si>
  <si>
    <t>3M Co</t>
  </si>
  <si>
    <t>88579Y101</t>
  </si>
  <si>
    <t>2595708</t>
  </si>
  <si>
    <t>US88579Y1010</t>
  </si>
  <si>
    <t>AEE</t>
  </si>
  <si>
    <t>Ameren Corp</t>
  </si>
  <si>
    <t>023608102</t>
  </si>
  <si>
    <t>2050832</t>
  </si>
  <si>
    <t>US0236081024</t>
  </si>
  <si>
    <t>AMT</t>
  </si>
  <si>
    <t>American Tower Corp A</t>
  </si>
  <si>
    <t>03027X100</t>
  </si>
  <si>
    <t>B7FBFL2</t>
  </si>
  <si>
    <t>US03027X1000</t>
  </si>
  <si>
    <t>ATR</t>
  </si>
  <si>
    <t>AptarGroup Inc</t>
  </si>
  <si>
    <t>038336103</t>
  </si>
  <si>
    <t>2045247</t>
  </si>
  <si>
    <t>US0383361039</t>
  </si>
  <si>
    <t>ATO</t>
  </si>
  <si>
    <t>Atmos Energy Corp</t>
  </si>
  <si>
    <t>049560105</t>
  </si>
  <si>
    <t>2315359</t>
  </si>
  <si>
    <t>US0495601058</t>
  </si>
  <si>
    <t>AGR</t>
  </si>
  <si>
    <t>Avangrid  Inc</t>
  </si>
  <si>
    <t>05351W103</t>
  </si>
  <si>
    <t>BYP0CD9</t>
  </si>
  <si>
    <t>US05351W1036</t>
  </si>
  <si>
    <t>BAX</t>
  </si>
  <si>
    <t>Baxter Intl Inc</t>
  </si>
  <si>
    <t>071813109</t>
  </si>
  <si>
    <t>2085102</t>
  </si>
  <si>
    <t>US0718131099</t>
  </si>
  <si>
    <t>BWXT</t>
  </si>
  <si>
    <t>BWX Technologies Inc.</t>
  </si>
  <si>
    <t>05605H100</t>
  </si>
  <si>
    <t>BZ0W624</t>
  </si>
  <si>
    <t>US05605H1005</t>
  </si>
  <si>
    <t>Energy</t>
  </si>
  <si>
    <t>CPB</t>
  </si>
  <si>
    <t>Campbell Soup Co</t>
  </si>
  <si>
    <t>134429109</t>
  </si>
  <si>
    <t>2162845</t>
  </si>
  <si>
    <t>US1344291091</t>
  </si>
  <si>
    <t>CHD</t>
  </si>
  <si>
    <t>Church &amp; Dwight Co</t>
  </si>
  <si>
    <t>171340102</t>
  </si>
  <si>
    <t>2195841</t>
  </si>
  <si>
    <t>US1713401024</t>
  </si>
  <si>
    <t>CSCO</t>
  </si>
  <si>
    <t>Cisco Systems Inc</t>
  </si>
  <si>
    <t>17275R102</t>
  </si>
  <si>
    <t>2198163</t>
  </si>
  <si>
    <t>US17275R1023</t>
  </si>
  <si>
    <t>ED</t>
  </si>
  <si>
    <t>Consolidated Edison Inc</t>
  </si>
  <si>
    <t>209115104</t>
  </si>
  <si>
    <t>2216850</t>
  </si>
  <si>
    <t>US2091151041</t>
  </si>
  <si>
    <t>DLTR</t>
  </si>
  <si>
    <t>Dollar Tree Inc</t>
  </si>
  <si>
    <t>256746108</t>
  </si>
  <si>
    <t>2272476</t>
  </si>
  <si>
    <t>US2567461080</t>
  </si>
  <si>
    <t>ETRN</t>
  </si>
  <si>
    <t>Equitrans Midstream Corp</t>
  </si>
  <si>
    <t>294600101</t>
  </si>
  <si>
    <t>BFMWBV6</t>
  </si>
  <si>
    <t>US2946001011</t>
  </si>
  <si>
    <t>EXPD</t>
  </si>
  <si>
    <t>Expeditors Intl of WA Inc</t>
  </si>
  <si>
    <t>302130109</t>
  </si>
  <si>
    <t>2325507</t>
  </si>
  <si>
    <t>US3021301094</t>
  </si>
  <si>
    <t>FDX</t>
  </si>
  <si>
    <t>FedEx Corp</t>
  </si>
  <si>
    <t>31428X106</t>
  </si>
  <si>
    <t>2142784</t>
  </si>
  <si>
    <t>US31428X1063</t>
  </si>
  <si>
    <t>FCN</t>
  </si>
  <si>
    <t>FTI Consulting</t>
  </si>
  <si>
    <t>302941109</t>
  </si>
  <si>
    <t>2351449</t>
  </si>
  <si>
    <t>US3029411093</t>
  </si>
  <si>
    <t>GIS</t>
  </si>
  <si>
    <t>General Mills Inc</t>
  </si>
  <si>
    <t>370334104</t>
  </si>
  <si>
    <t>2367026</t>
  </si>
  <si>
    <t>US3703341046</t>
  </si>
  <si>
    <t>HBI</t>
  </si>
  <si>
    <t>Hanesbrands Inc</t>
  </si>
  <si>
    <t>410345102</t>
  </si>
  <si>
    <t>B1BJSL9</t>
  </si>
  <si>
    <t>US4103451021</t>
  </si>
  <si>
    <t>HE</t>
  </si>
  <si>
    <t>Hawaiian Electric Industries</t>
  </si>
  <si>
    <t>419870100</t>
  </si>
  <si>
    <t>2415204</t>
  </si>
  <si>
    <t>US4198701009</t>
  </si>
  <si>
    <t>JBHT</t>
  </si>
  <si>
    <t>J.B. Hunt Transport Services</t>
  </si>
  <si>
    <t>445658107</t>
  </si>
  <si>
    <t>2445416</t>
  </si>
  <si>
    <t>US4456581077</t>
  </si>
  <si>
    <t>SJM</t>
  </si>
  <si>
    <t>J.M. Smucker Co</t>
  </si>
  <si>
    <t>832696405</t>
  </si>
  <si>
    <t>2951452</t>
  </si>
  <si>
    <t>US8326964058</t>
  </si>
  <si>
    <t>KNX</t>
  </si>
  <si>
    <t>Knight-Swift Transportation Holdings</t>
  </si>
  <si>
    <t>499049104</t>
  </si>
  <si>
    <t>BF0LKD0</t>
  </si>
  <si>
    <t>US4990491049</t>
  </si>
  <si>
    <t>KR</t>
  </si>
  <si>
    <t>Kroger Co</t>
  </si>
  <si>
    <t>501044101</t>
  </si>
  <si>
    <t>2497406</t>
  </si>
  <si>
    <t>US5010441013</t>
  </si>
  <si>
    <t>LHX</t>
  </si>
  <si>
    <t>L3Harris Technologies Inc</t>
  </si>
  <si>
    <t>502431109</t>
  </si>
  <si>
    <t>BK9DTN5</t>
  </si>
  <si>
    <t>US5024311095</t>
  </si>
  <si>
    <t>MUSA</t>
  </si>
  <si>
    <t>Murphy USA Inc</t>
  </si>
  <si>
    <t>626755102</t>
  </si>
  <si>
    <t>BCZWJ63</t>
  </si>
  <si>
    <t>US6267551025</t>
  </si>
  <si>
    <t>NFG</t>
  </si>
  <si>
    <t>National Fuel Gas</t>
  </si>
  <si>
    <t>636180101</t>
  </si>
  <si>
    <t>2626103</t>
  </si>
  <si>
    <t>US6361801011</t>
  </si>
  <si>
    <t>NOC</t>
  </si>
  <si>
    <t>Northrop Grumman Corp</t>
  </si>
  <si>
    <t>666807102</t>
  </si>
  <si>
    <t>2648806</t>
  </si>
  <si>
    <t>US6668071029</t>
  </si>
  <si>
    <t>NUE</t>
  </si>
  <si>
    <t>Nucor Corp</t>
  </si>
  <si>
    <t>670346105</t>
  </si>
  <si>
    <t>2651086</t>
  </si>
  <si>
    <t>US6703461052</t>
  </si>
  <si>
    <t>ORLY</t>
  </si>
  <si>
    <t>O'Reilly Automotive</t>
  </si>
  <si>
    <t>67103H107</t>
  </si>
  <si>
    <t>B65LWX6</t>
  </si>
  <si>
    <t>US67103H1077</t>
  </si>
  <si>
    <t>ODFL</t>
  </si>
  <si>
    <t>Old Dominion Freight Line Inc</t>
  </si>
  <si>
    <t>679580100</t>
  </si>
  <si>
    <t>2656423</t>
  </si>
  <si>
    <t>US6795801009</t>
  </si>
  <si>
    <t>RSG</t>
  </si>
  <si>
    <t>Republic Services Inc</t>
  </si>
  <si>
    <t>760759100</t>
  </si>
  <si>
    <t>2262530</t>
  </si>
  <si>
    <t>US7607591002</t>
  </si>
  <si>
    <t>SBAC</t>
  </si>
  <si>
    <t>SBA Communications Corp</t>
  </si>
  <si>
    <t>78410G104</t>
  </si>
  <si>
    <t>BZ6TS23</t>
  </si>
  <si>
    <t>US78410G1040</t>
  </si>
  <si>
    <t>SLGN</t>
  </si>
  <si>
    <t>Silgan Hldgs Inc</t>
  </si>
  <si>
    <t>827048109</t>
  </si>
  <si>
    <t>2809324</t>
  </si>
  <si>
    <t>US8270481091</t>
  </si>
  <si>
    <t>SR</t>
  </si>
  <si>
    <t>Spire Inc</t>
  </si>
  <si>
    <t>84857L101</t>
  </si>
  <si>
    <t>BYXJQG9</t>
  </si>
  <si>
    <t>US84857L1017</t>
  </si>
  <si>
    <t>SFM</t>
  </si>
  <si>
    <t>Sprouts Farmers Markets Inc</t>
  </si>
  <si>
    <t>85208M102</t>
  </si>
  <si>
    <t>BCGCR79</t>
  </si>
  <si>
    <t>US85208M1027</t>
  </si>
  <si>
    <t>TXN</t>
  </si>
  <si>
    <t>Texas Instruments Inc</t>
  </si>
  <si>
    <t>882508104</t>
  </si>
  <si>
    <t>2885409</t>
  </si>
  <si>
    <t>US8825081040</t>
  </si>
  <si>
    <t>BK</t>
  </si>
  <si>
    <t>The Bank of New York Mellon Corp</t>
  </si>
  <si>
    <t>064058100</t>
  </si>
  <si>
    <t>B1Z77F6</t>
  </si>
  <si>
    <t>US0640581007</t>
  </si>
  <si>
    <t>TSCO</t>
  </si>
  <si>
    <t>Tractor Supply Co</t>
  </si>
  <si>
    <t>892356106</t>
  </si>
  <si>
    <t>2900335</t>
  </si>
  <si>
    <t>US8923561067</t>
  </si>
  <si>
    <t>UMBF</t>
  </si>
  <si>
    <t>UMB Financial Corp</t>
  </si>
  <si>
    <t>902788108</t>
  </si>
  <si>
    <t>2918510</t>
  </si>
  <si>
    <t>US9027881088</t>
  </si>
  <si>
    <t>WM</t>
  </si>
  <si>
    <t>Waste Management Inc</t>
  </si>
  <si>
    <t>94106L109</t>
  </si>
  <si>
    <t>2937667</t>
  </si>
  <si>
    <t>US94106L1098</t>
  </si>
  <si>
    <t>AAL</t>
  </si>
  <si>
    <t>American Airlines Group Inc.</t>
  </si>
  <si>
    <t>02376R102</t>
  </si>
  <si>
    <t>BCV7KT2</t>
  </si>
  <si>
    <t>US02376R1023</t>
  </si>
  <si>
    <t>ANTM</t>
  </si>
  <si>
    <t>Anthem Inc</t>
  </si>
  <si>
    <t>036752103</t>
  </si>
  <si>
    <t>BSPHGL4</t>
  </si>
  <si>
    <t>US0367521038</t>
  </si>
  <si>
    <t>AMAT</t>
  </si>
  <si>
    <t>Applied Materials Inc</t>
  </si>
  <si>
    <t>038222105</t>
  </si>
  <si>
    <t>2046552</t>
  </si>
  <si>
    <t>US0382221051</t>
  </si>
  <si>
    <t>ATH</t>
  </si>
  <si>
    <t>Athene Holding</t>
  </si>
  <si>
    <t>G0684D107</t>
  </si>
  <si>
    <t>BZ13MZ1</t>
  </si>
  <si>
    <t>BMG0684D1074</t>
  </si>
  <si>
    <t>BKH</t>
  </si>
  <si>
    <t>Black Hills Corp</t>
  </si>
  <si>
    <t>092113109</t>
  </si>
  <si>
    <t>2101741</t>
  </si>
  <si>
    <t>US0921131092</t>
  </si>
  <si>
    <t>BA</t>
  </si>
  <si>
    <t>Boeing Co</t>
  </si>
  <si>
    <t>097023105</t>
  </si>
  <si>
    <t>2108601</t>
  </si>
  <si>
    <t>US0970231058</t>
  </si>
  <si>
    <t>BHF</t>
  </si>
  <si>
    <t>Brighthouse Financial Inc</t>
  </si>
  <si>
    <t>10922N103</t>
  </si>
  <si>
    <t>BF429K9</t>
  </si>
  <si>
    <t>US10922N1037</t>
  </si>
  <si>
    <t>CNP</t>
  </si>
  <si>
    <t>Centerpoint Energy Inc</t>
  </si>
  <si>
    <t>15189T107</t>
  </si>
  <si>
    <t>2440637</t>
  </si>
  <si>
    <t>US15189T1079</t>
  </si>
  <si>
    <t>CI</t>
  </si>
  <si>
    <t>Cigna Corporation</t>
  </si>
  <si>
    <t>125523100</t>
  </si>
  <si>
    <t>BHJ0775</t>
  </si>
  <si>
    <t>US1255231003</t>
  </si>
  <si>
    <t>COTY</t>
  </si>
  <si>
    <t>Coty Inc.</t>
  </si>
  <si>
    <t>222070203</t>
  </si>
  <si>
    <t>BBBSMJ2</t>
  </si>
  <si>
    <t>US2220702037</t>
  </si>
  <si>
    <t>CR</t>
  </si>
  <si>
    <t>Crane Co</t>
  </si>
  <si>
    <t>224399105</t>
  </si>
  <si>
    <t>2231897</t>
  </si>
  <si>
    <t>US2243991054</t>
  </si>
  <si>
    <t>ETR</t>
  </si>
  <si>
    <t>Entergy Corp</t>
  </si>
  <si>
    <t>29364G103</t>
  </si>
  <si>
    <t>2317087</t>
  </si>
  <si>
    <t>US29364G1031</t>
  </si>
  <si>
    <t>EQH</t>
  </si>
  <si>
    <t>Equitable Holdings Inc</t>
  </si>
  <si>
    <t>29452E101</t>
  </si>
  <si>
    <t>BKRMR96</t>
  </si>
  <si>
    <t>US29452E1010</t>
  </si>
  <si>
    <t>FBHS</t>
  </si>
  <si>
    <t>Fortune Brands Home &amp; Security Inc</t>
  </si>
  <si>
    <t>34964C106</t>
  </si>
  <si>
    <t>B3MC7D6</t>
  </si>
  <si>
    <t>US34964C1062</t>
  </si>
  <si>
    <t>GPS</t>
  </si>
  <si>
    <t>Gap Inc</t>
  </si>
  <si>
    <t>364760108</t>
  </si>
  <si>
    <t>2360326</t>
  </si>
  <si>
    <t>US3647601083</t>
  </si>
  <si>
    <t>HUM</t>
  </si>
  <si>
    <t>Humana Inc</t>
  </si>
  <si>
    <t>444859102</t>
  </si>
  <si>
    <t>2445063</t>
  </si>
  <si>
    <t>US4448591028</t>
  </si>
  <si>
    <t>IPG</t>
  </si>
  <si>
    <t>Interpublic Group Cos</t>
  </si>
  <si>
    <t>460690100</t>
  </si>
  <si>
    <t>2466321</t>
  </si>
  <si>
    <t>US4606901001</t>
  </si>
  <si>
    <t>LNC</t>
  </si>
  <si>
    <t>Lincoln National Corp</t>
  </si>
  <si>
    <t>534187109</t>
  </si>
  <si>
    <t>2516378</t>
  </si>
  <si>
    <t>US5341871094</t>
  </si>
  <si>
    <t>LPX</t>
  </si>
  <si>
    <t>Louisiana Pacific Corp</t>
  </si>
  <si>
    <t>546347105</t>
  </si>
  <si>
    <t>2535243</t>
  </si>
  <si>
    <t>US5463471053</t>
  </si>
  <si>
    <t>MDU</t>
  </si>
  <si>
    <t>MDU Resources Group Inc</t>
  </si>
  <si>
    <t>552690109</t>
  </si>
  <si>
    <t>2547323</t>
  </si>
  <si>
    <t>US5526901096</t>
  </si>
  <si>
    <t>MIDD</t>
  </si>
  <si>
    <t>Middleby Corp The</t>
  </si>
  <si>
    <t>596278101</t>
  </si>
  <si>
    <t>2590930</t>
  </si>
  <si>
    <t>US5962781010</t>
  </si>
  <si>
    <t>NRZ</t>
  </si>
  <si>
    <t>New Residential Investment Corp.</t>
  </si>
  <si>
    <t>64828T201</t>
  </si>
  <si>
    <t>BRJ9GW0</t>
  </si>
  <si>
    <t>US64828T2015</t>
  </si>
  <si>
    <t>NWE</t>
  </si>
  <si>
    <t>Northwestern Corp</t>
  </si>
  <si>
    <t>668074305</t>
  </si>
  <si>
    <t>B03PGL4</t>
  </si>
  <si>
    <t>US6680743050</t>
  </si>
  <si>
    <t>NXPI</t>
  </si>
  <si>
    <t>NXP Semiconductor NV</t>
  </si>
  <si>
    <t>N6596X109</t>
  </si>
  <si>
    <t>B505PN7</t>
  </si>
  <si>
    <t>NL0009538784</t>
  </si>
  <si>
    <t>OKE</t>
  </si>
  <si>
    <t>ONEOK Inc</t>
  </si>
  <si>
    <t>682680103</t>
  </si>
  <si>
    <t>2130109</t>
  </si>
  <si>
    <t>US6826801036</t>
  </si>
  <si>
    <t>PH</t>
  </si>
  <si>
    <t>Parker-Hannifin Corp</t>
  </si>
  <si>
    <t>701094104</t>
  </si>
  <si>
    <t>2671501</t>
  </si>
  <si>
    <t>US7010941042</t>
  </si>
  <si>
    <t>PAG</t>
  </si>
  <si>
    <t>Penske Auto Group</t>
  </si>
  <si>
    <t>70959W103</t>
  </si>
  <si>
    <t>2943523</t>
  </si>
  <si>
    <t>US70959W1036</t>
  </si>
  <si>
    <t>RDN</t>
  </si>
  <si>
    <t>Radian Group</t>
  </si>
  <si>
    <t>750236101</t>
  </si>
  <si>
    <t>2173911</t>
  </si>
  <si>
    <t>US7502361014</t>
  </si>
  <si>
    <t>RH</t>
  </si>
  <si>
    <t>74967X103</t>
  </si>
  <si>
    <t>BYXR425</t>
  </si>
  <si>
    <t>US74967X1037</t>
  </si>
  <si>
    <t>SWK</t>
  </si>
  <si>
    <t>Stanley Black &amp; Decker</t>
  </si>
  <si>
    <t>854502101</t>
  </si>
  <si>
    <t>B3Q2FJ4</t>
  </si>
  <si>
    <t>US8545021011</t>
  </si>
  <si>
    <t>STWD</t>
  </si>
  <si>
    <t>Starwood Property Trust Inc</t>
  </si>
  <si>
    <t>85571B105</t>
  </si>
  <si>
    <t>B3PQ520</t>
  </si>
  <si>
    <t>US85571B1052</t>
  </si>
  <si>
    <t>CC</t>
  </si>
  <si>
    <t>The Chemours Company</t>
  </si>
  <si>
    <t>163851108</t>
  </si>
  <si>
    <t>BZ0CTP8</t>
  </si>
  <si>
    <t>US1638511089</t>
  </si>
  <si>
    <t>TRIP</t>
  </si>
  <si>
    <t>TripAdvisor Inc. A</t>
  </si>
  <si>
    <t>896945201</t>
  </si>
  <si>
    <t>B6ZC3N6</t>
  </si>
  <si>
    <t>US8969452015</t>
  </si>
  <si>
    <t>UAL</t>
  </si>
  <si>
    <t>United Airlines Holding, Inc</t>
  </si>
  <si>
    <t>910047109</t>
  </si>
  <si>
    <t>B4QG225</t>
  </si>
  <si>
    <t>US9100471096</t>
  </si>
  <si>
    <t>UNH</t>
  </si>
  <si>
    <t>Unitedhealth Group Inc</t>
  </si>
  <si>
    <t>91324P102</t>
  </si>
  <si>
    <t>2917766</t>
  </si>
  <si>
    <t>US91324P1021</t>
  </si>
  <si>
    <t>OLED</t>
  </si>
  <si>
    <t>Universal Display Corp</t>
  </si>
  <si>
    <t>91347P105</t>
  </si>
  <si>
    <t>2277880</t>
  </si>
  <si>
    <t>US91347P1057</t>
  </si>
  <si>
    <t>W</t>
  </si>
  <si>
    <t>Wayfair Inc A</t>
  </si>
  <si>
    <t>94419L101</t>
  </si>
  <si>
    <t>BQXZP64</t>
  </si>
  <si>
    <t>US94419L1017</t>
  </si>
  <si>
    <t>As of Open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</si>
</sst>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#,##0.0000"/>
    <numFmt numFmtId="165" formatCode="&quot;$&quot;#,##0.0000_);\(&quot;$&quot;#,##0.00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49" fontId="0" fillId="0" borderId="0" xfId="0" applyNumberFormat="1" applyFill="1" applyAlignment="1">
      <alignment horizontal="center" wrapText="1"/>
    </xf>
    <xf numFmtId="10" fontId="0" fillId="0" borderId="0" xfId="2" applyNumberFormat="1" applyFont="1" applyFill="1" applyAlignment="1">
      <alignment horizontal="center" wrapText="1"/>
    </xf>
    <xf numFmtId="49" fontId="0" fillId="0" borderId="0" xfId="0" applyNumberFormat="1"/>
    <xf numFmtId="44" fontId="0" fillId="0" borderId="0" xfId="1" applyNumberFormat="1" applyFont="1"/>
    <xf numFmtId="164" fontId="0" fillId="0" borderId="0" xfId="1" applyNumberFormat="1" applyFont="1"/>
    <xf numFmtId="10" fontId="0" fillId="0" borderId="0" xfId="2" applyNumberFormat="1" applyFont="1"/>
    <xf numFmtId="164" fontId="0" fillId="0" borderId="0" xfId="0" applyNumberFormat="1"/>
    <xf numFmtId="10" fontId="0" fillId="0" borderId="0" xfId="1" applyNumberFormat="1" applyFont="1"/>
    <xf numFmtId="44" fontId="0" fillId="0" borderId="0" xfId="0" applyNumberFormat="1" applyFill="1" applyAlignment="1">
      <alignment horizontal="center" wrapText="1"/>
    </xf>
    <xf numFmtId="164" fontId="0" fillId="0" borderId="0" xfId="0" applyNumberFormat="1" applyFill="1" applyAlignment="1">
      <alignment horizontal="center" wrapText="1"/>
    </xf>
    <xf numFmtId="0" fontId="0" fillId="0" borderId="0" xfId="0" applyFill="1"/>
    <xf numFmtId="7" fontId="0" fillId="0" borderId="0" xfId="1" applyNumberFormat="1" applyFont="1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/>
    <xf numFmtId="15" fontId="0" fillId="0" borderId="4" xfId="0" quotePrefix="1" applyNumberFormat="1" applyBorder="1" applyAlignment="1">
      <alignment horizontal="right"/>
    </xf>
    <xf numFmtId="0" fontId="0" fillId="0" borderId="5" xfId="0" applyBorder="1"/>
    <xf numFmtId="15" fontId="0" fillId="0" borderId="6" xfId="0" quotePrefix="1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6" xfId="0" quotePrefix="1" applyBorder="1" applyAlignment="1">
      <alignment horizontal="right"/>
    </xf>
    <xf numFmtId="0" fontId="0" fillId="0" borderId="7" xfId="0" applyBorder="1"/>
    <xf numFmtId="0" fontId="0" fillId="0" borderId="8" xfId="0" applyBorder="1" applyAlignment="1">
      <alignment horizontal="right"/>
    </xf>
    <xf numFmtId="7" fontId="0" fillId="0" borderId="6" xfId="1" applyNumberFormat="1" applyFont="1" applyBorder="1" applyAlignment="1">
      <alignment horizontal="right"/>
    </xf>
    <xf numFmtId="165" fontId="0" fillId="0" borderId="6" xfId="1" applyNumberFormat="1" applyFont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E13"/>
  <sheetViews>
    <sheetView tabSelected="1" workbookViewId="0">
      <selection activeCell="A15" sqref="A15"/>
    </sheetView>
  </sheetViews>
  <sheetFormatPr defaultRowHeight="14.5" x14ac:dyDescent="0.35"/>
  <cols>
    <col min="1" max="1" width="31.81640625" bestFit="1" customWidth="1"/>
    <col min="2" max="2" width="33" bestFit="1" customWidth="1"/>
    <col min="4" max="4" width="31.81640625" bestFit="1" customWidth="1"/>
    <col min="5" max="5" width="33" bestFit="1" customWidth="1"/>
  </cols>
  <sheetData>
    <row r="1" spans="1:5" ht="15" thickBot="1" x14ac:dyDescent="0.4">
      <c r="A1" s="13" t="s">
        <v>15</v>
      </c>
      <c r="B1" s="14"/>
      <c r="D1" s="13" t="s">
        <v>38</v>
      </c>
      <c r="E1" s="14"/>
    </row>
    <row r="2" spans="1:5" x14ac:dyDescent="0.35">
      <c r="A2" s="15" t="s">
        <v>16</v>
      </c>
      <c r="B2" s="16" t="s">
        <v>17</v>
      </c>
      <c r="D2" s="15" t="s">
        <v>16</v>
      </c>
      <c r="E2" s="16" t="s">
        <v>17</v>
      </c>
    </row>
    <row r="3" spans="1:5" x14ac:dyDescent="0.35">
      <c r="A3" s="17" t="s">
        <v>18</v>
      </c>
      <c r="B3" s="18" t="s">
        <v>19</v>
      </c>
      <c r="D3" s="17" t="s">
        <v>18</v>
      </c>
      <c r="E3" s="18" t="s">
        <v>19</v>
      </c>
    </row>
    <row r="4" spans="1:5" x14ac:dyDescent="0.35">
      <c r="A4" s="17" t="s">
        <v>20</v>
      </c>
      <c r="B4" s="18" t="s">
        <v>19</v>
      </c>
      <c r="D4" s="17" t="s">
        <v>20</v>
      </c>
      <c r="E4" s="18" t="s">
        <v>19</v>
      </c>
    </row>
    <row r="5" spans="1:5" x14ac:dyDescent="0.35">
      <c r="A5" s="17" t="s">
        <v>21</v>
      </c>
      <c r="B5" s="19" t="s">
        <v>22</v>
      </c>
      <c r="D5" s="17" t="s">
        <v>21</v>
      </c>
      <c r="E5" s="19" t="s">
        <v>22</v>
      </c>
    </row>
    <row r="6" spans="1:5" x14ac:dyDescent="0.35">
      <c r="A6" s="17" t="s">
        <v>23</v>
      </c>
      <c r="B6" s="23">
        <v>10769199.2788</v>
      </c>
      <c r="D6" s="17" t="s">
        <v>23</v>
      </c>
      <c r="E6" s="23">
        <v>-10802776.8353</v>
      </c>
    </row>
    <row r="7" spans="1:5" x14ac:dyDescent="0.35">
      <c r="A7" s="17" t="s">
        <v>24</v>
      </c>
      <c r="B7" s="19" t="s">
        <v>25</v>
      </c>
      <c r="D7" s="17" t="s">
        <v>24</v>
      </c>
      <c r="E7" s="19" t="s">
        <v>26</v>
      </c>
    </row>
    <row r="8" spans="1:5" x14ac:dyDescent="0.35">
      <c r="A8" s="17" t="s">
        <v>39</v>
      </c>
      <c r="B8" s="24">
        <v>3256.4859999999999</v>
      </c>
      <c r="D8" s="17" t="s">
        <v>39</v>
      </c>
      <c r="E8" s="24">
        <v>2779.922</v>
      </c>
    </row>
    <row r="9" spans="1:5" x14ac:dyDescent="0.35">
      <c r="A9" s="17" t="s">
        <v>27</v>
      </c>
      <c r="B9" s="19" t="s">
        <v>28</v>
      </c>
      <c r="D9" s="17" t="s">
        <v>27</v>
      </c>
      <c r="E9" s="19" t="s">
        <v>28</v>
      </c>
    </row>
    <row r="10" spans="1:5" x14ac:dyDescent="0.35">
      <c r="A10" s="17" t="s">
        <v>29</v>
      </c>
      <c r="B10" s="19" t="s">
        <v>30</v>
      </c>
      <c r="D10" s="17" t="s">
        <v>29</v>
      </c>
      <c r="E10" s="19" t="s">
        <v>30</v>
      </c>
    </row>
    <row r="11" spans="1:5" x14ac:dyDescent="0.35">
      <c r="A11" s="17" t="s">
        <v>31</v>
      </c>
      <c r="B11" s="20" t="s">
        <v>32</v>
      </c>
      <c r="D11" s="17" t="s">
        <v>31</v>
      </c>
      <c r="E11" s="20" t="s">
        <v>33</v>
      </c>
    </row>
    <row r="12" spans="1:5" x14ac:dyDescent="0.35">
      <c r="A12" s="17" t="s">
        <v>34</v>
      </c>
      <c r="B12" s="20" t="s">
        <v>35</v>
      </c>
      <c r="D12" s="17" t="s">
        <v>34</v>
      </c>
      <c r="E12" s="20" t="s">
        <v>35</v>
      </c>
    </row>
    <row r="13" spans="1:5" ht="15" thickBot="1" x14ac:dyDescent="0.4">
      <c r="A13" s="21" t="s">
        <v>36</v>
      </c>
      <c r="B13" s="22" t="s">
        <v>37</v>
      </c>
      <c r="D13" s="21" t="s">
        <v>36</v>
      </c>
      <c r="E13" s="22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K202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2" width="9.08984375" style="3" customWidth="1"/>
    <col min="3" max="3" width="34.1796875" style="3" customWidth="1"/>
    <col min="4" max="5" width="10.6328125" style="3" customWidth="1"/>
    <col min="6" max="6" width="14.26953125" style="3" customWidth="1"/>
    <col min="7" max="7" width="22.08984375" style="3" bestFit="1" customWidth="1"/>
    <col min="8" max="8" width="9.08984375" style="4" customWidth="1"/>
    <col min="9" max="9" width="9.08984375" style="5" customWidth="1"/>
    <col min="10" max="10" width="9.08984375" style="4" customWidth="1"/>
    <col min="11" max="11" width="9.08984375" style="8" customWidth="1"/>
  </cols>
  <sheetData>
    <row r="1" spans="1:11" s="11" customFormat="1" ht="43.5" x14ac:dyDescent="0.35">
      <c r="A1" s="1" t="s">
        <v>548</v>
      </c>
      <c r="B1" s="1" t="s">
        <v>2</v>
      </c>
      <c r="C1" s="1" t="s">
        <v>1</v>
      </c>
      <c r="D1" s="1" t="s">
        <v>0</v>
      </c>
      <c r="E1" s="1" t="s">
        <v>46</v>
      </c>
      <c r="F1" s="1" t="s">
        <v>3</v>
      </c>
      <c r="G1" s="1" t="s">
        <v>4</v>
      </c>
      <c r="H1" s="9" t="s">
        <v>5</v>
      </c>
      <c r="I1" s="10" t="s">
        <v>12</v>
      </c>
      <c r="J1" s="9" t="s">
        <v>10</v>
      </c>
      <c r="K1" s="2" t="s">
        <v>11</v>
      </c>
    </row>
    <row r="2" spans="1:11" x14ac:dyDescent="0.35">
      <c r="A2" s="3" t="s">
        <v>157</v>
      </c>
      <c r="B2" s="3" t="s">
        <v>299</v>
      </c>
      <c r="C2" s="3" t="s">
        <v>300</v>
      </c>
      <c r="D2" s="3" t="s">
        <v>301</v>
      </c>
      <c r="E2" s="3" t="s">
        <v>302</v>
      </c>
      <c r="F2" s="3" t="s">
        <v>303</v>
      </c>
      <c r="G2" s="3" t="s">
        <v>42</v>
      </c>
      <c r="H2" s="12">
        <v>80.27</v>
      </c>
      <c r="I2" s="7">
        <v>0.263589769585025</v>
      </c>
      <c r="J2" s="4">
        <f>$H2*$I2</f>
        <v>21.158350804589954</v>
      </c>
      <c r="K2" s="6">
        <f>$J2/3256.486</f>
        <v>6.4972951840081474E-3</v>
      </c>
    </row>
    <row r="3" spans="1:11" x14ac:dyDescent="0.35">
      <c r="A3" s="3" t="s">
        <v>157</v>
      </c>
      <c r="B3" s="3" t="s">
        <v>239</v>
      </c>
      <c r="C3" s="3" t="s">
        <v>240</v>
      </c>
      <c r="D3" s="3" t="s">
        <v>241</v>
      </c>
      <c r="E3" s="3" t="s">
        <v>242</v>
      </c>
      <c r="F3" s="3" t="s">
        <v>243</v>
      </c>
      <c r="G3" s="3" t="s">
        <v>7</v>
      </c>
      <c r="H3" s="12">
        <v>140.11000000000001</v>
      </c>
      <c r="I3" s="7">
        <v>0.14536130279944801</v>
      </c>
      <c r="J3" s="4">
        <f>$H3*$I3</f>
        <v>20.366572135230662</v>
      </c>
      <c r="K3" s="6">
        <f>$J3/3256.486</f>
        <v>6.2541562086342959E-3</v>
      </c>
    </row>
    <row r="4" spans="1:11" x14ac:dyDescent="0.35">
      <c r="A4" s="3" t="s">
        <v>157</v>
      </c>
      <c r="B4" s="3" t="s">
        <v>254</v>
      </c>
      <c r="C4" s="3" t="s">
        <v>255</v>
      </c>
      <c r="D4" s="3" t="s">
        <v>256</v>
      </c>
      <c r="E4" s="3" t="s">
        <v>257</v>
      </c>
      <c r="F4" s="3" t="s">
        <v>258</v>
      </c>
      <c r="G4" s="3" t="s">
        <v>8</v>
      </c>
      <c r="H4" s="12">
        <v>44.43</v>
      </c>
      <c r="I4" s="7">
        <v>0.45393529646147801</v>
      </c>
      <c r="J4" s="4">
        <f>$H4*$I4</f>
        <v>20.168345221783468</v>
      </c>
      <c r="K4" s="6">
        <f>$J4/3256.486</f>
        <v>6.1932847928053338E-3</v>
      </c>
    </row>
    <row r="5" spans="1:11" x14ac:dyDescent="0.35">
      <c r="A5" s="3" t="s">
        <v>157</v>
      </c>
      <c r="B5" s="3" t="s">
        <v>334</v>
      </c>
      <c r="C5" s="3" t="s">
        <v>335</v>
      </c>
      <c r="D5" s="3" t="s">
        <v>336</v>
      </c>
      <c r="E5" s="3" t="s">
        <v>337</v>
      </c>
      <c r="F5" s="3" t="s">
        <v>338</v>
      </c>
      <c r="G5" s="3" t="s">
        <v>45</v>
      </c>
      <c r="H5" s="12">
        <v>26.62</v>
      </c>
      <c r="I5" s="7">
        <v>0.73553752301458897</v>
      </c>
      <c r="J5" s="4">
        <f>$H5*$I5</f>
        <v>19.580008862648359</v>
      </c>
      <c r="K5" s="6">
        <f>$J5/3256.486</f>
        <v>6.012618774546662E-3</v>
      </c>
    </row>
    <row r="6" spans="1:11" x14ac:dyDescent="0.35">
      <c r="A6" s="3" t="s">
        <v>157</v>
      </c>
      <c r="B6" s="3" t="s">
        <v>229</v>
      </c>
      <c r="C6" s="3" t="s">
        <v>230</v>
      </c>
      <c r="D6" s="3" t="s">
        <v>231</v>
      </c>
      <c r="E6" s="3" t="s">
        <v>232</v>
      </c>
      <c r="F6" s="3" t="s">
        <v>233</v>
      </c>
      <c r="G6" s="3" t="s">
        <v>7</v>
      </c>
      <c r="H6" s="12">
        <v>107.69</v>
      </c>
      <c r="I6" s="7">
        <v>0.175017165360557</v>
      </c>
      <c r="J6" s="4">
        <f>$H6*$I6</f>
        <v>18.847598537678383</v>
      </c>
      <c r="K6" s="6">
        <f>$J6/3256.486</f>
        <v>5.7877105989948621E-3</v>
      </c>
    </row>
    <row r="7" spans="1:11" x14ac:dyDescent="0.35">
      <c r="A7" s="3" t="s">
        <v>157</v>
      </c>
      <c r="B7" s="3" t="s">
        <v>359</v>
      </c>
      <c r="C7" s="3" t="s">
        <v>360</v>
      </c>
      <c r="D7" s="3" t="s">
        <v>361</v>
      </c>
      <c r="E7" s="3" t="s">
        <v>362</v>
      </c>
      <c r="F7" s="3" t="s">
        <v>363</v>
      </c>
      <c r="G7" s="3" t="s">
        <v>7</v>
      </c>
      <c r="H7" s="12">
        <v>129.02000000000001</v>
      </c>
      <c r="I7" s="7">
        <v>0.14594317118759301</v>
      </c>
      <c r="J7" s="4">
        <f>$H7*$I7</f>
        <v>18.829587946623253</v>
      </c>
      <c r="K7" s="6">
        <f>$J7/3256.486</f>
        <v>5.7821799162112945E-3</v>
      </c>
    </row>
    <row r="8" spans="1:11" x14ac:dyDescent="0.35">
      <c r="A8" s="3" t="s">
        <v>157</v>
      </c>
      <c r="B8" s="3" t="s">
        <v>259</v>
      </c>
      <c r="C8" s="3" t="s">
        <v>260</v>
      </c>
      <c r="D8" s="3" t="s">
        <v>261</v>
      </c>
      <c r="E8" s="3" t="s">
        <v>262</v>
      </c>
      <c r="F8" s="3" t="s">
        <v>263</v>
      </c>
      <c r="G8" s="3" t="s">
        <v>7</v>
      </c>
      <c r="H8" s="12">
        <v>168.07</v>
      </c>
      <c r="I8" s="7">
        <v>0.111010126475331</v>
      </c>
      <c r="J8" s="4">
        <f>$H8*$I8</f>
        <v>18.657471956708878</v>
      </c>
      <c r="K8" s="6">
        <f>$J8/3256.486</f>
        <v>5.7293266289825534E-3</v>
      </c>
    </row>
    <row r="9" spans="1:11" x14ac:dyDescent="0.35">
      <c r="A9" s="3" t="s">
        <v>157</v>
      </c>
      <c r="B9" s="3" t="s">
        <v>62</v>
      </c>
      <c r="C9" s="3" t="s">
        <v>63</v>
      </c>
      <c r="D9" s="3" t="s">
        <v>64</v>
      </c>
      <c r="E9" s="3" t="s">
        <v>65</v>
      </c>
      <c r="F9" s="3" t="s">
        <v>66</v>
      </c>
      <c r="G9" s="3" t="s">
        <v>40</v>
      </c>
      <c r="H9" s="12">
        <v>26.66</v>
      </c>
      <c r="I9" s="7">
        <v>0.69206528804782197</v>
      </c>
      <c r="J9" s="4">
        <f>$H9*$I9</f>
        <v>18.450460579354935</v>
      </c>
      <c r="K9" s="6">
        <f>$J9/3256.486</f>
        <v>5.6657576846192298E-3</v>
      </c>
    </row>
    <row r="10" spans="1:11" x14ac:dyDescent="0.35">
      <c r="A10" s="3" t="s">
        <v>157</v>
      </c>
      <c r="B10" s="3" t="s">
        <v>284</v>
      </c>
      <c r="C10" s="3" t="s">
        <v>285</v>
      </c>
      <c r="D10" s="3" t="s">
        <v>286</v>
      </c>
      <c r="E10" s="3" t="s">
        <v>287</v>
      </c>
      <c r="F10" s="3" t="s">
        <v>288</v>
      </c>
      <c r="G10" s="3" t="s">
        <v>43</v>
      </c>
      <c r="H10" s="12">
        <v>144.56</v>
      </c>
      <c r="I10" s="7">
        <v>0.12752045609656901</v>
      </c>
      <c r="J10" s="4">
        <f>$H10*$I10</f>
        <v>18.434357133320017</v>
      </c>
      <c r="K10" s="6">
        <f>$J10/3256.486</f>
        <v>5.6608126469206432E-3</v>
      </c>
    </row>
    <row r="11" spans="1:11" x14ac:dyDescent="0.35">
      <c r="A11" s="3" t="s">
        <v>157</v>
      </c>
      <c r="B11" s="3" t="s">
        <v>193</v>
      </c>
      <c r="C11" s="3" t="s">
        <v>194</v>
      </c>
      <c r="D11" s="3" t="s">
        <v>195</v>
      </c>
      <c r="E11" s="3" t="s">
        <v>196</v>
      </c>
      <c r="F11" s="3" t="s">
        <v>197</v>
      </c>
      <c r="G11" s="3" t="s">
        <v>7</v>
      </c>
      <c r="H11" s="12">
        <v>65.94</v>
      </c>
      <c r="I11" s="7">
        <v>0.27923539385460999</v>
      </c>
      <c r="J11" s="4">
        <f>$H11*$I11</f>
        <v>18.412781870772982</v>
      </c>
      <c r="K11" s="6">
        <f>$J11/3256.486</f>
        <v>5.6541873266990807E-3</v>
      </c>
    </row>
    <row r="12" spans="1:11" x14ac:dyDescent="0.35">
      <c r="A12" s="3" t="s">
        <v>157</v>
      </c>
      <c r="B12" s="3" t="s">
        <v>92</v>
      </c>
      <c r="C12" s="3" t="s">
        <v>93</v>
      </c>
      <c r="D12" s="3" t="s">
        <v>94</v>
      </c>
      <c r="E12" s="3" t="s">
        <v>95</v>
      </c>
      <c r="F12" s="3" t="s">
        <v>96</v>
      </c>
      <c r="G12" s="3" t="s">
        <v>9</v>
      </c>
      <c r="H12" s="12">
        <v>31.05</v>
      </c>
      <c r="I12" s="7">
        <v>0.59163095618470296</v>
      </c>
      <c r="J12" s="4">
        <f>$H12*$I12</f>
        <v>18.370141189535026</v>
      </c>
      <c r="K12" s="6">
        <f>$J12/3256.486</f>
        <v>5.6410932488378659E-3</v>
      </c>
    </row>
    <row r="13" spans="1:11" x14ac:dyDescent="0.35">
      <c r="A13" s="3" t="s">
        <v>157</v>
      </c>
      <c r="B13" s="3" t="s">
        <v>209</v>
      </c>
      <c r="C13" s="3" t="s">
        <v>210</v>
      </c>
      <c r="D13" s="3" t="s">
        <v>211</v>
      </c>
      <c r="E13" s="3" t="s">
        <v>212</v>
      </c>
      <c r="F13" s="3" t="s">
        <v>213</v>
      </c>
      <c r="G13" s="3" t="s">
        <v>40</v>
      </c>
      <c r="H13" s="12">
        <v>51.71</v>
      </c>
      <c r="I13" s="7">
        <v>0.35249556969677898</v>
      </c>
      <c r="J13" s="4">
        <f>$H13*$I13</f>
        <v>18.227545909020442</v>
      </c>
      <c r="K13" s="6">
        <f>$J13/3256.486</f>
        <v>5.5973051654514844E-3</v>
      </c>
    </row>
    <row r="14" spans="1:11" x14ac:dyDescent="0.35">
      <c r="A14" s="3" t="s">
        <v>157</v>
      </c>
      <c r="B14" s="3" t="s">
        <v>309</v>
      </c>
      <c r="C14" s="3" t="s">
        <v>310</v>
      </c>
      <c r="D14" s="3" t="s">
        <v>311</v>
      </c>
      <c r="E14" s="3" t="s">
        <v>312</v>
      </c>
      <c r="F14" s="3" t="s">
        <v>313</v>
      </c>
      <c r="G14" s="3" t="s">
        <v>7</v>
      </c>
      <c r="H14" s="12">
        <v>240.41</v>
      </c>
      <c r="I14" s="7">
        <v>7.5806036182528999E-2</v>
      </c>
      <c r="J14" s="4">
        <f>$H14*$I14</f>
        <v>18.224529158641797</v>
      </c>
      <c r="K14" s="6">
        <f>$J14/3256.486</f>
        <v>5.5963787833394028E-3</v>
      </c>
    </row>
    <row r="15" spans="1:11" x14ac:dyDescent="0.35">
      <c r="A15" s="3" t="s">
        <v>157</v>
      </c>
      <c r="B15" s="3" t="s">
        <v>163</v>
      </c>
      <c r="C15" s="3" t="s">
        <v>164</v>
      </c>
      <c r="D15" s="3" t="s">
        <v>165</v>
      </c>
      <c r="E15" s="3" t="s">
        <v>166</v>
      </c>
      <c r="F15" s="3" t="s">
        <v>167</v>
      </c>
      <c r="G15" s="3" t="s">
        <v>8</v>
      </c>
      <c r="H15" s="12">
        <v>81.36</v>
      </c>
      <c r="I15" s="7">
        <v>0.22324065372875301</v>
      </c>
      <c r="J15" s="4">
        <f>$H15*$I15</f>
        <v>18.162859587371344</v>
      </c>
      <c r="K15" s="6">
        <f>$J15/3256.486</f>
        <v>5.5774413239827667E-3</v>
      </c>
    </row>
    <row r="16" spans="1:11" x14ac:dyDescent="0.35">
      <c r="A16" s="3" t="s">
        <v>157</v>
      </c>
      <c r="B16" s="3" t="s">
        <v>97</v>
      </c>
      <c r="C16" s="3" t="s">
        <v>98</v>
      </c>
      <c r="D16" s="3" t="s">
        <v>99</v>
      </c>
      <c r="E16" s="3" t="s">
        <v>100</v>
      </c>
      <c r="F16" s="3" t="s">
        <v>101</v>
      </c>
      <c r="G16" s="3" t="s">
        <v>41</v>
      </c>
      <c r="H16" s="12">
        <v>54.26</v>
      </c>
      <c r="I16" s="7">
        <v>0.33254712638782102</v>
      </c>
      <c r="J16" s="4">
        <f>$H16*$I16</f>
        <v>18.044007077803169</v>
      </c>
      <c r="K16" s="6">
        <f>$J16/3256.486</f>
        <v>5.5409441581518145E-3</v>
      </c>
    </row>
    <row r="17" spans="1:11" x14ac:dyDescent="0.35">
      <c r="A17" s="3" t="s">
        <v>157</v>
      </c>
      <c r="B17" s="3" t="s">
        <v>224</v>
      </c>
      <c r="C17" s="3" t="s">
        <v>225</v>
      </c>
      <c r="D17" s="3" t="s">
        <v>226</v>
      </c>
      <c r="E17" s="3" t="s">
        <v>227</v>
      </c>
      <c r="F17" s="3" t="s">
        <v>228</v>
      </c>
      <c r="G17" s="3" t="s">
        <v>198</v>
      </c>
      <c r="H17" s="12">
        <v>8.16</v>
      </c>
      <c r="I17" s="7">
        <v>2.2035815078226499</v>
      </c>
      <c r="J17" s="4">
        <f>$H17*$I17</f>
        <v>17.981225103832823</v>
      </c>
      <c r="K17" s="6">
        <f>$J17/3256.486</f>
        <v>5.5216651027619416E-3</v>
      </c>
    </row>
    <row r="18" spans="1:11" x14ac:dyDescent="0.35">
      <c r="A18" s="3" t="s">
        <v>157</v>
      </c>
      <c r="B18" s="3" t="s">
        <v>304</v>
      </c>
      <c r="C18" s="3" t="s">
        <v>305</v>
      </c>
      <c r="D18" s="3" t="s">
        <v>306</v>
      </c>
      <c r="E18" s="3" t="s">
        <v>307</v>
      </c>
      <c r="F18" s="3" t="s">
        <v>308</v>
      </c>
      <c r="G18" s="3" t="s">
        <v>43</v>
      </c>
      <c r="H18" s="12">
        <v>507.25</v>
      </c>
      <c r="I18" s="7">
        <v>3.5337298449144003E-2</v>
      </c>
      <c r="J18" s="4">
        <f>$H18*$I18</f>
        <v>17.924844638328295</v>
      </c>
      <c r="K18" s="6">
        <f>$J18/3256.486</f>
        <v>5.5043518192088945E-3</v>
      </c>
    </row>
    <row r="19" spans="1:11" x14ac:dyDescent="0.35">
      <c r="A19" s="3" t="s">
        <v>157</v>
      </c>
      <c r="B19" s="3" t="s">
        <v>314</v>
      </c>
      <c r="C19" s="3" t="s">
        <v>315</v>
      </c>
      <c r="D19" s="3" t="s">
        <v>316</v>
      </c>
      <c r="E19" s="3" t="s">
        <v>317</v>
      </c>
      <c r="F19" s="3" t="s">
        <v>318</v>
      </c>
      <c r="G19" s="3" t="s">
        <v>7</v>
      </c>
      <c r="H19" s="12">
        <v>99.35</v>
      </c>
      <c r="I19" s="7">
        <v>0.18032906224086001</v>
      </c>
      <c r="J19" s="4">
        <f>$H19*$I19</f>
        <v>17.91569233362944</v>
      </c>
      <c r="K19" s="6">
        <f>$J19/3256.486</f>
        <v>5.501541334318477E-3</v>
      </c>
    </row>
    <row r="20" spans="1:11" x14ac:dyDescent="0.35">
      <c r="A20" s="3" t="s">
        <v>157</v>
      </c>
      <c r="B20" s="3" t="s">
        <v>319</v>
      </c>
      <c r="C20" s="3" t="s">
        <v>320</v>
      </c>
      <c r="D20" s="3" t="s">
        <v>321</v>
      </c>
      <c r="E20" s="3" t="s">
        <v>322</v>
      </c>
      <c r="F20" s="3" t="s">
        <v>323</v>
      </c>
      <c r="G20" s="3" t="s">
        <v>44</v>
      </c>
      <c r="H20" s="12">
        <v>277.55</v>
      </c>
      <c r="I20" s="7">
        <v>6.4480378539939001E-2</v>
      </c>
      <c r="J20" s="4">
        <f>$H20*$I20</f>
        <v>17.89652906376007</v>
      </c>
      <c r="K20" s="6">
        <f>$J20/3256.486</f>
        <v>5.4956566875337624E-3</v>
      </c>
    </row>
    <row r="21" spans="1:11" x14ac:dyDescent="0.35">
      <c r="A21" s="3" t="s">
        <v>157</v>
      </c>
      <c r="B21" s="3" t="s">
        <v>234</v>
      </c>
      <c r="C21" s="3" t="s">
        <v>235</v>
      </c>
      <c r="D21" s="3" t="s">
        <v>236</v>
      </c>
      <c r="E21" s="3" t="s">
        <v>237</v>
      </c>
      <c r="F21" s="3" t="s">
        <v>238</v>
      </c>
      <c r="G21" s="3" t="s">
        <v>7</v>
      </c>
      <c r="H21" s="12">
        <v>284.04000000000002</v>
      </c>
      <c r="I21" s="7">
        <v>6.3001505623641998E-2</v>
      </c>
      <c r="J21" s="4">
        <f>$H21*$I21</f>
        <v>17.894947657339273</v>
      </c>
      <c r="K21" s="6">
        <f>$J21/3256.486</f>
        <v>5.4951710700857533E-3</v>
      </c>
    </row>
    <row r="22" spans="1:11" x14ac:dyDescent="0.35">
      <c r="A22" s="3" t="s">
        <v>157</v>
      </c>
      <c r="B22" s="3" t="s">
        <v>219</v>
      </c>
      <c r="C22" s="3" t="s">
        <v>220</v>
      </c>
      <c r="D22" s="3" t="s">
        <v>221</v>
      </c>
      <c r="E22" s="3" t="s">
        <v>222</v>
      </c>
      <c r="F22" s="3" t="s">
        <v>223</v>
      </c>
      <c r="G22" s="3" t="s">
        <v>43</v>
      </c>
      <c r="H22" s="12">
        <v>114.46</v>
      </c>
      <c r="I22" s="7">
        <v>0.155778533472023</v>
      </c>
      <c r="J22" s="4">
        <f>$H22*$I22</f>
        <v>17.830410941207752</v>
      </c>
      <c r="K22" s="6">
        <f>$J22/3256.486</f>
        <v>5.4753531694003146E-3</v>
      </c>
    </row>
    <row r="23" spans="1:11" x14ac:dyDescent="0.35">
      <c r="A23" s="3" t="s">
        <v>157</v>
      </c>
      <c r="B23" s="3" t="s">
        <v>269</v>
      </c>
      <c r="C23" s="3" t="s">
        <v>270</v>
      </c>
      <c r="D23" s="3" t="s">
        <v>271</v>
      </c>
      <c r="E23" s="3" t="s">
        <v>272</v>
      </c>
      <c r="F23" s="3" t="s">
        <v>273</v>
      </c>
      <c r="G23" s="3" t="s">
        <v>7</v>
      </c>
      <c r="H23" s="12">
        <v>48.09</v>
      </c>
      <c r="I23" s="7">
        <v>0.369803443452009</v>
      </c>
      <c r="J23" s="4">
        <f>$H23*$I23</f>
        <v>17.783847595607114</v>
      </c>
      <c r="K23" s="6">
        <f>$J23/3256.486</f>
        <v>5.4610545218395272E-3</v>
      </c>
    </row>
    <row r="24" spans="1:11" x14ac:dyDescent="0.35">
      <c r="A24" s="3" t="s">
        <v>157</v>
      </c>
      <c r="B24" s="3" t="s">
        <v>264</v>
      </c>
      <c r="C24" s="3" t="s">
        <v>265</v>
      </c>
      <c r="D24" s="3" t="s">
        <v>266</v>
      </c>
      <c r="E24" s="3" t="s">
        <v>267</v>
      </c>
      <c r="F24" s="3" t="s">
        <v>268</v>
      </c>
      <c r="G24" s="3" t="s">
        <v>45</v>
      </c>
      <c r="H24" s="12">
        <v>126.53</v>
      </c>
      <c r="I24" s="7">
        <v>0.140252433790406</v>
      </c>
      <c r="J24" s="4">
        <f>$H24*$I24</f>
        <v>17.746140447500071</v>
      </c>
      <c r="K24" s="6">
        <f>$J24/3256.486</f>
        <v>5.4494754307250429E-3</v>
      </c>
    </row>
    <row r="25" spans="1:11" x14ac:dyDescent="0.35">
      <c r="A25" s="3" t="s">
        <v>157</v>
      </c>
      <c r="B25" s="3" t="s">
        <v>214</v>
      </c>
      <c r="C25" s="3" t="s">
        <v>215</v>
      </c>
      <c r="D25" s="3" t="s">
        <v>216</v>
      </c>
      <c r="E25" s="3" t="s">
        <v>217</v>
      </c>
      <c r="F25" s="3" t="s">
        <v>218</v>
      </c>
      <c r="G25" s="3" t="s">
        <v>8</v>
      </c>
      <c r="H25" s="12">
        <v>74.8</v>
      </c>
      <c r="I25" s="7">
        <v>0.23706329801895601</v>
      </c>
      <c r="J25" s="4">
        <f>$H25*$I25</f>
        <v>17.732334691817908</v>
      </c>
      <c r="K25" s="6">
        <f>$J25/3256.486</f>
        <v>5.4452359665657733E-3</v>
      </c>
    </row>
    <row r="26" spans="1:11" x14ac:dyDescent="0.35">
      <c r="A26" s="3" t="s">
        <v>157</v>
      </c>
      <c r="B26" s="3" t="s">
        <v>173</v>
      </c>
      <c r="C26" s="3" t="s">
        <v>174</v>
      </c>
      <c r="D26" s="3" t="s">
        <v>175</v>
      </c>
      <c r="E26" s="3" t="s">
        <v>176</v>
      </c>
      <c r="F26" s="3" t="s">
        <v>177</v>
      </c>
      <c r="G26" s="3" t="s">
        <v>42</v>
      </c>
      <c r="H26" s="12">
        <v>141.66999999999999</v>
      </c>
      <c r="I26" s="7">
        <v>0.12505514013834201</v>
      </c>
      <c r="J26" s="4">
        <f>$H26*$I26</f>
        <v>17.716561703398913</v>
      </c>
      <c r="K26" s="6">
        <f>$J26/3256.486</f>
        <v>5.4403924056172556E-3</v>
      </c>
    </row>
    <row r="27" spans="1:11" x14ac:dyDescent="0.35">
      <c r="A27" s="3" t="s">
        <v>157</v>
      </c>
      <c r="B27" s="3" t="s">
        <v>178</v>
      </c>
      <c r="C27" s="3" t="s">
        <v>179</v>
      </c>
      <c r="D27" s="3" t="s">
        <v>180</v>
      </c>
      <c r="E27" s="3" t="s">
        <v>181</v>
      </c>
      <c r="F27" s="3" t="s">
        <v>182</v>
      </c>
      <c r="G27" s="3" t="s">
        <v>8</v>
      </c>
      <c r="H27" s="12">
        <v>98.85</v>
      </c>
      <c r="I27" s="7">
        <v>0.178981070812743</v>
      </c>
      <c r="J27" s="4">
        <f>$H27*$I27</f>
        <v>17.692278849839646</v>
      </c>
      <c r="K27" s="6">
        <f>$J27/3256.486</f>
        <v>5.4329356397784748E-3</v>
      </c>
    </row>
    <row r="28" spans="1:11" x14ac:dyDescent="0.35">
      <c r="A28" s="3" t="s">
        <v>157</v>
      </c>
      <c r="B28" s="3" t="s">
        <v>183</v>
      </c>
      <c r="C28" s="3" t="s">
        <v>184</v>
      </c>
      <c r="D28" s="3" t="s">
        <v>185</v>
      </c>
      <c r="E28" s="3" t="s">
        <v>186</v>
      </c>
      <c r="F28" s="3" t="s">
        <v>187</v>
      </c>
      <c r="G28" s="3" t="s">
        <v>8</v>
      </c>
      <c r="H28" s="12">
        <v>49.81</v>
      </c>
      <c r="I28" s="7">
        <v>0.35467772224074401</v>
      </c>
      <c r="J28" s="4">
        <f>$H28*$I28</f>
        <v>17.666497344811461</v>
      </c>
      <c r="K28" s="6">
        <f>$J28/3256.486</f>
        <v>5.4250186688385767E-3</v>
      </c>
    </row>
    <row r="29" spans="1:11" x14ac:dyDescent="0.35">
      <c r="A29" s="3" t="s">
        <v>157</v>
      </c>
      <c r="B29" s="3" t="s">
        <v>158</v>
      </c>
      <c r="C29" s="3" t="s">
        <v>159</v>
      </c>
      <c r="D29" s="3" t="s">
        <v>160</v>
      </c>
      <c r="E29" s="3" t="s">
        <v>161</v>
      </c>
      <c r="F29" s="3" t="s">
        <v>162</v>
      </c>
      <c r="G29" s="3" t="s">
        <v>7</v>
      </c>
      <c r="H29" s="12">
        <v>192.68</v>
      </c>
      <c r="I29" s="7">
        <v>9.1060188323485003E-2</v>
      </c>
      <c r="J29" s="4">
        <f>$H29*$I29</f>
        <v>17.54547708616909</v>
      </c>
      <c r="K29" s="6">
        <f>$J29/3256.486</f>
        <v>5.3878558317674609E-3</v>
      </c>
    </row>
    <row r="30" spans="1:11" x14ac:dyDescent="0.35">
      <c r="A30" s="3" t="s">
        <v>157</v>
      </c>
      <c r="B30" s="3" t="s">
        <v>72</v>
      </c>
      <c r="C30" s="3" t="s">
        <v>73</v>
      </c>
      <c r="D30" s="3" t="s">
        <v>74</v>
      </c>
      <c r="E30" s="3" t="s">
        <v>75</v>
      </c>
      <c r="F30" s="3" t="s">
        <v>76</v>
      </c>
      <c r="G30" s="3" t="s">
        <v>9</v>
      </c>
      <c r="H30" s="12">
        <v>29.6</v>
      </c>
      <c r="I30" s="7">
        <v>0.59261445795890799</v>
      </c>
      <c r="J30" s="4">
        <f>$H30*$I30</f>
        <v>17.541387955583676</v>
      </c>
      <c r="K30" s="6">
        <f>$J30/3256.486</f>
        <v>5.38660014370818E-3</v>
      </c>
    </row>
    <row r="31" spans="1:11" x14ac:dyDescent="0.35">
      <c r="A31" s="3" t="s">
        <v>157</v>
      </c>
      <c r="B31" s="3" t="s">
        <v>339</v>
      </c>
      <c r="C31" s="3" t="s">
        <v>340</v>
      </c>
      <c r="D31" s="3" t="s">
        <v>341</v>
      </c>
      <c r="E31" s="3" t="s">
        <v>342</v>
      </c>
      <c r="F31" s="3" t="s">
        <v>343</v>
      </c>
      <c r="G31" s="3" t="s">
        <v>40</v>
      </c>
      <c r="H31" s="12">
        <v>188.99</v>
      </c>
      <c r="I31" s="7">
        <v>9.2809218264100005E-2</v>
      </c>
      <c r="J31" s="4">
        <f>$H31*$I31</f>
        <v>17.540014159732262</v>
      </c>
      <c r="K31" s="6">
        <f>$J31/3256.486</f>
        <v>5.3861782792041062E-3</v>
      </c>
    </row>
    <row r="32" spans="1:11" x14ac:dyDescent="0.35">
      <c r="A32" s="3" t="s">
        <v>157</v>
      </c>
      <c r="B32" s="3" t="s">
        <v>249</v>
      </c>
      <c r="C32" s="3" t="s">
        <v>250</v>
      </c>
      <c r="D32" s="3" t="s">
        <v>251</v>
      </c>
      <c r="E32" s="3" t="s">
        <v>252</v>
      </c>
      <c r="F32" s="3" t="s">
        <v>253</v>
      </c>
      <c r="G32" s="3" t="s">
        <v>43</v>
      </c>
      <c r="H32" s="12">
        <v>19.670000000000002</v>
      </c>
      <c r="I32" s="7">
        <v>0.89122629871927495</v>
      </c>
      <c r="J32" s="4">
        <f>$H32*$I32</f>
        <v>17.530421295808139</v>
      </c>
      <c r="K32" s="6">
        <f>$J32/3256.486</f>
        <v>5.383232507619606E-3</v>
      </c>
    </row>
    <row r="33" spans="1:11" x14ac:dyDescent="0.35">
      <c r="A33" s="3" t="s">
        <v>157</v>
      </c>
      <c r="B33" s="3" t="s">
        <v>67</v>
      </c>
      <c r="C33" s="3" t="s">
        <v>68</v>
      </c>
      <c r="D33" s="3" t="s">
        <v>69</v>
      </c>
      <c r="E33" s="3" t="s">
        <v>70</v>
      </c>
      <c r="F33" s="3" t="s">
        <v>71</v>
      </c>
      <c r="G33" s="3" t="s">
        <v>40</v>
      </c>
      <c r="H33" s="12">
        <v>184.42</v>
      </c>
      <c r="I33" s="7">
        <v>9.5052873004381006E-2</v>
      </c>
      <c r="J33" s="4">
        <f>$H33*$I33</f>
        <v>17.529650839467944</v>
      </c>
      <c r="K33" s="6">
        <f>$J33/3256.486</f>
        <v>5.3829959162938045E-3</v>
      </c>
    </row>
    <row r="34" spans="1:11" x14ac:dyDescent="0.35">
      <c r="A34" s="3" t="s">
        <v>157</v>
      </c>
      <c r="B34" s="3" t="s">
        <v>289</v>
      </c>
      <c r="C34" s="3" t="s">
        <v>290</v>
      </c>
      <c r="D34" s="3" t="s">
        <v>291</v>
      </c>
      <c r="E34" s="3" t="s">
        <v>292</v>
      </c>
      <c r="F34" s="3" t="s">
        <v>293</v>
      </c>
      <c r="G34" s="3" t="s">
        <v>8</v>
      </c>
      <c r="H34" s="12">
        <v>49.99</v>
      </c>
      <c r="I34" s="7">
        <v>0.35003433072109302</v>
      </c>
      <c r="J34" s="4">
        <f>$H34*$I34</f>
        <v>17.498216192747442</v>
      </c>
      <c r="K34" s="6">
        <f>$J34/3256.486</f>
        <v>5.3733429815904146E-3</v>
      </c>
    </row>
    <row r="35" spans="1:11" x14ac:dyDescent="0.35">
      <c r="A35" s="3" t="s">
        <v>157</v>
      </c>
      <c r="B35" s="3" t="s">
        <v>274</v>
      </c>
      <c r="C35" s="3" t="s">
        <v>275</v>
      </c>
      <c r="D35" s="3" t="s">
        <v>276</v>
      </c>
      <c r="E35" s="3" t="s">
        <v>277</v>
      </c>
      <c r="F35" s="3" t="s">
        <v>278</v>
      </c>
      <c r="G35" s="3" t="s">
        <v>45</v>
      </c>
      <c r="H35" s="12">
        <v>35.99</v>
      </c>
      <c r="I35" s="7">
        <v>0.48568190665901101</v>
      </c>
      <c r="J35" s="4">
        <f>$H35*$I35</f>
        <v>17.479691820657806</v>
      </c>
      <c r="K35" s="6">
        <f>$J35/3256.486</f>
        <v>5.3676545271982767E-3</v>
      </c>
    </row>
    <row r="36" spans="1:11" x14ac:dyDescent="0.35">
      <c r="A36" s="3" t="s">
        <v>157</v>
      </c>
      <c r="B36" s="3" t="s">
        <v>324</v>
      </c>
      <c r="C36" s="3" t="s">
        <v>325</v>
      </c>
      <c r="D36" s="3" t="s">
        <v>326</v>
      </c>
      <c r="E36" s="3" t="s">
        <v>327</v>
      </c>
      <c r="F36" s="3" t="s">
        <v>328</v>
      </c>
      <c r="G36" s="3" t="s">
        <v>42</v>
      </c>
      <c r="H36" s="12">
        <v>42.03</v>
      </c>
      <c r="I36" s="7">
        <v>0.41581320313501402</v>
      </c>
      <c r="J36" s="4">
        <f>$H36*$I36</f>
        <v>17.47662892776464</v>
      </c>
      <c r="K36" s="6">
        <f>$J36/3256.486</f>
        <v>5.3667139756672193E-3</v>
      </c>
    </row>
    <row r="37" spans="1:11" x14ac:dyDescent="0.35">
      <c r="A37" s="3" t="s">
        <v>157</v>
      </c>
      <c r="B37" s="3" t="s">
        <v>47</v>
      </c>
      <c r="C37" s="3" t="s">
        <v>48</v>
      </c>
      <c r="D37" s="3" t="s">
        <v>49</v>
      </c>
      <c r="E37" s="3" t="s">
        <v>50</v>
      </c>
      <c r="F37" s="3" t="s">
        <v>51</v>
      </c>
      <c r="G37" s="3" t="s">
        <v>40</v>
      </c>
      <c r="H37" s="12">
        <v>70.17</v>
      </c>
      <c r="I37" s="7">
        <v>0.248714315921473</v>
      </c>
      <c r="J37" s="4">
        <f>$H37*$I37</f>
        <v>17.45228354820976</v>
      </c>
      <c r="K37" s="6">
        <f>$J37/3256.486</f>
        <v>5.3592380093787475E-3</v>
      </c>
    </row>
    <row r="38" spans="1:11" x14ac:dyDescent="0.35">
      <c r="A38" s="3" t="s">
        <v>157</v>
      </c>
      <c r="B38" s="3" t="s">
        <v>199</v>
      </c>
      <c r="C38" s="3" t="s">
        <v>200</v>
      </c>
      <c r="D38" s="3" t="s">
        <v>201</v>
      </c>
      <c r="E38" s="3" t="s">
        <v>202</v>
      </c>
      <c r="F38" s="3" t="s">
        <v>203</v>
      </c>
      <c r="G38" s="3" t="s">
        <v>45</v>
      </c>
      <c r="H38" s="12">
        <v>50.27</v>
      </c>
      <c r="I38" s="7">
        <v>0.34625671005716302</v>
      </c>
      <c r="J38" s="4">
        <f>$H38*$I38</f>
        <v>17.406324814573587</v>
      </c>
      <c r="K38" s="6">
        <f>$J38/3256.486</f>
        <v>5.3451250257405027E-3</v>
      </c>
    </row>
    <row r="39" spans="1:11" x14ac:dyDescent="0.35">
      <c r="A39" s="3" t="s">
        <v>157</v>
      </c>
      <c r="B39" s="3" t="s">
        <v>87</v>
      </c>
      <c r="C39" s="3" t="s">
        <v>88</v>
      </c>
      <c r="D39" s="3" t="s">
        <v>89</v>
      </c>
      <c r="E39" s="3" t="s">
        <v>90</v>
      </c>
      <c r="F39" s="3" t="s">
        <v>91</v>
      </c>
      <c r="G39" s="3" t="s">
        <v>43</v>
      </c>
      <c r="H39" s="12">
        <v>345.24</v>
      </c>
      <c r="I39" s="7">
        <v>5.0407143368253998E-2</v>
      </c>
      <c r="J39" s="4">
        <f>$H39*$I39</f>
        <v>17.402562176456012</v>
      </c>
      <c r="K39" s="6">
        <f>$J39/3256.486</f>
        <v>5.3439695968157128E-3</v>
      </c>
    </row>
    <row r="40" spans="1:11" x14ac:dyDescent="0.35">
      <c r="A40" s="3" t="s">
        <v>157</v>
      </c>
      <c r="B40" s="3" t="s">
        <v>354</v>
      </c>
      <c r="C40" s="3" t="s">
        <v>355</v>
      </c>
      <c r="D40" s="3" t="s">
        <v>356</v>
      </c>
      <c r="E40" s="3" t="s">
        <v>357</v>
      </c>
      <c r="F40" s="3" t="s">
        <v>358</v>
      </c>
      <c r="G40" s="3" t="s">
        <v>9</v>
      </c>
      <c r="H40" s="12">
        <v>92.33</v>
      </c>
      <c r="I40" s="7">
        <v>0.18841993630429901</v>
      </c>
      <c r="J40" s="4">
        <f>$H40*$I40</f>
        <v>17.396812718975927</v>
      </c>
      <c r="K40" s="6">
        <f>$J40/3256.486</f>
        <v>5.3422040564510111E-3</v>
      </c>
    </row>
    <row r="41" spans="1:11" x14ac:dyDescent="0.35">
      <c r="A41" s="3" t="s">
        <v>157</v>
      </c>
      <c r="B41" s="3" t="s">
        <v>294</v>
      </c>
      <c r="C41" s="3" t="s">
        <v>295</v>
      </c>
      <c r="D41" s="3" t="s">
        <v>296</v>
      </c>
      <c r="E41" s="3" t="s">
        <v>297</v>
      </c>
      <c r="F41" s="3" t="s">
        <v>298</v>
      </c>
      <c r="G41" s="3" t="s">
        <v>7</v>
      </c>
      <c r="H41" s="12">
        <v>323.64</v>
      </c>
      <c r="I41" s="7">
        <v>5.3709901489749003E-2</v>
      </c>
      <c r="J41" s="4">
        <f>$H41*$I41</f>
        <v>17.382672518142368</v>
      </c>
      <c r="K41" s="6">
        <f>$J41/3256.486</f>
        <v>5.3378618910513874E-3</v>
      </c>
    </row>
    <row r="42" spans="1:11" x14ac:dyDescent="0.35">
      <c r="A42" s="3" t="s">
        <v>157</v>
      </c>
      <c r="B42" s="3" t="s">
        <v>188</v>
      </c>
      <c r="C42" s="3" t="s">
        <v>189</v>
      </c>
      <c r="D42" s="3" t="s">
        <v>190</v>
      </c>
      <c r="E42" s="3" t="s">
        <v>191</v>
      </c>
      <c r="F42" s="3" t="s">
        <v>192</v>
      </c>
      <c r="G42" s="3" t="s">
        <v>6</v>
      </c>
      <c r="H42" s="12">
        <v>84.34</v>
      </c>
      <c r="I42" s="7">
        <v>0.20529912179366899</v>
      </c>
      <c r="J42" s="4">
        <f>$H42*$I42</f>
        <v>17.314927932078042</v>
      </c>
      <c r="K42" s="6">
        <f>$J42/3256.486</f>
        <v>5.3170589193621718E-3</v>
      </c>
    </row>
    <row r="43" spans="1:11" x14ac:dyDescent="0.35">
      <c r="A43" s="3" t="s">
        <v>157</v>
      </c>
      <c r="B43" s="3" t="s">
        <v>244</v>
      </c>
      <c r="C43" s="3" t="s">
        <v>245</v>
      </c>
      <c r="D43" s="3" t="s">
        <v>246</v>
      </c>
      <c r="E43" s="3" t="s">
        <v>247</v>
      </c>
      <c r="F43" s="3" t="s">
        <v>248</v>
      </c>
      <c r="G43" s="3" t="s">
        <v>45</v>
      </c>
      <c r="H43" s="12">
        <v>61.32</v>
      </c>
      <c r="I43" s="7">
        <v>0.28233145682782301</v>
      </c>
      <c r="J43" s="4">
        <f>$H43*$I43</f>
        <v>17.312564932682108</v>
      </c>
      <c r="K43" s="6">
        <f>$J43/3256.486</f>
        <v>5.3163332907563881E-3</v>
      </c>
    </row>
    <row r="44" spans="1:11" x14ac:dyDescent="0.35">
      <c r="A44" s="3" t="s">
        <v>157</v>
      </c>
      <c r="B44" s="3" t="s">
        <v>279</v>
      </c>
      <c r="C44" s="3" t="s">
        <v>280</v>
      </c>
      <c r="D44" s="3" t="s">
        <v>281</v>
      </c>
      <c r="E44" s="3" t="s">
        <v>282</v>
      </c>
      <c r="F44" s="3" t="s">
        <v>283</v>
      </c>
      <c r="G44" s="3" t="s">
        <v>7</v>
      </c>
      <c r="H44" s="12">
        <v>202.68</v>
      </c>
      <c r="I44" s="7">
        <v>8.5407407639655999E-2</v>
      </c>
      <c r="J44" s="4">
        <f>$H44*$I44</f>
        <v>17.31037338040548</v>
      </c>
      <c r="K44" s="6">
        <f>$J44/3256.486</f>
        <v>5.3156603100414004E-3</v>
      </c>
    </row>
    <row r="45" spans="1:11" x14ac:dyDescent="0.35">
      <c r="A45" s="3" t="s">
        <v>157</v>
      </c>
      <c r="B45" s="3" t="s">
        <v>344</v>
      </c>
      <c r="C45" s="3" t="s">
        <v>345</v>
      </c>
      <c r="D45" s="3" t="s">
        <v>346</v>
      </c>
      <c r="E45" s="3" t="s">
        <v>347</v>
      </c>
      <c r="F45" s="3" t="s">
        <v>348</v>
      </c>
      <c r="G45" s="3" t="s">
        <v>9</v>
      </c>
      <c r="H45" s="12">
        <v>47.29</v>
      </c>
      <c r="I45" s="5">
        <v>0.36600669351931803</v>
      </c>
      <c r="J45" s="4">
        <f>$H45*$I45</f>
        <v>17.308456536528549</v>
      </c>
      <c r="K45" s="8">
        <f>$J45/3256.486</f>
        <v>5.3150716866366228E-3</v>
      </c>
    </row>
    <row r="46" spans="1:11" x14ac:dyDescent="0.35">
      <c r="A46" s="3" t="s">
        <v>157</v>
      </c>
      <c r="B46" s="3" t="s">
        <v>204</v>
      </c>
      <c r="C46" s="3" t="s">
        <v>205</v>
      </c>
      <c r="D46" s="3" t="s">
        <v>206</v>
      </c>
      <c r="E46" s="3" t="s">
        <v>207</v>
      </c>
      <c r="F46" s="3" t="s">
        <v>208</v>
      </c>
      <c r="G46" s="3" t="s">
        <v>45</v>
      </c>
      <c r="H46" s="12">
        <v>87.35</v>
      </c>
      <c r="I46" s="7">
        <v>0.197976963802835</v>
      </c>
      <c r="J46" s="4">
        <f>$H46*$I46</f>
        <v>17.293287788177636</v>
      </c>
      <c r="K46" s="6">
        <f>$J46/3256.486</f>
        <v>5.3104136754089032E-3</v>
      </c>
    </row>
    <row r="47" spans="1:11" x14ac:dyDescent="0.35">
      <c r="A47" s="3" t="s">
        <v>157</v>
      </c>
      <c r="B47" s="3" t="s">
        <v>329</v>
      </c>
      <c r="C47" s="3" t="s">
        <v>330</v>
      </c>
      <c r="D47" s="3" t="s">
        <v>331</v>
      </c>
      <c r="E47" s="3" t="s">
        <v>332</v>
      </c>
      <c r="F47" s="3" t="s">
        <v>333</v>
      </c>
      <c r="G47" s="3" t="s">
        <v>8</v>
      </c>
      <c r="H47" s="12">
        <v>73.89</v>
      </c>
      <c r="I47" s="7">
        <v>0.23354306852450801</v>
      </c>
      <c r="J47" s="4">
        <f>$H47*$I47</f>
        <v>17.256497333275899</v>
      </c>
      <c r="K47" s="6">
        <f>$J47/3256.486</f>
        <v>5.2991160819594804E-3</v>
      </c>
    </row>
    <row r="48" spans="1:11" x14ac:dyDescent="0.35">
      <c r="A48" s="3" t="s">
        <v>157</v>
      </c>
      <c r="B48" s="3" t="s">
        <v>82</v>
      </c>
      <c r="C48" s="3" t="s">
        <v>83</v>
      </c>
      <c r="D48" s="3" t="s">
        <v>84</v>
      </c>
      <c r="E48" s="3" t="s">
        <v>85</v>
      </c>
      <c r="F48" s="3" t="s">
        <v>86</v>
      </c>
      <c r="G48" s="3" t="s">
        <v>40</v>
      </c>
      <c r="H48" s="12">
        <v>21.26</v>
      </c>
      <c r="I48" s="7">
        <v>0.80897999883748595</v>
      </c>
      <c r="J48" s="4">
        <f>$H48*$I48</f>
        <v>17.198914775284951</v>
      </c>
      <c r="K48" s="6">
        <f>$J48/3256.486</f>
        <v>5.2814336604809454E-3</v>
      </c>
    </row>
    <row r="49" spans="1:11" x14ac:dyDescent="0.35">
      <c r="A49" s="3" t="s">
        <v>157</v>
      </c>
      <c r="B49" s="3" t="s">
        <v>349</v>
      </c>
      <c r="C49" s="3" t="s">
        <v>350</v>
      </c>
      <c r="D49" s="3" t="s">
        <v>351</v>
      </c>
      <c r="E49" s="3" t="s">
        <v>352</v>
      </c>
      <c r="F49" s="3" t="s">
        <v>353</v>
      </c>
      <c r="G49" s="3" t="s">
        <v>43</v>
      </c>
      <c r="H49" s="12">
        <v>177.08</v>
      </c>
      <c r="I49" s="7">
        <v>9.7106981700674E-2</v>
      </c>
      <c r="J49" s="4">
        <f>$H49*$I49</f>
        <v>17.195704319555354</v>
      </c>
      <c r="K49" s="6">
        <f>$J49/3256.486</f>
        <v>5.2804477954320559E-3</v>
      </c>
    </row>
    <row r="50" spans="1:11" x14ac:dyDescent="0.35">
      <c r="A50" s="3" t="s">
        <v>157</v>
      </c>
      <c r="B50" s="3" t="s">
        <v>168</v>
      </c>
      <c r="C50" s="3" t="s">
        <v>169</v>
      </c>
      <c r="D50" s="3" t="s">
        <v>170</v>
      </c>
      <c r="E50" s="3" t="s">
        <v>171</v>
      </c>
      <c r="F50" s="3" t="s">
        <v>172</v>
      </c>
      <c r="G50" s="3" t="s">
        <v>44</v>
      </c>
      <c r="H50" s="12">
        <v>239.06</v>
      </c>
      <c r="I50" s="7">
        <v>7.1882750266438006E-2</v>
      </c>
      <c r="J50" s="4">
        <f>$H50*$I50</f>
        <v>17.184290278694668</v>
      </c>
      <c r="K50" s="6">
        <f>$J50/3256.486</f>
        <v>5.2769427777962716E-3</v>
      </c>
    </row>
    <row r="51" spans="1:11" x14ac:dyDescent="0.35">
      <c r="A51" s="3" t="s">
        <v>157</v>
      </c>
      <c r="B51" s="3" t="s">
        <v>77</v>
      </c>
      <c r="C51" s="3" t="s">
        <v>78</v>
      </c>
      <c r="D51" s="3" t="s">
        <v>79</v>
      </c>
      <c r="E51" s="3" t="s">
        <v>80</v>
      </c>
      <c r="F51" s="3" t="s">
        <v>81</v>
      </c>
      <c r="G51" s="3" t="s">
        <v>7</v>
      </c>
      <c r="H51" s="12">
        <v>25.15</v>
      </c>
      <c r="I51" s="7">
        <v>0.68322288658207098</v>
      </c>
      <c r="J51" s="4">
        <f>$H51*$I51</f>
        <v>17.183055597539084</v>
      </c>
      <c r="K51" s="6">
        <f>$J51/3256.486</f>
        <v>5.2765636325594785E-3</v>
      </c>
    </row>
    <row r="52" spans="1:11" x14ac:dyDescent="0.35">
      <c r="H52" s="12"/>
      <c r="I52" s="7"/>
      <c r="K52" s="6"/>
    </row>
    <row r="53" spans="1:11" x14ac:dyDescent="0.35">
      <c r="H53" s="12"/>
      <c r="I53" s="7"/>
      <c r="K53" s="6"/>
    </row>
    <row r="54" spans="1:11" x14ac:dyDescent="0.35">
      <c r="H54" s="12"/>
      <c r="I54" s="7"/>
      <c r="K54" s="6"/>
    </row>
    <row r="55" spans="1:11" x14ac:dyDescent="0.35">
      <c r="H55" s="12"/>
      <c r="I55" s="7"/>
      <c r="K55" s="6"/>
    </row>
    <row r="56" spans="1:11" x14ac:dyDescent="0.35">
      <c r="H56" s="12"/>
      <c r="I56" s="7"/>
      <c r="K56" s="6"/>
    </row>
    <row r="57" spans="1:11" x14ac:dyDescent="0.35">
      <c r="H57" s="12"/>
      <c r="I57" s="7"/>
      <c r="K57" s="6"/>
    </row>
    <row r="58" spans="1:11" x14ac:dyDescent="0.35">
      <c r="H58" s="12"/>
      <c r="I58" s="7"/>
      <c r="K58" s="6"/>
    </row>
    <row r="59" spans="1:11" x14ac:dyDescent="0.35">
      <c r="H59" s="12"/>
      <c r="I59" s="7"/>
      <c r="K59" s="6"/>
    </row>
    <row r="60" spans="1:11" x14ac:dyDescent="0.35">
      <c r="H60" s="12"/>
      <c r="I60" s="7"/>
      <c r="K60" s="6"/>
    </row>
    <row r="61" spans="1:11" x14ac:dyDescent="0.35">
      <c r="H61" s="12"/>
      <c r="I61" s="7"/>
      <c r="K61" s="6"/>
    </row>
    <row r="62" spans="1:11" x14ac:dyDescent="0.35">
      <c r="H62" s="12"/>
      <c r="I62" s="7"/>
      <c r="K62" s="6"/>
    </row>
    <row r="63" spans="1:11" x14ac:dyDescent="0.35">
      <c r="H63" s="12"/>
      <c r="I63" s="7"/>
      <c r="K63" s="6"/>
    </row>
    <row r="64" spans="1:11" x14ac:dyDescent="0.35">
      <c r="H64" s="12"/>
      <c r="I64" s="7"/>
      <c r="K64" s="6"/>
    </row>
    <row r="65" spans="8:11" x14ac:dyDescent="0.35">
      <c r="H65" s="12"/>
      <c r="I65" s="7"/>
      <c r="K65" s="6"/>
    </row>
    <row r="66" spans="8:11" x14ac:dyDescent="0.35">
      <c r="H66" s="12"/>
      <c r="I66" s="7"/>
      <c r="K66" s="6"/>
    </row>
    <row r="67" spans="8:11" x14ac:dyDescent="0.35">
      <c r="H67" s="12"/>
      <c r="I67" s="7"/>
      <c r="K67" s="6"/>
    </row>
    <row r="68" spans="8:11" x14ac:dyDescent="0.35">
      <c r="H68" s="12"/>
      <c r="I68" s="7"/>
      <c r="K68" s="6"/>
    </row>
    <row r="69" spans="8:11" x14ac:dyDescent="0.35">
      <c r="H69" s="12"/>
      <c r="I69" s="7"/>
      <c r="K69" s="6"/>
    </row>
    <row r="70" spans="8:11" x14ac:dyDescent="0.35">
      <c r="H70" s="12"/>
      <c r="I70" s="7"/>
      <c r="K70" s="6"/>
    </row>
    <row r="71" spans="8:11" x14ac:dyDescent="0.35">
      <c r="H71" s="12"/>
      <c r="I71" s="7"/>
      <c r="K71" s="6"/>
    </row>
    <row r="72" spans="8:11" x14ac:dyDescent="0.35">
      <c r="H72" s="12"/>
      <c r="I72" s="7"/>
      <c r="K72" s="6"/>
    </row>
    <row r="73" spans="8:11" x14ac:dyDescent="0.35">
      <c r="H73" s="12"/>
      <c r="I73" s="7"/>
      <c r="K73" s="6"/>
    </row>
    <row r="74" spans="8:11" x14ac:dyDescent="0.35">
      <c r="H74" s="12"/>
      <c r="I74" s="7"/>
      <c r="K74" s="6"/>
    </row>
    <row r="75" spans="8:11" x14ac:dyDescent="0.35">
      <c r="H75" s="12"/>
      <c r="I75" s="7"/>
      <c r="K75" s="6"/>
    </row>
    <row r="76" spans="8:11" x14ac:dyDescent="0.35">
      <c r="H76" s="12"/>
      <c r="I76" s="7"/>
      <c r="K76" s="6"/>
    </row>
    <row r="77" spans="8:11" x14ac:dyDescent="0.35">
      <c r="H77" s="12"/>
      <c r="I77" s="7"/>
      <c r="K77" s="6"/>
    </row>
    <row r="78" spans="8:11" x14ac:dyDescent="0.35">
      <c r="H78" s="12"/>
      <c r="I78" s="7"/>
      <c r="K78" s="6"/>
    </row>
    <row r="79" spans="8:11" x14ac:dyDescent="0.35">
      <c r="H79" s="12"/>
      <c r="I79" s="7"/>
      <c r="K79" s="6"/>
    </row>
    <row r="80" spans="8:11" x14ac:dyDescent="0.35">
      <c r="H80" s="12"/>
      <c r="I80" s="7"/>
      <c r="K80" s="6"/>
    </row>
    <row r="81" spans="8:11" x14ac:dyDescent="0.35">
      <c r="H81" s="12"/>
      <c r="I81" s="7"/>
      <c r="K81" s="6"/>
    </row>
    <row r="82" spans="8:11" x14ac:dyDescent="0.35">
      <c r="H82" s="12"/>
      <c r="I82" s="7"/>
      <c r="K82" s="6"/>
    </row>
    <row r="83" spans="8:11" x14ac:dyDescent="0.35">
      <c r="H83" s="12"/>
      <c r="I83" s="7"/>
      <c r="K83" s="6"/>
    </row>
    <row r="84" spans="8:11" x14ac:dyDescent="0.35">
      <c r="H84" s="12"/>
      <c r="I84" s="7"/>
      <c r="K84" s="6"/>
    </row>
    <row r="85" spans="8:11" x14ac:dyDescent="0.35">
      <c r="H85" s="12"/>
      <c r="I85" s="7"/>
      <c r="K85" s="6"/>
    </row>
    <row r="86" spans="8:11" x14ac:dyDescent="0.35">
      <c r="H86" s="12"/>
      <c r="I86" s="7"/>
      <c r="K86" s="6"/>
    </row>
    <row r="87" spans="8:11" x14ac:dyDescent="0.35">
      <c r="H87" s="12"/>
      <c r="I87" s="7"/>
      <c r="K87" s="6"/>
    </row>
    <row r="88" spans="8:11" x14ac:dyDescent="0.35">
      <c r="H88" s="12"/>
      <c r="I88" s="7"/>
      <c r="K88" s="6"/>
    </row>
    <row r="89" spans="8:11" x14ac:dyDescent="0.35">
      <c r="H89" s="12"/>
      <c r="I89" s="7"/>
      <c r="K89" s="6"/>
    </row>
    <row r="90" spans="8:11" x14ac:dyDescent="0.35">
      <c r="H90" s="12"/>
      <c r="I90" s="7"/>
      <c r="K90" s="6"/>
    </row>
    <row r="91" spans="8:11" x14ac:dyDescent="0.35">
      <c r="H91" s="12"/>
      <c r="I91" s="7"/>
      <c r="K91" s="6"/>
    </row>
    <row r="92" spans="8:11" x14ac:dyDescent="0.35">
      <c r="H92" s="12"/>
      <c r="I92" s="7"/>
      <c r="K92" s="6"/>
    </row>
    <row r="93" spans="8:11" x14ac:dyDescent="0.35">
      <c r="H93" s="12"/>
      <c r="I93" s="7"/>
      <c r="K93" s="6"/>
    </row>
    <row r="94" spans="8:11" x14ac:dyDescent="0.35">
      <c r="H94" s="12"/>
      <c r="I94" s="7"/>
      <c r="K94" s="6"/>
    </row>
    <row r="95" spans="8:11" x14ac:dyDescent="0.35">
      <c r="H95" s="12"/>
      <c r="I95" s="7"/>
      <c r="K95" s="6"/>
    </row>
    <row r="96" spans="8:11" x14ac:dyDescent="0.35">
      <c r="H96" s="12"/>
      <c r="I96" s="7"/>
      <c r="K96" s="6"/>
    </row>
    <row r="97" spans="8:11" x14ac:dyDescent="0.35">
      <c r="H97" s="12"/>
      <c r="I97" s="7"/>
      <c r="K97" s="6"/>
    </row>
    <row r="98" spans="8:11" x14ac:dyDescent="0.35">
      <c r="H98" s="12"/>
      <c r="I98" s="7"/>
      <c r="K98" s="6"/>
    </row>
    <row r="99" spans="8:11" x14ac:dyDescent="0.35">
      <c r="H99" s="12"/>
      <c r="I99" s="7"/>
      <c r="K99" s="6"/>
    </row>
    <row r="100" spans="8:11" x14ac:dyDescent="0.35">
      <c r="H100" s="12"/>
      <c r="I100" s="7"/>
      <c r="K100" s="6"/>
    </row>
    <row r="101" spans="8:11" x14ac:dyDescent="0.35">
      <c r="H101" s="12"/>
      <c r="I101" s="7"/>
      <c r="K101" s="6"/>
    </row>
    <row r="102" spans="8:11" x14ac:dyDescent="0.35">
      <c r="H102" s="12"/>
      <c r="I102" s="7"/>
      <c r="K102" s="6"/>
    </row>
    <row r="103" spans="8:11" x14ac:dyDescent="0.35">
      <c r="H103" s="12"/>
      <c r="I103" s="7"/>
      <c r="K103" s="6"/>
    </row>
    <row r="104" spans="8:11" x14ac:dyDescent="0.35">
      <c r="H104" s="12"/>
      <c r="I104" s="7"/>
      <c r="K104" s="6"/>
    </row>
    <row r="105" spans="8:11" x14ac:dyDescent="0.35">
      <c r="H105" s="12"/>
      <c r="I105" s="7"/>
      <c r="K105" s="6"/>
    </row>
    <row r="106" spans="8:11" x14ac:dyDescent="0.35">
      <c r="H106" s="12"/>
      <c r="I106" s="7"/>
      <c r="K106" s="6"/>
    </row>
    <row r="107" spans="8:11" x14ac:dyDescent="0.35">
      <c r="H107" s="12"/>
      <c r="I107" s="7"/>
      <c r="K107" s="6"/>
    </row>
    <row r="108" spans="8:11" x14ac:dyDescent="0.35">
      <c r="H108" s="12"/>
      <c r="I108" s="7"/>
      <c r="K108" s="6"/>
    </row>
    <row r="109" spans="8:11" x14ac:dyDescent="0.35">
      <c r="H109" s="12"/>
      <c r="I109" s="7"/>
      <c r="K109" s="6"/>
    </row>
    <row r="110" spans="8:11" x14ac:dyDescent="0.35">
      <c r="H110" s="12"/>
      <c r="I110" s="7"/>
      <c r="K110" s="6"/>
    </row>
    <row r="111" spans="8:11" x14ac:dyDescent="0.35">
      <c r="H111" s="12"/>
      <c r="I111" s="7"/>
      <c r="K111" s="6"/>
    </row>
    <row r="112" spans="8:11" x14ac:dyDescent="0.35">
      <c r="H112" s="12"/>
      <c r="I112" s="7"/>
      <c r="K112" s="6"/>
    </row>
    <row r="113" spans="8:11" x14ac:dyDescent="0.35">
      <c r="H113" s="12"/>
      <c r="I113" s="7"/>
      <c r="K113" s="6"/>
    </row>
    <row r="114" spans="8:11" x14ac:dyDescent="0.35">
      <c r="H114" s="12"/>
      <c r="I114" s="7"/>
      <c r="K114" s="6"/>
    </row>
    <row r="115" spans="8:11" x14ac:dyDescent="0.35">
      <c r="H115" s="12"/>
      <c r="I115" s="7"/>
      <c r="K115" s="6"/>
    </row>
    <row r="116" spans="8:11" x14ac:dyDescent="0.35">
      <c r="H116" s="12"/>
      <c r="I116" s="7"/>
      <c r="K116" s="6"/>
    </row>
    <row r="117" spans="8:11" x14ac:dyDescent="0.35">
      <c r="H117" s="12"/>
      <c r="I117" s="7"/>
      <c r="K117" s="6"/>
    </row>
    <row r="118" spans="8:11" x14ac:dyDescent="0.35">
      <c r="H118" s="12"/>
      <c r="I118" s="7"/>
      <c r="K118" s="6"/>
    </row>
    <row r="119" spans="8:11" x14ac:dyDescent="0.35">
      <c r="H119" s="12"/>
      <c r="I119" s="7"/>
      <c r="K119" s="6"/>
    </row>
    <row r="120" spans="8:11" x14ac:dyDescent="0.35">
      <c r="H120" s="12"/>
      <c r="I120" s="7"/>
      <c r="K120" s="6"/>
    </row>
    <row r="121" spans="8:11" x14ac:dyDescent="0.35">
      <c r="H121" s="12"/>
      <c r="I121" s="7"/>
      <c r="K121" s="6"/>
    </row>
    <row r="122" spans="8:11" x14ac:dyDescent="0.35">
      <c r="H122" s="12"/>
      <c r="I122" s="7"/>
      <c r="K122" s="6"/>
    </row>
    <row r="123" spans="8:11" x14ac:dyDescent="0.35">
      <c r="H123" s="12"/>
      <c r="I123" s="7"/>
      <c r="K123" s="6"/>
    </row>
    <row r="124" spans="8:11" x14ac:dyDescent="0.35">
      <c r="H124" s="12"/>
      <c r="I124" s="7"/>
      <c r="K124" s="6"/>
    </row>
    <row r="125" spans="8:11" x14ac:dyDescent="0.35">
      <c r="H125" s="12"/>
      <c r="I125" s="7"/>
      <c r="K125" s="6"/>
    </row>
    <row r="126" spans="8:11" x14ac:dyDescent="0.35">
      <c r="H126" s="12"/>
      <c r="I126" s="7"/>
      <c r="K126" s="6"/>
    </row>
    <row r="127" spans="8:11" x14ac:dyDescent="0.35">
      <c r="H127" s="12"/>
      <c r="I127" s="7"/>
      <c r="K127" s="6"/>
    </row>
    <row r="128" spans="8:11" x14ac:dyDescent="0.35">
      <c r="H128" s="12"/>
      <c r="I128" s="7"/>
      <c r="K128" s="6"/>
    </row>
    <row r="129" spans="8:11" x14ac:dyDescent="0.35">
      <c r="H129" s="12"/>
      <c r="I129" s="7"/>
      <c r="K129" s="6"/>
    </row>
    <row r="130" spans="8:11" x14ac:dyDescent="0.35">
      <c r="H130" s="12"/>
      <c r="I130" s="7"/>
      <c r="K130" s="6"/>
    </row>
    <row r="131" spans="8:11" x14ac:dyDescent="0.35">
      <c r="H131" s="12"/>
      <c r="I131" s="7"/>
      <c r="K131" s="6"/>
    </row>
    <row r="132" spans="8:11" x14ac:dyDescent="0.35">
      <c r="H132" s="12"/>
      <c r="I132" s="7"/>
      <c r="K132" s="6"/>
    </row>
    <row r="133" spans="8:11" x14ac:dyDescent="0.35">
      <c r="H133" s="12"/>
      <c r="I133" s="7"/>
      <c r="K133" s="6"/>
    </row>
    <row r="134" spans="8:11" x14ac:dyDescent="0.35">
      <c r="H134" s="12"/>
      <c r="I134" s="7"/>
      <c r="K134" s="6"/>
    </row>
    <row r="135" spans="8:11" x14ac:dyDescent="0.35">
      <c r="H135" s="12"/>
      <c r="I135" s="7"/>
      <c r="K135" s="6"/>
    </row>
    <row r="136" spans="8:11" x14ac:dyDescent="0.35">
      <c r="H136" s="12"/>
      <c r="I136" s="7"/>
      <c r="K136" s="6"/>
    </row>
    <row r="137" spans="8:11" x14ac:dyDescent="0.35">
      <c r="H137" s="12"/>
      <c r="I137" s="7"/>
      <c r="K137" s="6"/>
    </row>
    <row r="138" spans="8:11" x14ac:dyDescent="0.35">
      <c r="H138" s="12"/>
      <c r="I138" s="7"/>
      <c r="K138" s="6"/>
    </row>
    <row r="139" spans="8:11" x14ac:dyDescent="0.35">
      <c r="H139" s="12"/>
      <c r="I139" s="7"/>
      <c r="K139" s="6"/>
    </row>
    <row r="140" spans="8:11" x14ac:dyDescent="0.35">
      <c r="H140" s="12"/>
      <c r="I140" s="7"/>
      <c r="K140" s="6"/>
    </row>
    <row r="141" spans="8:11" x14ac:dyDescent="0.35">
      <c r="H141" s="12"/>
      <c r="I141" s="7"/>
      <c r="K141" s="6"/>
    </row>
    <row r="142" spans="8:11" x14ac:dyDescent="0.35">
      <c r="H142" s="12"/>
      <c r="I142" s="7"/>
      <c r="K142" s="6"/>
    </row>
    <row r="143" spans="8:11" x14ac:dyDescent="0.35">
      <c r="H143" s="12"/>
      <c r="I143" s="7"/>
      <c r="K143" s="6"/>
    </row>
    <row r="144" spans="8:11" x14ac:dyDescent="0.35">
      <c r="H144" s="12"/>
      <c r="I144" s="7"/>
      <c r="K144" s="6"/>
    </row>
    <row r="145" spans="8:11" x14ac:dyDescent="0.35">
      <c r="H145" s="12"/>
      <c r="I145" s="7"/>
      <c r="K145" s="6"/>
    </row>
    <row r="146" spans="8:11" x14ac:dyDescent="0.35">
      <c r="H146" s="12"/>
      <c r="I146" s="7"/>
      <c r="K146" s="6"/>
    </row>
    <row r="147" spans="8:11" x14ac:dyDescent="0.35">
      <c r="H147" s="12"/>
      <c r="I147" s="7"/>
      <c r="K147" s="6"/>
    </row>
    <row r="148" spans="8:11" x14ac:dyDescent="0.35">
      <c r="H148" s="12"/>
      <c r="I148" s="7"/>
      <c r="K148" s="6"/>
    </row>
    <row r="149" spans="8:11" x14ac:dyDescent="0.35">
      <c r="H149" s="12"/>
      <c r="I149" s="7"/>
      <c r="K149" s="6"/>
    </row>
    <row r="150" spans="8:11" x14ac:dyDescent="0.35">
      <c r="H150" s="12"/>
      <c r="I150" s="7"/>
      <c r="K150" s="6"/>
    </row>
    <row r="151" spans="8:11" x14ac:dyDescent="0.35">
      <c r="H151" s="12"/>
      <c r="I151" s="7"/>
      <c r="K151" s="6"/>
    </row>
    <row r="152" spans="8:11" x14ac:dyDescent="0.35">
      <c r="H152" s="12"/>
      <c r="I152" s="7"/>
      <c r="K152" s="6"/>
    </row>
    <row r="153" spans="8:11" x14ac:dyDescent="0.35">
      <c r="H153" s="12"/>
      <c r="I153" s="7"/>
      <c r="K153" s="6"/>
    </row>
    <row r="154" spans="8:11" x14ac:dyDescent="0.35">
      <c r="H154" s="12"/>
      <c r="I154" s="7"/>
      <c r="K154" s="6"/>
    </row>
    <row r="155" spans="8:11" x14ac:dyDescent="0.35">
      <c r="H155" s="12"/>
      <c r="I155" s="7"/>
      <c r="K155" s="6"/>
    </row>
    <row r="156" spans="8:11" x14ac:dyDescent="0.35">
      <c r="H156" s="12"/>
      <c r="I156" s="7"/>
      <c r="K156" s="6"/>
    </row>
    <row r="157" spans="8:11" x14ac:dyDescent="0.35">
      <c r="H157" s="12"/>
      <c r="I157" s="7"/>
      <c r="K157" s="6"/>
    </row>
    <row r="158" spans="8:11" x14ac:dyDescent="0.35">
      <c r="H158" s="12"/>
      <c r="I158" s="7"/>
      <c r="K158" s="6"/>
    </row>
    <row r="159" spans="8:11" x14ac:dyDescent="0.35">
      <c r="H159" s="12"/>
      <c r="I159" s="7"/>
      <c r="K159" s="6"/>
    </row>
    <row r="160" spans="8:11" x14ac:dyDescent="0.35">
      <c r="H160" s="12"/>
      <c r="I160" s="7"/>
      <c r="K160" s="6"/>
    </row>
    <row r="161" spans="8:11" x14ac:dyDescent="0.35">
      <c r="H161" s="12"/>
      <c r="I161" s="7"/>
      <c r="K161" s="6"/>
    </row>
    <row r="162" spans="8:11" x14ac:dyDescent="0.35">
      <c r="H162" s="12"/>
      <c r="I162" s="7"/>
      <c r="K162" s="6"/>
    </row>
    <row r="163" spans="8:11" x14ac:dyDescent="0.35">
      <c r="H163" s="12"/>
      <c r="I163" s="7"/>
      <c r="K163" s="6"/>
    </row>
    <row r="164" spans="8:11" x14ac:dyDescent="0.35">
      <c r="H164" s="12"/>
      <c r="I164" s="7"/>
      <c r="K164" s="6"/>
    </row>
    <row r="165" spans="8:11" x14ac:dyDescent="0.35">
      <c r="H165" s="12"/>
      <c r="I165" s="7"/>
      <c r="K165" s="6"/>
    </row>
    <row r="166" spans="8:11" x14ac:dyDescent="0.35">
      <c r="H166" s="12"/>
      <c r="I166" s="7"/>
      <c r="K166" s="6"/>
    </row>
    <row r="167" spans="8:11" x14ac:dyDescent="0.35">
      <c r="H167" s="12"/>
      <c r="I167" s="7"/>
      <c r="K167" s="6"/>
    </row>
    <row r="168" spans="8:11" x14ac:dyDescent="0.35">
      <c r="H168" s="12"/>
      <c r="I168" s="7"/>
      <c r="K168" s="6"/>
    </row>
    <row r="169" spans="8:11" x14ac:dyDescent="0.35">
      <c r="H169" s="12"/>
      <c r="I169" s="7"/>
      <c r="K169" s="6"/>
    </row>
    <row r="170" spans="8:11" x14ac:dyDescent="0.35">
      <c r="H170" s="12"/>
      <c r="I170" s="7"/>
      <c r="K170" s="6"/>
    </row>
    <row r="171" spans="8:11" x14ac:dyDescent="0.35">
      <c r="H171" s="12"/>
      <c r="I171" s="7"/>
      <c r="K171" s="6"/>
    </row>
    <row r="172" spans="8:11" x14ac:dyDescent="0.35">
      <c r="H172" s="12"/>
      <c r="I172" s="7"/>
      <c r="K172" s="6"/>
    </row>
    <row r="173" spans="8:11" x14ac:dyDescent="0.35">
      <c r="H173" s="12"/>
      <c r="I173" s="7"/>
      <c r="K173" s="6"/>
    </row>
    <row r="174" spans="8:11" x14ac:dyDescent="0.35">
      <c r="H174" s="12"/>
      <c r="I174" s="7"/>
      <c r="K174" s="6"/>
    </row>
    <row r="175" spans="8:11" x14ac:dyDescent="0.35">
      <c r="H175" s="12"/>
      <c r="I175" s="7"/>
      <c r="K175" s="6"/>
    </row>
    <row r="176" spans="8:11" x14ac:dyDescent="0.35">
      <c r="H176" s="12"/>
      <c r="I176" s="7"/>
      <c r="K176" s="6"/>
    </row>
    <row r="177" spans="8:11" x14ac:dyDescent="0.35">
      <c r="H177" s="12"/>
      <c r="I177" s="7"/>
      <c r="K177" s="6"/>
    </row>
    <row r="178" spans="8:11" x14ac:dyDescent="0.35">
      <c r="H178" s="12"/>
      <c r="I178" s="7"/>
      <c r="K178" s="6"/>
    </row>
    <row r="179" spans="8:11" x14ac:dyDescent="0.35">
      <c r="H179" s="12"/>
      <c r="I179" s="7"/>
      <c r="K179" s="6"/>
    </row>
    <row r="180" spans="8:11" x14ac:dyDescent="0.35">
      <c r="H180" s="12"/>
      <c r="I180" s="7"/>
      <c r="K180" s="6"/>
    </row>
    <row r="181" spans="8:11" x14ac:dyDescent="0.35">
      <c r="H181" s="12"/>
      <c r="I181" s="7"/>
      <c r="K181" s="6"/>
    </row>
    <row r="182" spans="8:11" x14ac:dyDescent="0.35">
      <c r="H182" s="12"/>
      <c r="I182" s="7"/>
      <c r="K182" s="6"/>
    </row>
    <row r="183" spans="8:11" x14ac:dyDescent="0.35">
      <c r="H183" s="12"/>
      <c r="I183" s="7"/>
      <c r="K183" s="6"/>
    </row>
    <row r="184" spans="8:11" x14ac:dyDescent="0.35">
      <c r="H184" s="12"/>
      <c r="I184" s="7"/>
      <c r="K184" s="6"/>
    </row>
    <row r="185" spans="8:11" x14ac:dyDescent="0.35">
      <c r="H185" s="12"/>
      <c r="I185" s="7"/>
      <c r="K185" s="6"/>
    </row>
    <row r="186" spans="8:11" x14ac:dyDescent="0.35">
      <c r="H186" s="12"/>
      <c r="I186" s="7"/>
      <c r="K186" s="6"/>
    </row>
    <row r="187" spans="8:11" x14ac:dyDescent="0.35">
      <c r="H187" s="12"/>
      <c r="I187" s="7"/>
      <c r="K187" s="6"/>
    </row>
    <row r="188" spans="8:11" x14ac:dyDescent="0.35">
      <c r="H188" s="12"/>
      <c r="I188" s="7"/>
      <c r="K188" s="6"/>
    </row>
    <row r="189" spans="8:11" x14ac:dyDescent="0.35">
      <c r="H189" s="12"/>
      <c r="I189" s="7"/>
      <c r="K189" s="6"/>
    </row>
    <row r="190" spans="8:11" x14ac:dyDescent="0.35">
      <c r="H190" s="12"/>
      <c r="I190" s="7"/>
      <c r="K190" s="6"/>
    </row>
    <row r="191" spans="8:11" x14ac:dyDescent="0.35">
      <c r="H191" s="12"/>
      <c r="I191" s="7"/>
      <c r="K191" s="6"/>
    </row>
    <row r="192" spans="8:11" x14ac:dyDescent="0.35">
      <c r="H192" s="12"/>
      <c r="I192" s="7"/>
      <c r="K192" s="6"/>
    </row>
    <row r="193" spans="8:11" x14ac:dyDescent="0.35">
      <c r="H193" s="12"/>
      <c r="I193" s="7"/>
      <c r="K193" s="6"/>
    </row>
    <row r="194" spans="8:11" x14ac:dyDescent="0.35">
      <c r="H194" s="12"/>
      <c r="I194" s="7"/>
      <c r="K194" s="6"/>
    </row>
    <row r="195" spans="8:11" x14ac:dyDescent="0.35">
      <c r="H195" s="12"/>
      <c r="I195" s="7"/>
      <c r="K195" s="6"/>
    </row>
    <row r="196" spans="8:11" x14ac:dyDescent="0.35">
      <c r="H196" s="12"/>
      <c r="I196" s="7"/>
      <c r="K196" s="6"/>
    </row>
    <row r="197" spans="8:11" x14ac:dyDescent="0.35">
      <c r="H197" s="12"/>
      <c r="I197" s="7"/>
      <c r="K197" s="6"/>
    </row>
    <row r="198" spans="8:11" x14ac:dyDescent="0.35">
      <c r="H198" s="12"/>
      <c r="I198" s="7"/>
      <c r="K198" s="6"/>
    </row>
    <row r="199" spans="8:11" x14ac:dyDescent="0.35">
      <c r="H199" s="12"/>
      <c r="I199" s="7"/>
      <c r="K199" s="6"/>
    </row>
    <row r="200" spans="8:11" x14ac:dyDescent="0.35">
      <c r="H200" s="12"/>
      <c r="I200" s="7"/>
      <c r="K200" s="6"/>
    </row>
    <row r="201" spans="8:11" x14ac:dyDescent="0.35">
      <c r="H201" s="12"/>
      <c r="I201" s="7"/>
      <c r="K201" s="6"/>
    </row>
    <row r="202" spans="8:11" x14ac:dyDescent="0.35">
      <c r="H202" s="12"/>
      <c r="I202" s="7"/>
      <c r="K202" s="6"/>
    </row>
  </sheetData>
  <sortState xmlns:xlrd2="http://schemas.microsoft.com/office/spreadsheetml/2017/richdata2" ref="A2:K201">
    <sortCondition descending="1" ref="K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A1:K202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2" width="9.08984375" style="3" customWidth="1"/>
    <col min="3" max="3" width="34.1796875" style="3" customWidth="1"/>
    <col min="4" max="5" width="10.6328125" style="3" customWidth="1"/>
    <col min="6" max="6" width="14.26953125" style="3" customWidth="1"/>
    <col min="7" max="7" width="22.08984375" style="3" bestFit="1" customWidth="1"/>
    <col min="8" max="8" width="9.08984375" style="4" customWidth="1"/>
    <col min="9" max="9" width="9.08984375" style="5" customWidth="1"/>
    <col min="10" max="10" width="9.08984375" style="4" customWidth="1"/>
    <col min="11" max="11" width="9.08984375" style="8" customWidth="1"/>
  </cols>
  <sheetData>
    <row r="1" spans="1:11" s="11" customFormat="1" ht="43.5" x14ac:dyDescent="0.35">
      <c r="A1" s="1" t="s">
        <v>548</v>
      </c>
      <c r="B1" s="1" t="s">
        <v>2</v>
      </c>
      <c r="C1" s="1" t="s">
        <v>1</v>
      </c>
      <c r="D1" s="1" t="s">
        <v>0</v>
      </c>
      <c r="E1" s="1" t="s">
        <v>46</v>
      </c>
      <c r="F1" s="1" t="s">
        <v>3</v>
      </c>
      <c r="G1" s="1" t="s">
        <v>4</v>
      </c>
      <c r="H1" s="9" t="s">
        <v>5</v>
      </c>
      <c r="I1" s="10" t="s">
        <v>12</v>
      </c>
      <c r="J1" s="9" t="s">
        <v>13</v>
      </c>
      <c r="K1" s="2" t="s">
        <v>14</v>
      </c>
    </row>
    <row r="2" spans="1:11" x14ac:dyDescent="0.35">
      <c r="A2" s="3" t="s">
        <v>157</v>
      </c>
      <c r="B2" s="3" t="s">
        <v>107</v>
      </c>
      <c r="C2" s="3" t="s">
        <v>108</v>
      </c>
      <c r="D2" s="3" t="s">
        <v>109</v>
      </c>
      <c r="E2" s="3" t="s">
        <v>110</v>
      </c>
      <c r="F2" s="3" t="s">
        <v>111</v>
      </c>
      <c r="G2" s="3" t="s">
        <v>42</v>
      </c>
      <c r="H2" s="12">
        <v>32.49</v>
      </c>
      <c r="I2" s="7">
        <v>0.54224175116768603</v>
      </c>
      <c r="J2" s="4">
        <f>$H2*$I2</f>
        <v>17.617434495438118</v>
      </c>
      <c r="K2" s="6">
        <f>$J2/2779.922</f>
        <v>6.3373844645418535E-3</v>
      </c>
    </row>
    <row r="3" spans="1:11" x14ac:dyDescent="0.35">
      <c r="A3" s="3" t="s">
        <v>157</v>
      </c>
      <c r="B3" s="3" t="s">
        <v>454</v>
      </c>
      <c r="C3" s="3" t="s">
        <v>455</v>
      </c>
      <c r="D3" s="3" t="s">
        <v>456</v>
      </c>
      <c r="E3" s="3" t="s">
        <v>457</v>
      </c>
      <c r="F3" s="3" t="s">
        <v>458</v>
      </c>
      <c r="G3" s="3" t="s">
        <v>42</v>
      </c>
      <c r="H3" s="12">
        <v>55.46</v>
      </c>
      <c r="I3" s="7">
        <v>0.29858070774162399</v>
      </c>
      <c r="J3" s="4">
        <f>$H3*$I3</f>
        <v>16.559286051350465</v>
      </c>
      <c r="K3" s="6">
        <f>$J3/2779.922</f>
        <v>5.9567448480030974E-3</v>
      </c>
    </row>
    <row r="4" spans="1:11" x14ac:dyDescent="0.35">
      <c r="A4" s="3" t="s">
        <v>157</v>
      </c>
      <c r="B4" s="3" t="s">
        <v>117</v>
      </c>
      <c r="C4" s="3" t="s">
        <v>118</v>
      </c>
      <c r="D4" s="3" t="s">
        <v>119</v>
      </c>
      <c r="E4" s="3" t="s">
        <v>120</v>
      </c>
      <c r="F4" s="3" t="s">
        <v>121</v>
      </c>
      <c r="G4" s="3" t="s">
        <v>40</v>
      </c>
      <c r="H4" s="12">
        <v>31.26</v>
      </c>
      <c r="I4" s="7">
        <v>0.52741482828424902</v>
      </c>
      <c r="J4" s="4">
        <f>$H4*$I4</f>
        <v>16.486987532165625</v>
      </c>
      <c r="K4" s="6">
        <f>$J4/2779.922</f>
        <v>5.9307374567220319E-3</v>
      </c>
    </row>
    <row r="5" spans="1:11" x14ac:dyDescent="0.35">
      <c r="A5" s="3" t="s">
        <v>157</v>
      </c>
      <c r="B5" s="3" t="s">
        <v>494</v>
      </c>
      <c r="C5" s="3" t="s">
        <v>495</v>
      </c>
      <c r="D5" s="3" t="s">
        <v>496</v>
      </c>
      <c r="E5" s="3" t="s">
        <v>497</v>
      </c>
      <c r="F5" s="3" t="s">
        <v>498</v>
      </c>
      <c r="G5" s="3" t="s">
        <v>43</v>
      </c>
      <c r="H5" s="12">
        <v>80.239999999999995</v>
      </c>
      <c r="I5" s="7">
        <v>0.203678075185935</v>
      </c>
      <c r="J5" s="4">
        <f>$H5*$I5</f>
        <v>16.343128752919423</v>
      </c>
      <c r="K5" s="6">
        <f>$J5/2779.922</f>
        <v>5.8789882424468828E-3</v>
      </c>
    </row>
    <row r="6" spans="1:11" x14ac:dyDescent="0.35">
      <c r="A6" s="3" t="s">
        <v>157</v>
      </c>
      <c r="B6" s="3" t="s">
        <v>464</v>
      </c>
      <c r="C6" s="3" t="s">
        <v>465</v>
      </c>
      <c r="D6" s="3" t="s">
        <v>466</v>
      </c>
      <c r="E6" s="3" t="s">
        <v>467</v>
      </c>
      <c r="F6" s="3" t="s">
        <v>468</v>
      </c>
      <c r="G6" s="3" t="s">
        <v>7</v>
      </c>
      <c r="H6" s="12">
        <v>165.75</v>
      </c>
      <c r="I6" s="7">
        <v>9.8459998571254995E-2</v>
      </c>
      <c r="J6" s="4">
        <f>$H6*$I6</f>
        <v>16.319744763185515</v>
      </c>
      <c r="K6" s="6">
        <f>$J6/2779.922</f>
        <v>5.8705764993354182E-3</v>
      </c>
    </row>
    <row r="7" spans="1:11" x14ac:dyDescent="0.35">
      <c r="A7" s="3" t="s">
        <v>157</v>
      </c>
      <c r="B7" s="3" t="s">
        <v>434</v>
      </c>
      <c r="C7" s="3" t="s">
        <v>435</v>
      </c>
      <c r="D7" s="3" t="s">
        <v>436</v>
      </c>
      <c r="E7" s="3" t="s">
        <v>437</v>
      </c>
      <c r="F7" s="3" t="s">
        <v>438</v>
      </c>
      <c r="G7" s="3" t="s">
        <v>43</v>
      </c>
      <c r="H7" s="12">
        <v>29.78</v>
      </c>
      <c r="I7" s="7">
        <v>0.54774116040877896</v>
      </c>
      <c r="J7" s="4">
        <f>$H7*$I7</f>
        <v>16.311731756973437</v>
      </c>
      <c r="K7" s="6">
        <f>$J7/2779.922</f>
        <v>5.86769404212544E-3</v>
      </c>
    </row>
    <row r="8" spans="1:11" x14ac:dyDescent="0.35">
      <c r="A8" s="3" t="s">
        <v>157</v>
      </c>
      <c r="B8" s="3" t="s">
        <v>389</v>
      </c>
      <c r="C8" s="3" t="s">
        <v>390</v>
      </c>
      <c r="D8" s="3" t="s">
        <v>391</v>
      </c>
      <c r="E8" s="3" t="s">
        <v>392</v>
      </c>
      <c r="F8" s="3" t="s">
        <v>393</v>
      </c>
      <c r="G8" s="3" t="s">
        <v>7</v>
      </c>
      <c r="H8" s="12">
        <v>254.72</v>
      </c>
      <c r="I8" s="7">
        <v>6.3651799000942005E-2</v>
      </c>
      <c r="J8" s="4">
        <f>$H8*$I8</f>
        <v>16.213386241519949</v>
      </c>
      <c r="K8" s="6">
        <f>$J8/2779.922</f>
        <v>5.8323169648356859E-3</v>
      </c>
    </row>
    <row r="9" spans="1:11" x14ac:dyDescent="0.35">
      <c r="A9" s="3" t="s">
        <v>157</v>
      </c>
      <c r="B9" s="3" t="s">
        <v>152</v>
      </c>
      <c r="C9" s="3" t="s">
        <v>153</v>
      </c>
      <c r="D9" s="3" t="s">
        <v>154</v>
      </c>
      <c r="E9" s="3" t="s">
        <v>155</v>
      </c>
      <c r="F9" s="3" t="s">
        <v>156</v>
      </c>
      <c r="G9" s="3" t="s">
        <v>6</v>
      </c>
      <c r="H9" s="12">
        <v>153.33000000000001</v>
      </c>
      <c r="I9" s="7">
        <v>0.10570593912217099</v>
      </c>
      <c r="J9" s="4">
        <f>$H9*$I9</f>
        <v>16.20789164560248</v>
      </c>
      <c r="K9" s="6">
        <f>$J9/2779.922</f>
        <v>5.8303404360275143E-3</v>
      </c>
    </row>
    <row r="10" spans="1:11" x14ac:dyDescent="0.35">
      <c r="A10" s="3" t="s">
        <v>157</v>
      </c>
      <c r="B10" s="3" t="s">
        <v>543</v>
      </c>
      <c r="C10" s="3" t="s">
        <v>544</v>
      </c>
      <c r="D10" s="3" t="s">
        <v>545</v>
      </c>
      <c r="E10" s="3" t="s">
        <v>546</v>
      </c>
      <c r="F10" s="3" t="s">
        <v>547</v>
      </c>
      <c r="G10" s="3" t="s">
        <v>43</v>
      </c>
      <c r="H10" s="12">
        <v>314.75</v>
      </c>
      <c r="I10" s="7">
        <v>5.1357244595193002E-2</v>
      </c>
      <c r="J10" s="4">
        <f>$H10*$I10</f>
        <v>16.164692736336999</v>
      </c>
      <c r="K10" s="6">
        <f>$J10/2779.922</f>
        <v>5.8148008240292348E-3</v>
      </c>
    </row>
    <row r="11" spans="1:11" x14ac:dyDescent="0.35">
      <c r="A11" s="3" t="s">
        <v>157</v>
      </c>
      <c r="B11" s="3" t="s">
        <v>127</v>
      </c>
      <c r="C11" s="3" t="s">
        <v>128</v>
      </c>
      <c r="D11" s="3" t="s">
        <v>129</v>
      </c>
      <c r="E11" s="3" t="s">
        <v>130</v>
      </c>
      <c r="F11" s="3" t="s">
        <v>131</v>
      </c>
      <c r="G11" s="3" t="s">
        <v>40</v>
      </c>
      <c r="H11" s="12">
        <v>52.16</v>
      </c>
      <c r="I11" s="7">
        <v>0.30946182911014902</v>
      </c>
      <c r="J11" s="4">
        <f>$H11*$I11</f>
        <v>16.141529006385372</v>
      </c>
      <c r="K11" s="6">
        <f>$J11/2779.922</f>
        <v>5.8064683132783481E-3</v>
      </c>
    </row>
    <row r="12" spans="1:11" x14ac:dyDescent="0.35">
      <c r="A12" s="3" t="s">
        <v>157</v>
      </c>
      <c r="B12" s="3" t="s">
        <v>132</v>
      </c>
      <c r="C12" s="3" t="s">
        <v>133</v>
      </c>
      <c r="D12" s="3" t="s">
        <v>134</v>
      </c>
      <c r="E12" s="3" t="s">
        <v>135</v>
      </c>
      <c r="F12" s="3" t="s">
        <v>136</v>
      </c>
      <c r="G12" s="3" t="s">
        <v>7</v>
      </c>
      <c r="H12" s="12">
        <v>38.39</v>
      </c>
      <c r="I12" s="7">
        <v>0.420224699784495</v>
      </c>
      <c r="J12" s="4">
        <f>$H12*$I12</f>
        <v>16.132426224726764</v>
      </c>
      <c r="K12" s="6">
        <f>$J12/2779.922</f>
        <v>5.803193839513038E-3</v>
      </c>
    </row>
    <row r="13" spans="1:11" x14ac:dyDescent="0.35">
      <c r="A13" s="3" t="s">
        <v>157</v>
      </c>
      <c r="B13" s="3" t="s">
        <v>504</v>
      </c>
      <c r="C13" s="3" t="s">
        <v>504</v>
      </c>
      <c r="D13" s="3" t="s">
        <v>505</v>
      </c>
      <c r="E13" s="3" t="s">
        <v>506</v>
      </c>
      <c r="F13" s="3" t="s">
        <v>507</v>
      </c>
      <c r="G13" s="3" t="s">
        <v>43</v>
      </c>
      <c r="H13" s="12">
        <v>596.6</v>
      </c>
      <c r="I13" s="7">
        <v>2.6849522946439001E-2</v>
      </c>
      <c r="J13" s="4">
        <f>$H13*$I13</f>
        <v>16.018425389845508</v>
      </c>
      <c r="K13" s="6">
        <f>$J13/2779.922</f>
        <v>5.7621851943491604E-3</v>
      </c>
    </row>
    <row r="14" spans="1:11" x14ac:dyDescent="0.35">
      <c r="A14" s="3" t="s">
        <v>157</v>
      </c>
      <c r="B14" s="3" t="s">
        <v>369</v>
      </c>
      <c r="C14" s="3" t="s">
        <v>370</v>
      </c>
      <c r="D14" s="3" t="s">
        <v>371</v>
      </c>
      <c r="E14" s="3" t="s">
        <v>372</v>
      </c>
      <c r="F14" s="3" t="s">
        <v>373</v>
      </c>
      <c r="G14" s="3" t="s">
        <v>6</v>
      </c>
      <c r="H14" s="12">
        <v>358.95</v>
      </c>
      <c r="I14" s="5">
        <v>4.4329304629527999E-2</v>
      </c>
      <c r="J14" s="4">
        <f>$H14*$I14</f>
        <v>15.912003896769075</v>
      </c>
      <c r="K14" s="8">
        <f>$J14/2779.922</f>
        <v>5.7239030076272198E-3</v>
      </c>
    </row>
    <row r="15" spans="1:11" x14ac:dyDescent="0.35">
      <c r="A15" s="3" t="s">
        <v>157</v>
      </c>
      <c r="B15" s="3" t="s">
        <v>523</v>
      </c>
      <c r="C15" s="3" t="s">
        <v>524</v>
      </c>
      <c r="D15" s="3" t="s">
        <v>525</v>
      </c>
      <c r="E15" s="3" t="s">
        <v>526</v>
      </c>
      <c r="F15" s="3" t="s">
        <v>527</v>
      </c>
      <c r="G15" s="3" t="s">
        <v>41</v>
      </c>
      <c r="H15" s="12">
        <v>53.79</v>
      </c>
      <c r="I15" s="7">
        <v>0.29319912278122801</v>
      </c>
      <c r="J15" s="4">
        <f>$H15*$I15</f>
        <v>15.771180814402253</v>
      </c>
      <c r="K15" s="6">
        <f>$J15/2779.922</f>
        <v>5.6732458012858826E-3</v>
      </c>
    </row>
    <row r="16" spans="1:11" x14ac:dyDescent="0.35">
      <c r="A16" s="3" t="s">
        <v>157</v>
      </c>
      <c r="B16" s="3" t="s">
        <v>364</v>
      </c>
      <c r="C16" s="3" t="s">
        <v>365</v>
      </c>
      <c r="D16" s="3" t="s">
        <v>366</v>
      </c>
      <c r="E16" s="3" t="s">
        <v>367</v>
      </c>
      <c r="F16" s="3" t="s">
        <v>368</v>
      </c>
      <c r="G16" s="3" t="s">
        <v>7</v>
      </c>
      <c r="H16" s="12">
        <v>23.9</v>
      </c>
      <c r="I16" s="7">
        <v>0.65352466621861605</v>
      </c>
      <c r="J16" s="4">
        <f>$H16*$I16</f>
        <v>15.619239522624923</v>
      </c>
      <c r="K16" s="6">
        <f>$J16/2779.922</f>
        <v>5.618589126826193E-3</v>
      </c>
    </row>
    <row r="17" spans="1:11" x14ac:dyDescent="0.35">
      <c r="A17" s="3" t="s">
        <v>157</v>
      </c>
      <c r="B17" s="3" t="s">
        <v>508</v>
      </c>
      <c r="C17" s="3" t="s">
        <v>509</v>
      </c>
      <c r="D17" s="3" t="s">
        <v>510</v>
      </c>
      <c r="E17" s="3" t="s">
        <v>511</v>
      </c>
      <c r="F17" s="3" t="s">
        <v>512</v>
      </c>
      <c r="G17" s="3" t="s">
        <v>7</v>
      </c>
      <c r="H17" s="12">
        <v>199.67</v>
      </c>
      <c r="I17" s="7">
        <v>7.8081306986313007E-2</v>
      </c>
      <c r="J17" s="4">
        <f>$H17*$I17</f>
        <v>15.590494565957117</v>
      </c>
      <c r="K17" s="6">
        <f>$J17/2779.922</f>
        <v>5.6082489242349669E-3</v>
      </c>
    </row>
    <row r="18" spans="1:11" x14ac:dyDescent="0.35">
      <c r="A18" s="3" t="s">
        <v>157</v>
      </c>
      <c r="B18" s="3" t="s">
        <v>374</v>
      </c>
      <c r="C18" s="3" t="s">
        <v>375</v>
      </c>
      <c r="D18" s="3" t="s">
        <v>376</v>
      </c>
      <c r="E18" s="3" t="s">
        <v>377</v>
      </c>
      <c r="F18" s="3" t="s">
        <v>378</v>
      </c>
      <c r="G18" s="3" t="s">
        <v>40</v>
      </c>
      <c r="H18" s="12">
        <v>133.6</v>
      </c>
      <c r="I18" s="7">
        <v>0.116254689203537</v>
      </c>
      <c r="J18" s="4">
        <f>$H18*$I18</f>
        <v>15.531626477592543</v>
      </c>
      <c r="K18" s="6">
        <f>$J18/2779.922</f>
        <v>5.5870727587293972E-3</v>
      </c>
    </row>
    <row r="19" spans="1:11" x14ac:dyDescent="0.35">
      <c r="A19" s="3" t="s">
        <v>157</v>
      </c>
      <c r="B19" s="3" t="s">
        <v>469</v>
      </c>
      <c r="C19" s="3" t="s">
        <v>470</v>
      </c>
      <c r="D19" s="3" t="s">
        <v>471</v>
      </c>
      <c r="E19" s="3" t="s">
        <v>472</v>
      </c>
      <c r="F19" s="3" t="s">
        <v>473</v>
      </c>
      <c r="G19" s="3" t="s">
        <v>9</v>
      </c>
      <c r="H19" s="12">
        <v>11.25</v>
      </c>
      <c r="I19" s="7">
        <v>1.3665809315866</v>
      </c>
      <c r="J19" s="4">
        <f>$H19*$I19</f>
        <v>15.374035480349249</v>
      </c>
      <c r="K19" s="6">
        <f>$J19/2779.922</f>
        <v>5.5303837590944096E-3</v>
      </c>
    </row>
    <row r="20" spans="1:11" x14ac:dyDescent="0.35">
      <c r="A20" s="3" t="s">
        <v>157</v>
      </c>
      <c r="B20" s="3" t="s">
        <v>409</v>
      </c>
      <c r="C20" s="3" t="s">
        <v>410</v>
      </c>
      <c r="D20" s="3" t="s">
        <v>411</v>
      </c>
      <c r="E20" s="3" t="s">
        <v>412</v>
      </c>
      <c r="F20" s="3" t="s">
        <v>413</v>
      </c>
      <c r="G20" s="3" t="s">
        <v>45</v>
      </c>
      <c r="H20" s="12">
        <v>9.01</v>
      </c>
      <c r="I20" s="7">
        <v>1.7047752025348799</v>
      </c>
      <c r="J20" s="4">
        <f>$H20*$I20</f>
        <v>15.360024574839267</v>
      </c>
      <c r="K20" s="6">
        <f>$J20/2779.922</f>
        <v>5.5253437236150033E-3</v>
      </c>
    </row>
    <row r="21" spans="1:11" x14ac:dyDescent="0.35">
      <c r="A21" s="3" t="s">
        <v>157</v>
      </c>
      <c r="B21" s="3" t="s">
        <v>528</v>
      </c>
      <c r="C21" s="3" t="s">
        <v>529</v>
      </c>
      <c r="D21" s="3" t="s">
        <v>530</v>
      </c>
      <c r="E21" s="3" t="s">
        <v>531</v>
      </c>
      <c r="F21" s="3" t="s">
        <v>532</v>
      </c>
      <c r="G21" s="3" t="s">
        <v>7</v>
      </c>
      <c r="H21" s="12">
        <v>57.54</v>
      </c>
      <c r="I21" s="7">
        <v>0.26678165587980801</v>
      </c>
      <c r="J21" s="4">
        <f>$H21*$I21</f>
        <v>15.350616479324152</v>
      </c>
      <c r="K21" s="6">
        <f>$J21/2779.922</f>
        <v>5.5219594216399425E-3</v>
      </c>
    </row>
    <row r="22" spans="1:11" x14ac:dyDescent="0.35">
      <c r="A22" s="3" t="s">
        <v>157</v>
      </c>
      <c r="B22" s="3" t="s">
        <v>404</v>
      </c>
      <c r="C22" s="3" t="s">
        <v>405</v>
      </c>
      <c r="D22" s="3" t="s">
        <v>406</v>
      </c>
      <c r="E22" s="3" t="s">
        <v>407</v>
      </c>
      <c r="F22" s="3" t="s">
        <v>408</v>
      </c>
      <c r="G22" s="3" t="s">
        <v>6</v>
      </c>
      <c r="H22" s="12">
        <v>241.74</v>
      </c>
      <c r="I22" s="7">
        <v>6.3487184859519999E-2</v>
      </c>
      <c r="J22" s="4">
        <f>$H22*$I22</f>
        <v>15.347392067940365</v>
      </c>
      <c r="K22" s="6">
        <f>$J22/2779.922</f>
        <v>5.5207995288861934E-3</v>
      </c>
    </row>
    <row r="23" spans="1:11" x14ac:dyDescent="0.35">
      <c r="A23" s="3" t="s">
        <v>157</v>
      </c>
      <c r="B23" s="3" t="s">
        <v>142</v>
      </c>
      <c r="C23" s="3" t="s">
        <v>143</v>
      </c>
      <c r="D23" s="3" t="s">
        <v>144</v>
      </c>
      <c r="E23" s="3" t="s">
        <v>145</v>
      </c>
      <c r="F23" s="3" t="s">
        <v>146</v>
      </c>
      <c r="G23" s="3" t="s">
        <v>6</v>
      </c>
      <c r="H23" s="12">
        <v>65.56</v>
      </c>
      <c r="I23" s="7">
        <v>0.23375726461350499</v>
      </c>
      <c r="J23" s="4">
        <f>$H23*$I23</f>
        <v>15.325126268061387</v>
      </c>
      <c r="K23" s="6">
        <f>$J23/2779.922</f>
        <v>5.5127900236270613E-3</v>
      </c>
    </row>
    <row r="24" spans="1:11" x14ac:dyDescent="0.35">
      <c r="A24" s="3" t="s">
        <v>157</v>
      </c>
      <c r="B24" s="3" t="s">
        <v>538</v>
      </c>
      <c r="C24" s="3" t="s">
        <v>539</v>
      </c>
      <c r="D24" s="3" t="s">
        <v>540</v>
      </c>
      <c r="E24" s="3" t="s">
        <v>541</v>
      </c>
      <c r="F24" s="3" t="s">
        <v>542</v>
      </c>
      <c r="G24" s="3" t="s">
        <v>40</v>
      </c>
      <c r="H24" s="12">
        <v>236.77</v>
      </c>
      <c r="I24" s="7">
        <v>6.4407859581528004E-2</v>
      </c>
      <c r="J24" s="4">
        <f>$H24*$I24</f>
        <v>15.249848913118386</v>
      </c>
      <c r="K24" s="6">
        <f>$J24/2779.922</f>
        <v>5.4857110786268055E-3</v>
      </c>
    </row>
    <row r="25" spans="1:11" x14ac:dyDescent="0.35">
      <c r="A25" s="3" t="s">
        <v>157</v>
      </c>
      <c r="B25" s="3" t="s">
        <v>533</v>
      </c>
      <c r="C25" s="3" t="s">
        <v>534</v>
      </c>
      <c r="D25" s="3" t="s">
        <v>535</v>
      </c>
      <c r="E25" s="3" t="s">
        <v>536</v>
      </c>
      <c r="F25" s="3" t="s">
        <v>537</v>
      </c>
      <c r="G25" s="3" t="s">
        <v>6</v>
      </c>
      <c r="H25" s="12">
        <v>372.07</v>
      </c>
      <c r="I25" s="7">
        <v>4.0975447191594003E-2</v>
      </c>
      <c r="J25" s="4">
        <f>$H25*$I25</f>
        <v>15.24573463657638</v>
      </c>
      <c r="K25" s="6">
        <f>$J25/2779.922</f>
        <v>5.4842310815110566E-3</v>
      </c>
    </row>
    <row r="26" spans="1:11" x14ac:dyDescent="0.35">
      <c r="A26" s="3" t="s">
        <v>157</v>
      </c>
      <c r="B26" s="3" t="s">
        <v>424</v>
      </c>
      <c r="C26" s="3" t="s">
        <v>425</v>
      </c>
      <c r="D26" s="3" t="s">
        <v>426</v>
      </c>
      <c r="E26" s="3" t="s">
        <v>427</v>
      </c>
      <c r="F26" s="3" t="s">
        <v>428</v>
      </c>
      <c r="G26" s="3" t="s">
        <v>9</v>
      </c>
      <c r="H26" s="12">
        <v>32.619999999999997</v>
      </c>
      <c r="I26" s="7">
        <v>0.46477864385793399</v>
      </c>
      <c r="J26" s="4">
        <f>$H26*$I26</f>
        <v>15.161079362645806</v>
      </c>
      <c r="K26" s="6">
        <f>$J26/2779.922</f>
        <v>5.4537786897063322E-3</v>
      </c>
    </row>
    <row r="27" spans="1:11" x14ac:dyDescent="0.35">
      <c r="A27" s="3" t="s">
        <v>157</v>
      </c>
      <c r="B27" s="3" t="s">
        <v>518</v>
      </c>
      <c r="C27" s="3" t="s">
        <v>519</v>
      </c>
      <c r="D27" s="3" t="s">
        <v>520</v>
      </c>
      <c r="E27" s="3" t="s">
        <v>521</v>
      </c>
      <c r="F27" s="3" t="s">
        <v>522</v>
      </c>
      <c r="G27" s="3" t="s">
        <v>42</v>
      </c>
      <c r="H27" s="12">
        <v>27.91</v>
      </c>
      <c r="I27" s="7">
        <v>0.54050518831368599</v>
      </c>
      <c r="J27" s="4">
        <f>$H27*$I27</f>
        <v>15.085499805834976</v>
      </c>
      <c r="K27" s="6">
        <f>$J27/2779.922</f>
        <v>5.4265910359481227E-3</v>
      </c>
    </row>
    <row r="28" spans="1:11" x14ac:dyDescent="0.35">
      <c r="A28" s="3" t="s">
        <v>157</v>
      </c>
      <c r="B28" s="3" t="s">
        <v>499</v>
      </c>
      <c r="C28" s="3" t="s">
        <v>500</v>
      </c>
      <c r="D28" s="3" t="s">
        <v>501</v>
      </c>
      <c r="E28" s="3" t="s">
        <v>502</v>
      </c>
      <c r="F28" s="3" t="s">
        <v>503</v>
      </c>
      <c r="G28" s="3" t="s">
        <v>9</v>
      </c>
      <c r="H28" s="12">
        <v>23.25</v>
      </c>
      <c r="I28" s="7">
        <v>0.64881401268981997</v>
      </c>
      <c r="J28" s="4">
        <f>$H28*$I28</f>
        <v>15.084925795038314</v>
      </c>
      <c r="K28" s="6">
        <f>$J28/2779.922</f>
        <v>5.4263845514508375E-3</v>
      </c>
    </row>
    <row r="29" spans="1:11" x14ac:dyDescent="0.35">
      <c r="A29" s="3" t="s">
        <v>157</v>
      </c>
      <c r="B29" s="3" t="s">
        <v>513</v>
      </c>
      <c r="C29" s="3" t="s">
        <v>514</v>
      </c>
      <c r="D29" s="3" t="s">
        <v>515</v>
      </c>
      <c r="E29" s="3" t="s">
        <v>516</v>
      </c>
      <c r="F29" s="3" t="s">
        <v>517</v>
      </c>
      <c r="G29" s="3" t="s">
        <v>9</v>
      </c>
      <c r="H29" s="12">
        <v>24.74</v>
      </c>
      <c r="I29" s="7">
        <v>0.60736930292735403</v>
      </c>
      <c r="J29" s="4">
        <f>$H29*$I29</f>
        <v>15.026316554422738</v>
      </c>
      <c r="K29" s="6">
        <f>$J29/2779.922</f>
        <v>5.4053014992588777E-3</v>
      </c>
    </row>
    <row r="30" spans="1:11" x14ac:dyDescent="0.35">
      <c r="A30" s="3" t="s">
        <v>157</v>
      </c>
      <c r="B30" s="3" t="s">
        <v>52</v>
      </c>
      <c r="C30" s="3" t="s">
        <v>53</v>
      </c>
      <c r="D30" s="3" t="s">
        <v>54</v>
      </c>
      <c r="E30" s="3" t="s">
        <v>55</v>
      </c>
      <c r="F30" s="3" t="s">
        <v>56</v>
      </c>
      <c r="G30" s="3" t="s">
        <v>45</v>
      </c>
      <c r="H30" s="12">
        <v>73.58</v>
      </c>
      <c r="I30" s="7">
        <v>0.20417086956111</v>
      </c>
      <c r="J30" s="4">
        <f>$H30*$I30</f>
        <v>15.022892582306474</v>
      </c>
      <c r="K30" s="6">
        <f>$J30/2779.922</f>
        <v>5.404069820054834E-3</v>
      </c>
    </row>
    <row r="31" spans="1:11" x14ac:dyDescent="0.35">
      <c r="A31" s="3" t="s">
        <v>157</v>
      </c>
      <c r="B31" s="3" t="s">
        <v>479</v>
      </c>
      <c r="C31" s="3" t="s">
        <v>480</v>
      </c>
      <c r="D31" s="3" t="s">
        <v>481</v>
      </c>
      <c r="E31" s="3" t="s">
        <v>482</v>
      </c>
      <c r="F31" s="3" t="s">
        <v>483</v>
      </c>
      <c r="G31" s="3" t="s">
        <v>40</v>
      </c>
      <c r="H31" s="12">
        <v>201.34</v>
      </c>
      <c r="I31" s="7">
        <v>7.4562732516445004E-2</v>
      </c>
      <c r="J31" s="4">
        <f>$H31*$I31</f>
        <v>15.012460564861037</v>
      </c>
      <c r="K31" s="6">
        <f>$J31/2779.922</f>
        <v>5.400317190504279E-3</v>
      </c>
    </row>
    <row r="32" spans="1:11" x14ac:dyDescent="0.35">
      <c r="A32" s="3" t="s">
        <v>157</v>
      </c>
      <c r="B32" s="3" t="s">
        <v>484</v>
      </c>
      <c r="C32" s="3" t="s">
        <v>485</v>
      </c>
      <c r="D32" s="3" t="s">
        <v>486</v>
      </c>
      <c r="E32" s="3" t="s">
        <v>487</v>
      </c>
      <c r="F32" s="3" t="s">
        <v>488</v>
      </c>
      <c r="G32" s="3" t="s">
        <v>198</v>
      </c>
      <c r="H32" s="12">
        <v>50.66</v>
      </c>
      <c r="I32" s="7">
        <v>0.29596272696349202</v>
      </c>
      <c r="J32" s="4">
        <f>$H32*$I32</f>
        <v>14.993471747970505</v>
      </c>
      <c r="K32" s="6">
        <f>$J32/2779.922</f>
        <v>5.3934864891786545E-3</v>
      </c>
    </row>
    <row r="33" spans="1:11" x14ac:dyDescent="0.35">
      <c r="A33" s="3" t="s">
        <v>157</v>
      </c>
      <c r="B33" s="3" t="s">
        <v>439</v>
      </c>
      <c r="C33" s="3" t="s">
        <v>440</v>
      </c>
      <c r="D33" s="3" t="s">
        <v>441</v>
      </c>
      <c r="E33" s="3" t="s">
        <v>442</v>
      </c>
      <c r="F33" s="3" t="s">
        <v>443</v>
      </c>
      <c r="G33" s="3" t="s">
        <v>6</v>
      </c>
      <c r="H33" s="12">
        <v>419.25</v>
      </c>
      <c r="I33" s="7">
        <v>3.5691716947515002E-2</v>
      </c>
      <c r="J33" s="4">
        <f>$H33*$I33</f>
        <v>14.963752330245665</v>
      </c>
      <c r="K33" s="6">
        <f>$J33/2779.922</f>
        <v>5.3827957511921789E-3</v>
      </c>
    </row>
    <row r="34" spans="1:11" x14ac:dyDescent="0.35">
      <c r="A34" s="3" t="s">
        <v>157</v>
      </c>
      <c r="B34" s="3" t="s">
        <v>379</v>
      </c>
      <c r="C34" s="3" t="s">
        <v>380</v>
      </c>
      <c r="D34" s="3" t="s">
        <v>381</v>
      </c>
      <c r="E34" s="3" t="s">
        <v>382</v>
      </c>
      <c r="F34" s="3" t="s">
        <v>383</v>
      </c>
      <c r="G34" s="3" t="s">
        <v>9</v>
      </c>
      <c r="H34" s="12">
        <v>50.4</v>
      </c>
      <c r="I34" s="7">
        <v>0.29615748199333802</v>
      </c>
      <c r="J34" s="4">
        <f>$H34*$I34</f>
        <v>14.926337092464236</v>
      </c>
      <c r="K34" s="6">
        <f>$J34/2779.922</f>
        <v>5.3693366549364459E-3</v>
      </c>
    </row>
    <row r="35" spans="1:11" x14ac:dyDescent="0.35">
      <c r="A35" s="3" t="s">
        <v>157</v>
      </c>
      <c r="B35" s="3" t="s">
        <v>122</v>
      </c>
      <c r="C35" s="3" t="s">
        <v>123</v>
      </c>
      <c r="D35" s="3" t="s">
        <v>124</v>
      </c>
      <c r="E35" s="3" t="s">
        <v>125</v>
      </c>
      <c r="F35" s="3" t="s">
        <v>126</v>
      </c>
      <c r="G35" s="3" t="s">
        <v>7</v>
      </c>
      <c r="H35" s="12">
        <v>32.130000000000003</v>
      </c>
      <c r="I35" s="7">
        <v>0.46429916107553199</v>
      </c>
      <c r="J35" s="4">
        <f>$H35*$I35</f>
        <v>14.917932045356844</v>
      </c>
      <c r="K35" s="6">
        <f>$J35/2779.922</f>
        <v>5.3663131718648376E-3</v>
      </c>
    </row>
    <row r="36" spans="1:11" x14ac:dyDescent="0.35">
      <c r="A36" s="3" t="s">
        <v>157</v>
      </c>
      <c r="B36" s="3" t="s">
        <v>489</v>
      </c>
      <c r="C36" s="3" t="s">
        <v>490</v>
      </c>
      <c r="D36" s="3" t="s">
        <v>491</v>
      </c>
      <c r="E36" s="3" t="s">
        <v>492</v>
      </c>
      <c r="F36" s="3" t="s">
        <v>493</v>
      </c>
      <c r="G36" s="3" t="s">
        <v>7</v>
      </c>
      <c r="H36" s="12">
        <v>315.43</v>
      </c>
      <c r="I36" s="7">
        <v>4.7207508842617998E-2</v>
      </c>
      <c r="J36" s="4">
        <f>$H36*$I36</f>
        <v>14.890664514226996</v>
      </c>
      <c r="K36" s="6">
        <f>$J36/2779.922</f>
        <v>5.356504432220399E-3</v>
      </c>
    </row>
    <row r="37" spans="1:11" x14ac:dyDescent="0.35">
      <c r="A37" s="3" t="s">
        <v>157</v>
      </c>
      <c r="B37" s="3" t="s">
        <v>459</v>
      </c>
      <c r="C37" s="3" t="s">
        <v>460</v>
      </c>
      <c r="D37" s="3" t="s">
        <v>461</v>
      </c>
      <c r="E37" s="3" t="s">
        <v>462</v>
      </c>
      <c r="F37" s="3" t="s">
        <v>463</v>
      </c>
      <c r="G37" s="3" t="s">
        <v>8</v>
      </c>
      <c r="H37" s="12">
        <v>31.61</v>
      </c>
      <c r="I37" s="7">
        <v>0.47028281449235898</v>
      </c>
      <c r="J37" s="4">
        <f>$H37*$I37</f>
        <v>14.865639766103467</v>
      </c>
      <c r="K37" s="6">
        <f>$J37/2779.922</f>
        <v>5.3475024716893018E-3</v>
      </c>
    </row>
    <row r="38" spans="1:11" x14ac:dyDescent="0.35">
      <c r="A38" s="3" t="s">
        <v>157</v>
      </c>
      <c r="B38" s="3" t="s">
        <v>444</v>
      </c>
      <c r="C38" s="3" t="s">
        <v>445</v>
      </c>
      <c r="D38" s="3" t="s">
        <v>446</v>
      </c>
      <c r="E38" s="3" t="s">
        <v>447</v>
      </c>
      <c r="F38" s="3" t="s">
        <v>448</v>
      </c>
      <c r="G38" s="3" t="s">
        <v>41</v>
      </c>
      <c r="H38" s="12">
        <v>29.2</v>
      </c>
      <c r="I38" s="7">
        <v>0.50796913484102801</v>
      </c>
      <c r="J38" s="4">
        <f>$H38*$I38</f>
        <v>14.832698737358017</v>
      </c>
      <c r="K38" s="6">
        <f>$J38/2779.922</f>
        <v>5.3356528483022242E-3</v>
      </c>
    </row>
    <row r="39" spans="1:11" x14ac:dyDescent="0.35">
      <c r="A39" s="3" t="s">
        <v>157</v>
      </c>
      <c r="B39" s="3" t="s">
        <v>147</v>
      </c>
      <c r="C39" s="3" t="s">
        <v>148</v>
      </c>
      <c r="D39" s="3" t="s">
        <v>149</v>
      </c>
      <c r="E39" s="3" t="s">
        <v>150</v>
      </c>
      <c r="F39" s="3" t="s">
        <v>151</v>
      </c>
      <c r="G39" s="3" t="s">
        <v>9</v>
      </c>
      <c r="H39" s="12">
        <v>53.72</v>
      </c>
      <c r="I39" s="7">
        <v>0.27611083034921102</v>
      </c>
      <c r="J39" s="4">
        <f>$H39*$I39</f>
        <v>14.832673806359615</v>
      </c>
      <c r="K39" s="6">
        <f>$J39/2779.922</f>
        <v>5.3356438800655614E-3</v>
      </c>
    </row>
    <row r="40" spans="1:11" x14ac:dyDescent="0.35">
      <c r="A40" s="3" t="s">
        <v>157</v>
      </c>
      <c r="B40" s="3" t="s">
        <v>474</v>
      </c>
      <c r="C40" s="3" t="s">
        <v>475</v>
      </c>
      <c r="D40" s="3" t="s">
        <v>476</v>
      </c>
      <c r="E40" s="3" t="s">
        <v>477</v>
      </c>
      <c r="F40" s="3" t="s">
        <v>478</v>
      </c>
      <c r="G40" s="3" t="s">
        <v>8</v>
      </c>
      <c r="H40" s="12">
        <v>65.2</v>
      </c>
      <c r="I40" s="7">
        <v>0.227073992668612</v>
      </c>
      <c r="J40" s="4">
        <f>$H40*$I40</f>
        <v>14.805224321993503</v>
      </c>
      <c r="K40" s="6">
        <f>$J40/2779.922</f>
        <v>5.3257696877802695E-3</v>
      </c>
    </row>
    <row r="41" spans="1:11" x14ac:dyDescent="0.35">
      <c r="A41" s="3" t="s">
        <v>157</v>
      </c>
      <c r="B41" s="3" t="s">
        <v>137</v>
      </c>
      <c r="C41" s="3" t="s">
        <v>138</v>
      </c>
      <c r="D41" s="3" t="s">
        <v>139</v>
      </c>
      <c r="E41" s="3" t="s">
        <v>140</v>
      </c>
      <c r="F41" s="3" t="s">
        <v>141</v>
      </c>
      <c r="G41" s="3" t="s">
        <v>7</v>
      </c>
      <c r="H41" s="12">
        <v>63.18</v>
      </c>
      <c r="I41" s="7">
        <v>0.23391925855985499</v>
      </c>
      <c r="J41" s="4">
        <f>$H41*$I41</f>
        <v>14.779018755811638</v>
      </c>
      <c r="K41" s="6">
        <f>$J41/2779.922</f>
        <v>5.3163429606340167E-3</v>
      </c>
    </row>
    <row r="42" spans="1:11" x14ac:dyDescent="0.35">
      <c r="A42" s="3" t="s">
        <v>157</v>
      </c>
      <c r="B42" s="3" t="s">
        <v>429</v>
      </c>
      <c r="C42" s="3" t="s">
        <v>430</v>
      </c>
      <c r="D42" s="3" t="s">
        <v>431</v>
      </c>
      <c r="E42" s="3" t="s">
        <v>432</v>
      </c>
      <c r="F42" s="3" t="s">
        <v>433</v>
      </c>
      <c r="G42" s="3" t="s">
        <v>7</v>
      </c>
      <c r="H42" s="12">
        <v>95.82</v>
      </c>
      <c r="I42" s="7">
        <v>0.15423600187428299</v>
      </c>
      <c r="J42" s="4">
        <f>$H42*$I42</f>
        <v>14.778893699593795</v>
      </c>
      <c r="K42" s="6">
        <f>$J42/2779.922</f>
        <v>5.3162979751208107E-3</v>
      </c>
    </row>
    <row r="43" spans="1:11" x14ac:dyDescent="0.35">
      <c r="A43" s="3" t="s">
        <v>157</v>
      </c>
      <c r="B43" s="3" t="s">
        <v>449</v>
      </c>
      <c r="C43" s="3" t="s">
        <v>450</v>
      </c>
      <c r="D43" s="3" t="s">
        <v>451</v>
      </c>
      <c r="E43" s="3" t="s">
        <v>452</v>
      </c>
      <c r="F43" s="3" t="s">
        <v>453</v>
      </c>
      <c r="G43" s="3" t="s">
        <v>9</v>
      </c>
      <c r="H43" s="12">
        <v>62.27</v>
      </c>
      <c r="I43" s="7">
        <v>0.237206950177029</v>
      </c>
      <c r="J43" s="4">
        <f>$H43*$I43</f>
        <v>14.770876787523596</v>
      </c>
      <c r="K43" s="6">
        <f>$J43/2779.922</f>
        <v>5.3134141128864752E-3</v>
      </c>
    </row>
    <row r="44" spans="1:11" x14ac:dyDescent="0.35">
      <c r="A44" s="3" t="s">
        <v>157</v>
      </c>
      <c r="B44" s="3" t="s">
        <v>414</v>
      </c>
      <c r="C44" s="3" t="s">
        <v>415</v>
      </c>
      <c r="D44" s="3" t="s">
        <v>416</v>
      </c>
      <c r="E44" s="3" t="s">
        <v>417</v>
      </c>
      <c r="F44" s="3" t="s">
        <v>418</v>
      </c>
      <c r="G44" s="3" t="s">
        <v>7</v>
      </c>
      <c r="H44" s="12">
        <v>93.91</v>
      </c>
      <c r="I44" s="7">
        <v>0.15723558406982899</v>
      </c>
      <c r="J44" s="4">
        <f>$H44*$I44</f>
        <v>14.76599369999764</v>
      </c>
      <c r="K44" s="6">
        <f>$J44/2779.922</f>
        <v>5.3116575572975215E-3</v>
      </c>
    </row>
    <row r="45" spans="1:11" x14ac:dyDescent="0.35">
      <c r="A45" s="3" t="s">
        <v>157</v>
      </c>
      <c r="B45" s="3" t="s">
        <v>394</v>
      </c>
      <c r="C45" s="3" t="s">
        <v>395</v>
      </c>
      <c r="D45" s="3" t="s">
        <v>396</v>
      </c>
      <c r="E45" s="3" t="s">
        <v>397</v>
      </c>
      <c r="F45" s="3" t="s">
        <v>398</v>
      </c>
      <c r="G45" s="3" t="s">
        <v>9</v>
      </c>
      <c r="H45" s="12">
        <v>44.25</v>
      </c>
      <c r="I45" s="7">
        <v>0.33354297440898201</v>
      </c>
      <c r="J45" s="4">
        <f>$H45*$I45</f>
        <v>14.759276617597454</v>
      </c>
      <c r="K45" s="6">
        <f>$J45/2779.922</f>
        <v>5.3092412728117742E-3</v>
      </c>
    </row>
    <row r="46" spans="1:11" x14ac:dyDescent="0.35">
      <c r="A46" s="3" t="s">
        <v>157</v>
      </c>
      <c r="B46" s="3" t="s">
        <v>419</v>
      </c>
      <c r="C46" s="3" t="s">
        <v>420</v>
      </c>
      <c r="D46" s="3" t="s">
        <v>421</v>
      </c>
      <c r="E46" s="3" t="s">
        <v>422</v>
      </c>
      <c r="F46" s="3" t="s">
        <v>423</v>
      </c>
      <c r="G46" s="3" t="s">
        <v>8</v>
      </c>
      <c r="H46" s="12">
        <v>99.47</v>
      </c>
      <c r="I46" s="7">
        <v>0.14811122865374399</v>
      </c>
      <c r="J46" s="4">
        <f>$H46*$I46</f>
        <v>14.732623914187915</v>
      </c>
      <c r="K46" s="6">
        <f>$J46/2779.922</f>
        <v>5.2996537004232182E-3</v>
      </c>
    </row>
    <row r="47" spans="1:11" x14ac:dyDescent="0.35">
      <c r="A47" s="3" t="s">
        <v>157</v>
      </c>
      <c r="B47" s="3" t="s">
        <v>384</v>
      </c>
      <c r="C47" s="3" t="s">
        <v>385</v>
      </c>
      <c r="D47" s="3" t="s">
        <v>386</v>
      </c>
      <c r="E47" s="3" t="s">
        <v>387</v>
      </c>
      <c r="F47" s="3" t="s">
        <v>388</v>
      </c>
      <c r="G47" s="3" t="s">
        <v>8</v>
      </c>
      <c r="H47" s="12">
        <v>66.77</v>
      </c>
      <c r="I47" s="7">
        <v>0.220473866820319</v>
      </c>
      <c r="J47" s="4">
        <f>$H47*$I47</f>
        <v>14.721040087592698</v>
      </c>
      <c r="K47" s="6">
        <f>$J47/2779.922</f>
        <v>5.2954867394094862E-3</v>
      </c>
    </row>
    <row r="48" spans="1:11" x14ac:dyDescent="0.35">
      <c r="A48" s="3" t="s">
        <v>157</v>
      </c>
      <c r="B48" s="3" t="s">
        <v>112</v>
      </c>
      <c r="C48" s="3" t="s">
        <v>113</v>
      </c>
      <c r="D48" s="3" t="s">
        <v>114</v>
      </c>
      <c r="E48" s="3" t="s">
        <v>115</v>
      </c>
      <c r="F48" s="3" t="s">
        <v>116</v>
      </c>
      <c r="G48" s="3" t="s">
        <v>9</v>
      </c>
      <c r="H48" s="12">
        <v>72.75</v>
      </c>
      <c r="I48" s="7">
        <v>0.202304758826269</v>
      </c>
      <c r="J48" s="4">
        <f>$H48*$I48</f>
        <v>14.71767120461107</v>
      </c>
      <c r="K48" s="6">
        <f>$J48/2779.922</f>
        <v>5.2942748769969341E-3</v>
      </c>
    </row>
    <row r="49" spans="1:11" x14ac:dyDescent="0.35">
      <c r="A49" s="3" t="s">
        <v>157</v>
      </c>
      <c r="B49" s="3" t="s">
        <v>399</v>
      </c>
      <c r="C49" s="3" t="s">
        <v>400</v>
      </c>
      <c r="D49" s="3" t="s">
        <v>401</v>
      </c>
      <c r="E49" s="3" t="s">
        <v>402</v>
      </c>
      <c r="F49" s="3" t="s">
        <v>403</v>
      </c>
      <c r="G49" s="3" t="s">
        <v>8</v>
      </c>
      <c r="H49" s="12">
        <v>22.65</v>
      </c>
      <c r="I49" s="7">
        <v>0.64975070279476999</v>
      </c>
      <c r="J49" s="4">
        <f>$H49*$I49</f>
        <v>14.71685341830154</v>
      </c>
      <c r="K49" s="6">
        <f>$J49/2779.922</f>
        <v>5.2939807010058335E-3</v>
      </c>
    </row>
    <row r="50" spans="1:11" x14ac:dyDescent="0.35">
      <c r="A50" s="3" t="s">
        <v>157</v>
      </c>
      <c r="B50" s="3" t="s">
        <v>57</v>
      </c>
      <c r="C50" s="3" t="s">
        <v>58</v>
      </c>
      <c r="D50" s="3" t="s">
        <v>59</v>
      </c>
      <c r="E50" s="3" t="s">
        <v>60</v>
      </c>
      <c r="F50" s="3" t="s">
        <v>61</v>
      </c>
      <c r="G50" s="3" t="s">
        <v>43</v>
      </c>
      <c r="H50" s="12">
        <v>105.7</v>
      </c>
      <c r="I50" s="7">
        <v>0.13910797036961201</v>
      </c>
      <c r="J50" s="4">
        <f>$H50*$I50</f>
        <v>14.703712468067989</v>
      </c>
      <c r="K50" s="6">
        <f>$J50/2779.922</f>
        <v>5.2892536078594969E-3</v>
      </c>
    </row>
    <row r="51" spans="1:11" x14ac:dyDescent="0.35">
      <c r="A51" s="3" t="s">
        <v>157</v>
      </c>
      <c r="B51" s="3" t="s">
        <v>102</v>
      </c>
      <c r="C51" s="3" t="s">
        <v>103</v>
      </c>
      <c r="D51" s="3" t="s">
        <v>104</v>
      </c>
      <c r="E51" s="3" t="s">
        <v>105</v>
      </c>
      <c r="F51" s="3" t="s">
        <v>106</v>
      </c>
      <c r="G51" s="3" t="s">
        <v>6</v>
      </c>
      <c r="H51" s="12">
        <v>57.14</v>
      </c>
      <c r="I51" s="7">
        <v>0.25717751626810598</v>
      </c>
      <c r="J51" s="4">
        <f>$H51*$I51</f>
        <v>14.695123279559576</v>
      </c>
      <c r="K51" s="6">
        <f>$J51/2779.922</f>
        <v>5.2861638850153266E-3</v>
      </c>
    </row>
    <row r="52" spans="1:11" x14ac:dyDescent="0.35">
      <c r="H52" s="12"/>
      <c r="I52" s="7"/>
      <c r="K52" s="6"/>
    </row>
    <row r="53" spans="1:11" x14ac:dyDescent="0.35">
      <c r="H53" s="12"/>
      <c r="I53" s="7"/>
      <c r="K53" s="6"/>
    </row>
    <row r="54" spans="1:11" x14ac:dyDescent="0.35">
      <c r="H54" s="12"/>
      <c r="I54" s="7"/>
      <c r="K54" s="6"/>
    </row>
    <row r="55" spans="1:11" x14ac:dyDescent="0.35">
      <c r="H55" s="12"/>
      <c r="I55" s="7"/>
      <c r="K55" s="6"/>
    </row>
    <row r="56" spans="1:11" x14ac:dyDescent="0.35">
      <c r="H56" s="12"/>
      <c r="I56" s="7"/>
      <c r="K56" s="6"/>
    </row>
    <row r="57" spans="1:11" x14ac:dyDescent="0.35">
      <c r="H57" s="12"/>
      <c r="I57" s="7"/>
      <c r="K57" s="6"/>
    </row>
    <row r="58" spans="1:11" x14ac:dyDescent="0.35">
      <c r="H58" s="12"/>
      <c r="I58" s="7"/>
      <c r="K58" s="6"/>
    </row>
    <row r="59" spans="1:11" x14ac:dyDescent="0.35">
      <c r="H59" s="12"/>
      <c r="I59" s="7"/>
      <c r="K59" s="6"/>
    </row>
    <row r="60" spans="1:11" x14ac:dyDescent="0.35">
      <c r="H60" s="12"/>
      <c r="I60" s="7"/>
      <c r="K60" s="6"/>
    </row>
    <row r="61" spans="1:11" x14ac:dyDescent="0.35">
      <c r="H61" s="12"/>
      <c r="I61" s="7"/>
      <c r="K61" s="6"/>
    </row>
    <row r="62" spans="1:11" x14ac:dyDescent="0.35">
      <c r="H62" s="12"/>
      <c r="I62" s="7"/>
      <c r="K62" s="6"/>
    </row>
    <row r="63" spans="1:11" x14ac:dyDescent="0.35">
      <c r="H63" s="12"/>
      <c r="I63" s="7"/>
      <c r="K63" s="6"/>
    </row>
    <row r="64" spans="1:11" x14ac:dyDescent="0.35">
      <c r="H64" s="12"/>
      <c r="I64" s="7"/>
      <c r="K64" s="6"/>
    </row>
    <row r="65" spans="8:11" x14ac:dyDescent="0.35">
      <c r="H65" s="12"/>
      <c r="I65" s="7"/>
      <c r="K65" s="6"/>
    </row>
    <row r="66" spans="8:11" x14ac:dyDescent="0.35">
      <c r="H66" s="12"/>
      <c r="I66" s="7"/>
      <c r="K66" s="6"/>
    </row>
    <row r="67" spans="8:11" x14ac:dyDescent="0.35">
      <c r="H67" s="12"/>
      <c r="I67" s="7"/>
      <c r="K67" s="6"/>
    </row>
    <row r="68" spans="8:11" x14ac:dyDescent="0.35">
      <c r="H68" s="12"/>
      <c r="I68" s="7"/>
      <c r="K68" s="6"/>
    </row>
    <row r="69" spans="8:11" x14ac:dyDescent="0.35">
      <c r="H69" s="12"/>
      <c r="I69" s="7"/>
      <c r="K69" s="6"/>
    </row>
    <row r="70" spans="8:11" x14ac:dyDescent="0.35">
      <c r="H70" s="12"/>
      <c r="I70" s="7"/>
      <c r="K70" s="6"/>
    </row>
    <row r="71" spans="8:11" x14ac:dyDescent="0.35">
      <c r="H71" s="12"/>
      <c r="I71" s="7"/>
      <c r="K71" s="6"/>
    </row>
    <row r="72" spans="8:11" x14ac:dyDescent="0.35">
      <c r="H72" s="12"/>
      <c r="I72" s="7"/>
      <c r="K72" s="6"/>
    </row>
    <row r="73" spans="8:11" x14ac:dyDescent="0.35">
      <c r="H73" s="12"/>
      <c r="I73" s="7"/>
      <c r="K73" s="6"/>
    </row>
    <row r="74" spans="8:11" x14ac:dyDescent="0.35">
      <c r="H74" s="12"/>
      <c r="I74" s="7"/>
      <c r="K74" s="6"/>
    </row>
    <row r="75" spans="8:11" x14ac:dyDescent="0.35">
      <c r="H75" s="12"/>
      <c r="I75" s="7"/>
      <c r="K75" s="6"/>
    </row>
    <row r="76" spans="8:11" x14ac:dyDescent="0.35">
      <c r="H76" s="12"/>
      <c r="I76" s="7"/>
      <c r="K76" s="6"/>
    </row>
    <row r="77" spans="8:11" x14ac:dyDescent="0.35">
      <c r="H77" s="12"/>
      <c r="I77" s="7"/>
      <c r="K77" s="6"/>
    </row>
    <row r="78" spans="8:11" x14ac:dyDescent="0.35">
      <c r="H78" s="12"/>
      <c r="I78" s="7"/>
      <c r="K78" s="6"/>
    </row>
    <row r="79" spans="8:11" x14ac:dyDescent="0.35">
      <c r="H79" s="12"/>
      <c r="I79" s="7"/>
      <c r="K79" s="6"/>
    </row>
    <row r="80" spans="8:11" x14ac:dyDescent="0.35">
      <c r="H80" s="12"/>
      <c r="I80" s="7"/>
      <c r="K80" s="6"/>
    </row>
    <row r="81" spans="8:11" x14ac:dyDescent="0.35">
      <c r="H81" s="12"/>
      <c r="I81" s="7"/>
      <c r="K81" s="6"/>
    </row>
    <row r="82" spans="8:11" x14ac:dyDescent="0.35">
      <c r="H82" s="12"/>
      <c r="I82" s="7"/>
      <c r="K82" s="6"/>
    </row>
    <row r="83" spans="8:11" x14ac:dyDescent="0.35">
      <c r="H83" s="12"/>
      <c r="I83" s="7"/>
      <c r="K83" s="6"/>
    </row>
    <row r="84" spans="8:11" x14ac:dyDescent="0.35">
      <c r="H84" s="12"/>
      <c r="I84" s="7"/>
      <c r="K84" s="6"/>
    </row>
    <row r="85" spans="8:11" x14ac:dyDescent="0.35">
      <c r="H85" s="12"/>
      <c r="I85" s="7"/>
      <c r="K85" s="6"/>
    </row>
    <row r="86" spans="8:11" x14ac:dyDescent="0.35">
      <c r="H86" s="12"/>
      <c r="I86" s="7"/>
      <c r="K86" s="6"/>
    </row>
    <row r="87" spans="8:11" x14ac:dyDescent="0.35">
      <c r="H87" s="12"/>
      <c r="I87" s="7"/>
      <c r="K87" s="6"/>
    </row>
    <row r="88" spans="8:11" x14ac:dyDescent="0.35">
      <c r="H88" s="12"/>
      <c r="I88" s="7"/>
      <c r="K88" s="6"/>
    </row>
    <row r="89" spans="8:11" x14ac:dyDescent="0.35">
      <c r="H89" s="12"/>
      <c r="I89" s="7"/>
      <c r="K89" s="6"/>
    </row>
    <row r="90" spans="8:11" x14ac:dyDescent="0.35">
      <c r="H90" s="12"/>
      <c r="I90" s="7"/>
      <c r="K90" s="6"/>
    </row>
    <row r="91" spans="8:11" x14ac:dyDescent="0.35">
      <c r="H91" s="12"/>
      <c r="I91" s="7"/>
      <c r="K91" s="6"/>
    </row>
    <row r="92" spans="8:11" x14ac:dyDescent="0.35">
      <c r="H92" s="12"/>
      <c r="I92" s="7"/>
      <c r="K92" s="6"/>
    </row>
    <row r="93" spans="8:11" x14ac:dyDescent="0.35">
      <c r="H93" s="12"/>
      <c r="I93" s="7"/>
      <c r="K93" s="6"/>
    </row>
    <row r="94" spans="8:11" x14ac:dyDescent="0.35">
      <c r="H94" s="12"/>
      <c r="I94" s="7"/>
      <c r="K94" s="6"/>
    </row>
    <row r="95" spans="8:11" x14ac:dyDescent="0.35">
      <c r="H95" s="12"/>
      <c r="I95" s="7"/>
      <c r="K95" s="6"/>
    </row>
    <row r="96" spans="8:11" x14ac:dyDescent="0.35">
      <c r="H96" s="12"/>
      <c r="I96" s="7"/>
      <c r="K96" s="6"/>
    </row>
    <row r="97" spans="8:11" x14ac:dyDescent="0.35">
      <c r="H97" s="12"/>
      <c r="I97" s="7"/>
      <c r="K97" s="6"/>
    </row>
    <row r="98" spans="8:11" x14ac:dyDescent="0.35">
      <c r="H98" s="12"/>
      <c r="I98" s="7"/>
      <c r="K98" s="6"/>
    </row>
    <row r="99" spans="8:11" x14ac:dyDescent="0.35">
      <c r="H99" s="12"/>
      <c r="I99" s="7"/>
      <c r="K99" s="6"/>
    </row>
    <row r="100" spans="8:11" x14ac:dyDescent="0.35">
      <c r="H100" s="12"/>
      <c r="I100" s="7"/>
      <c r="K100" s="6"/>
    </row>
    <row r="101" spans="8:11" x14ac:dyDescent="0.35">
      <c r="H101" s="12"/>
      <c r="I101" s="7"/>
      <c r="K101" s="6"/>
    </row>
    <row r="102" spans="8:11" x14ac:dyDescent="0.35">
      <c r="H102" s="12"/>
      <c r="I102" s="7"/>
      <c r="K102" s="6"/>
    </row>
    <row r="103" spans="8:11" x14ac:dyDescent="0.35">
      <c r="H103" s="12"/>
      <c r="I103" s="7"/>
      <c r="K103" s="6"/>
    </row>
    <row r="104" spans="8:11" x14ac:dyDescent="0.35">
      <c r="H104" s="12"/>
      <c r="I104" s="7"/>
      <c r="K104" s="6"/>
    </row>
    <row r="105" spans="8:11" x14ac:dyDescent="0.35">
      <c r="H105" s="12"/>
      <c r="I105" s="7"/>
      <c r="K105" s="6"/>
    </row>
    <row r="106" spans="8:11" x14ac:dyDescent="0.35">
      <c r="H106" s="12"/>
      <c r="I106" s="7"/>
      <c r="K106" s="6"/>
    </row>
    <row r="107" spans="8:11" x14ac:dyDescent="0.35">
      <c r="H107" s="12"/>
      <c r="I107" s="7"/>
      <c r="K107" s="6"/>
    </row>
    <row r="108" spans="8:11" x14ac:dyDescent="0.35">
      <c r="H108" s="12"/>
      <c r="I108" s="7"/>
      <c r="K108" s="6"/>
    </row>
    <row r="109" spans="8:11" x14ac:dyDescent="0.35">
      <c r="H109" s="12"/>
      <c r="I109" s="7"/>
      <c r="K109" s="6"/>
    </row>
    <row r="110" spans="8:11" x14ac:dyDescent="0.35">
      <c r="H110" s="12"/>
      <c r="I110" s="7"/>
      <c r="K110" s="6"/>
    </row>
    <row r="111" spans="8:11" x14ac:dyDescent="0.35">
      <c r="H111" s="12"/>
      <c r="I111" s="7"/>
      <c r="K111" s="6"/>
    </row>
    <row r="112" spans="8:11" x14ac:dyDescent="0.35">
      <c r="H112" s="12"/>
      <c r="I112" s="7"/>
      <c r="K112" s="6"/>
    </row>
    <row r="113" spans="8:11" x14ac:dyDescent="0.35">
      <c r="H113" s="12"/>
      <c r="I113" s="7"/>
      <c r="K113" s="6"/>
    </row>
    <row r="114" spans="8:11" x14ac:dyDescent="0.35">
      <c r="H114" s="12"/>
      <c r="I114" s="7"/>
      <c r="K114" s="6"/>
    </row>
    <row r="115" spans="8:11" x14ac:dyDescent="0.35">
      <c r="H115" s="12"/>
      <c r="I115" s="7"/>
      <c r="K115" s="6"/>
    </row>
    <row r="116" spans="8:11" x14ac:dyDescent="0.35">
      <c r="H116" s="12"/>
      <c r="I116" s="7"/>
      <c r="K116" s="6"/>
    </row>
    <row r="117" spans="8:11" x14ac:dyDescent="0.35">
      <c r="H117" s="12"/>
      <c r="I117" s="7"/>
      <c r="K117" s="6"/>
    </row>
    <row r="118" spans="8:11" x14ac:dyDescent="0.35">
      <c r="H118" s="12"/>
      <c r="I118" s="7"/>
      <c r="K118" s="6"/>
    </row>
    <row r="119" spans="8:11" x14ac:dyDescent="0.35">
      <c r="H119" s="12"/>
      <c r="I119" s="7"/>
      <c r="K119" s="6"/>
    </row>
    <row r="120" spans="8:11" x14ac:dyDescent="0.35">
      <c r="H120" s="12"/>
      <c r="I120" s="7"/>
      <c r="K120" s="6"/>
    </row>
    <row r="121" spans="8:11" x14ac:dyDescent="0.35">
      <c r="H121" s="12"/>
      <c r="I121" s="7"/>
      <c r="K121" s="6"/>
    </row>
    <row r="122" spans="8:11" x14ac:dyDescent="0.35">
      <c r="H122" s="12"/>
      <c r="I122" s="7"/>
      <c r="K122" s="6"/>
    </row>
    <row r="123" spans="8:11" x14ac:dyDescent="0.35">
      <c r="H123" s="12"/>
      <c r="I123" s="7"/>
      <c r="K123" s="6"/>
    </row>
    <row r="124" spans="8:11" x14ac:dyDescent="0.35">
      <c r="H124" s="12"/>
      <c r="I124" s="7"/>
      <c r="K124" s="6"/>
    </row>
    <row r="125" spans="8:11" x14ac:dyDescent="0.35">
      <c r="H125" s="12"/>
      <c r="I125" s="7"/>
      <c r="K125" s="6"/>
    </row>
    <row r="126" spans="8:11" x14ac:dyDescent="0.35">
      <c r="H126" s="12"/>
      <c r="I126" s="7"/>
      <c r="K126" s="6"/>
    </row>
    <row r="127" spans="8:11" x14ac:dyDescent="0.35">
      <c r="H127" s="12"/>
      <c r="I127" s="7"/>
      <c r="K127" s="6"/>
    </row>
    <row r="128" spans="8:11" x14ac:dyDescent="0.35">
      <c r="H128" s="12"/>
      <c r="I128" s="7"/>
      <c r="K128" s="6"/>
    </row>
    <row r="129" spans="8:11" x14ac:dyDescent="0.35">
      <c r="H129" s="12"/>
      <c r="I129" s="7"/>
      <c r="K129" s="6"/>
    </row>
    <row r="130" spans="8:11" x14ac:dyDescent="0.35">
      <c r="H130" s="12"/>
      <c r="I130" s="7"/>
      <c r="K130" s="6"/>
    </row>
    <row r="131" spans="8:11" x14ac:dyDescent="0.35">
      <c r="H131" s="12"/>
      <c r="I131" s="7"/>
      <c r="K131" s="6"/>
    </row>
    <row r="132" spans="8:11" x14ac:dyDescent="0.35">
      <c r="H132" s="12"/>
      <c r="I132" s="7"/>
      <c r="K132" s="6"/>
    </row>
    <row r="133" spans="8:11" x14ac:dyDescent="0.35">
      <c r="H133" s="12"/>
      <c r="I133" s="7"/>
      <c r="K133" s="6"/>
    </row>
    <row r="134" spans="8:11" x14ac:dyDescent="0.35">
      <c r="H134" s="12"/>
      <c r="I134" s="7"/>
      <c r="K134" s="6"/>
    </row>
    <row r="135" spans="8:11" x14ac:dyDescent="0.35">
      <c r="H135" s="12"/>
      <c r="I135" s="7"/>
      <c r="K135" s="6"/>
    </row>
    <row r="136" spans="8:11" x14ac:dyDescent="0.35">
      <c r="H136" s="12"/>
      <c r="I136" s="7"/>
      <c r="K136" s="6"/>
    </row>
    <row r="137" spans="8:11" x14ac:dyDescent="0.35">
      <c r="H137" s="12"/>
      <c r="I137" s="7"/>
      <c r="K137" s="6"/>
    </row>
    <row r="138" spans="8:11" x14ac:dyDescent="0.35">
      <c r="H138" s="12"/>
      <c r="I138" s="7"/>
      <c r="K138" s="6"/>
    </row>
    <row r="139" spans="8:11" x14ac:dyDescent="0.35">
      <c r="H139" s="12"/>
      <c r="I139" s="7"/>
      <c r="K139" s="6"/>
    </row>
    <row r="140" spans="8:11" x14ac:dyDescent="0.35">
      <c r="H140" s="12"/>
      <c r="I140" s="7"/>
      <c r="K140" s="6"/>
    </row>
    <row r="141" spans="8:11" x14ac:dyDescent="0.35">
      <c r="H141" s="12"/>
      <c r="I141" s="7"/>
      <c r="K141" s="6"/>
    </row>
    <row r="142" spans="8:11" x14ac:dyDescent="0.35">
      <c r="H142" s="12"/>
      <c r="I142" s="7"/>
      <c r="K142" s="6"/>
    </row>
    <row r="143" spans="8:11" x14ac:dyDescent="0.35">
      <c r="H143" s="12"/>
      <c r="I143" s="7"/>
      <c r="K143" s="6"/>
    </row>
    <row r="144" spans="8:11" x14ac:dyDescent="0.35">
      <c r="H144" s="12"/>
      <c r="I144" s="7"/>
      <c r="K144" s="6"/>
    </row>
    <row r="145" spans="8:11" x14ac:dyDescent="0.35">
      <c r="H145" s="12"/>
      <c r="I145" s="7"/>
      <c r="K145" s="6"/>
    </row>
    <row r="146" spans="8:11" x14ac:dyDescent="0.35">
      <c r="H146" s="12"/>
      <c r="I146" s="7"/>
      <c r="K146" s="6"/>
    </row>
    <row r="147" spans="8:11" x14ac:dyDescent="0.35">
      <c r="H147" s="12"/>
      <c r="I147" s="7"/>
      <c r="K147" s="6"/>
    </row>
    <row r="148" spans="8:11" x14ac:dyDescent="0.35">
      <c r="H148" s="12"/>
      <c r="I148" s="7"/>
      <c r="K148" s="6"/>
    </row>
    <row r="149" spans="8:11" x14ac:dyDescent="0.35">
      <c r="H149" s="12"/>
      <c r="I149" s="7"/>
      <c r="K149" s="6"/>
    </row>
    <row r="150" spans="8:11" x14ac:dyDescent="0.35">
      <c r="H150" s="12"/>
      <c r="I150" s="7"/>
      <c r="K150" s="6"/>
    </row>
    <row r="151" spans="8:11" x14ac:dyDescent="0.35">
      <c r="H151" s="12"/>
      <c r="I151" s="7"/>
      <c r="K151" s="6"/>
    </row>
    <row r="152" spans="8:11" x14ac:dyDescent="0.35">
      <c r="H152" s="12"/>
      <c r="I152" s="7"/>
      <c r="K152" s="6"/>
    </row>
    <row r="153" spans="8:11" x14ac:dyDescent="0.35">
      <c r="H153" s="12"/>
      <c r="I153" s="7"/>
      <c r="K153" s="6"/>
    </row>
    <row r="154" spans="8:11" x14ac:dyDescent="0.35">
      <c r="H154" s="12"/>
      <c r="I154" s="7"/>
      <c r="K154" s="6"/>
    </row>
    <row r="155" spans="8:11" x14ac:dyDescent="0.35">
      <c r="H155" s="12"/>
      <c r="I155" s="7"/>
      <c r="K155" s="6"/>
    </row>
    <row r="156" spans="8:11" x14ac:dyDescent="0.35">
      <c r="H156" s="12"/>
      <c r="I156" s="7"/>
      <c r="K156" s="6"/>
    </row>
    <row r="157" spans="8:11" x14ac:dyDescent="0.35">
      <c r="H157" s="12"/>
      <c r="I157" s="7"/>
      <c r="K157" s="6"/>
    </row>
    <row r="158" spans="8:11" x14ac:dyDescent="0.35">
      <c r="H158" s="12"/>
      <c r="I158" s="7"/>
      <c r="K158" s="6"/>
    </row>
    <row r="159" spans="8:11" x14ac:dyDescent="0.35">
      <c r="H159" s="12"/>
      <c r="I159" s="7"/>
      <c r="K159" s="6"/>
    </row>
    <row r="160" spans="8:11" x14ac:dyDescent="0.35">
      <c r="H160" s="12"/>
      <c r="I160" s="7"/>
      <c r="K160" s="6"/>
    </row>
    <row r="161" spans="8:11" x14ac:dyDescent="0.35">
      <c r="H161" s="12"/>
      <c r="I161" s="7"/>
      <c r="K161" s="6"/>
    </row>
    <row r="162" spans="8:11" x14ac:dyDescent="0.35">
      <c r="H162" s="12"/>
      <c r="I162" s="7"/>
      <c r="K162" s="6"/>
    </row>
    <row r="163" spans="8:11" x14ac:dyDescent="0.35">
      <c r="H163" s="12"/>
      <c r="I163" s="7"/>
      <c r="K163" s="6"/>
    </row>
    <row r="164" spans="8:11" x14ac:dyDescent="0.35">
      <c r="H164" s="12"/>
      <c r="I164" s="7"/>
      <c r="K164" s="6"/>
    </row>
    <row r="165" spans="8:11" x14ac:dyDescent="0.35">
      <c r="H165" s="12"/>
      <c r="I165" s="7"/>
      <c r="K165" s="6"/>
    </row>
    <row r="166" spans="8:11" x14ac:dyDescent="0.35">
      <c r="H166" s="12"/>
      <c r="I166" s="7"/>
      <c r="K166" s="6"/>
    </row>
    <row r="167" spans="8:11" x14ac:dyDescent="0.35">
      <c r="H167" s="12"/>
      <c r="I167" s="7"/>
      <c r="K167" s="6"/>
    </row>
    <row r="168" spans="8:11" x14ac:dyDescent="0.35">
      <c r="H168" s="12"/>
      <c r="I168" s="7"/>
      <c r="K168" s="6"/>
    </row>
    <row r="169" spans="8:11" x14ac:dyDescent="0.35">
      <c r="H169" s="12"/>
      <c r="I169" s="7"/>
      <c r="K169" s="6"/>
    </row>
    <row r="170" spans="8:11" x14ac:dyDescent="0.35">
      <c r="H170" s="12"/>
      <c r="I170" s="7"/>
      <c r="K170" s="6"/>
    </row>
    <row r="171" spans="8:11" x14ac:dyDescent="0.35">
      <c r="H171" s="12"/>
      <c r="I171" s="7"/>
      <c r="K171" s="6"/>
    </row>
    <row r="172" spans="8:11" x14ac:dyDescent="0.35">
      <c r="H172" s="12"/>
      <c r="I172" s="7"/>
      <c r="K172" s="6"/>
    </row>
    <row r="173" spans="8:11" x14ac:dyDescent="0.35">
      <c r="H173" s="12"/>
      <c r="I173" s="7"/>
      <c r="K173" s="6"/>
    </row>
    <row r="174" spans="8:11" x14ac:dyDescent="0.35">
      <c r="H174" s="12"/>
      <c r="I174" s="7"/>
      <c r="K174" s="6"/>
    </row>
    <row r="175" spans="8:11" x14ac:dyDescent="0.35">
      <c r="H175" s="12"/>
      <c r="I175" s="7"/>
      <c r="K175" s="6"/>
    </row>
    <row r="176" spans="8:11" x14ac:dyDescent="0.35">
      <c r="H176" s="12"/>
      <c r="I176" s="7"/>
      <c r="K176" s="6"/>
    </row>
    <row r="177" spans="8:11" x14ac:dyDescent="0.35">
      <c r="H177" s="12"/>
      <c r="I177" s="7"/>
      <c r="K177" s="6"/>
    </row>
    <row r="178" spans="8:11" x14ac:dyDescent="0.35">
      <c r="H178" s="12"/>
      <c r="I178" s="7"/>
      <c r="K178" s="6"/>
    </row>
    <row r="179" spans="8:11" x14ac:dyDescent="0.35">
      <c r="H179" s="12"/>
      <c r="I179" s="7"/>
      <c r="K179" s="6"/>
    </row>
    <row r="180" spans="8:11" x14ac:dyDescent="0.35">
      <c r="H180" s="12"/>
      <c r="I180" s="7"/>
      <c r="K180" s="6"/>
    </row>
    <row r="181" spans="8:11" x14ac:dyDescent="0.35">
      <c r="H181" s="12"/>
      <c r="I181" s="7"/>
      <c r="K181" s="6"/>
    </row>
    <row r="182" spans="8:11" x14ac:dyDescent="0.35">
      <c r="H182" s="12"/>
      <c r="I182" s="7"/>
      <c r="K182" s="6"/>
    </row>
    <row r="183" spans="8:11" x14ac:dyDescent="0.35">
      <c r="H183" s="12"/>
      <c r="I183" s="7"/>
      <c r="K183" s="6"/>
    </row>
    <row r="184" spans="8:11" x14ac:dyDescent="0.35">
      <c r="H184" s="12"/>
      <c r="I184" s="7"/>
      <c r="K184" s="6"/>
    </row>
    <row r="185" spans="8:11" x14ac:dyDescent="0.35">
      <c r="H185" s="12"/>
      <c r="I185" s="7"/>
      <c r="K185" s="6"/>
    </row>
    <row r="186" spans="8:11" x14ac:dyDescent="0.35">
      <c r="H186" s="12"/>
      <c r="I186" s="7"/>
      <c r="K186" s="6"/>
    </row>
    <row r="187" spans="8:11" x14ac:dyDescent="0.35">
      <c r="H187" s="12"/>
      <c r="I187" s="7"/>
      <c r="K187" s="6"/>
    </row>
    <row r="188" spans="8:11" x14ac:dyDescent="0.35">
      <c r="H188" s="12"/>
      <c r="I188" s="7"/>
      <c r="K188" s="6"/>
    </row>
    <row r="189" spans="8:11" x14ac:dyDescent="0.35">
      <c r="H189" s="12"/>
      <c r="I189" s="7"/>
      <c r="K189" s="6"/>
    </row>
    <row r="190" spans="8:11" x14ac:dyDescent="0.35">
      <c r="H190" s="12"/>
      <c r="I190" s="7"/>
      <c r="K190" s="6"/>
    </row>
    <row r="191" spans="8:11" x14ac:dyDescent="0.35">
      <c r="H191" s="12"/>
      <c r="I191" s="7"/>
      <c r="K191" s="6"/>
    </row>
    <row r="192" spans="8:11" x14ac:dyDescent="0.35">
      <c r="H192" s="12"/>
      <c r="I192" s="7"/>
      <c r="K192" s="6"/>
    </row>
    <row r="193" spans="8:11" x14ac:dyDescent="0.35">
      <c r="H193" s="12"/>
      <c r="I193" s="7"/>
      <c r="K193" s="6"/>
    </row>
    <row r="194" spans="8:11" x14ac:dyDescent="0.35">
      <c r="H194" s="12"/>
      <c r="I194" s="7"/>
      <c r="K194" s="6"/>
    </row>
    <row r="195" spans="8:11" x14ac:dyDescent="0.35">
      <c r="H195" s="12"/>
      <c r="I195" s="7"/>
      <c r="K195" s="6"/>
    </row>
    <row r="196" spans="8:11" x14ac:dyDescent="0.35">
      <c r="H196" s="12"/>
      <c r="I196" s="7"/>
      <c r="K196" s="6"/>
    </row>
    <row r="197" spans="8:11" x14ac:dyDescent="0.35">
      <c r="H197" s="12"/>
      <c r="I197" s="7"/>
      <c r="K197" s="6"/>
    </row>
    <row r="198" spans="8:11" x14ac:dyDescent="0.35">
      <c r="H198" s="12"/>
      <c r="I198" s="7"/>
      <c r="K198" s="6"/>
    </row>
    <row r="199" spans="8:11" x14ac:dyDescent="0.35">
      <c r="H199" s="12"/>
      <c r="I199" s="7"/>
      <c r="K199" s="6"/>
    </row>
    <row r="200" spans="8:11" x14ac:dyDescent="0.35">
      <c r="H200" s="12"/>
      <c r="I200" s="7"/>
      <c r="K200" s="6"/>
    </row>
    <row r="201" spans="8:11" x14ac:dyDescent="0.35">
      <c r="H201" s="12"/>
      <c r="I201" s="7"/>
      <c r="K201" s="6"/>
    </row>
    <row r="202" spans="8:11" x14ac:dyDescent="0.35">
      <c r="H202" s="12"/>
      <c r="I202" s="7"/>
      <c r="K202" s="6"/>
    </row>
  </sheetData>
  <sortState xmlns:xlrd2="http://schemas.microsoft.com/office/spreadsheetml/2017/richdata2" ref="A2:K201">
    <sortCondition descending="1" ref="K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BTAL</vt:lpstr>
      <vt:lpstr>DJTLABT</vt:lpstr>
      <vt:lpstr>DJTSABT</vt:lpstr>
    </vt:vector>
  </TitlesOfParts>
  <Company>AGF Management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DeRoche</dc:creator>
  <cp:lastModifiedBy>Bill DeRoche</cp:lastModifiedBy>
  <dcterms:created xsi:type="dcterms:W3CDTF">2017-11-09T21:28:03Z</dcterms:created>
  <dcterms:modified xsi:type="dcterms:W3CDTF">2021-04-12T16:03:34Z</dcterms:modified>
</cp:coreProperties>
</file>