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8195" windowHeight="11595" activeTab="4"/>
  </bookViews>
  <sheets>
    <sheet name="任务库开发一期需求与验收单" sheetId="1" r:id="rId1"/>
    <sheet name="字段取值" sheetId="2" r:id="rId2"/>
    <sheet name="历史记录模板" sheetId="3" r:id="rId3"/>
    <sheet name="任务大表样例" sheetId="4" r:id="rId4"/>
    <sheet name="Sheet1" sheetId="5" r:id="rId5"/>
  </sheets>
  <calcPr calcId="144525"/>
</workbook>
</file>

<file path=xl/calcChain.xml><?xml version="1.0" encoding="utf-8"?>
<calcChain xmlns="http://schemas.openxmlformats.org/spreadsheetml/2006/main">
  <c r="J138" i="4" l="1"/>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A22" i="4"/>
  <c r="A24" i="4" s="1"/>
  <c r="A26" i="4" s="1"/>
  <c r="A28" i="4" s="1"/>
  <c r="A29" i="4" s="1"/>
  <c r="A31" i="4" s="1"/>
  <c r="A38" i="4" s="1"/>
  <c r="A39" i="4" s="1"/>
  <c r="A40" i="4" s="1"/>
  <c r="A41" i="4" s="1"/>
  <c r="A42" i="4" s="1"/>
  <c r="A43" i="4" s="1"/>
  <c r="A45" i="4" s="1"/>
  <c r="A46" i="4" s="1"/>
  <c r="A47" i="4" s="1"/>
  <c r="A48" i="4" s="1"/>
  <c r="A53" i="4" s="1"/>
  <c r="A56" i="4" s="1"/>
  <c r="J21" i="4"/>
  <c r="J20" i="4"/>
  <c r="J19" i="4"/>
  <c r="J18" i="4"/>
  <c r="J17" i="4"/>
  <c r="J16" i="4"/>
  <c r="J15" i="4"/>
  <c r="J14" i="4"/>
  <c r="J13" i="4"/>
  <c r="J12" i="4"/>
  <c r="J11" i="4"/>
  <c r="J10" i="4"/>
  <c r="J9" i="4"/>
  <c r="A9" i="4"/>
  <c r="J8" i="4"/>
  <c r="J7" i="4"/>
  <c r="J5" i="4"/>
  <c r="J4" i="4"/>
  <c r="J3" i="4"/>
  <c r="J2" i="4"/>
  <c r="A57" i="4" l="1"/>
  <c r="A59" i="4" s="1"/>
  <c r="A61" i="4" s="1"/>
  <c r="A66" i="4" s="1"/>
  <c r="A68" i="4" s="1"/>
  <c r="A70" i="4" s="1"/>
  <c r="A71" i="4" s="1"/>
  <c r="A73" i="4" s="1"/>
  <c r="A75" i="4" s="1"/>
  <c r="A77" i="4" s="1"/>
  <c r="A78" i="4" s="1"/>
  <c r="A82" i="4" s="1"/>
  <c r="A84" i="4" s="1"/>
  <c r="A87" i="4" s="1"/>
  <c r="A90" i="4" s="1"/>
  <c r="A92" i="4" s="1"/>
  <c r="A96" i="4" s="1"/>
  <c r="A101" i="4" s="1"/>
  <c r="A105" i="4" s="1"/>
  <c r="A108" i="4" s="1"/>
  <c r="A111" i="4" s="1"/>
  <c r="A114" i="4" s="1"/>
  <c r="A117" i="4" s="1"/>
  <c r="A119" i="4" s="1"/>
  <c r="A121" i="4" s="1"/>
  <c r="A123" i="4" s="1"/>
  <c r="A125" i="4" s="1"/>
  <c r="A132" i="4" s="1"/>
  <c r="A135" i="4" s="1"/>
  <c r="A136" i="4" s="1"/>
  <c r="A4" i="4"/>
</calcChain>
</file>

<file path=xl/sharedStrings.xml><?xml version="1.0" encoding="utf-8"?>
<sst xmlns="http://schemas.openxmlformats.org/spreadsheetml/2006/main" count="1491" uniqueCount="653">
  <si>
    <t>#</t>
    <phoneticPr fontId="1" type="noConversion"/>
  </si>
  <si>
    <t>需求类型</t>
    <phoneticPr fontId="1" type="noConversion"/>
  </si>
  <si>
    <t>需求描述</t>
    <phoneticPr fontId="1" type="noConversion"/>
  </si>
  <si>
    <t>检查标准</t>
    <phoneticPr fontId="1" type="noConversion"/>
  </si>
  <si>
    <t>检查状态</t>
    <phoneticPr fontId="1" type="noConversion"/>
  </si>
  <si>
    <t>功能完整</t>
    <phoneticPr fontId="1" type="noConversion"/>
  </si>
  <si>
    <t>任务大表格式文件导入后可直接在任务库中显示</t>
    <phoneticPr fontId="1" type="noConversion"/>
  </si>
  <si>
    <t>任务大表(xlsx)文件导入(除导入外在excel文件不作多余操作)后可在系统中任务库中视图显示</t>
    <phoneticPr fontId="1" type="noConversion"/>
  </si>
  <si>
    <t>功能完整</t>
    <phoneticPr fontId="1" type="noConversion"/>
  </si>
  <si>
    <t>任务大表系统显示</t>
    <phoneticPr fontId="1" type="noConversion"/>
  </si>
  <si>
    <t>字段要求符合任务字段需求描述</t>
    <phoneticPr fontId="1" type="noConversion"/>
  </si>
  <si>
    <t>功能完整</t>
    <phoneticPr fontId="1" type="noConversion"/>
  </si>
  <si>
    <t>字段要求符合工程字段需求描述</t>
    <phoneticPr fontId="1" type="noConversion"/>
  </si>
  <si>
    <t>数据完整</t>
    <phoneticPr fontId="1" type="noConversion"/>
  </si>
  <si>
    <t>各字段可取值与任务大表中所有可能值一致（相应字段所有值去重复后的所有值，多选值除外）</t>
    <phoneticPr fontId="1" type="noConversion"/>
  </si>
  <si>
    <t>数据完整</t>
    <phoneticPr fontId="1" type="noConversion"/>
  </si>
  <si>
    <t>在任务大表视图中导出文件，与任务大表格式相同的xlsx文件，可直接打印。</t>
    <phoneticPr fontId="1" type="noConversion"/>
  </si>
  <si>
    <t>任务大表视图中可导出与任务大表格式相同的可打印文件（xlsx格式），最终做到导入与导出的闭环（即导出文件可直接导入，导入文件可直接导出，格式为xlsx格式）</t>
    <phoneticPr fontId="1" type="noConversion"/>
  </si>
  <si>
    <t>交付系统中所有的数据（包含用户、工程信息、任务信息、外包商信息、任务状态等等各字段配置的可取值与任务大表中相应字段的可取值一致，已注明）</t>
    <phoneticPr fontId="1" type="noConversion"/>
  </si>
  <si>
    <t>所有用户的登录ID与开发网邮件ID相同，默认密码为111111</t>
    <phoneticPr fontId="1" type="noConversion"/>
  </si>
  <si>
    <t>随机抽查5位同事的账户通过，任务负责人指派时能够找到相应人员</t>
    <phoneticPr fontId="1" type="noConversion"/>
  </si>
  <si>
    <t>功能完整</t>
    <phoneticPr fontId="1" type="noConversion"/>
  </si>
  <si>
    <t>导出功能实现，格式正确</t>
    <phoneticPr fontId="1" type="noConversion"/>
  </si>
  <si>
    <t>功能完整</t>
    <phoneticPr fontId="1" type="noConversion"/>
  </si>
  <si>
    <t>在登录后的首个界面显示“任务计划表”链接，一键可到任务大表视图</t>
    <phoneticPr fontId="1" type="noConversion"/>
  </si>
  <si>
    <t>功能实现</t>
    <phoneticPr fontId="1" type="noConversion"/>
  </si>
  <si>
    <t>修改历史记录可根据固定格式导出，包含工程、任务相应字段的调整，工程、任务的新增、删除（模板：“历史记录模板”）</t>
    <phoneticPr fontId="1" type="noConversion"/>
  </si>
  <si>
    <t>工程</t>
    <phoneticPr fontId="1" type="noConversion"/>
  </si>
  <si>
    <t>牵头人</t>
    <phoneticPr fontId="1" type="noConversion"/>
  </si>
  <si>
    <t>字段名</t>
    <phoneticPr fontId="1" type="noConversion"/>
  </si>
  <si>
    <t>字段类型</t>
    <phoneticPr fontId="1" type="noConversion"/>
  </si>
  <si>
    <t>可取值</t>
    <phoneticPr fontId="1" type="noConversion"/>
  </si>
  <si>
    <t>用户</t>
    <phoneticPr fontId="1" type="noConversion"/>
  </si>
  <si>
    <t>陈晨</t>
  </si>
  <si>
    <t>陈雷</t>
  </si>
  <si>
    <t>龚伟</t>
  </si>
  <si>
    <t>何希圣</t>
  </si>
  <si>
    <t>胡丽聪</t>
  </si>
  <si>
    <t>黄成</t>
  </si>
  <si>
    <t>黄俊杰</t>
  </si>
  <si>
    <t>黄寅飞</t>
  </si>
  <si>
    <t>蒋锐权</t>
  </si>
  <si>
    <t>蒋卫</t>
  </si>
  <si>
    <t>李杰斌</t>
  </si>
  <si>
    <t>李沁</t>
  </si>
  <si>
    <t>林志高</t>
  </si>
  <si>
    <t>刘凯</t>
  </si>
  <si>
    <t>楼晓鸿</t>
  </si>
  <si>
    <t>王明坤</t>
  </si>
  <si>
    <t>吴继春</t>
  </si>
  <si>
    <t>吴征</t>
  </si>
  <si>
    <t>郁万先</t>
  </si>
  <si>
    <t>章奕</t>
  </si>
  <si>
    <t>郑凌云</t>
  </si>
  <si>
    <t>督办</t>
    <phoneticPr fontId="1" type="noConversion"/>
  </si>
  <si>
    <t>督办时点</t>
    <phoneticPr fontId="1" type="noConversion"/>
  </si>
  <si>
    <t>下拉框</t>
    <phoneticPr fontId="1" type="noConversion"/>
  </si>
  <si>
    <t>日期</t>
  </si>
  <si>
    <t>（用户自填）</t>
    <phoneticPr fontId="1" type="noConversion"/>
  </si>
  <si>
    <t>工作路径</t>
  </si>
  <si>
    <t>字符串</t>
    <phoneticPr fontId="1" type="noConversion"/>
  </si>
  <si>
    <t>文本框</t>
    <phoneticPr fontId="1" type="noConversion"/>
  </si>
  <si>
    <t>每个工程字段根据要求定制完成，包含：
1、牵头人（用户）
2、督办（bool）
3、督办时点（字符串）
4、工作路径（文本框）</t>
    <phoneticPr fontId="1" type="noConversion"/>
  </si>
  <si>
    <t>任务</t>
  </si>
  <si>
    <t>任务</t>
    <phoneticPr fontId="1" type="noConversion"/>
  </si>
  <si>
    <t>任务编号</t>
  </si>
  <si>
    <t>任务编号</t>
    <phoneticPr fontId="1" type="noConversion"/>
  </si>
  <si>
    <t>负责人</t>
    <phoneticPr fontId="1" type="noConversion"/>
  </si>
  <si>
    <t>金鑫</t>
  </si>
  <si>
    <t>林征</t>
  </si>
  <si>
    <t>刘栋</t>
  </si>
  <si>
    <t>万阳</t>
  </si>
  <si>
    <t>赵凯</t>
  </si>
  <si>
    <t>宋超民</t>
    <phoneticPr fontId="1" type="noConversion"/>
  </si>
  <si>
    <t>平台</t>
    <phoneticPr fontId="1" type="noConversion"/>
  </si>
  <si>
    <t>MTP</t>
  </si>
  <si>
    <t>ATP</t>
  </si>
  <si>
    <t>BPM</t>
  </si>
  <si>
    <t>CTP</t>
  </si>
  <si>
    <t>DTP</t>
  </si>
  <si>
    <t>ERP</t>
  </si>
  <si>
    <t>FAC</t>
  </si>
  <si>
    <t>FEA</t>
  </si>
  <si>
    <t>FSP</t>
  </si>
  <si>
    <t>OTP</t>
  </si>
  <si>
    <t>SAP</t>
  </si>
  <si>
    <t>平台分类</t>
    <phoneticPr fontId="1" type="noConversion"/>
  </si>
  <si>
    <t>周边</t>
  </si>
  <si>
    <t>周边</t>
    <phoneticPr fontId="1" type="noConversion"/>
  </si>
  <si>
    <t>核心</t>
    <phoneticPr fontId="1" type="noConversion"/>
  </si>
  <si>
    <t>业务部门</t>
    <phoneticPr fontId="1" type="noConversion"/>
  </si>
  <si>
    <t>发行上市部</t>
  </si>
  <si>
    <t>法律部</t>
  </si>
  <si>
    <t>公司监管二部</t>
  </si>
  <si>
    <t>公司监管一部</t>
  </si>
  <si>
    <t>国际发展部</t>
  </si>
  <si>
    <t>会员部</t>
  </si>
  <si>
    <t>基金业务部</t>
  </si>
  <si>
    <t>技术开发部</t>
  </si>
  <si>
    <t>交易管理部</t>
  </si>
  <si>
    <t>全所</t>
  </si>
  <si>
    <t>人事部</t>
  </si>
  <si>
    <t>上市公司监管一部</t>
  </si>
  <si>
    <t>市场监察部</t>
  </si>
  <si>
    <t>信息中心</t>
  </si>
  <si>
    <t>衍生品业务部</t>
  </si>
  <si>
    <t>债券业务部</t>
  </si>
  <si>
    <t>实施团队</t>
  </si>
  <si>
    <t>实施团队</t>
    <phoneticPr fontId="1" type="noConversion"/>
  </si>
  <si>
    <t>N/A</t>
  </si>
  <si>
    <t>埃森哲</t>
  </si>
  <si>
    <t>博彦</t>
  </si>
  <si>
    <t>东软</t>
  </si>
  <si>
    <t>吉贝克</t>
  </si>
  <si>
    <t>浦东中软</t>
  </si>
  <si>
    <t>软中</t>
  </si>
  <si>
    <t>双杨</t>
  </si>
  <si>
    <t>用友</t>
  </si>
  <si>
    <t>任务阶段</t>
  </si>
  <si>
    <t>任务阶段</t>
    <phoneticPr fontId="1" type="noConversion"/>
  </si>
  <si>
    <t>每个任务字段根据要求定制完成，包含：
1、任务编号（字符串）
2、负责人（用户）
3、平台（下拉框）
4、平台分类（下拉框）
5、业务部门（下拉框）
6、实施团队（多选）
7、任务阶段（redmine状态）
8、时间点（字符串）
9、工作路径（文本框）
10、备注字段直接复用原redmine的说明字段，并且将“说明”修改成“备注”</t>
    <phoneticPr fontId="1" type="noConversion"/>
  </si>
  <si>
    <t>redmine状态</t>
    <phoneticPr fontId="1" type="noConversion"/>
  </si>
  <si>
    <t>业务方案</t>
  </si>
  <si>
    <t>业务流程</t>
  </si>
  <si>
    <t>技术方案</t>
  </si>
  <si>
    <t>编码实现</t>
  </si>
  <si>
    <t>集成测试</t>
  </si>
  <si>
    <t>验证测试</t>
  </si>
  <si>
    <t>验收测试</t>
  </si>
  <si>
    <t>部署上线</t>
  </si>
  <si>
    <t>未启动</t>
  </si>
  <si>
    <t>进行中</t>
  </si>
  <si>
    <t>已完成</t>
  </si>
  <si>
    <t>已暂停</t>
  </si>
  <si>
    <t>业务需求</t>
  </si>
  <si>
    <t>时间点</t>
    <phoneticPr fontId="1" type="noConversion"/>
  </si>
  <si>
    <t>（用户自填）</t>
    <phoneticPr fontId="1" type="noConversion"/>
  </si>
  <si>
    <t>工作路径</t>
    <phoneticPr fontId="1" type="noConversion"/>
  </si>
  <si>
    <t>备注</t>
    <phoneticPr fontId="1" type="noConversion"/>
  </si>
  <si>
    <t>（见需求）</t>
    <phoneticPr fontId="1" type="noConversion"/>
  </si>
  <si>
    <t>修订人</t>
  </si>
  <si>
    <t>工程/任务名</t>
  </si>
  <si>
    <t>条目</t>
  </si>
  <si>
    <t>变更前值</t>
  </si>
  <si>
    <t>变更后值</t>
  </si>
  <si>
    <t>黄俊杰、陆冠骅</t>
  </si>
  <si>
    <t>网下IPO系统业务优化</t>
  </si>
  <si>
    <t>14BPM04</t>
  </si>
  <si>
    <t>沪港通业务系统开发v0.1版开发</t>
  </si>
  <si>
    <t>14BPM25</t>
  </si>
  <si>
    <t>会员业务系统沪港通功能开发</t>
  </si>
  <si>
    <t>14BPM26</t>
  </si>
  <si>
    <t>会员业务系统期权权限设置及PBU权限输出开发</t>
  </si>
  <si>
    <t>备注</t>
    <phoneticPr fontId="1" type="noConversion"/>
  </si>
  <si>
    <t>新增工程</t>
    <phoneticPr fontId="1" type="noConversion"/>
  </si>
  <si>
    <t>任务状态</t>
    <phoneticPr fontId="1" type="noConversion"/>
  </si>
  <si>
    <t>编码实现</t>
    <phoneticPr fontId="1" type="noConversion"/>
  </si>
  <si>
    <t>已完成</t>
    <phoneticPr fontId="1" type="noConversion"/>
  </si>
  <si>
    <t>验收测试</t>
    <phoneticPr fontId="1" type="noConversion"/>
  </si>
  <si>
    <t>序号</t>
    <phoneticPr fontId="1" type="noConversion"/>
  </si>
  <si>
    <t>工程</t>
    <phoneticPr fontId="1" type="noConversion"/>
  </si>
  <si>
    <t>牵头人</t>
    <phoneticPr fontId="8" type="noConversion"/>
  </si>
  <si>
    <t>督办</t>
    <phoneticPr fontId="1" type="noConversion"/>
  </si>
  <si>
    <t>督办时点</t>
    <phoneticPr fontId="1" type="noConversion"/>
  </si>
  <si>
    <t>任务编号</t>
    <phoneticPr fontId="8" type="noConversion"/>
  </si>
  <si>
    <t>负责人</t>
    <phoneticPr fontId="1" type="noConversion"/>
  </si>
  <si>
    <t>平台</t>
    <phoneticPr fontId="1" type="noConversion"/>
  </si>
  <si>
    <t>平台分类</t>
    <phoneticPr fontId="1" type="noConversion"/>
  </si>
  <si>
    <t>业务部门</t>
    <phoneticPr fontId="1" type="noConversion"/>
  </si>
  <si>
    <t>时间点</t>
    <phoneticPr fontId="1" type="noConversion"/>
  </si>
  <si>
    <t>综合业务平台沪港通应用软件就绪</t>
    <phoneticPr fontId="1" type="noConversion"/>
  </si>
  <si>
    <t>刘凯</t>
    <phoneticPr fontId="8" type="noConversion"/>
  </si>
  <si>
    <t>Y</t>
    <phoneticPr fontId="1" type="noConversion"/>
  </si>
  <si>
    <t>10月</t>
    <phoneticPr fontId="1" type="noConversion"/>
  </si>
  <si>
    <t>14TAC02</t>
  </si>
  <si>
    <t>沪港通EzEI就绪</t>
  </si>
  <si>
    <t>会员部</t>
    <phoneticPr fontId="1" type="noConversion"/>
  </si>
  <si>
    <t>6月</t>
  </si>
  <si>
    <t>14ATP04</t>
  </si>
  <si>
    <t>沪港通综业平台就绪</t>
  </si>
  <si>
    <t>ATP</t>
    <phoneticPr fontId="8" type="noConversion"/>
  </si>
  <si>
    <t>14SAP05</t>
  </si>
  <si>
    <t>SAP平台沪港通监察应用软件就绪</t>
  </si>
  <si>
    <t>郑凌云</t>
    <phoneticPr fontId="8" type="noConversion"/>
  </si>
  <si>
    <t>技术方案</t>
    <phoneticPr fontId="8" type="noConversion"/>
  </si>
  <si>
    <t>9月</t>
    <phoneticPr fontId="8" type="noConversion"/>
  </si>
  <si>
    <t>14BPM25</t>
    <phoneticPr fontId="8" type="noConversion"/>
  </si>
  <si>
    <t>会员业务系统沪港通功能开发</t>
    <phoneticPr fontId="8" type="noConversion"/>
  </si>
  <si>
    <t>吴继春</t>
    <phoneticPr fontId="8" type="noConversion"/>
  </si>
  <si>
    <t>会员部</t>
    <phoneticPr fontId="8" type="noConversion"/>
  </si>
  <si>
    <t>软中</t>
    <phoneticPr fontId="8" type="noConversion"/>
  </si>
  <si>
    <t>7月</t>
    <phoneticPr fontId="8" type="noConversion"/>
  </si>
  <si>
    <t>14BPM33</t>
    <phoneticPr fontId="8" type="noConversion"/>
  </si>
  <si>
    <t>会员业务系统沪港通007和008号流程调整优化</t>
  </si>
  <si>
    <t>8月</t>
  </si>
  <si>
    <t>14FEA13</t>
    <phoneticPr fontId="8" type="noConversion"/>
  </si>
  <si>
    <t>沪港通场务端软件就绪</t>
    <phoneticPr fontId="8" type="noConversion"/>
  </si>
  <si>
    <t>万阳</t>
    <phoneticPr fontId="8" type="noConversion"/>
  </si>
  <si>
    <t>FEA</t>
    <phoneticPr fontId="8" type="noConversion"/>
  </si>
  <si>
    <t>8月</t>
    <phoneticPr fontId="8" type="noConversion"/>
  </si>
  <si>
    <t>沪港通业务系统开发v0.1版开发</t>
    <phoneticPr fontId="8" type="noConversion"/>
  </si>
  <si>
    <t>国际发展部</t>
    <phoneticPr fontId="1" type="noConversion"/>
  </si>
  <si>
    <t>双杨/软中</t>
  </si>
  <si>
    <t>7月</t>
  </si>
  <si>
    <t>14BPM34</t>
    <phoneticPr fontId="8" type="noConversion"/>
  </si>
  <si>
    <t>沪港通业务系统开发v0.2版开发</t>
    <phoneticPr fontId="8" type="noConversion"/>
  </si>
  <si>
    <t>编码实现</t>
    <phoneticPr fontId="8" type="noConversion"/>
  </si>
  <si>
    <t>衍生品平台期权交易、风控、场务应用软件就绪（二期）</t>
    <phoneticPr fontId="8" type="noConversion"/>
  </si>
  <si>
    <t>陈晨</t>
    <phoneticPr fontId="8" type="noConversion"/>
  </si>
  <si>
    <t>Y</t>
    <phoneticPr fontId="8" type="noConversion"/>
  </si>
  <si>
    <t>14DTP01</t>
    <phoneticPr fontId="8" type="noConversion"/>
  </si>
  <si>
    <t>衍生品平台期权交易应用软件就绪（二期）</t>
  </si>
  <si>
    <t>埃森哲、中软</t>
    <phoneticPr fontId="8" type="noConversion"/>
  </si>
  <si>
    <t>已完成</t>
    <phoneticPr fontId="8" type="noConversion"/>
  </si>
  <si>
    <t>4月</t>
  </si>
  <si>
    <t>14DTP02</t>
    <phoneticPr fontId="8" type="noConversion"/>
  </si>
  <si>
    <t>期权交易平台结算价应用就绪</t>
    <phoneticPr fontId="8" type="noConversion"/>
  </si>
  <si>
    <t>14DTP03</t>
    <phoneticPr fontId="8" type="noConversion"/>
  </si>
  <si>
    <t>期权交易平台停牌收单应用就绪</t>
    <phoneticPr fontId="8" type="noConversion"/>
  </si>
  <si>
    <t>未启动</t>
    <phoneticPr fontId="8" type="noConversion"/>
  </si>
  <si>
    <t>14TAC01</t>
  </si>
  <si>
    <t>期权业务上线相关任务</t>
  </si>
  <si>
    <t>5月</t>
  </si>
  <si>
    <t>跟踪各项期权上线任务</t>
  </si>
  <si>
    <t>14FEA02</t>
  </si>
  <si>
    <t>衍生品平台场务应用软件就绪（二期）</t>
  </si>
  <si>
    <t>14SAP02</t>
  </si>
  <si>
    <t>个股期权监察应用软件就绪</t>
    <phoneticPr fontId="1" type="noConversion"/>
  </si>
  <si>
    <t>14SAP03</t>
    <phoneticPr fontId="8" type="noConversion"/>
  </si>
  <si>
    <t>个股期权风险监控应用软件就绪（二期）</t>
    <phoneticPr fontId="8" type="noConversion"/>
  </si>
  <si>
    <t>刘栋</t>
    <phoneticPr fontId="1" type="noConversion"/>
  </si>
  <si>
    <t>14BPM03</t>
  </si>
  <si>
    <t>个股期权业务管理系统应用软件就绪</t>
  </si>
  <si>
    <t>T+4</t>
    <phoneticPr fontId="8" type="noConversion"/>
  </si>
  <si>
    <t>合同处理</t>
  </si>
  <si>
    <t>14BPM26</t>
    <phoneticPr fontId="8" type="noConversion"/>
  </si>
  <si>
    <t>会员业务系统期权权限设置及PBU权限输出开发</t>
    <phoneticPr fontId="8" type="noConversion"/>
  </si>
  <si>
    <t>联调测试,待上线</t>
  </si>
  <si>
    <t>新股发行体制改革应用软件就绪</t>
  </si>
  <si>
    <t>楼晓鸿</t>
    <phoneticPr fontId="8" type="noConversion"/>
  </si>
  <si>
    <t>T+3</t>
    <phoneticPr fontId="8" type="noConversion"/>
  </si>
  <si>
    <t>14MTP03</t>
  </si>
  <si>
    <t>首日价格控制调整</t>
  </si>
  <si>
    <t>发行上市部</t>
    <phoneticPr fontId="1" type="noConversion"/>
  </si>
  <si>
    <t>14MTP04</t>
  </si>
  <si>
    <t xml:space="preserve">网下发行用市值文件 </t>
    <phoneticPr fontId="1" type="noConversion"/>
  </si>
  <si>
    <t>14FAC09</t>
    <phoneticPr fontId="8" type="noConversion"/>
  </si>
  <si>
    <t>网下发行电子化系统升级</t>
  </si>
  <si>
    <t>李杰斌</t>
    <phoneticPr fontId="8" type="noConversion"/>
  </si>
  <si>
    <t>OTP</t>
    <phoneticPr fontId="8" type="noConversion"/>
  </si>
  <si>
    <t>发行上市部</t>
    <phoneticPr fontId="8" type="noConversion"/>
  </si>
  <si>
    <t>12月</t>
  </si>
  <si>
    <t>第一阶段已上线；
第二阶段业务方案</t>
    <phoneticPr fontId="8" type="noConversion"/>
  </si>
  <si>
    <t>竞价撮合平台盘中停牌收单等交易规则调整应用软件就绪</t>
    <phoneticPr fontId="8" type="noConversion"/>
  </si>
  <si>
    <t>龚伟</t>
    <phoneticPr fontId="8" type="noConversion"/>
  </si>
  <si>
    <t>8月</t>
    <phoneticPr fontId="1" type="noConversion"/>
  </si>
  <si>
    <t>14MTP14</t>
  </si>
  <si>
    <t>竞价撮合平台盘中停牌收单复牌集合竞价应用软件就绪</t>
  </si>
  <si>
    <t>交易管理部</t>
    <phoneticPr fontId="1" type="noConversion"/>
  </si>
  <si>
    <t>已暂停</t>
    <phoneticPr fontId="8" type="noConversion"/>
  </si>
  <si>
    <t>技术方案阶段</t>
    <phoneticPr fontId="8" type="noConversion"/>
  </si>
  <si>
    <t>14MTP15</t>
  </si>
  <si>
    <t>盘中逐笔自动停牌技术报告</t>
  </si>
  <si>
    <t>债券风险警示及适当性管理应用软件就绪</t>
    <phoneticPr fontId="8" type="noConversion"/>
  </si>
  <si>
    <t>14BPM27</t>
    <phoneticPr fontId="8" type="noConversion"/>
  </si>
  <si>
    <t>债券风险警示及适当性管理业务系统功能开发</t>
    <phoneticPr fontId="8" type="noConversion"/>
  </si>
  <si>
    <t>债券业务部</t>
    <phoneticPr fontId="8" type="noConversion"/>
  </si>
  <si>
    <t>14MTP18</t>
    <phoneticPr fontId="8" type="noConversion"/>
  </si>
  <si>
    <t>债券风险警示及适当性管理</t>
    <phoneticPr fontId="8" type="noConversion"/>
  </si>
  <si>
    <t>林志高</t>
    <phoneticPr fontId="1" type="noConversion"/>
  </si>
  <si>
    <t>债券业务部</t>
    <phoneticPr fontId="1" type="noConversion"/>
  </si>
  <si>
    <t>验收测试</t>
    <phoneticPr fontId="8" type="noConversion"/>
  </si>
  <si>
    <t>债券交易规则调整应用软件就绪</t>
    <phoneticPr fontId="8" type="noConversion"/>
  </si>
  <si>
    <t>B</t>
    <phoneticPr fontId="8" type="noConversion"/>
  </si>
  <si>
    <t>14MTP16</t>
    <phoneticPr fontId="8" type="noConversion"/>
  </si>
  <si>
    <t>债券质押式回购交易时间延长应用软件就绪</t>
  </si>
  <si>
    <t>龚伟</t>
    <phoneticPr fontId="1" type="noConversion"/>
  </si>
  <si>
    <t>T+1</t>
  </si>
  <si>
    <t>业务方案阶段</t>
    <phoneticPr fontId="8" type="noConversion"/>
  </si>
  <si>
    <t>14MTP17</t>
    <phoneticPr fontId="8" type="noConversion"/>
  </si>
  <si>
    <t>债券及回购价格控制机制调整</t>
    <phoneticPr fontId="8" type="noConversion"/>
  </si>
  <si>
    <t>T+3</t>
  </si>
  <si>
    <t>竞价撮合平台沪市资金配额前端控制应用软件就绪</t>
  </si>
  <si>
    <t>章奕</t>
    <phoneticPr fontId="1" type="noConversion"/>
  </si>
  <si>
    <t>T+3　</t>
  </si>
  <si>
    <t>14FEA06</t>
  </si>
  <si>
    <t>吉贝克</t>
    <phoneticPr fontId="1" type="noConversion"/>
  </si>
  <si>
    <t>信用账户其他业务应用软件就绪</t>
    <phoneticPr fontId="1" type="noConversion"/>
  </si>
  <si>
    <t>林志高</t>
    <phoneticPr fontId="8" type="noConversion"/>
  </si>
  <si>
    <t>Y</t>
  </si>
  <si>
    <t>14MTP05</t>
    <phoneticPr fontId="8" type="noConversion"/>
  </si>
  <si>
    <t>E账户支持新股认购</t>
    <phoneticPr fontId="1" type="noConversion"/>
  </si>
  <si>
    <t>9月</t>
    <phoneticPr fontId="1" type="noConversion"/>
  </si>
  <si>
    <t>需与中登同步</t>
    <phoneticPr fontId="8" type="noConversion"/>
  </si>
  <si>
    <t>14ATP05</t>
    <phoneticPr fontId="8" type="noConversion"/>
  </si>
  <si>
    <t>E账户支持货币基金申赎</t>
    <phoneticPr fontId="1" type="noConversion"/>
  </si>
  <si>
    <t>胡丽聪</t>
    <phoneticPr fontId="1" type="noConversion"/>
  </si>
  <si>
    <t>优先股应用软件就绪</t>
    <phoneticPr fontId="1" type="noConversion"/>
  </si>
  <si>
    <t>黄俊杰</t>
    <phoneticPr fontId="8" type="noConversion"/>
  </si>
  <si>
    <t>7月</t>
    <phoneticPr fontId="1" type="noConversion"/>
  </si>
  <si>
    <t>14MTP01</t>
  </si>
  <si>
    <t>竞价撮合平台公开发行优先股应用软件就绪</t>
  </si>
  <si>
    <t>2月</t>
  </si>
  <si>
    <t>14ATP01</t>
  </si>
  <si>
    <t>非公开发行优先股一期</t>
  </si>
  <si>
    <t>公司监管二部</t>
    <phoneticPr fontId="1" type="noConversion"/>
  </si>
  <si>
    <t>待业务开放</t>
    <phoneticPr fontId="8" type="noConversion"/>
  </si>
  <si>
    <t>14ATP02</t>
  </si>
  <si>
    <t>非公开发行优先股二期</t>
  </si>
  <si>
    <t>14ATP03</t>
  </si>
  <si>
    <t>综业单独挂牌产品（含非公开发行优先股）支持股票质押回购和约定购回</t>
    <phoneticPr fontId="1" type="noConversion"/>
  </si>
  <si>
    <t>14FEA01</t>
  </si>
  <si>
    <t>非公开发行优先股前台设计与开发</t>
  </si>
  <si>
    <t>章奕</t>
    <phoneticPr fontId="8" type="noConversion"/>
  </si>
  <si>
    <t>14SAP01</t>
  </si>
  <si>
    <t>优先股监察应用软件就绪</t>
    <phoneticPr fontId="1" type="noConversion"/>
  </si>
  <si>
    <t>市场监察部</t>
    <phoneticPr fontId="8" type="noConversion"/>
  </si>
  <si>
    <t>14BPM01</t>
  </si>
  <si>
    <t>新功能开发（优先股二期）</t>
    <phoneticPr fontId="8" type="noConversion"/>
  </si>
  <si>
    <t>蒋锐权</t>
    <phoneticPr fontId="8" type="noConversion"/>
  </si>
  <si>
    <t>公司监管一部</t>
    <phoneticPr fontId="8" type="noConversion"/>
  </si>
  <si>
    <t>12月</t>
    <phoneticPr fontId="8" type="noConversion"/>
  </si>
  <si>
    <t>综合业务平台大宗交易固定价格申报应用软件就绪</t>
    <phoneticPr fontId="8" type="noConversion"/>
  </si>
  <si>
    <t>黄俊杰</t>
    <phoneticPr fontId="8" type="noConversion"/>
  </si>
  <si>
    <t>Y</t>
    <phoneticPr fontId="1" type="noConversion"/>
  </si>
  <si>
    <t>4月</t>
    <phoneticPr fontId="1" type="noConversion"/>
  </si>
  <si>
    <t>14ATP08</t>
  </si>
  <si>
    <t>交易管理部</t>
    <phoneticPr fontId="1" type="noConversion"/>
  </si>
  <si>
    <t>已完成</t>
    <phoneticPr fontId="8" type="noConversion"/>
  </si>
  <si>
    <t>综合业务平台分级基金应用软件就绪</t>
    <phoneticPr fontId="8" type="noConversion"/>
  </si>
  <si>
    <t>3月</t>
    <phoneticPr fontId="1" type="noConversion"/>
  </si>
  <si>
    <t>14ATP10</t>
    <phoneticPr fontId="8" type="noConversion"/>
  </si>
  <si>
    <t>综合业务平台分级基金应用软件就绪</t>
  </si>
  <si>
    <t>基金业务部</t>
    <phoneticPr fontId="1" type="noConversion"/>
  </si>
  <si>
    <t>3月</t>
  </si>
  <si>
    <t>综合业务平台货币基金小额账户不受限应用软件就绪</t>
    <phoneticPr fontId="8" type="noConversion"/>
  </si>
  <si>
    <t>14ATP09</t>
  </si>
  <si>
    <t>综合业务平台货币基金小额账户不受限应用软件就绪</t>
  </si>
  <si>
    <t>取消合格投资者资格应用软件就绪</t>
    <phoneticPr fontId="8" type="noConversion"/>
  </si>
  <si>
    <t>14ATP19</t>
  </si>
  <si>
    <t>取消合格投资者资格检查</t>
    <phoneticPr fontId="8" type="noConversion"/>
  </si>
  <si>
    <t>报价回购增加品种应用软件就绪</t>
    <phoneticPr fontId="8" type="noConversion"/>
  </si>
  <si>
    <t>14ATP20</t>
  </si>
  <si>
    <t>报价回购增加品种</t>
  </si>
  <si>
    <t>一对一协议回购应用软件就绪</t>
  </si>
  <si>
    <t>T+1</t>
    <phoneticPr fontId="8" type="noConversion"/>
  </si>
  <si>
    <t>14FSP04</t>
  </si>
  <si>
    <t>T+2</t>
  </si>
  <si>
    <t>14FEA08</t>
    <phoneticPr fontId="8" type="noConversion"/>
  </si>
  <si>
    <t>一对一协议回购交易端及场务端软件就绪</t>
    <phoneticPr fontId="8" type="noConversion"/>
  </si>
  <si>
    <t>赵凯</t>
    <phoneticPr fontId="8" type="noConversion"/>
  </si>
  <si>
    <t>浦东中软</t>
    <phoneticPr fontId="8" type="noConversion"/>
  </si>
  <si>
    <t>可转债全价交易应用软件就绪</t>
  </si>
  <si>
    <t>14FSP05</t>
  </si>
  <si>
    <t>可交换债和减记债应用软件就绪</t>
  </si>
  <si>
    <t>14FSP06</t>
  </si>
  <si>
    <t>信贷资产支持证券应用软件就绪</t>
    <phoneticPr fontId="8" type="noConversion"/>
  </si>
  <si>
    <t>T+2</t>
    <phoneticPr fontId="8" type="noConversion"/>
  </si>
  <si>
    <t>14FSP07</t>
  </si>
  <si>
    <t>业务方案</t>
    <phoneticPr fontId="1" type="noConversion"/>
  </si>
  <si>
    <t>竞价撮合平台技术优化</t>
    <phoneticPr fontId="8" type="noConversion"/>
  </si>
  <si>
    <t>14MTP10</t>
    <phoneticPr fontId="8" type="noConversion"/>
  </si>
  <si>
    <t>竞价撮合平台登记公司持仓冻结接口性能提速应用软件就绪</t>
  </si>
  <si>
    <t>后续老代码下线及AM70优化</t>
    <phoneticPr fontId="8" type="noConversion"/>
  </si>
  <si>
    <t>14MTP06</t>
    <phoneticPr fontId="8" type="noConversion"/>
  </si>
  <si>
    <t>PBU数据修正</t>
  </si>
  <si>
    <t>调整数据类型任务</t>
    <phoneticPr fontId="8" type="noConversion"/>
  </si>
  <si>
    <t>14BPM24</t>
  </si>
  <si>
    <t>PBU差异优化(程序优化+配合数据修正+日终比对)</t>
  </si>
  <si>
    <t>程序优化已完成7月17日上线;日终比对编码实现</t>
    <phoneticPr fontId="8" type="noConversion"/>
  </si>
  <si>
    <t>14MTP07</t>
    <phoneticPr fontId="8" type="noConversion"/>
  </si>
  <si>
    <t>非交易接口文件发布</t>
  </si>
  <si>
    <t>技术开发部</t>
    <phoneticPr fontId="1" type="noConversion"/>
  </si>
  <si>
    <t>10月</t>
  </si>
  <si>
    <t>14MTP13</t>
  </si>
  <si>
    <t>竞价撮合平台重演比对工具软件就绪(二期)</t>
  </si>
  <si>
    <t>综合业务平台技术优化</t>
    <phoneticPr fontId="8" type="noConversion"/>
  </si>
  <si>
    <t>14ATP14</t>
  </si>
  <si>
    <t>历史数据模拟运行与比对</t>
  </si>
  <si>
    <t>14ATP15</t>
  </si>
  <si>
    <t>会员来电查询需求</t>
  </si>
  <si>
    <t>14ATP16</t>
  </si>
  <si>
    <t>应急订单处理优化</t>
  </si>
  <si>
    <t>固定收益平台技术优化</t>
    <phoneticPr fontId="8" type="noConversion"/>
  </si>
  <si>
    <t>蒋卫</t>
    <phoneticPr fontId="8" type="noConversion"/>
  </si>
  <si>
    <t>14FSP10</t>
  </si>
  <si>
    <t>FSP一键切换</t>
  </si>
  <si>
    <t>固定收益平台轻型化</t>
  </si>
  <si>
    <t>14FSP08</t>
  </si>
  <si>
    <t>FSP</t>
    <phoneticPr fontId="1" type="noConversion"/>
  </si>
  <si>
    <t>集成测试</t>
    <phoneticPr fontId="8" type="noConversion"/>
  </si>
  <si>
    <t>14FSP11</t>
    <phoneticPr fontId="8" type="noConversion"/>
  </si>
  <si>
    <t>评估互联网接入方案</t>
    <phoneticPr fontId="8" type="noConversion"/>
  </si>
  <si>
    <t>龚伟、何希圣、赵凯</t>
    <phoneticPr fontId="8" type="noConversion"/>
  </si>
  <si>
    <t>竞价撮合平台数据库轻型化应用软件就绪（去除第三方RDB数据库软件）</t>
  </si>
  <si>
    <t>11月</t>
    <phoneticPr fontId="1" type="noConversion"/>
  </si>
  <si>
    <t>14MTP12</t>
  </si>
  <si>
    <t>竞价撮合平台数据库轻型化应用软件就绪（实时交易阶段移除RDB）</t>
  </si>
  <si>
    <t>宋超明</t>
    <phoneticPr fontId="8" type="noConversion"/>
  </si>
  <si>
    <t>14FEA04</t>
  </si>
  <si>
    <t>竞价撮合平台非实时生效场务功能整合应用软件就绪（整合至EzPar）</t>
  </si>
  <si>
    <t>万阳，章奕</t>
    <phoneticPr fontId="1" type="noConversion"/>
  </si>
  <si>
    <t>吉贝克，中软</t>
    <phoneticPr fontId="1" type="noConversion"/>
  </si>
  <si>
    <t>11月</t>
  </si>
  <si>
    <t>竞价撮合平台行情服务器轻型化应用软件就绪</t>
    <phoneticPr fontId="8" type="noConversion"/>
  </si>
  <si>
    <t>吴征</t>
    <phoneticPr fontId="8" type="noConversion"/>
  </si>
  <si>
    <t>14MTP11</t>
  </si>
  <si>
    <t>竞价撮合平台行情服务器轻型化应用软件就绪</t>
  </si>
  <si>
    <t>14MTP02</t>
  </si>
  <si>
    <t>EzEI私有广播(其他平台)应用软件就绪</t>
  </si>
  <si>
    <t>衍生品业务部</t>
    <phoneticPr fontId="1" type="noConversion"/>
  </si>
  <si>
    <t>14FEA03</t>
  </si>
  <si>
    <t>行情接收客户端EzSR的设计与开发</t>
  </si>
  <si>
    <t>14FEA09</t>
    <phoneticPr fontId="8" type="noConversion"/>
  </si>
  <si>
    <t>期权行情开源API(JAVA)</t>
    <phoneticPr fontId="8" type="noConversion"/>
  </si>
  <si>
    <t>技术开发部</t>
    <phoneticPr fontId="8" type="noConversion"/>
  </si>
  <si>
    <t>吉贝克</t>
    <phoneticPr fontId="8" type="noConversion"/>
  </si>
  <si>
    <t>14FAC10</t>
    <phoneticPr fontId="8" type="noConversion"/>
  </si>
  <si>
    <t>行情监控系统的设计与开发</t>
    <phoneticPr fontId="8" type="noConversion"/>
  </si>
  <si>
    <t>黄成</t>
    <phoneticPr fontId="8" type="noConversion"/>
  </si>
  <si>
    <t>FAC</t>
    <phoneticPr fontId="1" type="noConversion"/>
  </si>
  <si>
    <t>N/A</t>
    <phoneticPr fontId="8" type="noConversion"/>
  </si>
  <si>
    <t>通信服务器轻型化应用软件就绪（一期）</t>
    <phoneticPr fontId="1" type="noConversion"/>
  </si>
  <si>
    <t>陈雷</t>
    <phoneticPr fontId="8" type="noConversion"/>
  </si>
  <si>
    <t>14ATP26</t>
    <phoneticPr fontId="8" type="noConversion"/>
  </si>
  <si>
    <t>综合业务平台通信服务器轻型化应用软件就绪（一期）</t>
  </si>
  <si>
    <t>原型系统</t>
  </si>
  <si>
    <t>5月底技术方案
7月底原型系统</t>
    <phoneticPr fontId="8" type="noConversion"/>
  </si>
  <si>
    <t>14ATP27</t>
    <phoneticPr fontId="8" type="noConversion"/>
  </si>
  <si>
    <r>
      <t>E</t>
    </r>
    <r>
      <rPr>
        <sz val="10"/>
        <rFont val="宋体"/>
        <family val="3"/>
        <charset val="134"/>
      </rPr>
      <t>zEI路由概念设计</t>
    </r>
  </si>
  <si>
    <t>通用文件传输功能应用软件就绪</t>
    <phoneticPr fontId="1" type="noConversion"/>
  </si>
  <si>
    <t>14MTP08</t>
    <phoneticPr fontId="8" type="noConversion"/>
  </si>
  <si>
    <t>EzTrans相关功能需求整理</t>
  </si>
  <si>
    <t>14MTP09</t>
  </si>
  <si>
    <t>文件上传下载前后台设计与开发</t>
  </si>
  <si>
    <t>消息总线轻型化应用软件就绪（EzEAI上线）</t>
    <phoneticPr fontId="1" type="noConversion"/>
  </si>
  <si>
    <t>12月</t>
    <phoneticPr fontId="1" type="noConversion"/>
  </si>
  <si>
    <t>14TAC05</t>
  </si>
  <si>
    <t>消息总线轻型化应用软件就绪（EzEAI上线）</t>
  </si>
  <si>
    <t>HAP高可用库就绪</t>
    <phoneticPr fontId="1" type="noConversion"/>
  </si>
  <si>
    <t>14TAC06</t>
  </si>
  <si>
    <t>HAP高可用包协助EzCS、EzEI开发</t>
    <phoneticPr fontId="8" type="noConversion"/>
  </si>
  <si>
    <t>CTP</t>
    <phoneticPr fontId="1" type="noConversion"/>
  </si>
  <si>
    <t>14TAC09</t>
  </si>
  <si>
    <r>
      <t>应用框架(</t>
    </r>
    <r>
      <rPr>
        <sz val="10"/>
        <rFont val="宋体"/>
        <family val="3"/>
        <charset val="134"/>
      </rPr>
      <t>applshl)多阶段事务就绪</t>
    </r>
  </si>
  <si>
    <t>EzWeb系统架构技术优化</t>
    <phoneticPr fontId="1" type="noConversion"/>
  </si>
  <si>
    <t>14BPM06</t>
  </si>
  <si>
    <t>新业务系统技术架构ezWeb适用性评估及确认</t>
  </si>
  <si>
    <t>BPM组</t>
    <phoneticPr fontId="8" type="noConversion"/>
  </si>
  <si>
    <t>双杨/软中</t>
    <phoneticPr fontId="1" type="noConversion"/>
  </si>
  <si>
    <t>14FAC02</t>
  </si>
  <si>
    <t>EzWeb架构优化开发及功能开发</t>
    <phoneticPr fontId="8" type="noConversion"/>
  </si>
  <si>
    <t>市场监察平台数据库轻型化应用软件就绪（去除第三方Timesten数据库软件）</t>
    <phoneticPr fontId="8" type="noConversion"/>
  </si>
  <si>
    <t>14SAP12</t>
    <phoneticPr fontId="8" type="noConversion"/>
  </si>
  <si>
    <t>期权风控系统去除Timesten数据库软件</t>
    <phoneticPr fontId="8" type="noConversion"/>
  </si>
  <si>
    <t>刘栋</t>
    <phoneticPr fontId="8" type="noConversion"/>
  </si>
  <si>
    <t>14SAP13</t>
    <phoneticPr fontId="8" type="noConversion"/>
  </si>
  <si>
    <t>监察系统去除Timesten数据库软件试用</t>
    <phoneticPr fontId="8" type="noConversion"/>
  </si>
  <si>
    <t>数据仓库轻型化预研测试</t>
  </si>
  <si>
    <t>郁万先</t>
    <phoneticPr fontId="1" type="noConversion"/>
  </si>
  <si>
    <t>14SAP09</t>
  </si>
  <si>
    <t>科研课题相关任务</t>
    <phoneticPr fontId="1" type="noConversion"/>
  </si>
  <si>
    <t>黄寅飞</t>
    <phoneticPr fontId="8" type="noConversion"/>
  </si>
  <si>
    <t>14SAP14</t>
    <phoneticPr fontId="8" type="noConversion"/>
  </si>
  <si>
    <t>轻便高效交易系统开发</t>
    <phoneticPr fontId="8" type="noConversion"/>
  </si>
  <si>
    <t>SAP</t>
    <phoneticPr fontId="1" type="noConversion"/>
  </si>
  <si>
    <t>14SAP15</t>
    <phoneticPr fontId="8" type="noConversion"/>
  </si>
  <si>
    <t>上证联合技术专题三期</t>
    <phoneticPr fontId="8" type="noConversion"/>
  </si>
  <si>
    <t>14ERP20</t>
    <phoneticPr fontId="8" type="noConversion"/>
  </si>
  <si>
    <t>云订单系统开发</t>
    <phoneticPr fontId="8" type="noConversion"/>
  </si>
  <si>
    <t>李沁</t>
    <phoneticPr fontId="8" type="noConversion"/>
  </si>
  <si>
    <t>14TAC10</t>
    <phoneticPr fontId="8" type="noConversion"/>
  </si>
  <si>
    <t>证券业云平台研发与运营</t>
    <phoneticPr fontId="1" type="noConversion"/>
  </si>
  <si>
    <t>金鑫</t>
    <phoneticPr fontId="1" type="noConversion"/>
  </si>
  <si>
    <t>新债券业务管理系统应用软件就绪</t>
  </si>
  <si>
    <t>T+3</t>
    <phoneticPr fontId="1" type="noConversion"/>
  </si>
  <si>
    <t>14BPM07</t>
  </si>
  <si>
    <t>T+6</t>
  </si>
  <si>
    <t>14BPM08</t>
  </si>
  <si>
    <t>新债券业务系统数据迁移</t>
  </si>
  <si>
    <t>其他平台XBRL相关应用软件就绪</t>
    <phoneticPr fontId="8" type="noConversion"/>
  </si>
  <si>
    <t>T+6</t>
    <phoneticPr fontId="1" type="noConversion"/>
  </si>
  <si>
    <t>14ERP04</t>
  </si>
  <si>
    <t>其他平台XBRL数据入库及报告应用软件就绪</t>
  </si>
  <si>
    <t>上市公司监管一部</t>
    <phoneticPr fontId="8" type="noConversion"/>
  </si>
  <si>
    <t>待定</t>
  </si>
  <si>
    <t>业务流程</t>
    <phoneticPr fontId="8" type="noConversion"/>
  </si>
  <si>
    <t>14ERP05</t>
  </si>
  <si>
    <t>新公司业务管理系统XBRL在线校验和数据抽取应用软件就绪</t>
  </si>
  <si>
    <t>T+4</t>
  </si>
  <si>
    <t>14ERP06</t>
  </si>
  <si>
    <t>其他平台基于Word技术的XBRL报送应用软件就绪</t>
  </si>
  <si>
    <t>市场监察平台需求调整与开发</t>
    <phoneticPr fontId="1" type="noConversion"/>
  </si>
  <si>
    <t>14SAP06</t>
  </si>
  <si>
    <t>市场监察平台、固定收益平台、综合业务平台实时监管数据整合应用软件就绪</t>
    <phoneticPr fontId="8" type="noConversion"/>
  </si>
  <si>
    <t>14SAP07</t>
  </si>
  <si>
    <t>市场监察平台账户信息分类标识监察应用软件就绪</t>
    <phoneticPr fontId="8" type="noConversion"/>
  </si>
  <si>
    <t>14SAP10</t>
  </si>
  <si>
    <t>T+0监察应用软件就绪</t>
    <phoneticPr fontId="1" type="noConversion"/>
  </si>
  <si>
    <t>债券发行系统需求调整与开发</t>
    <phoneticPr fontId="1" type="noConversion"/>
  </si>
  <si>
    <t>14FAC07</t>
  </si>
  <si>
    <t>弹性招标功能实现</t>
  </si>
  <si>
    <t>14FAC08</t>
  </si>
  <si>
    <t>二期功能优化</t>
  </si>
  <si>
    <t>新公司业务管理系统需求调整与开发</t>
    <phoneticPr fontId="8" type="noConversion"/>
  </si>
  <si>
    <t>14BPM09</t>
  </si>
  <si>
    <t>功能优化（业务预警、代办、业务审核、停牌文件发送、预约等）</t>
    <phoneticPr fontId="8" type="noConversion"/>
  </si>
  <si>
    <t>双杨</t>
    <phoneticPr fontId="8" type="noConversion"/>
  </si>
  <si>
    <t>14BPM10</t>
  </si>
  <si>
    <t>接口调整（董秘信息接口、BIRun执行频率调整）</t>
    <phoneticPr fontId="8" type="noConversion"/>
  </si>
  <si>
    <t>14BPM28</t>
    <phoneticPr fontId="8" type="noConversion"/>
  </si>
  <si>
    <t>停复牌发送逻辑优化开发及通知单校核</t>
    <phoneticPr fontId="8" type="noConversion"/>
  </si>
  <si>
    <t>6月</t>
    <phoneticPr fontId="8" type="noConversion"/>
  </si>
  <si>
    <t>14BPM21</t>
  </si>
  <si>
    <t>新功能开发（13年版年报审核底稿、上市公司重大事项报告的函件类别）</t>
    <phoneticPr fontId="8" type="noConversion"/>
  </si>
  <si>
    <t>发行上市业务系统需求调整与开发</t>
    <phoneticPr fontId="8" type="noConversion"/>
  </si>
  <si>
    <t>14BPM11</t>
  </si>
  <si>
    <t>新功能开发（新股发行接口数据发送至信息公司）</t>
    <phoneticPr fontId="8" type="noConversion"/>
  </si>
  <si>
    <t>14BPM12</t>
  </si>
  <si>
    <t>发行上市业务系统迁移</t>
    <phoneticPr fontId="8" type="noConversion"/>
  </si>
  <si>
    <t>14BPM13</t>
  </si>
  <si>
    <t>功能优化（发行上市系统界面调整及优化）</t>
    <phoneticPr fontId="8" type="noConversion"/>
  </si>
  <si>
    <t>14BPM29</t>
    <phoneticPr fontId="8" type="noConversion"/>
  </si>
  <si>
    <t>初询增加市值下限以及与网下IPO接口调整</t>
    <phoneticPr fontId="8" type="noConversion"/>
  </si>
  <si>
    <t>待上线</t>
    <phoneticPr fontId="8" type="noConversion"/>
  </si>
  <si>
    <t>14BPM35</t>
    <phoneticPr fontId="8" type="noConversion"/>
  </si>
  <si>
    <t>初询增加发行方式功能</t>
  </si>
  <si>
    <t>会员业务系统需求调整与开发</t>
    <phoneticPr fontId="8" type="noConversion"/>
  </si>
  <si>
    <t>14BPM14</t>
  </si>
  <si>
    <t>创新业务日月周报报送</t>
    <phoneticPr fontId="8" type="noConversion"/>
  </si>
  <si>
    <t>14BPM15</t>
  </si>
  <si>
    <t>会员业务系统迁移</t>
    <phoneticPr fontId="8" type="noConversion"/>
  </si>
  <si>
    <t>14BPM16</t>
  </si>
  <si>
    <t>营业部信息系统建设模式填报及维护功能</t>
    <phoneticPr fontId="8" type="noConversion"/>
  </si>
  <si>
    <t>14BPM30</t>
    <phoneticPr fontId="8" type="noConversion"/>
  </si>
  <si>
    <t>创新业务帐号权限文件发数据仓库开发</t>
    <phoneticPr fontId="8" type="noConversion"/>
  </si>
  <si>
    <t>债券业务系统需求调整与开发</t>
    <phoneticPr fontId="8" type="noConversion"/>
  </si>
  <si>
    <t>14BPM17</t>
  </si>
  <si>
    <t>公司债网上信息报送等</t>
    <phoneticPr fontId="8" type="noConversion"/>
  </si>
  <si>
    <t>3月</t>
    <phoneticPr fontId="8" type="noConversion"/>
  </si>
  <si>
    <t>14BPM18</t>
  </si>
  <si>
    <t>国债预发行流程和接口等</t>
    <phoneticPr fontId="8" type="noConversion"/>
  </si>
  <si>
    <t>5月</t>
    <phoneticPr fontId="8" type="noConversion"/>
  </si>
  <si>
    <t>14BPM31</t>
    <phoneticPr fontId="8" type="noConversion"/>
  </si>
  <si>
    <t>信贷资产流程和接口开发</t>
    <phoneticPr fontId="8" type="noConversion"/>
  </si>
  <si>
    <t>基金业务系统需求调整与开发</t>
    <phoneticPr fontId="8" type="noConversion"/>
  </si>
  <si>
    <t>14BPM19</t>
  </si>
  <si>
    <t>基金创新业务流程及接口开发</t>
    <phoneticPr fontId="8" type="noConversion"/>
  </si>
  <si>
    <t>14BPM20</t>
  </si>
  <si>
    <t>基金及分级基金网上信息报送开发</t>
    <phoneticPr fontId="8" type="noConversion"/>
  </si>
  <si>
    <t>14BPM32</t>
    <phoneticPr fontId="8" type="noConversion"/>
  </si>
  <si>
    <t>LOF流程和接口开发</t>
    <phoneticPr fontId="8" type="noConversion"/>
  </si>
  <si>
    <t>ERP系统需求调整与开发</t>
    <phoneticPr fontId="8" type="noConversion"/>
  </si>
  <si>
    <t>14ERP17</t>
  </si>
  <si>
    <t>ERP四期应用软件就绪（一阶段）</t>
    <phoneticPr fontId="8" type="noConversion"/>
  </si>
  <si>
    <t>全所</t>
    <phoneticPr fontId="8" type="noConversion"/>
  </si>
  <si>
    <t>14ERP18</t>
  </si>
  <si>
    <t>ERP四期应用软件就绪（二阶段）</t>
    <phoneticPr fontId="8" type="noConversion"/>
  </si>
  <si>
    <t>14ERP19</t>
  </si>
  <si>
    <t>ERP四期应用软件就绪（三阶段）</t>
    <phoneticPr fontId="8" type="noConversion"/>
  </si>
  <si>
    <t>监察文档流转系统业务优化</t>
    <phoneticPr fontId="8" type="noConversion"/>
  </si>
  <si>
    <t>14ERP16</t>
  </si>
  <si>
    <t>监察文档流转系统统一搜索功能开发</t>
    <phoneticPr fontId="8" type="noConversion"/>
  </si>
  <si>
    <t>14ERP22</t>
    <phoneticPr fontId="8" type="noConversion"/>
  </si>
  <si>
    <t>监察文档流转系统监察知识库和异常交易跟踪开发</t>
  </si>
  <si>
    <t>14ERP21</t>
    <phoneticPr fontId="8" type="noConversion"/>
  </si>
  <si>
    <t>监察文档流转系统来函登记功能开发</t>
  </si>
  <si>
    <t>行情统计系统需求调整与开发</t>
    <phoneticPr fontId="8" type="noConversion"/>
  </si>
  <si>
    <t>14ERP01</t>
  </si>
  <si>
    <t>行情统计系统数据仓库接口标准化应用软件就绪</t>
    <phoneticPr fontId="8" type="noConversion"/>
  </si>
  <si>
    <t>信息中心</t>
    <phoneticPr fontId="8" type="noConversion"/>
  </si>
  <si>
    <t>14ERP02</t>
  </si>
  <si>
    <t>行情统计系统自动化应用软件就绪（二期）</t>
    <phoneticPr fontId="8" type="noConversion"/>
  </si>
  <si>
    <t>诚信信息系统业务优化</t>
    <phoneticPr fontId="8" type="noConversion"/>
  </si>
  <si>
    <t>14ERP11</t>
  </si>
  <si>
    <t>诚信信息系统信息提醒及功能优化开发</t>
    <phoneticPr fontId="8" type="noConversion"/>
  </si>
  <si>
    <t>法律部、上市公司监管一部</t>
    <phoneticPr fontId="8" type="noConversion"/>
  </si>
  <si>
    <t>10月</t>
    <phoneticPr fontId="8" type="noConversion"/>
  </si>
  <si>
    <t>14ERP12</t>
  </si>
  <si>
    <t>诚信信息系统纪律处分与新公司管理系统接口开发</t>
  </si>
  <si>
    <t>人力资源系统需求调整与开发</t>
    <phoneticPr fontId="1" type="noConversion"/>
  </si>
  <si>
    <t>14ERP07</t>
    <phoneticPr fontId="8" type="noConversion"/>
  </si>
  <si>
    <t>人力资源系统子公司薪资模块整合</t>
    <phoneticPr fontId="8" type="noConversion"/>
  </si>
  <si>
    <t>ERP</t>
    <phoneticPr fontId="8" type="noConversion"/>
  </si>
  <si>
    <t>人事部</t>
    <phoneticPr fontId="8" type="noConversion"/>
  </si>
  <si>
    <r>
      <t>1</t>
    </r>
    <r>
      <rPr>
        <sz val="10"/>
        <rFont val="宋体"/>
        <family val="3"/>
        <charset val="134"/>
      </rPr>
      <t>0月</t>
    </r>
    <phoneticPr fontId="8" type="noConversion"/>
  </si>
  <si>
    <t>14ERP08</t>
    <phoneticPr fontId="8" type="noConversion"/>
  </si>
  <si>
    <t>人力资源系统子公司绩效模块整合</t>
    <phoneticPr fontId="8" type="noConversion"/>
  </si>
  <si>
    <t>市场服务资料库业务优化</t>
    <phoneticPr fontId="8" type="noConversion"/>
  </si>
  <si>
    <t>14ERP09</t>
    <phoneticPr fontId="8" type="noConversion"/>
  </si>
  <si>
    <t>市场服务资料库参会、培训统计模块开发</t>
    <phoneticPr fontId="8" type="noConversion"/>
  </si>
  <si>
    <t>14ERP10</t>
    <phoneticPr fontId="8" type="noConversion"/>
  </si>
  <si>
    <t>市场服务资料库IPO文档资料管理模块开发</t>
    <phoneticPr fontId="8" type="noConversion"/>
  </si>
  <si>
    <t>项目管理</t>
    <phoneticPr fontId="1" type="noConversion"/>
  </si>
  <si>
    <t>14ATP21</t>
  </si>
  <si>
    <t>任务库就绪</t>
  </si>
  <si>
    <t>14ATP23</t>
  </si>
  <si>
    <t>版本计划模板制作</t>
  </si>
  <si>
    <t>14ATP24</t>
  </si>
  <si>
    <t>进度与质量QA</t>
    <phoneticPr fontId="8" type="noConversion"/>
  </si>
  <si>
    <t>14ATP29</t>
    <phoneticPr fontId="8" type="noConversion"/>
  </si>
  <si>
    <t>流程优化与再造</t>
    <phoneticPr fontId="8" type="noConversion"/>
  </si>
  <si>
    <t>14ATP25</t>
  </si>
  <si>
    <t>运行接口规范梳理</t>
    <phoneticPr fontId="1" type="noConversion"/>
  </si>
  <si>
    <t>楼晓鸿</t>
    <phoneticPr fontId="1" type="noConversion"/>
  </si>
  <si>
    <t>14ATP18</t>
    <phoneticPr fontId="8" type="noConversion"/>
  </si>
  <si>
    <t>测试接口规范梳理</t>
    <phoneticPr fontId="1" type="noConversion"/>
  </si>
  <si>
    <t>刘凯</t>
    <phoneticPr fontId="1" type="noConversion"/>
  </si>
  <si>
    <t>14ATP07</t>
    <phoneticPr fontId="8" type="noConversion"/>
  </si>
  <si>
    <t>需求接口规范梳理</t>
    <phoneticPr fontId="1" type="noConversion"/>
  </si>
  <si>
    <t>核心系统性能调优</t>
    <phoneticPr fontId="8" type="noConversion"/>
  </si>
  <si>
    <t>王明坤</t>
    <phoneticPr fontId="8" type="noConversion"/>
  </si>
  <si>
    <t>14DTP04</t>
    <phoneticPr fontId="8" type="noConversion"/>
  </si>
  <si>
    <t>期权系统性能调优</t>
    <phoneticPr fontId="8" type="noConversion"/>
  </si>
  <si>
    <t>DTP</t>
    <phoneticPr fontId="8" type="noConversion"/>
  </si>
  <si>
    <t>埃森哲</t>
    <phoneticPr fontId="8" type="noConversion"/>
  </si>
  <si>
    <t>14TAC11</t>
    <phoneticPr fontId="8" type="noConversion"/>
  </si>
  <si>
    <t>沪港通性能调优</t>
    <phoneticPr fontId="8" type="noConversion"/>
  </si>
  <si>
    <t>平烨</t>
    <phoneticPr fontId="8" type="noConversion"/>
  </si>
  <si>
    <t>14ATP28</t>
    <phoneticPr fontId="8" type="noConversion"/>
  </si>
  <si>
    <t>综业性能调优</t>
    <phoneticPr fontId="8" type="noConversion"/>
  </si>
  <si>
    <t>配售对象剔除、有效配售对象证券账户确认、有效申购数据确认防止产生空数据</t>
    <phoneticPr fontId="8" type="noConversion"/>
  </si>
  <si>
    <t>网络投票应用软件优化</t>
    <phoneticPr fontId="8" type="noConversion"/>
  </si>
  <si>
    <t>14BPM36</t>
    <phoneticPr fontId="8" type="noConversion"/>
  </si>
  <si>
    <t>网络投票应用软件优化BPM就绪</t>
    <phoneticPr fontId="8" type="noConversion"/>
  </si>
  <si>
    <t>BPM</t>
    <phoneticPr fontId="8" type="noConversion"/>
  </si>
  <si>
    <t>14ATP30</t>
    <phoneticPr fontId="8" type="noConversion"/>
  </si>
  <si>
    <t>网络投票应用软件优化综业就绪</t>
    <phoneticPr fontId="8" type="noConversion"/>
  </si>
  <si>
    <t>14FEA14</t>
    <phoneticPr fontId="8" type="noConversion"/>
  </si>
  <si>
    <t>网络投票应用软件优化市场端就绪</t>
    <phoneticPr fontId="8" type="noConversion"/>
  </si>
  <si>
    <t>任务大表在系统中可直接显示出与excel中一致的视图，其中包含工程、牵头人、督办、督办时点工程属性字段单元格合并，其中序号不做需求。具体样例参见任务大表。</t>
    <phoneticPr fontId="1" type="noConversion"/>
  </si>
  <si>
    <t>*8和9为周五需求沟通会上新增需求</t>
    <phoneticPr fontId="1" type="noConversion"/>
  </si>
  <si>
    <t>下拉框</t>
    <phoneticPr fontId="1" type="noConversion"/>
  </si>
  <si>
    <t>Y</t>
    <phoneticPr fontId="1" type="noConversion"/>
  </si>
  <si>
    <t>N</t>
    <phoneticPr fontId="1" type="noConversion"/>
  </si>
  <si>
    <t>需求点</t>
    <phoneticPr fontId="1" type="noConversion"/>
  </si>
  <si>
    <t>问题</t>
    <phoneticPr fontId="1" type="noConversion"/>
  </si>
  <si>
    <t>任务大表系统显示</t>
    <phoneticPr fontId="1" type="noConversion"/>
  </si>
  <si>
    <t>每个任务字段根据要求定制完成，包含：
1、任务编号（字符串）
2、负责人（用户）
3、平台（下拉框）
4、平台分类（下拉框）
5、业务部门（下拉框）
6、实施团队（多选）
7、任务阶段（redmine状态）
8、时间点（字符串）
9、工作路径（文本框）
10、备注字段直接复用原redmine的说明字段，并且将“说明”修改成“备注”</t>
    <phoneticPr fontId="1" type="noConversion"/>
  </si>
  <si>
    <t>每个工程字段根据要求定制完成，包含：
1、牵头人（用户）
2、督办（bool）
3、督办时点（字符串）
4、工作路径（文本框）</t>
    <phoneticPr fontId="1" type="noConversion"/>
  </si>
  <si>
    <t>任务大表视图中可导出与任务大表格式相同的可打印文件（xlsx格式），最终做到导入与导出的闭环（即导出文件可直接导入，导入文件可直接导出，格式为xlsx格式）</t>
    <phoneticPr fontId="1" type="noConversion"/>
  </si>
  <si>
    <t>交付系统中所有的数据（包含用户、工程信息、任务信息、外包商信息、任务状态等等各字段配置的可取值与任务大表中相应字段的可取值一致，已注明）</t>
    <phoneticPr fontId="1" type="noConversion"/>
  </si>
  <si>
    <t>所有用户的登录ID与开发网邮件ID相同，默认密码为111111</t>
    <phoneticPr fontId="1" type="noConversion"/>
  </si>
  <si>
    <t>修改历史记录可根据固定格式导出，包含工程、任务相应字段的调整，工程、任务的新增、删除（模板：“历史记录模板”）</t>
    <phoneticPr fontId="1" type="noConversion"/>
  </si>
  <si>
    <t>在登录后的首个界面显示“任务计划表”链接，一键可到任务大表视图</t>
    <phoneticPr fontId="1" type="noConversion"/>
  </si>
  <si>
    <t>1、新增工程时输入的序号非最终显示的序号（例：新增工程2，期权项目，则需要输入1）用户体验不直观
2、需要新增序号为1的任务时填写0不成功
3、系统中任务大表视图任务为居中，应为左对齐更好</t>
    <phoneticPr fontId="1" type="noConversion"/>
  </si>
  <si>
    <t>通过</t>
    <phoneticPr fontId="1" type="noConversion"/>
  </si>
  <si>
    <t>通过</t>
    <phoneticPr fontId="1" type="noConversion"/>
  </si>
  <si>
    <t>由于导入时会出现任务遗漏，故此功能点无法验收</t>
    <phoneticPr fontId="1" type="noConversion"/>
  </si>
  <si>
    <t>1、导出日期范围设置2014-8-29～2014-8-29最终导出无结果（结束日期判定不妥）
2、导出历史记录文件的时间排序为顺序，应为逆序</t>
    <phoneticPr fontId="1" type="noConversion"/>
  </si>
  <si>
    <t>#</t>
    <phoneticPr fontId="1" type="noConversion"/>
  </si>
  <si>
    <t>1、抽样检查3位用户，发现一位用户未导入系统：张佳岭</t>
    <phoneticPr fontId="1" type="noConversion"/>
  </si>
  <si>
    <t>1、相关多选字段的分隔符识别较为单一（只能识别半角逗号）
2、导入的准备工作较为复杂，需要将任务大表存为csv格式，再转存为UTF-8格式
3、导入时需要手工配对字段，操作复杂,建议直接将正确值设置为默认值
4、导入时设定导入规则选项中有三项无用选项，可删除
5、任务大表导入报错（验收时导入两次，两次均报错）
6、导入任务出现任务遗漏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</si>
</sst>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
  </numFmts>
  <fonts count="11">
    <font>
      <sz val="11"/>
      <color theme="1"/>
      <name val="宋体"/>
      <family val="2"/>
      <charset val="134"/>
      <scheme val="minor"/>
    </font>
    <font>
      <sz val="9"/>
      <name val="宋体"/>
      <family val="2"/>
      <charset val="134"/>
      <scheme val="minor"/>
    </font>
    <font>
      <sz val="10"/>
      <color theme="1"/>
      <name val="宋体"/>
      <family val="2"/>
      <charset val="134"/>
      <scheme val="minor"/>
    </font>
    <font>
      <b/>
      <sz val="10"/>
      <color theme="1"/>
      <name val="宋体"/>
      <family val="3"/>
      <charset val="134"/>
      <scheme val="minor"/>
    </font>
    <font>
      <sz val="12"/>
      <name val="宋体"/>
      <family val="3"/>
      <charset val="134"/>
    </font>
    <font>
      <sz val="10"/>
      <color theme="1"/>
      <name val="宋体"/>
      <family val="3"/>
      <charset val="134"/>
      <scheme val="minor"/>
    </font>
    <font>
      <b/>
      <sz val="10"/>
      <color theme="3"/>
      <name val="宋体"/>
      <family val="3"/>
      <charset val="134"/>
    </font>
    <font>
      <sz val="10"/>
      <name val="宋体"/>
      <family val="3"/>
      <charset val="134"/>
    </font>
    <font>
      <sz val="9"/>
      <name val="宋体"/>
      <family val="3"/>
      <charset val="134"/>
    </font>
    <font>
      <b/>
      <sz val="11"/>
      <name val="宋体"/>
      <family val="3"/>
      <charset val="134"/>
    </font>
    <font>
      <sz val="10"/>
      <color theme="1"/>
      <name val="宋体"/>
      <family val="3"/>
      <charset val="134"/>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indexed="4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alignment vertical="center"/>
    </xf>
    <xf numFmtId="0" fontId="4" fillId="0" borderId="0">
      <alignment vertical="center"/>
    </xf>
  </cellStyleXfs>
  <cellXfs count="97">
    <xf numFmtId="0" fontId="0" fillId="0" borderId="0" xfId="0">
      <alignment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2" fillId="0" borderId="1" xfId="0" applyFont="1" applyBorder="1">
      <alignment vertical="center"/>
    </xf>
    <xf numFmtId="0" fontId="3" fillId="2" borderId="1" xfId="0" applyFont="1" applyFill="1" applyBorder="1">
      <alignment vertical="center"/>
    </xf>
    <xf numFmtId="14" fontId="6" fillId="2" borderId="1" xfId="1" applyNumberFormat="1" applyFont="1" applyFill="1" applyBorder="1" applyAlignment="1">
      <alignment vertical="center" wrapText="1"/>
    </xf>
    <xf numFmtId="0" fontId="6" fillId="2" borderId="1" xfId="1" applyFont="1" applyFill="1" applyBorder="1" applyAlignment="1">
      <alignment vertical="center" wrapText="1"/>
    </xf>
    <xf numFmtId="14" fontId="7" fillId="0" borderId="1" xfId="1" applyNumberFormat="1" applyFont="1" applyBorder="1" applyAlignment="1">
      <alignment vertical="center" wrapText="1"/>
    </xf>
    <xf numFmtId="0" fontId="7" fillId="0" borderId="1" xfId="1" applyFont="1" applyFill="1" applyBorder="1" applyAlignment="1">
      <alignment vertical="center" wrapText="1"/>
    </xf>
    <xf numFmtId="0" fontId="7" fillId="0" borderId="1" xfId="1" applyNumberFormat="1" applyFont="1" applyFill="1" applyBorder="1" applyAlignment="1">
      <alignment horizontal="center" vertical="center" wrapText="1"/>
    </xf>
    <xf numFmtId="176" fontId="7" fillId="0" borderId="1" xfId="1" applyNumberFormat="1" applyFont="1" applyFill="1" applyBorder="1" applyAlignment="1">
      <alignment horizontal="left" vertical="center" wrapText="1"/>
    </xf>
    <xf numFmtId="0" fontId="0" fillId="0" borderId="0" xfId="0" applyAlignment="1">
      <alignment vertical="center" wrapText="1"/>
    </xf>
    <xf numFmtId="0" fontId="7" fillId="3" borderId="1" xfId="1" applyNumberFormat="1" applyFont="1" applyFill="1" applyBorder="1" applyAlignment="1">
      <alignment horizontal="center" vertical="center" wrapText="1"/>
    </xf>
    <xf numFmtId="176" fontId="7" fillId="3" borderId="1" xfId="1" applyNumberFormat="1" applyFont="1" applyFill="1" applyBorder="1" applyAlignment="1">
      <alignment horizontal="left" vertical="center" wrapText="1"/>
    </xf>
    <xf numFmtId="0" fontId="9" fillId="4" borderId="1" xfId="1" applyFont="1" applyFill="1" applyBorder="1" applyAlignment="1">
      <alignment horizontal="center" vertical="center" wrapText="1"/>
    </xf>
    <xf numFmtId="176" fontId="7" fillId="3" borderId="1" xfId="1" applyNumberFormat="1" applyFont="1" applyFill="1" applyBorder="1" applyAlignment="1">
      <alignment horizontal="center" vertical="center" wrapText="1"/>
    </xf>
    <xf numFmtId="176" fontId="7" fillId="5" borderId="1" xfId="1" applyNumberFormat="1" applyFont="1" applyFill="1" applyBorder="1" applyAlignment="1">
      <alignment horizontal="left" vertical="center" wrapText="1"/>
    </xf>
    <xf numFmtId="0" fontId="7" fillId="3" borderId="1" xfId="1" applyFont="1" applyFill="1" applyBorder="1" applyAlignment="1">
      <alignment horizontal="left" vertical="center" wrapText="1"/>
    </xf>
    <xf numFmtId="0" fontId="7" fillId="3" borderId="1" xfId="1" applyFont="1" applyFill="1" applyBorder="1" applyAlignment="1">
      <alignment horizontal="center" vertical="center" wrapText="1"/>
    </xf>
    <xf numFmtId="176" fontId="10" fillId="3" borderId="1" xfId="1" applyNumberFormat="1" applyFont="1" applyFill="1" applyBorder="1" applyAlignment="1">
      <alignment horizontal="center" vertical="center" wrapText="1"/>
    </xf>
    <xf numFmtId="176" fontId="7" fillId="3" borderId="1" xfId="0" applyNumberFormat="1" applyFont="1" applyFill="1" applyBorder="1" applyAlignment="1">
      <alignment horizontal="left" vertical="center" wrapText="1"/>
    </xf>
    <xf numFmtId="176" fontId="7" fillId="3" borderId="1" xfId="0" applyNumberFormat="1" applyFont="1" applyFill="1" applyBorder="1" applyAlignment="1">
      <alignment vertical="center" wrapText="1"/>
    </xf>
    <xf numFmtId="176" fontId="7" fillId="3" borderId="1" xfId="0" applyNumberFormat="1" applyFont="1" applyFill="1" applyBorder="1" applyAlignment="1">
      <alignment horizontal="center" vertical="center" wrapText="1"/>
    </xf>
    <xf numFmtId="0" fontId="7" fillId="3" borderId="2" xfId="1" applyNumberFormat="1" applyFont="1" applyFill="1" applyBorder="1" applyAlignment="1">
      <alignment horizontal="center" vertical="center" wrapText="1"/>
    </xf>
    <xf numFmtId="0" fontId="7" fillId="3" borderId="5" xfId="1" applyNumberFormat="1" applyFont="1" applyFill="1" applyBorder="1" applyAlignment="1">
      <alignment horizontal="center" vertical="center" wrapText="1"/>
    </xf>
    <xf numFmtId="176" fontId="7" fillId="3" borderId="5" xfId="1" applyNumberFormat="1" applyFont="1" applyFill="1" applyBorder="1" applyAlignment="1">
      <alignment horizontal="left" vertical="center" wrapText="1"/>
    </xf>
    <xf numFmtId="176" fontId="7" fillId="3" borderId="5" xfId="1" applyNumberFormat="1" applyFont="1" applyFill="1" applyBorder="1" applyAlignment="1">
      <alignment horizontal="center" vertical="center" wrapText="1"/>
    </xf>
    <xf numFmtId="0" fontId="7" fillId="3" borderId="4" xfId="1" applyNumberFormat="1" applyFont="1" applyFill="1" applyBorder="1" applyAlignment="1">
      <alignment horizontal="center" vertical="center" wrapText="1"/>
    </xf>
    <xf numFmtId="176" fontId="7" fillId="3" borderId="4" xfId="1" applyNumberFormat="1" applyFont="1" applyFill="1" applyBorder="1" applyAlignment="1">
      <alignment horizontal="left" vertical="center" wrapText="1"/>
    </xf>
    <xf numFmtId="176" fontId="7" fillId="3" borderId="4" xfId="1" applyNumberFormat="1" applyFont="1" applyFill="1" applyBorder="1" applyAlignment="1">
      <alignment horizontal="center" vertical="center" wrapText="1"/>
    </xf>
    <xf numFmtId="176" fontId="7" fillId="3" borderId="2" xfId="1" applyNumberFormat="1" applyFont="1" applyFill="1" applyBorder="1" applyAlignment="1">
      <alignment horizontal="center" vertical="center" wrapText="1"/>
    </xf>
    <xf numFmtId="176" fontId="7" fillId="3" borderId="1" xfId="1" applyNumberFormat="1" applyFont="1" applyFill="1" applyBorder="1" applyAlignment="1">
      <alignment vertical="center" wrapText="1"/>
    </xf>
    <xf numFmtId="0" fontId="7" fillId="3" borderId="1" xfId="1" applyFont="1" applyFill="1" applyBorder="1" applyAlignment="1">
      <alignment horizontal="center" vertical="center"/>
    </xf>
    <xf numFmtId="0" fontId="7" fillId="3" borderId="1" xfId="1" applyFont="1" applyFill="1" applyBorder="1">
      <alignment vertical="center"/>
    </xf>
    <xf numFmtId="176" fontId="7" fillId="3" borderId="2" xfId="1" applyNumberFormat="1" applyFont="1" applyFill="1" applyBorder="1" applyAlignment="1">
      <alignment horizontal="left" vertical="center" wrapText="1"/>
    </xf>
    <xf numFmtId="0" fontId="5" fillId="3"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0" fontId="5" fillId="3" borderId="1" xfId="0" applyFont="1" applyFill="1" applyBorder="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0" borderId="0" xfId="0" applyFont="1" applyAlignment="1">
      <alignment vertical="center" wrapText="1"/>
    </xf>
    <xf numFmtId="0" fontId="5" fillId="5" borderId="1" xfId="0" applyNumberFormat="1" applyFont="1" applyFill="1" applyBorder="1" applyAlignment="1">
      <alignment horizontal="center" vertical="center"/>
    </xf>
    <xf numFmtId="0" fontId="5" fillId="5" borderId="1" xfId="0" applyFont="1" applyFill="1" applyBorder="1" applyAlignment="1">
      <alignment horizontal="left" vertical="center"/>
    </xf>
    <xf numFmtId="0" fontId="5" fillId="5" borderId="1" xfId="0" applyFont="1" applyFill="1" applyBorder="1">
      <alignment vertical="center"/>
    </xf>
    <xf numFmtId="0" fontId="5" fillId="5" borderId="1" xfId="0" applyFont="1" applyFill="1" applyBorder="1" applyAlignment="1">
      <alignment horizontal="center" vertical="center"/>
    </xf>
    <xf numFmtId="0" fontId="0" fillId="0" borderId="0" xfId="0" applyAlignment="1">
      <alignment horizontal="left" vertical="center"/>
    </xf>
    <xf numFmtId="0" fontId="0" fillId="0" borderId="0" xfId="0" applyNumberFormat="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xf>
    <xf numFmtId="0" fontId="2" fillId="0" borderId="2" xfId="0" applyFont="1" applyBorder="1" applyAlignment="1">
      <alignment vertical="center"/>
    </xf>
    <xf numFmtId="0" fontId="2" fillId="0" borderId="4"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7" fillId="3" borderId="2" xfId="1" applyNumberFormat="1" applyFont="1" applyFill="1" applyBorder="1" applyAlignment="1">
      <alignment horizontal="center" vertical="center" wrapText="1"/>
    </xf>
    <xf numFmtId="0" fontId="7" fillId="3" borderId="3" xfId="1" applyNumberFormat="1" applyFont="1" applyFill="1" applyBorder="1" applyAlignment="1">
      <alignment horizontal="center" vertical="center" wrapText="1"/>
    </xf>
    <xf numFmtId="0" fontId="7" fillId="3" borderId="4" xfId="1" applyNumberFormat="1" applyFont="1" applyFill="1" applyBorder="1" applyAlignment="1">
      <alignment horizontal="center" vertical="center" wrapText="1"/>
    </xf>
    <xf numFmtId="176" fontId="7" fillId="3" borderId="2" xfId="1" applyNumberFormat="1" applyFont="1" applyFill="1" applyBorder="1" applyAlignment="1">
      <alignment horizontal="left" vertical="center" wrapText="1"/>
    </xf>
    <xf numFmtId="176" fontId="7" fillId="3" borderId="3" xfId="1" applyNumberFormat="1" applyFont="1" applyFill="1" applyBorder="1" applyAlignment="1">
      <alignment horizontal="left" vertical="center" wrapText="1"/>
    </xf>
    <xf numFmtId="176" fontId="7" fillId="3" borderId="4" xfId="1" applyNumberFormat="1" applyFont="1" applyFill="1" applyBorder="1" applyAlignment="1">
      <alignment horizontal="left" vertical="center" wrapText="1"/>
    </xf>
    <xf numFmtId="176" fontId="7" fillId="3" borderId="2" xfId="1" applyNumberFormat="1" applyFont="1" applyFill="1" applyBorder="1" applyAlignment="1">
      <alignment horizontal="center" vertical="center" wrapText="1"/>
    </xf>
    <xf numFmtId="176" fontId="7" fillId="3" borderId="3" xfId="1" applyNumberFormat="1" applyFont="1" applyFill="1" applyBorder="1" applyAlignment="1">
      <alignment horizontal="center" vertical="center" wrapText="1"/>
    </xf>
    <xf numFmtId="176" fontId="7" fillId="3" borderId="4" xfId="1" applyNumberFormat="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7" fillId="3" borderId="1" xfId="1" applyNumberFormat="1" applyFont="1" applyFill="1" applyBorder="1" applyAlignment="1">
      <alignment horizontal="center" vertical="center" wrapText="1"/>
    </xf>
    <xf numFmtId="176" fontId="7" fillId="3" borderId="1" xfId="1" applyNumberFormat="1" applyFont="1" applyFill="1" applyBorder="1" applyAlignment="1">
      <alignment horizontal="left" vertical="center" wrapText="1"/>
    </xf>
    <xf numFmtId="176" fontId="7" fillId="3" borderId="1" xfId="1" applyNumberFormat="1" applyFont="1" applyFill="1" applyBorder="1" applyAlignment="1">
      <alignment horizontal="center" vertical="center" wrapText="1"/>
    </xf>
    <xf numFmtId="176" fontId="7" fillId="3" borderId="2" xfId="0" applyNumberFormat="1" applyFont="1" applyFill="1" applyBorder="1" applyAlignment="1">
      <alignment horizontal="center" vertical="center" wrapText="1"/>
    </xf>
    <xf numFmtId="176" fontId="7" fillId="3" borderId="4" xfId="0" applyNumberFormat="1" applyFont="1" applyFill="1" applyBorder="1" applyAlignment="1">
      <alignment horizontal="center" vertical="center" wrapText="1"/>
    </xf>
    <xf numFmtId="176" fontId="7" fillId="3" borderId="2" xfId="1" applyNumberFormat="1" applyFont="1" applyFill="1" applyBorder="1" applyAlignment="1">
      <alignment vertical="center" wrapText="1"/>
    </xf>
    <xf numFmtId="176" fontId="7" fillId="3" borderId="4" xfId="1" applyNumberFormat="1" applyFont="1" applyFill="1" applyBorder="1" applyAlignment="1">
      <alignment vertical="center" wrapText="1"/>
    </xf>
    <xf numFmtId="0" fontId="7" fillId="3" borderId="6" xfId="1" applyNumberFormat="1" applyFont="1" applyFill="1" applyBorder="1" applyAlignment="1">
      <alignment horizontal="center" vertical="center" wrapText="1"/>
    </xf>
    <xf numFmtId="176" fontId="7" fillId="3" borderId="6" xfId="1" applyNumberFormat="1" applyFont="1" applyFill="1" applyBorder="1" applyAlignment="1">
      <alignment horizontal="left" vertical="center" wrapText="1"/>
    </xf>
    <xf numFmtId="176" fontId="7" fillId="3" borderId="6" xfId="1" applyNumberFormat="1" applyFont="1" applyFill="1" applyBorder="1" applyAlignment="1">
      <alignment horizontal="center" vertical="center" wrapText="1"/>
    </xf>
    <xf numFmtId="0" fontId="7" fillId="3" borderId="2" xfId="1" applyFont="1" applyFill="1" applyBorder="1" applyAlignment="1">
      <alignment horizontal="left" vertical="center" wrapText="1"/>
    </xf>
    <xf numFmtId="0" fontId="7" fillId="3" borderId="3"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1" xfId="0" applyFont="1" applyFill="1" applyBorder="1" applyAlignment="1">
      <alignment horizontal="center" vertical="center"/>
    </xf>
    <xf numFmtId="0" fontId="5" fillId="3" borderId="1" xfId="0" applyFont="1" applyFill="1" applyBorder="1" applyAlignment="1">
      <alignment vertical="center"/>
    </xf>
    <xf numFmtId="0" fontId="2" fillId="5" borderId="1" xfId="0" applyFont="1" applyFill="1" applyBorder="1" applyAlignment="1">
      <alignment horizontal="left" vertical="center"/>
    </xf>
    <xf numFmtId="0" fontId="5" fillId="5" borderId="1" xfId="0" applyFont="1" applyFill="1" applyBorder="1" applyAlignment="1">
      <alignment vertical="center"/>
    </xf>
    <xf numFmtId="0" fontId="2" fillId="5" borderId="1" xfId="0" applyFont="1" applyFill="1" applyBorder="1" applyAlignment="1">
      <alignment horizontal="center" vertical="center"/>
    </xf>
  </cellXfs>
  <cellStyles count="2">
    <cellStyle name="常规" xfId="0" builtinId="0"/>
    <cellStyle name="常规 2" xfId="1"/>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workbookViewId="0">
      <selection activeCell="C2" sqref="C2:C10"/>
    </sheetView>
  </sheetViews>
  <sheetFormatPr defaultRowHeight="12"/>
  <cols>
    <col min="1" max="1" width="5.625" style="6" customWidth="1"/>
    <col min="2" max="2" width="10.125" style="6" customWidth="1"/>
    <col min="3" max="4" width="38.125" style="3" customWidth="1"/>
    <col min="5" max="16384" width="9" style="3"/>
  </cols>
  <sheetData>
    <row r="1" spans="1:5" ht="20.25" customHeight="1">
      <c r="A1" s="1" t="s">
        <v>0</v>
      </c>
      <c r="B1" s="1" t="s">
        <v>1</v>
      </c>
      <c r="C1" s="2" t="s">
        <v>2</v>
      </c>
      <c r="D1" s="2" t="s">
        <v>3</v>
      </c>
      <c r="E1" s="2" t="s">
        <v>4</v>
      </c>
    </row>
    <row r="2" spans="1:5" ht="24">
      <c r="A2" s="4">
        <v>1</v>
      </c>
      <c r="B2" s="4" t="s">
        <v>5</v>
      </c>
      <c r="C2" s="5" t="s">
        <v>6</v>
      </c>
      <c r="D2" s="5" t="s">
        <v>7</v>
      </c>
      <c r="E2" s="5"/>
    </row>
    <row r="3" spans="1:5" ht="48">
      <c r="A3" s="4">
        <v>2</v>
      </c>
      <c r="B3" s="4" t="s">
        <v>8</v>
      </c>
      <c r="C3" s="5" t="s">
        <v>9</v>
      </c>
      <c r="D3" s="5" t="s">
        <v>630</v>
      </c>
      <c r="E3" s="5"/>
    </row>
    <row r="4" spans="1:5" ht="144">
      <c r="A4" s="4">
        <v>3</v>
      </c>
      <c r="B4" s="4" t="s">
        <v>8</v>
      </c>
      <c r="C4" s="5" t="s">
        <v>120</v>
      </c>
      <c r="D4" s="5" t="s">
        <v>10</v>
      </c>
      <c r="E4" s="5"/>
    </row>
    <row r="5" spans="1:5" ht="60">
      <c r="A5" s="4">
        <v>4</v>
      </c>
      <c r="B5" s="4" t="s">
        <v>11</v>
      </c>
      <c r="C5" s="5" t="s">
        <v>62</v>
      </c>
      <c r="D5" s="5" t="s">
        <v>12</v>
      </c>
      <c r="E5" s="5"/>
    </row>
    <row r="6" spans="1:5" ht="48">
      <c r="A6" s="4">
        <v>5</v>
      </c>
      <c r="B6" s="4" t="s">
        <v>8</v>
      </c>
      <c r="C6" s="5" t="s">
        <v>17</v>
      </c>
      <c r="D6" s="5" t="s">
        <v>16</v>
      </c>
      <c r="E6" s="5"/>
    </row>
    <row r="7" spans="1:5" ht="36">
      <c r="A7" s="4">
        <v>6</v>
      </c>
      <c r="B7" s="4" t="s">
        <v>13</v>
      </c>
      <c r="C7" s="5" t="s">
        <v>18</v>
      </c>
      <c r="D7" s="5" t="s">
        <v>14</v>
      </c>
      <c r="E7" s="5"/>
    </row>
    <row r="8" spans="1:5" ht="24">
      <c r="A8" s="4">
        <v>7</v>
      </c>
      <c r="B8" s="4" t="s">
        <v>15</v>
      </c>
      <c r="C8" s="5" t="s">
        <v>19</v>
      </c>
      <c r="D8" s="5" t="s">
        <v>20</v>
      </c>
      <c r="E8" s="5"/>
    </row>
    <row r="9" spans="1:5" ht="36">
      <c r="A9" s="58">
        <v>8</v>
      </c>
      <c r="B9" s="4" t="s">
        <v>21</v>
      </c>
      <c r="C9" s="5" t="s">
        <v>26</v>
      </c>
      <c r="D9" s="5" t="s">
        <v>22</v>
      </c>
      <c r="E9" s="5"/>
    </row>
    <row r="10" spans="1:5" ht="24">
      <c r="A10" s="58">
        <v>9</v>
      </c>
      <c r="B10" s="4" t="s">
        <v>23</v>
      </c>
      <c r="C10" s="5" t="s">
        <v>24</v>
      </c>
      <c r="D10" s="5" t="s">
        <v>25</v>
      </c>
      <c r="E10" s="5"/>
    </row>
    <row r="11" spans="1:5">
      <c r="A11" s="4">
        <v>10</v>
      </c>
      <c r="B11" s="4"/>
      <c r="C11" s="5"/>
      <c r="D11" s="5"/>
      <c r="E11" s="5"/>
    </row>
    <row r="12" spans="1:5">
      <c r="A12" s="4">
        <v>11</v>
      </c>
      <c r="B12" s="4"/>
      <c r="C12" s="5"/>
      <c r="D12" s="5"/>
      <c r="E12" s="5"/>
    </row>
    <row r="15" spans="1:5">
      <c r="C15" s="3" t="s">
        <v>631</v>
      </c>
    </row>
  </sheetData>
  <phoneticPr fontId="1" type="noConversion"/>
  <pageMargins left="0.7" right="0.7" top="0.75" bottom="0.75" header="0.3" footer="0.3"/>
  <pageSetup paperSize="9" scale="92"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60" workbookViewId="0">
      <selection activeCell="D82" sqref="D82"/>
    </sheetView>
  </sheetViews>
  <sheetFormatPr defaultRowHeight="13.5"/>
  <cols>
    <col min="3" max="3" width="12.5" bestFit="1" customWidth="1"/>
    <col min="4" max="4" width="31.25" customWidth="1"/>
  </cols>
  <sheetData>
    <row r="1" spans="1:4" ht="18" customHeight="1">
      <c r="A1" s="9"/>
      <c r="B1" s="9" t="s">
        <v>29</v>
      </c>
      <c r="C1" s="9" t="s">
        <v>30</v>
      </c>
      <c r="D1" s="9" t="s">
        <v>31</v>
      </c>
    </row>
    <row r="2" spans="1:4">
      <c r="A2" s="65" t="s">
        <v>27</v>
      </c>
      <c r="B2" s="62" t="s">
        <v>28</v>
      </c>
      <c r="C2" s="62" t="s">
        <v>32</v>
      </c>
      <c r="D2" s="8" t="s">
        <v>33</v>
      </c>
    </row>
    <row r="3" spans="1:4">
      <c r="A3" s="66"/>
      <c r="B3" s="62"/>
      <c r="C3" s="62"/>
      <c r="D3" s="8" t="s">
        <v>34</v>
      </c>
    </row>
    <row r="4" spans="1:4">
      <c r="A4" s="66"/>
      <c r="B4" s="62"/>
      <c r="C4" s="62"/>
      <c r="D4" s="8" t="s">
        <v>35</v>
      </c>
    </row>
    <row r="5" spans="1:4">
      <c r="A5" s="66"/>
      <c r="B5" s="62"/>
      <c r="C5" s="62"/>
      <c r="D5" s="8" t="s">
        <v>36</v>
      </c>
    </row>
    <row r="6" spans="1:4">
      <c r="A6" s="66"/>
      <c r="B6" s="62"/>
      <c r="C6" s="62"/>
      <c r="D6" s="8" t="s">
        <v>37</v>
      </c>
    </row>
    <row r="7" spans="1:4">
      <c r="A7" s="66"/>
      <c r="B7" s="62"/>
      <c r="C7" s="62"/>
      <c r="D7" s="8" t="s">
        <v>38</v>
      </c>
    </row>
    <row r="8" spans="1:4">
      <c r="A8" s="66"/>
      <c r="B8" s="62"/>
      <c r="C8" s="62"/>
      <c r="D8" s="8" t="s">
        <v>39</v>
      </c>
    </row>
    <row r="9" spans="1:4">
      <c r="A9" s="66"/>
      <c r="B9" s="62"/>
      <c r="C9" s="62"/>
      <c r="D9" s="8" t="s">
        <v>40</v>
      </c>
    </row>
    <row r="10" spans="1:4">
      <c r="A10" s="66"/>
      <c r="B10" s="62"/>
      <c r="C10" s="62"/>
      <c r="D10" s="8" t="s">
        <v>41</v>
      </c>
    </row>
    <row r="11" spans="1:4">
      <c r="A11" s="66"/>
      <c r="B11" s="62"/>
      <c r="C11" s="62"/>
      <c r="D11" s="8" t="s">
        <v>42</v>
      </c>
    </row>
    <row r="12" spans="1:4">
      <c r="A12" s="66"/>
      <c r="B12" s="62"/>
      <c r="C12" s="62"/>
      <c r="D12" s="8" t="s">
        <v>43</v>
      </c>
    </row>
    <row r="13" spans="1:4">
      <c r="A13" s="66"/>
      <c r="B13" s="62"/>
      <c r="C13" s="62"/>
      <c r="D13" s="8" t="s">
        <v>44</v>
      </c>
    </row>
    <row r="14" spans="1:4">
      <c r="A14" s="66"/>
      <c r="B14" s="62"/>
      <c r="C14" s="62"/>
      <c r="D14" s="8" t="s">
        <v>45</v>
      </c>
    </row>
    <row r="15" spans="1:4">
      <c r="A15" s="66"/>
      <c r="B15" s="62"/>
      <c r="C15" s="62"/>
      <c r="D15" s="8" t="s">
        <v>46</v>
      </c>
    </row>
    <row r="16" spans="1:4">
      <c r="A16" s="66"/>
      <c r="B16" s="62"/>
      <c r="C16" s="62"/>
      <c r="D16" s="8" t="s">
        <v>47</v>
      </c>
    </row>
    <row r="17" spans="1:4">
      <c r="A17" s="66"/>
      <c r="B17" s="62"/>
      <c r="C17" s="62"/>
      <c r="D17" s="8" t="s">
        <v>48</v>
      </c>
    </row>
    <row r="18" spans="1:4">
      <c r="A18" s="66"/>
      <c r="B18" s="62"/>
      <c r="C18" s="62"/>
      <c r="D18" s="8" t="s">
        <v>49</v>
      </c>
    </row>
    <row r="19" spans="1:4">
      <c r="A19" s="66"/>
      <c r="B19" s="62"/>
      <c r="C19" s="62"/>
      <c r="D19" s="8" t="s">
        <v>50</v>
      </c>
    </row>
    <row r="20" spans="1:4">
      <c r="A20" s="66"/>
      <c r="B20" s="62"/>
      <c r="C20" s="62"/>
      <c r="D20" s="8" t="s">
        <v>51</v>
      </c>
    </row>
    <row r="21" spans="1:4">
      <c r="A21" s="66"/>
      <c r="B21" s="62"/>
      <c r="C21" s="62"/>
      <c r="D21" s="8" t="s">
        <v>52</v>
      </c>
    </row>
    <row r="22" spans="1:4">
      <c r="A22" s="66"/>
      <c r="B22" s="62"/>
      <c r="C22" s="62"/>
      <c r="D22" s="8" t="s">
        <v>53</v>
      </c>
    </row>
    <row r="23" spans="1:4">
      <c r="A23" s="66"/>
      <c r="B23" s="63" t="s">
        <v>54</v>
      </c>
      <c r="C23" s="63" t="s">
        <v>632</v>
      </c>
      <c r="D23" s="8" t="s">
        <v>633</v>
      </c>
    </row>
    <row r="24" spans="1:4">
      <c r="A24" s="66"/>
      <c r="B24" s="64"/>
      <c r="C24" s="64"/>
      <c r="D24" s="8" t="s">
        <v>634</v>
      </c>
    </row>
    <row r="25" spans="1:4">
      <c r="A25" s="66"/>
      <c r="B25" s="8" t="s">
        <v>55</v>
      </c>
      <c r="C25" s="8" t="s">
        <v>60</v>
      </c>
      <c r="D25" s="8" t="s">
        <v>58</v>
      </c>
    </row>
    <row r="26" spans="1:4">
      <c r="A26" s="67"/>
      <c r="B26" s="8" t="s">
        <v>59</v>
      </c>
      <c r="C26" s="8" t="s">
        <v>61</v>
      </c>
      <c r="D26" s="8" t="s">
        <v>58</v>
      </c>
    </row>
    <row r="27" spans="1:4">
      <c r="A27" s="65" t="s">
        <v>64</v>
      </c>
      <c r="B27" s="8" t="s">
        <v>66</v>
      </c>
      <c r="C27" s="8" t="s">
        <v>60</v>
      </c>
      <c r="D27" s="8" t="s">
        <v>58</v>
      </c>
    </row>
    <row r="28" spans="1:4">
      <c r="A28" s="66"/>
      <c r="B28" s="62" t="s">
        <v>67</v>
      </c>
      <c r="C28" s="62" t="s">
        <v>32</v>
      </c>
      <c r="D28" s="8" t="s">
        <v>33</v>
      </c>
    </row>
    <row r="29" spans="1:4">
      <c r="A29" s="66"/>
      <c r="B29" s="62"/>
      <c r="C29" s="62"/>
      <c r="D29" s="8" t="s">
        <v>34</v>
      </c>
    </row>
    <row r="30" spans="1:4">
      <c r="A30" s="66"/>
      <c r="B30" s="62"/>
      <c r="C30" s="62"/>
      <c r="D30" s="8" t="s">
        <v>35</v>
      </c>
    </row>
    <row r="31" spans="1:4">
      <c r="A31" s="66"/>
      <c r="B31" s="62"/>
      <c r="C31" s="62"/>
      <c r="D31" s="8" t="s">
        <v>36</v>
      </c>
    </row>
    <row r="32" spans="1:4">
      <c r="A32" s="66"/>
      <c r="B32" s="62"/>
      <c r="C32" s="62"/>
      <c r="D32" s="8" t="s">
        <v>37</v>
      </c>
    </row>
    <row r="33" spans="1:4">
      <c r="A33" s="66"/>
      <c r="B33" s="62"/>
      <c r="C33" s="62"/>
      <c r="D33" s="8" t="s">
        <v>38</v>
      </c>
    </row>
    <row r="34" spans="1:4">
      <c r="A34" s="66"/>
      <c r="B34" s="62"/>
      <c r="C34" s="62"/>
      <c r="D34" s="8" t="s">
        <v>39</v>
      </c>
    </row>
    <row r="35" spans="1:4">
      <c r="A35" s="66"/>
      <c r="B35" s="62"/>
      <c r="C35" s="62"/>
      <c r="D35" s="8" t="s">
        <v>40</v>
      </c>
    </row>
    <row r="36" spans="1:4">
      <c r="A36" s="66"/>
      <c r="B36" s="62"/>
      <c r="C36" s="62"/>
      <c r="D36" s="8" t="s">
        <v>41</v>
      </c>
    </row>
    <row r="37" spans="1:4">
      <c r="A37" s="66"/>
      <c r="B37" s="62"/>
      <c r="C37" s="62"/>
      <c r="D37" s="8" t="s">
        <v>42</v>
      </c>
    </row>
    <row r="38" spans="1:4">
      <c r="A38" s="66"/>
      <c r="B38" s="62"/>
      <c r="C38" s="62"/>
      <c r="D38" s="8" t="s">
        <v>68</v>
      </c>
    </row>
    <row r="39" spans="1:4">
      <c r="A39" s="66"/>
      <c r="B39" s="62"/>
      <c r="C39" s="62"/>
      <c r="D39" s="8" t="s">
        <v>43</v>
      </c>
    </row>
    <row r="40" spans="1:4">
      <c r="A40" s="66"/>
      <c r="B40" s="62"/>
      <c r="C40" s="62"/>
      <c r="D40" s="8" t="s">
        <v>44</v>
      </c>
    </row>
    <row r="41" spans="1:4">
      <c r="A41" s="66"/>
      <c r="B41" s="62"/>
      <c r="C41" s="62"/>
      <c r="D41" s="8" t="s">
        <v>69</v>
      </c>
    </row>
    <row r="42" spans="1:4">
      <c r="A42" s="66"/>
      <c r="B42" s="62"/>
      <c r="C42" s="62"/>
      <c r="D42" s="8" t="s">
        <v>45</v>
      </c>
    </row>
    <row r="43" spans="1:4">
      <c r="A43" s="66"/>
      <c r="B43" s="62"/>
      <c r="C43" s="62"/>
      <c r="D43" s="8" t="s">
        <v>70</v>
      </c>
    </row>
    <row r="44" spans="1:4">
      <c r="A44" s="66"/>
      <c r="B44" s="62"/>
      <c r="C44" s="62"/>
      <c r="D44" s="8" t="s">
        <v>46</v>
      </c>
    </row>
    <row r="45" spans="1:4" ht="12.75" customHeight="1">
      <c r="A45" s="66"/>
      <c r="B45" s="62"/>
      <c r="C45" s="62"/>
      <c r="D45" s="8" t="s">
        <v>47</v>
      </c>
    </row>
    <row r="46" spans="1:4">
      <c r="A46" s="66"/>
      <c r="B46" s="62"/>
      <c r="C46" s="62"/>
      <c r="D46" s="8" t="s">
        <v>73</v>
      </c>
    </row>
    <row r="47" spans="1:4">
      <c r="A47" s="66"/>
      <c r="B47" s="62"/>
      <c r="C47" s="62"/>
      <c r="D47" s="8" t="s">
        <v>71</v>
      </c>
    </row>
    <row r="48" spans="1:4">
      <c r="A48" s="66"/>
      <c r="B48" s="62"/>
      <c r="C48" s="62"/>
      <c r="D48" s="8" t="s">
        <v>48</v>
      </c>
    </row>
    <row r="49" spans="1:4">
      <c r="A49" s="66"/>
      <c r="B49" s="62"/>
      <c r="C49" s="62"/>
      <c r="D49" s="8" t="s">
        <v>49</v>
      </c>
    </row>
    <row r="50" spans="1:4">
      <c r="A50" s="66"/>
      <c r="B50" s="62"/>
      <c r="C50" s="62"/>
      <c r="D50" s="8" t="s">
        <v>50</v>
      </c>
    </row>
    <row r="51" spans="1:4">
      <c r="A51" s="66"/>
      <c r="B51" s="62"/>
      <c r="C51" s="62"/>
      <c r="D51" s="8" t="s">
        <v>51</v>
      </c>
    </row>
    <row r="52" spans="1:4">
      <c r="A52" s="66"/>
      <c r="B52" s="62"/>
      <c r="C52" s="62"/>
      <c r="D52" s="8" t="s">
        <v>52</v>
      </c>
    </row>
    <row r="53" spans="1:4">
      <c r="A53" s="66"/>
      <c r="B53" s="62"/>
      <c r="C53" s="62"/>
      <c r="D53" s="8" t="s">
        <v>72</v>
      </c>
    </row>
    <row r="54" spans="1:4">
      <c r="A54" s="66"/>
      <c r="B54" s="62"/>
      <c r="C54" s="62"/>
      <c r="D54" s="8" t="s">
        <v>53</v>
      </c>
    </row>
    <row r="55" spans="1:4">
      <c r="A55" s="66"/>
      <c r="B55" s="62" t="s">
        <v>74</v>
      </c>
      <c r="C55" s="62" t="s">
        <v>56</v>
      </c>
      <c r="D55" s="8" t="s">
        <v>76</v>
      </c>
    </row>
    <row r="56" spans="1:4">
      <c r="A56" s="66"/>
      <c r="B56" s="62"/>
      <c r="C56" s="62"/>
      <c r="D56" s="8" t="s">
        <v>77</v>
      </c>
    </row>
    <row r="57" spans="1:4">
      <c r="A57" s="66"/>
      <c r="B57" s="62"/>
      <c r="C57" s="62"/>
      <c r="D57" s="8" t="s">
        <v>78</v>
      </c>
    </row>
    <row r="58" spans="1:4">
      <c r="A58" s="66"/>
      <c r="B58" s="62"/>
      <c r="C58" s="62"/>
      <c r="D58" s="8" t="s">
        <v>79</v>
      </c>
    </row>
    <row r="59" spans="1:4">
      <c r="A59" s="66"/>
      <c r="B59" s="62"/>
      <c r="C59" s="62"/>
      <c r="D59" s="8" t="s">
        <v>80</v>
      </c>
    </row>
    <row r="60" spans="1:4">
      <c r="A60" s="66"/>
      <c r="B60" s="62"/>
      <c r="C60" s="62"/>
      <c r="D60" s="8" t="s">
        <v>81</v>
      </c>
    </row>
    <row r="61" spans="1:4">
      <c r="A61" s="66"/>
      <c r="B61" s="62"/>
      <c r="C61" s="62"/>
      <c r="D61" s="8" t="s">
        <v>82</v>
      </c>
    </row>
    <row r="62" spans="1:4">
      <c r="A62" s="66"/>
      <c r="B62" s="62"/>
      <c r="C62" s="62"/>
      <c r="D62" s="8" t="s">
        <v>83</v>
      </c>
    </row>
    <row r="63" spans="1:4">
      <c r="A63" s="66"/>
      <c r="B63" s="62"/>
      <c r="C63" s="62"/>
      <c r="D63" s="8" t="s">
        <v>75</v>
      </c>
    </row>
    <row r="64" spans="1:4">
      <c r="A64" s="66"/>
      <c r="B64" s="62"/>
      <c r="C64" s="62"/>
      <c r="D64" s="8" t="s">
        <v>84</v>
      </c>
    </row>
    <row r="65" spans="1:4">
      <c r="A65" s="66"/>
      <c r="B65" s="62"/>
      <c r="C65" s="62"/>
      <c r="D65" s="8" t="s">
        <v>85</v>
      </c>
    </row>
    <row r="66" spans="1:4">
      <c r="A66" s="66"/>
      <c r="B66" s="62" t="s">
        <v>86</v>
      </c>
      <c r="C66" s="62" t="s">
        <v>56</v>
      </c>
      <c r="D66" s="8" t="s">
        <v>88</v>
      </c>
    </row>
    <row r="67" spans="1:4">
      <c r="A67" s="66"/>
      <c r="B67" s="62"/>
      <c r="C67" s="62"/>
      <c r="D67" s="8" t="s">
        <v>89</v>
      </c>
    </row>
    <row r="68" spans="1:4">
      <c r="A68" s="66"/>
      <c r="B68" s="62" t="s">
        <v>90</v>
      </c>
      <c r="C68" s="62" t="s">
        <v>56</v>
      </c>
      <c r="D68" s="8" t="s">
        <v>91</v>
      </c>
    </row>
    <row r="69" spans="1:4">
      <c r="A69" s="66"/>
      <c r="B69" s="62"/>
      <c r="C69" s="62"/>
      <c r="D69" s="8" t="s">
        <v>92</v>
      </c>
    </row>
    <row r="70" spans="1:4">
      <c r="A70" s="66"/>
      <c r="B70" s="62"/>
      <c r="C70" s="62"/>
      <c r="D70" s="8" t="s">
        <v>93</v>
      </c>
    </row>
    <row r="71" spans="1:4">
      <c r="A71" s="66"/>
      <c r="B71" s="62"/>
      <c r="C71" s="62"/>
      <c r="D71" s="8" t="s">
        <v>94</v>
      </c>
    </row>
    <row r="72" spans="1:4">
      <c r="A72" s="66"/>
      <c r="B72" s="62"/>
      <c r="C72" s="62"/>
      <c r="D72" s="8" t="s">
        <v>95</v>
      </c>
    </row>
    <row r="73" spans="1:4">
      <c r="A73" s="66"/>
      <c r="B73" s="62"/>
      <c r="C73" s="62"/>
      <c r="D73" s="8" t="s">
        <v>96</v>
      </c>
    </row>
    <row r="74" spans="1:4">
      <c r="A74" s="66"/>
      <c r="B74" s="62"/>
      <c r="C74" s="62"/>
      <c r="D74" s="8" t="s">
        <v>97</v>
      </c>
    </row>
    <row r="75" spans="1:4">
      <c r="A75" s="66"/>
      <c r="B75" s="62"/>
      <c r="C75" s="62"/>
      <c r="D75" s="8" t="s">
        <v>98</v>
      </c>
    </row>
    <row r="76" spans="1:4">
      <c r="A76" s="66"/>
      <c r="B76" s="62"/>
      <c r="C76" s="62"/>
      <c r="D76" s="8" t="s">
        <v>99</v>
      </c>
    </row>
    <row r="77" spans="1:4">
      <c r="A77" s="66"/>
      <c r="B77" s="62"/>
      <c r="C77" s="62"/>
      <c r="D77" s="8" t="s">
        <v>100</v>
      </c>
    </row>
    <row r="78" spans="1:4">
      <c r="A78" s="66"/>
      <c r="B78" s="62"/>
      <c r="C78" s="62"/>
      <c r="D78" s="8" t="s">
        <v>101</v>
      </c>
    </row>
    <row r="79" spans="1:4">
      <c r="A79" s="66"/>
      <c r="B79" s="62"/>
      <c r="C79" s="62"/>
      <c r="D79" s="8" t="s">
        <v>102</v>
      </c>
    </row>
    <row r="80" spans="1:4">
      <c r="A80" s="66"/>
      <c r="B80" s="62"/>
      <c r="C80" s="62"/>
      <c r="D80" s="8" t="s">
        <v>103</v>
      </c>
    </row>
    <row r="81" spans="1:4">
      <c r="A81" s="66"/>
      <c r="B81" s="62"/>
      <c r="C81" s="62"/>
      <c r="D81" s="8" t="s">
        <v>104</v>
      </c>
    </row>
    <row r="82" spans="1:4">
      <c r="A82" s="66"/>
      <c r="B82" s="62"/>
      <c r="C82" s="62"/>
      <c r="D82" s="8" t="s">
        <v>105</v>
      </c>
    </row>
    <row r="83" spans="1:4">
      <c r="A83" s="66"/>
      <c r="B83" s="62"/>
      <c r="C83" s="62"/>
      <c r="D83" s="8" t="s">
        <v>106</v>
      </c>
    </row>
    <row r="84" spans="1:4">
      <c r="A84" s="66"/>
      <c r="B84" s="62" t="s">
        <v>108</v>
      </c>
      <c r="C84" s="62" t="s">
        <v>56</v>
      </c>
      <c r="D84" s="8" t="s">
        <v>109</v>
      </c>
    </row>
    <row r="85" spans="1:4">
      <c r="A85" s="66"/>
      <c r="B85" s="62"/>
      <c r="C85" s="62"/>
      <c r="D85" s="8" t="s">
        <v>110</v>
      </c>
    </row>
    <row r="86" spans="1:4">
      <c r="A86" s="66"/>
      <c r="B86" s="62"/>
      <c r="C86" s="62"/>
      <c r="D86" s="8" t="s">
        <v>111</v>
      </c>
    </row>
    <row r="87" spans="1:4">
      <c r="A87" s="66"/>
      <c r="B87" s="62"/>
      <c r="C87" s="62"/>
      <c r="D87" s="8" t="s">
        <v>112</v>
      </c>
    </row>
    <row r="88" spans="1:4">
      <c r="A88" s="66"/>
      <c r="B88" s="62"/>
      <c r="C88" s="62"/>
      <c r="D88" s="8" t="s">
        <v>113</v>
      </c>
    </row>
    <row r="89" spans="1:4">
      <c r="A89" s="66"/>
      <c r="B89" s="62"/>
      <c r="C89" s="62"/>
      <c r="D89" s="8" t="s">
        <v>114</v>
      </c>
    </row>
    <row r="90" spans="1:4">
      <c r="A90" s="66"/>
      <c r="B90" s="62"/>
      <c r="C90" s="62"/>
      <c r="D90" s="8" t="s">
        <v>115</v>
      </c>
    </row>
    <row r="91" spans="1:4">
      <c r="A91" s="66"/>
      <c r="B91" s="62"/>
      <c r="C91" s="62"/>
      <c r="D91" s="8" t="s">
        <v>116</v>
      </c>
    </row>
    <row r="92" spans="1:4">
      <c r="A92" s="66"/>
      <c r="B92" s="62"/>
      <c r="C92" s="62"/>
      <c r="D92" s="8" t="s">
        <v>117</v>
      </c>
    </row>
    <row r="93" spans="1:4">
      <c r="A93" s="66"/>
      <c r="B93" s="62" t="s">
        <v>119</v>
      </c>
      <c r="C93" s="62" t="s">
        <v>121</v>
      </c>
      <c r="D93" s="8" t="s">
        <v>134</v>
      </c>
    </row>
    <row r="94" spans="1:4">
      <c r="A94" s="66"/>
      <c r="B94" s="62"/>
      <c r="C94" s="62"/>
      <c r="D94" s="8" t="s">
        <v>122</v>
      </c>
    </row>
    <row r="95" spans="1:4">
      <c r="A95" s="66"/>
      <c r="B95" s="62"/>
      <c r="C95" s="62"/>
      <c r="D95" s="8" t="s">
        <v>123</v>
      </c>
    </row>
    <row r="96" spans="1:4">
      <c r="A96" s="66"/>
      <c r="B96" s="62"/>
      <c r="C96" s="62"/>
      <c r="D96" s="8" t="s">
        <v>124</v>
      </c>
    </row>
    <row r="97" spans="1:4">
      <c r="A97" s="66"/>
      <c r="B97" s="62"/>
      <c r="C97" s="62"/>
      <c r="D97" s="8" t="s">
        <v>125</v>
      </c>
    </row>
    <row r="98" spans="1:4">
      <c r="A98" s="66"/>
      <c r="B98" s="62"/>
      <c r="C98" s="62"/>
      <c r="D98" s="8" t="s">
        <v>126</v>
      </c>
    </row>
    <row r="99" spans="1:4">
      <c r="A99" s="66"/>
      <c r="B99" s="62"/>
      <c r="C99" s="62"/>
      <c r="D99" s="8" t="s">
        <v>127</v>
      </c>
    </row>
    <row r="100" spans="1:4">
      <c r="A100" s="66"/>
      <c r="B100" s="62"/>
      <c r="C100" s="62"/>
      <c r="D100" s="8" t="s">
        <v>128</v>
      </c>
    </row>
    <row r="101" spans="1:4">
      <c r="A101" s="66"/>
      <c r="B101" s="62"/>
      <c r="C101" s="62"/>
      <c r="D101" s="8" t="s">
        <v>129</v>
      </c>
    </row>
    <row r="102" spans="1:4">
      <c r="A102" s="66"/>
      <c r="B102" s="62"/>
      <c r="C102" s="62"/>
      <c r="D102" s="8" t="s">
        <v>130</v>
      </c>
    </row>
    <row r="103" spans="1:4">
      <c r="A103" s="66"/>
      <c r="B103" s="62"/>
      <c r="C103" s="62"/>
      <c r="D103" s="8" t="s">
        <v>131</v>
      </c>
    </row>
    <row r="104" spans="1:4">
      <c r="A104" s="66"/>
      <c r="B104" s="62"/>
      <c r="C104" s="62"/>
      <c r="D104" s="8" t="s">
        <v>132</v>
      </c>
    </row>
    <row r="105" spans="1:4">
      <c r="A105" s="66"/>
      <c r="B105" s="62"/>
      <c r="C105" s="62"/>
      <c r="D105" s="8" t="s">
        <v>133</v>
      </c>
    </row>
    <row r="106" spans="1:4">
      <c r="A106" s="66"/>
      <c r="B106" s="62"/>
      <c r="C106" s="62"/>
      <c r="D106" s="8" t="s">
        <v>109</v>
      </c>
    </row>
    <row r="107" spans="1:4">
      <c r="A107" s="66"/>
      <c r="B107" s="8" t="s">
        <v>135</v>
      </c>
      <c r="C107" s="8" t="s">
        <v>60</v>
      </c>
      <c r="D107" s="8" t="s">
        <v>136</v>
      </c>
    </row>
    <row r="108" spans="1:4">
      <c r="A108" s="66"/>
      <c r="B108" s="8" t="s">
        <v>137</v>
      </c>
      <c r="C108" s="8" t="s">
        <v>61</v>
      </c>
      <c r="D108" s="8" t="s">
        <v>136</v>
      </c>
    </row>
    <row r="109" spans="1:4">
      <c r="A109" s="67"/>
      <c r="B109" s="8" t="s">
        <v>138</v>
      </c>
      <c r="C109" s="8" t="s">
        <v>139</v>
      </c>
      <c r="D109" s="8"/>
    </row>
  </sheetData>
  <mergeCells count="18">
    <mergeCell ref="A2:A26"/>
    <mergeCell ref="A27:A109"/>
    <mergeCell ref="B66:B67"/>
    <mergeCell ref="C66:C67"/>
    <mergeCell ref="C68:C83"/>
    <mergeCell ref="B68:B83"/>
    <mergeCell ref="C84:C92"/>
    <mergeCell ref="B84:B92"/>
    <mergeCell ref="B2:B22"/>
    <mergeCell ref="C2:C22"/>
    <mergeCell ref="C28:C54"/>
    <mergeCell ref="B28:B54"/>
    <mergeCell ref="C55:C65"/>
    <mergeCell ref="B55:B65"/>
    <mergeCell ref="B23:B24"/>
    <mergeCell ref="C23:C24"/>
    <mergeCell ref="C93:C106"/>
    <mergeCell ref="B93:B10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5" sqref="H5"/>
    </sheetView>
  </sheetViews>
  <sheetFormatPr defaultRowHeight="13.5"/>
  <cols>
    <col min="1" max="1" width="10.5" style="16" bestFit="1" customWidth="1"/>
    <col min="2" max="2" width="13.125" style="16" bestFit="1" customWidth="1"/>
    <col min="3" max="3" width="13.75" style="16" customWidth="1"/>
    <col min="4" max="4" width="43.875" style="16" bestFit="1" customWidth="1"/>
    <col min="5" max="5" width="12" style="16" customWidth="1"/>
    <col min="6" max="6" width="25.5" style="16" customWidth="1"/>
    <col min="7" max="7" width="25.25" style="16" customWidth="1"/>
    <col min="8" max="8" width="14.5" style="16" customWidth="1"/>
    <col min="9" max="16384" width="9" style="16"/>
  </cols>
  <sheetData>
    <row r="1" spans="1:8">
      <c r="A1" s="10" t="s">
        <v>57</v>
      </c>
      <c r="B1" s="11" t="s">
        <v>140</v>
      </c>
      <c r="C1" s="11" t="s">
        <v>65</v>
      </c>
      <c r="D1" s="11" t="s">
        <v>141</v>
      </c>
      <c r="E1" s="11" t="s">
        <v>142</v>
      </c>
      <c r="F1" s="11" t="s">
        <v>143</v>
      </c>
      <c r="G1" s="11" t="s">
        <v>144</v>
      </c>
      <c r="H1" s="11" t="s">
        <v>153</v>
      </c>
    </row>
    <row r="2" spans="1:8">
      <c r="A2" s="12">
        <v>41859</v>
      </c>
      <c r="B2" s="13" t="s">
        <v>145</v>
      </c>
      <c r="C2" s="14"/>
      <c r="D2" s="15" t="s">
        <v>146</v>
      </c>
      <c r="E2" s="13" t="s">
        <v>154</v>
      </c>
      <c r="F2" s="13"/>
      <c r="G2" s="13"/>
      <c r="H2" s="15"/>
    </row>
    <row r="3" spans="1:8">
      <c r="A3" s="12"/>
      <c r="B3" s="13"/>
      <c r="C3" s="14" t="s">
        <v>147</v>
      </c>
      <c r="D3" s="15" t="s">
        <v>148</v>
      </c>
      <c r="E3" s="13" t="s">
        <v>155</v>
      </c>
      <c r="F3" s="13" t="s">
        <v>156</v>
      </c>
      <c r="G3" s="13" t="s">
        <v>157</v>
      </c>
      <c r="H3" s="15"/>
    </row>
    <row r="4" spans="1:8">
      <c r="A4" s="12"/>
      <c r="B4" s="13"/>
      <c r="C4" s="14" t="s">
        <v>149</v>
      </c>
      <c r="D4" s="15" t="s">
        <v>150</v>
      </c>
      <c r="E4" s="13" t="s">
        <v>155</v>
      </c>
      <c r="F4" s="13" t="s">
        <v>156</v>
      </c>
      <c r="G4" s="13" t="s">
        <v>157</v>
      </c>
      <c r="H4" s="15"/>
    </row>
    <row r="5" spans="1:8">
      <c r="A5" s="12"/>
      <c r="B5" s="13"/>
      <c r="C5" s="14" t="s">
        <v>151</v>
      </c>
      <c r="D5" s="15" t="s">
        <v>152</v>
      </c>
      <c r="E5" s="13" t="s">
        <v>155</v>
      </c>
      <c r="F5" s="13" t="s">
        <v>158</v>
      </c>
      <c r="G5" s="13" t="s">
        <v>157</v>
      </c>
      <c r="H5" s="1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workbookViewId="0">
      <selection activeCell="A2" sqref="A2:A9"/>
    </sheetView>
  </sheetViews>
  <sheetFormatPr defaultRowHeight="13.5"/>
  <cols>
    <col min="1" max="1" width="4.375" style="7" customWidth="1"/>
    <col min="2" max="2" width="26.375" style="56" customWidth="1"/>
    <col min="3" max="3" width="6.625" style="56" customWidth="1"/>
    <col min="4" max="4" width="4.625" style="7" customWidth="1"/>
    <col min="5" max="5" width="5.25" style="7" customWidth="1"/>
    <col min="6" max="6" width="10.875" style="57" customWidth="1"/>
    <col min="7" max="7" width="30.25" style="56" customWidth="1"/>
    <col min="8" max="8" width="5.75" customWidth="1"/>
    <col min="9" max="10" width="5.875" style="7" customWidth="1"/>
    <col min="11" max="11" width="10.5" style="7" customWidth="1"/>
    <col min="12" max="12" width="8.875" bestFit="1" customWidth="1"/>
    <col min="13" max="13" width="8.875" customWidth="1"/>
    <col min="14" max="14" width="6.5" customWidth="1"/>
    <col min="15" max="15" width="14.625" customWidth="1"/>
  </cols>
  <sheetData>
    <row r="1" spans="1:15" ht="27">
      <c r="A1" s="19" t="s">
        <v>159</v>
      </c>
      <c r="B1" s="19" t="s">
        <v>160</v>
      </c>
      <c r="C1" s="19" t="s">
        <v>161</v>
      </c>
      <c r="D1" s="19" t="s">
        <v>162</v>
      </c>
      <c r="E1" s="19" t="s">
        <v>163</v>
      </c>
      <c r="F1" s="19" t="s">
        <v>164</v>
      </c>
      <c r="G1" s="19" t="s">
        <v>63</v>
      </c>
      <c r="H1" s="19" t="s">
        <v>165</v>
      </c>
      <c r="I1" s="19" t="s">
        <v>166</v>
      </c>
      <c r="J1" s="19" t="s">
        <v>167</v>
      </c>
      <c r="K1" s="19" t="s">
        <v>168</v>
      </c>
      <c r="L1" s="19" t="s">
        <v>107</v>
      </c>
      <c r="M1" s="19" t="s">
        <v>118</v>
      </c>
      <c r="N1" s="19" t="s">
        <v>169</v>
      </c>
      <c r="O1" s="19" t="s">
        <v>153</v>
      </c>
    </row>
    <row r="2" spans="1:15">
      <c r="A2" s="68">
        <v>1</v>
      </c>
      <c r="B2" s="71" t="s">
        <v>170</v>
      </c>
      <c r="C2" s="74" t="s">
        <v>171</v>
      </c>
      <c r="D2" s="74" t="s">
        <v>172</v>
      </c>
      <c r="E2" s="74" t="s">
        <v>173</v>
      </c>
      <c r="F2" s="17" t="s">
        <v>174</v>
      </c>
      <c r="G2" s="18" t="s">
        <v>175</v>
      </c>
      <c r="H2" s="18" t="s">
        <v>46</v>
      </c>
      <c r="I2" s="20" t="s">
        <v>76</v>
      </c>
      <c r="J2" s="20" t="str">
        <f>IF(OR(I2="MTP",I2="ATP",I2="FSP",I2="DTP",I2="FEA",I2="TAC",I2="CTP"),"核心",IF(I2="SAP","数据","周边"))</f>
        <v>核心</v>
      </c>
      <c r="K2" s="20" t="s">
        <v>176</v>
      </c>
      <c r="L2" s="18" t="s">
        <v>109</v>
      </c>
      <c r="M2" s="18" t="s">
        <v>125</v>
      </c>
      <c r="N2" s="20" t="s">
        <v>177</v>
      </c>
      <c r="O2" s="18"/>
    </row>
    <row r="3" spans="1:15">
      <c r="A3" s="69"/>
      <c r="B3" s="72"/>
      <c r="C3" s="75"/>
      <c r="D3" s="75"/>
      <c r="E3" s="75"/>
      <c r="F3" s="17" t="s">
        <v>178</v>
      </c>
      <c r="G3" s="18" t="s">
        <v>179</v>
      </c>
      <c r="H3" s="18" t="s">
        <v>69</v>
      </c>
      <c r="I3" s="20" t="s">
        <v>180</v>
      </c>
      <c r="J3" s="20" t="str">
        <f t="shared" ref="J3:J71" si="0">IF(OR(I3="MTP",I3="ATP",I3="FSP",I3="DTP",I3="FEA",I3="TAC",I3="CTP"),"核心",IF(I3="SAP","数据","周边"))</f>
        <v>核心</v>
      </c>
      <c r="K3" s="20" t="s">
        <v>176</v>
      </c>
      <c r="L3" s="18" t="s">
        <v>110</v>
      </c>
      <c r="M3" s="18" t="s">
        <v>125</v>
      </c>
      <c r="N3" s="20" t="s">
        <v>177</v>
      </c>
      <c r="O3" s="18"/>
    </row>
    <row r="4" spans="1:15">
      <c r="A4" s="69">
        <f>A56+1</f>
        <v>22</v>
      </c>
      <c r="B4" s="72"/>
      <c r="C4" s="75"/>
      <c r="D4" s="75"/>
      <c r="E4" s="75"/>
      <c r="F4" s="17" t="s">
        <v>181</v>
      </c>
      <c r="G4" s="18" t="s">
        <v>182</v>
      </c>
      <c r="H4" s="18" t="s">
        <v>183</v>
      </c>
      <c r="I4" s="20" t="s">
        <v>85</v>
      </c>
      <c r="J4" s="20" t="str">
        <f t="shared" si="0"/>
        <v>数据</v>
      </c>
      <c r="K4" s="20" t="s">
        <v>103</v>
      </c>
      <c r="L4" s="18" t="s">
        <v>112</v>
      </c>
      <c r="M4" s="21" t="s">
        <v>184</v>
      </c>
      <c r="N4" s="20" t="s">
        <v>185</v>
      </c>
      <c r="O4" s="18"/>
    </row>
    <row r="5" spans="1:15">
      <c r="A5" s="69"/>
      <c r="B5" s="72"/>
      <c r="C5" s="75"/>
      <c r="D5" s="75"/>
      <c r="E5" s="75"/>
      <c r="F5" s="17" t="s">
        <v>186</v>
      </c>
      <c r="G5" s="18" t="s">
        <v>187</v>
      </c>
      <c r="H5" s="18" t="s">
        <v>188</v>
      </c>
      <c r="I5" s="20" t="s">
        <v>77</v>
      </c>
      <c r="J5" s="20" t="str">
        <f t="shared" si="0"/>
        <v>周边</v>
      </c>
      <c r="K5" s="20" t="s">
        <v>189</v>
      </c>
      <c r="L5" s="18" t="s">
        <v>190</v>
      </c>
      <c r="M5" s="18" t="s">
        <v>132</v>
      </c>
      <c r="N5" s="20" t="s">
        <v>191</v>
      </c>
      <c r="O5" s="18"/>
    </row>
    <row r="6" spans="1:15" ht="24">
      <c r="A6" s="69"/>
      <c r="B6" s="72"/>
      <c r="C6" s="75"/>
      <c r="D6" s="75"/>
      <c r="E6" s="75"/>
      <c r="F6" s="17" t="s">
        <v>192</v>
      </c>
      <c r="G6" s="18" t="s">
        <v>193</v>
      </c>
      <c r="H6" s="18" t="s">
        <v>49</v>
      </c>
      <c r="I6" s="20" t="s">
        <v>77</v>
      </c>
      <c r="J6" s="20" t="s">
        <v>87</v>
      </c>
      <c r="K6" s="20" t="s">
        <v>96</v>
      </c>
      <c r="L6" s="18" t="s">
        <v>115</v>
      </c>
      <c r="M6" s="18" t="s">
        <v>125</v>
      </c>
      <c r="N6" s="20" t="s">
        <v>194</v>
      </c>
      <c r="O6" s="18"/>
    </row>
    <row r="7" spans="1:15">
      <c r="A7" s="69"/>
      <c r="B7" s="72"/>
      <c r="C7" s="75"/>
      <c r="D7" s="75"/>
      <c r="E7" s="75"/>
      <c r="F7" s="17" t="s">
        <v>195</v>
      </c>
      <c r="G7" s="18" t="s">
        <v>196</v>
      </c>
      <c r="H7" s="18" t="s">
        <v>197</v>
      </c>
      <c r="I7" s="20" t="s">
        <v>198</v>
      </c>
      <c r="J7" s="20" t="str">
        <f t="shared" si="0"/>
        <v>核心</v>
      </c>
      <c r="K7" s="20" t="s">
        <v>176</v>
      </c>
      <c r="L7" s="18" t="s">
        <v>113</v>
      </c>
      <c r="M7" s="18" t="s">
        <v>125</v>
      </c>
      <c r="N7" s="20" t="s">
        <v>199</v>
      </c>
      <c r="O7" s="18"/>
    </row>
    <row r="8" spans="1:15">
      <c r="A8" s="69"/>
      <c r="B8" s="72"/>
      <c r="C8" s="75"/>
      <c r="D8" s="75"/>
      <c r="E8" s="75"/>
      <c r="F8" s="17" t="s">
        <v>147</v>
      </c>
      <c r="G8" s="18" t="s">
        <v>200</v>
      </c>
      <c r="H8" s="18" t="s">
        <v>188</v>
      </c>
      <c r="I8" s="20" t="s">
        <v>77</v>
      </c>
      <c r="J8" s="20" t="str">
        <f t="shared" si="0"/>
        <v>周边</v>
      </c>
      <c r="K8" s="20" t="s">
        <v>201</v>
      </c>
      <c r="L8" s="18" t="s">
        <v>202</v>
      </c>
      <c r="M8" s="18" t="s">
        <v>132</v>
      </c>
      <c r="N8" s="20" t="s">
        <v>203</v>
      </c>
      <c r="O8" s="18"/>
    </row>
    <row r="9" spans="1:15">
      <c r="A9" s="70">
        <f>A2+1</f>
        <v>2</v>
      </c>
      <c r="B9" s="73"/>
      <c r="C9" s="76"/>
      <c r="D9" s="76"/>
      <c r="E9" s="76"/>
      <c r="F9" s="17" t="s">
        <v>204</v>
      </c>
      <c r="G9" s="18" t="s">
        <v>205</v>
      </c>
      <c r="H9" s="18" t="s">
        <v>188</v>
      </c>
      <c r="I9" s="20" t="s">
        <v>77</v>
      </c>
      <c r="J9" s="20" t="str">
        <f t="shared" si="0"/>
        <v>周边</v>
      </c>
      <c r="K9" s="20" t="s">
        <v>201</v>
      </c>
      <c r="L9" s="18" t="s">
        <v>202</v>
      </c>
      <c r="M9" s="21" t="s">
        <v>206</v>
      </c>
      <c r="N9" s="20" t="s">
        <v>194</v>
      </c>
      <c r="O9" s="18"/>
    </row>
    <row r="10" spans="1:15" ht="24">
      <c r="A10" s="68">
        <v>2</v>
      </c>
      <c r="B10" s="71" t="s">
        <v>207</v>
      </c>
      <c r="C10" s="74" t="s">
        <v>208</v>
      </c>
      <c r="D10" s="77" t="s">
        <v>209</v>
      </c>
      <c r="E10" s="77" t="s">
        <v>199</v>
      </c>
      <c r="F10" s="17" t="s">
        <v>210</v>
      </c>
      <c r="G10" s="22" t="s">
        <v>211</v>
      </c>
      <c r="H10" s="22" t="s">
        <v>33</v>
      </c>
      <c r="I10" s="23" t="s">
        <v>79</v>
      </c>
      <c r="J10" s="20" t="str">
        <f t="shared" si="0"/>
        <v>核心</v>
      </c>
      <c r="K10" s="23" t="s">
        <v>105</v>
      </c>
      <c r="L10" s="22" t="s">
        <v>212</v>
      </c>
      <c r="M10" s="18" t="s">
        <v>213</v>
      </c>
      <c r="N10" s="20" t="s">
        <v>214</v>
      </c>
      <c r="O10" s="22"/>
    </row>
    <row r="11" spans="1:15" ht="24">
      <c r="A11" s="69"/>
      <c r="B11" s="72"/>
      <c r="C11" s="75"/>
      <c r="D11" s="78"/>
      <c r="E11" s="78"/>
      <c r="F11" s="17" t="s">
        <v>215</v>
      </c>
      <c r="G11" s="18" t="s">
        <v>216</v>
      </c>
      <c r="H11" s="22" t="s">
        <v>33</v>
      </c>
      <c r="I11" s="23" t="s">
        <v>79</v>
      </c>
      <c r="J11" s="20" t="str">
        <f t="shared" si="0"/>
        <v>核心</v>
      </c>
      <c r="K11" s="23" t="s">
        <v>105</v>
      </c>
      <c r="L11" s="22" t="s">
        <v>212</v>
      </c>
      <c r="M11" s="18" t="s">
        <v>125</v>
      </c>
      <c r="N11" s="20" t="s">
        <v>191</v>
      </c>
      <c r="O11" s="18"/>
    </row>
    <row r="12" spans="1:15" ht="24">
      <c r="A12" s="69"/>
      <c r="B12" s="72"/>
      <c r="C12" s="75"/>
      <c r="D12" s="78"/>
      <c r="E12" s="78"/>
      <c r="F12" s="17" t="s">
        <v>217</v>
      </c>
      <c r="G12" s="18" t="s">
        <v>218</v>
      </c>
      <c r="H12" s="22" t="s">
        <v>33</v>
      </c>
      <c r="I12" s="23" t="s">
        <v>79</v>
      </c>
      <c r="J12" s="20" t="str">
        <f t="shared" si="0"/>
        <v>核心</v>
      </c>
      <c r="K12" s="23" t="s">
        <v>105</v>
      </c>
      <c r="L12" s="22" t="s">
        <v>212</v>
      </c>
      <c r="M12" s="18" t="s">
        <v>219</v>
      </c>
      <c r="N12" s="20" t="s">
        <v>199</v>
      </c>
      <c r="O12" s="18"/>
    </row>
    <row r="13" spans="1:15" ht="24">
      <c r="A13" s="69"/>
      <c r="B13" s="72"/>
      <c r="C13" s="75"/>
      <c r="D13" s="78"/>
      <c r="E13" s="78"/>
      <c r="F13" s="17" t="s">
        <v>220</v>
      </c>
      <c r="G13" s="18" t="s">
        <v>221</v>
      </c>
      <c r="H13" s="18" t="s">
        <v>46</v>
      </c>
      <c r="I13" s="23" t="s">
        <v>79</v>
      </c>
      <c r="J13" s="20" t="str">
        <f t="shared" si="0"/>
        <v>核心</v>
      </c>
      <c r="K13" s="23" t="s">
        <v>105</v>
      </c>
      <c r="L13" s="18" t="s">
        <v>109</v>
      </c>
      <c r="M13" s="18" t="s">
        <v>122</v>
      </c>
      <c r="N13" s="20" t="s">
        <v>222</v>
      </c>
      <c r="O13" s="18" t="s">
        <v>223</v>
      </c>
    </row>
    <row r="14" spans="1:15">
      <c r="A14" s="69"/>
      <c r="B14" s="72"/>
      <c r="C14" s="75"/>
      <c r="D14" s="78"/>
      <c r="E14" s="78"/>
      <c r="F14" s="17" t="s">
        <v>224</v>
      </c>
      <c r="G14" s="18" t="s">
        <v>225</v>
      </c>
      <c r="H14" s="18" t="s">
        <v>71</v>
      </c>
      <c r="I14" s="23" t="s">
        <v>79</v>
      </c>
      <c r="J14" s="20" t="str">
        <f t="shared" si="0"/>
        <v>核心</v>
      </c>
      <c r="K14" s="20" t="s">
        <v>105</v>
      </c>
      <c r="L14" s="18" t="s">
        <v>113</v>
      </c>
      <c r="M14" s="18" t="s">
        <v>127</v>
      </c>
      <c r="N14" s="20" t="s">
        <v>199</v>
      </c>
      <c r="O14" s="18"/>
    </row>
    <row r="15" spans="1:15">
      <c r="A15" s="69"/>
      <c r="B15" s="72"/>
      <c r="C15" s="75"/>
      <c r="D15" s="78"/>
      <c r="E15" s="78"/>
      <c r="F15" s="17" t="s">
        <v>226</v>
      </c>
      <c r="G15" s="18" t="s">
        <v>227</v>
      </c>
      <c r="H15" s="18" t="s">
        <v>183</v>
      </c>
      <c r="I15" s="20" t="s">
        <v>85</v>
      </c>
      <c r="J15" s="20" t="str">
        <f t="shared" si="0"/>
        <v>数据</v>
      </c>
      <c r="K15" s="20" t="s">
        <v>103</v>
      </c>
      <c r="L15" s="18" t="s">
        <v>112</v>
      </c>
      <c r="M15" s="18" t="s">
        <v>213</v>
      </c>
      <c r="N15" s="20" t="s">
        <v>203</v>
      </c>
      <c r="O15" s="18"/>
    </row>
    <row r="16" spans="1:15">
      <c r="A16" s="69"/>
      <c r="B16" s="72"/>
      <c r="C16" s="75"/>
      <c r="D16" s="78"/>
      <c r="E16" s="78"/>
      <c r="F16" s="17" t="s">
        <v>228</v>
      </c>
      <c r="G16" s="18" t="s">
        <v>229</v>
      </c>
      <c r="H16" s="18" t="s">
        <v>230</v>
      </c>
      <c r="I16" s="20" t="s">
        <v>85</v>
      </c>
      <c r="J16" s="20" t="str">
        <f t="shared" si="0"/>
        <v>数据</v>
      </c>
      <c r="K16" s="20" t="s">
        <v>103</v>
      </c>
      <c r="L16" s="18" t="s">
        <v>112</v>
      </c>
      <c r="M16" s="18" t="s">
        <v>125</v>
      </c>
      <c r="N16" s="20" t="s">
        <v>203</v>
      </c>
      <c r="O16" s="18"/>
    </row>
    <row r="17" spans="1:15">
      <c r="A17" s="69"/>
      <c r="B17" s="72"/>
      <c r="C17" s="75"/>
      <c r="D17" s="78"/>
      <c r="E17" s="78"/>
      <c r="F17" s="17" t="s">
        <v>231</v>
      </c>
      <c r="G17" s="18" t="s">
        <v>232</v>
      </c>
      <c r="H17" s="18" t="s">
        <v>49</v>
      </c>
      <c r="I17" s="20" t="s">
        <v>77</v>
      </c>
      <c r="J17" s="20" t="str">
        <f t="shared" si="0"/>
        <v>周边</v>
      </c>
      <c r="K17" s="20" t="s">
        <v>105</v>
      </c>
      <c r="L17" s="18" t="s">
        <v>111</v>
      </c>
      <c r="M17" s="18" t="s">
        <v>219</v>
      </c>
      <c r="N17" s="20" t="s">
        <v>233</v>
      </c>
      <c r="O17" s="18" t="s">
        <v>234</v>
      </c>
    </row>
    <row r="18" spans="1:15" ht="24">
      <c r="A18" s="69"/>
      <c r="B18" s="72"/>
      <c r="C18" s="75"/>
      <c r="D18" s="78"/>
      <c r="E18" s="78"/>
      <c r="F18" s="17" t="s">
        <v>235</v>
      </c>
      <c r="G18" s="18" t="s">
        <v>236</v>
      </c>
      <c r="H18" s="18" t="s">
        <v>188</v>
      </c>
      <c r="I18" s="20" t="s">
        <v>77</v>
      </c>
      <c r="J18" s="20" t="str">
        <f t="shared" si="0"/>
        <v>周边</v>
      </c>
      <c r="K18" s="20" t="s">
        <v>189</v>
      </c>
      <c r="L18" s="18" t="s">
        <v>190</v>
      </c>
      <c r="M18" s="18" t="s">
        <v>213</v>
      </c>
      <c r="N18" s="20" t="s">
        <v>191</v>
      </c>
      <c r="O18" s="18" t="s">
        <v>237</v>
      </c>
    </row>
    <row r="19" spans="1:15">
      <c r="A19" s="68">
        <v>3</v>
      </c>
      <c r="B19" s="71" t="s">
        <v>238</v>
      </c>
      <c r="C19" s="74" t="s">
        <v>239</v>
      </c>
      <c r="D19" s="74" t="s">
        <v>172</v>
      </c>
      <c r="E19" s="74" t="s">
        <v>240</v>
      </c>
      <c r="F19" s="17" t="s">
        <v>241</v>
      </c>
      <c r="G19" s="18" t="s">
        <v>242</v>
      </c>
      <c r="H19" s="18" t="s">
        <v>35</v>
      </c>
      <c r="I19" s="20" t="s">
        <v>75</v>
      </c>
      <c r="J19" s="20" t="str">
        <f t="shared" si="0"/>
        <v>核心</v>
      </c>
      <c r="K19" s="20" t="s">
        <v>243</v>
      </c>
      <c r="L19" s="18" t="s">
        <v>109</v>
      </c>
      <c r="M19" s="18" t="s">
        <v>213</v>
      </c>
      <c r="N19" s="20" t="s">
        <v>214</v>
      </c>
      <c r="O19" s="18"/>
    </row>
    <row r="20" spans="1:15">
      <c r="A20" s="69"/>
      <c r="B20" s="72"/>
      <c r="C20" s="75"/>
      <c r="D20" s="75"/>
      <c r="E20" s="75"/>
      <c r="F20" s="17" t="s">
        <v>244</v>
      </c>
      <c r="G20" s="18" t="s">
        <v>245</v>
      </c>
      <c r="H20" s="18" t="s">
        <v>45</v>
      </c>
      <c r="I20" s="20" t="s">
        <v>75</v>
      </c>
      <c r="J20" s="20" t="str">
        <f t="shared" si="0"/>
        <v>核心</v>
      </c>
      <c r="K20" s="20" t="s">
        <v>243</v>
      </c>
      <c r="L20" s="18" t="s">
        <v>109</v>
      </c>
      <c r="M20" s="18" t="s">
        <v>213</v>
      </c>
      <c r="N20" s="20" t="s">
        <v>214</v>
      </c>
      <c r="O20" s="18"/>
    </row>
    <row r="21" spans="1:15" ht="24">
      <c r="A21" s="70"/>
      <c r="B21" s="73"/>
      <c r="C21" s="76"/>
      <c r="D21" s="76"/>
      <c r="E21" s="76"/>
      <c r="F21" s="17" t="s">
        <v>246</v>
      </c>
      <c r="G21" s="18" t="s">
        <v>247</v>
      </c>
      <c r="H21" s="18" t="s">
        <v>248</v>
      </c>
      <c r="I21" s="20" t="s">
        <v>249</v>
      </c>
      <c r="J21" s="20" t="str">
        <f t="shared" si="0"/>
        <v>周边</v>
      </c>
      <c r="K21" s="20" t="s">
        <v>250</v>
      </c>
      <c r="L21" s="18" t="s">
        <v>114</v>
      </c>
      <c r="M21" s="18" t="s">
        <v>213</v>
      </c>
      <c r="N21" s="20" t="s">
        <v>251</v>
      </c>
      <c r="O21" s="18" t="s">
        <v>252</v>
      </c>
    </row>
    <row r="22" spans="1:15" ht="24">
      <c r="A22" s="79">
        <f>A19+1</f>
        <v>4</v>
      </c>
      <c r="B22" s="80" t="s">
        <v>253</v>
      </c>
      <c r="C22" s="74" t="s">
        <v>254</v>
      </c>
      <c r="D22" s="74" t="s">
        <v>172</v>
      </c>
      <c r="E22" s="74" t="s">
        <v>255</v>
      </c>
      <c r="F22" s="17" t="s">
        <v>256</v>
      </c>
      <c r="G22" s="18" t="s">
        <v>257</v>
      </c>
      <c r="H22" s="18" t="s">
        <v>35</v>
      </c>
      <c r="I22" s="20" t="s">
        <v>75</v>
      </c>
      <c r="J22" s="20" t="str">
        <f t="shared" si="0"/>
        <v>核心</v>
      </c>
      <c r="K22" s="20" t="s">
        <v>258</v>
      </c>
      <c r="L22" s="18" t="s">
        <v>110</v>
      </c>
      <c r="M22" s="18" t="s">
        <v>259</v>
      </c>
      <c r="N22" s="20" t="s">
        <v>194</v>
      </c>
      <c r="O22" s="18" t="s">
        <v>260</v>
      </c>
    </row>
    <row r="23" spans="1:15">
      <c r="A23" s="79"/>
      <c r="B23" s="80"/>
      <c r="C23" s="76"/>
      <c r="D23" s="76"/>
      <c r="E23" s="76"/>
      <c r="F23" s="17" t="s">
        <v>261</v>
      </c>
      <c r="G23" s="18" t="s">
        <v>262</v>
      </c>
      <c r="H23" s="18" t="s">
        <v>35</v>
      </c>
      <c r="I23" s="20" t="s">
        <v>75</v>
      </c>
      <c r="J23" s="20" t="str">
        <f t="shared" si="0"/>
        <v>核心</v>
      </c>
      <c r="K23" s="20" t="s">
        <v>258</v>
      </c>
      <c r="L23" s="18" t="s">
        <v>110</v>
      </c>
      <c r="M23" s="18" t="s">
        <v>259</v>
      </c>
      <c r="N23" s="20" t="s">
        <v>194</v>
      </c>
      <c r="O23" s="18" t="s">
        <v>260</v>
      </c>
    </row>
    <row r="24" spans="1:15" ht="24">
      <c r="A24" s="68">
        <f>A22+1</f>
        <v>5</v>
      </c>
      <c r="B24" s="71" t="s">
        <v>263</v>
      </c>
      <c r="C24" s="74" t="s">
        <v>239</v>
      </c>
      <c r="D24" s="74" t="s">
        <v>209</v>
      </c>
      <c r="E24" s="74" t="s">
        <v>240</v>
      </c>
      <c r="F24" s="17" t="s">
        <v>264</v>
      </c>
      <c r="G24" s="18" t="s">
        <v>265</v>
      </c>
      <c r="H24" s="18" t="s">
        <v>188</v>
      </c>
      <c r="I24" s="20" t="s">
        <v>77</v>
      </c>
      <c r="J24" s="20" t="str">
        <f t="shared" si="0"/>
        <v>周边</v>
      </c>
      <c r="K24" s="20" t="s">
        <v>266</v>
      </c>
      <c r="L24" s="18" t="s">
        <v>190</v>
      </c>
      <c r="M24" s="18" t="s">
        <v>125</v>
      </c>
      <c r="N24" s="20" t="s">
        <v>199</v>
      </c>
      <c r="O24" s="18"/>
    </row>
    <row r="25" spans="1:15">
      <c r="A25" s="70"/>
      <c r="B25" s="73"/>
      <c r="C25" s="76"/>
      <c r="D25" s="76"/>
      <c r="E25" s="76"/>
      <c r="F25" s="17" t="s">
        <v>267</v>
      </c>
      <c r="G25" s="18" t="s">
        <v>268</v>
      </c>
      <c r="H25" s="18" t="s">
        <v>269</v>
      </c>
      <c r="I25" s="20" t="s">
        <v>75</v>
      </c>
      <c r="J25" s="20" t="str">
        <f t="shared" si="0"/>
        <v>核心</v>
      </c>
      <c r="K25" s="20" t="s">
        <v>270</v>
      </c>
      <c r="L25" s="18" t="s">
        <v>109</v>
      </c>
      <c r="M25" s="21" t="s">
        <v>271</v>
      </c>
      <c r="N25" s="20" t="s">
        <v>199</v>
      </c>
      <c r="O25" s="18"/>
    </row>
    <row r="26" spans="1:15" ht="24">
      <c r="A26" s="68">
        <f>A24+1</f>
        <v>6</v>
      </c>
      <c r="B26" s="71" t="s">
        <v>272</v>
      </c>
      <c r="C26" s="74" t="s">
        <v>239</v>
      </c>
      <c r="D26" s="74" t="s">
        <v>273</v>
      </c>
      <c r="E26" s="74" t="s">
        <v>240</v>
      </c>
      <c r="F26" s="17" t="s">
        <v>274</v>
      </c>
      <c r="G26" s="18" t="s">
        <v>275</v>
      </c>
      <c r="H26" s="18" t="s">
        <v>276</v>
      </c>
      <c r="I26" s="20" t="s">
        <v>75</v>
      </c>
      <c r="J26" s="20" t="str">
        <f t="shared" si="0"/>
        <v>核心</v>
      </c>
      <c r="K26" s="20" t="s">
        <v>270</v>
      </c>
      <c r="L26" s="18" t="s">
        <v>109</v>
      </c>
      <c r="M26" s="18" t="s">
        <v>259</v>
      </c>
      <c r="N26" s="20" t="s">
        <v>277</v>
      </c>
      <c r="O26" s="18" t="s">
        <v>278</v>
      </c>
    </row>
    <row r="27" spans="1:15">
      <c r="A27" s="70"/>
      <c r="B27" s="73"/>
      <c r="C27" s="76"/>
      <c r="D27" s="76"/>
      <c r="E27" s="76"/>
      <c r="F27" s="17" t="s">
        <v>279</v>
      </c>
      <c r="G27" s="18" t="s">
        <v>280</v>
      </c>
      <c r="H27" s="18" t="s">
        <v>276</v>
      </c>
      <c r="I27" s="20" t="s">
        <v>75</v>
      </c>
      <c r="J27" s="20" t="str">
        <f t="shared" si="0"/>
        <v>核心</v>
      </c>
      <c r="K27" s="20" t="s">
        <v>270</v>
      </c>
      <c r="L27" s="18" t="s">
        <v>109</v>
      </c>
      <c r="M27" s="18" t="s">
        <v>259</v>
      </c>
      <c r="N27" s="20" t="s">
        <v>281</v>
      </c>
      <c r="O27" s="18" t="s">
        <v>260</v>
      </c>
    </row>
    <row r="28" spans="1:15" ht="24">
      <c r="A28" s="17">
        <f>A26+1</f>
        <v>7</v>
      </c>
      <c r="B28" s="18" t="s">
        <v>282</v>
      </c>
      <c r="C28" s="20" t="s">
        <v>283</v>
      </c>
      <c r="D28" s="20" t="s">
        <v>172</v>
      </c>
      <c r="E28" s="20" t="s">
        <v>284</v>
      </c>
      <c r="F28" s="17" t="s">
        <v>285</v>
      </c>
      <c r="G28" s="18" t="s">
        <v>282</v>
      </c>
      <c r="H28" s="18" t="s">
        <v>283</v>
      </c>
      <c r="I28" s="23" t="s">
        <v>75</v>
      </c>
      <c r="J28" s="20" t="str">
        <f t="shared" si="0"/>
        <v>核心</v>
      </c>
      <c r="K28" s="20" t="s">
        <v>258</v>
      </c>
      <c r="L28" s="18" t="s">
        <v>286</v>
      </c>
      <c r="M28" s="18" t="s">
        <v>259</v>
      </c>
      <c r="N28" s="20" t="s">
        <v>284</v>
      </c>
      <c r="O28" s="18" t="s">
        <v>278</v>
      </c>
    </row>
    <row r="29" spans="1:15">
      <c r="A29" s="68">
        <f>A28+1</f>
        <v>8</v>
      </c>
      <c r="B29" s="71" t="s">
        <v>287</v>
      </c>
      <c r="C29" s="74" t="s">
        <v>288</v>
      </c>
      <c r="D29" s="74" t="s">
        <v>289</v>
      </c>
      <c r="E29" s="74" t="s">
        <v>185</v>
      </c>
      <c r="F29" s="17" t="s">
        <v>290</v>
      </c>
      <c r="G29" s="18" t="s">
        <v>291</v>
      </c>
      <c r="H29" s="18" t="s">
        <v>45</v>
      </c>
      <c r="I29" s="20" t="s">
        <v>75</v>
      </c>
      <c r="J29" s="20" t="str">
        <f t="shared" si="0"/>
        <v>核心</v>
      </c>
      <c r="K29" s="20" t="s">
        <v>258</v>
      </c>
      <c r="L29" s="18" t="s">
        <v>109</v>
      </c>
      <c r="M29" s="18" t="s">
        <v>125</v>
      </c>
      <c r="N29" s="20" t="s">
        <v>292</v>
      </c>
      <c r="O29" s="18" t="s">
        <v>293</v>
      </c>
    </row>
    <row r="30" spans="1:15">
      <c r="A30" s="70"/>
      <c r="B30" s="73"/>
      <c r="C30" s="76"/>
      <c r="D30" s="76"/>
      <c r="E30" s="76"/>
      <c r="F30" s="17" t="s">
        <v>294</v>
      </c>
      <c r="G30" s="18" t="s">
        <v>295</v>
      </c>
      <c r="H30" s="18" t="s">
        <v>296</v>
      </c>
      <c r="I30" s="20" t="s">
        <v>180</v>
      </c>
      <c r="J30" s="20" t="str">
        <f t="shared" si="0"/>
        <v>核心</v>
      </c>
      <c r="K30" s="20" t="s">
        <v>258</v>
      </c>
      <c r="L30" s="18" t="s">
        <v>109</v>
      </c>
      <c r="M30" s="18" t="s">
        <v>206</v>
      </c>
      <c r="N30" s="20" t="s">
        <v>292</v>
      </c>
      <c r="O30" s="18" t="s">
        <v>293</v>
      </c>
    </row>
    <row r="31" spans="1:15" ht="24">
      <c r="A31" s="68">
        <f>A29+1</f>
        <v>9</v>
      </c>
      <c r="B31" s="71" t="s">
        <v>297</v>
      </c>
      <c r="C31" s="74" t="s">
        <v>298</v>
      </c>
      <c r="D31" s="74" t="s">
        <v>172</v>
      </c>
      <c r="E31" s="74" t="s">
        <v>299</v>
      </c>
      <c r="F31" s="17" t="s">
        <v>300</v>
      </c>
      <c r="G31" s="18" t="s">
        <v>301</v>
      </c>
      <c r="H31" s="18" t="s">
        <v>47</v>
      </c>
      <c r="I31" s="20" t="s">
        <v>75</v>
      </c>
      <c r="J31" s="20" t="str">
        <f t="shared" si="0"/>
        <v>核心</v>
      </c>
      <c r="K31" s="20" t="s">
        <v>258</v>
      </c>
      <c r="L31" s="18" t="s">
        <v>110</v>
      </c>
      <c r="M31" s="18" t="s">
        <v>213</v>
      </c>
      <c r="N31" s="20" t="s">
        <v>302</v>
      </c>
      <c r="O31" s="18"/>
    </row>
    <row r="32" spans="1:15">
      <c r="A32" s="69"/>
      <c r="B32" s="72"/>
      <c r="C32" s="75"/>
      <c r="D32" s="75"/>
      <c r="E32" s="75"/>
      <c r="F32" s="17" t="s">
        <v>303</v>
      </c>
      <c r="G32" s="18" t="s">
        <v>304</v>
      </c>
      <c r="H32" s="18" t="s">
        <v>39</v>
      </c>
      <c r="I32" s="20" t="s">
        <v>180</v>
      </c>
      <c r="J32" s="20" t="str">
        <f t="shared" si="0"/>
        <v>核心</v>
      </c>
      <c r="K32" s="20" t="s">
        <v>305</v>
      </c>
      <c r="L32" s="18" t="s">
        <v>110</v>
      </c>
      <c r="M32" s="18" t="s">
        <v>213</v>
      </c>
      <c r="N32" s="24" t="s">
        <v>302</v>
      </c>
      <c r="O32" s="18" t="s">
        <v>306</v>
      </c>
    </row>
    <row r="33" spans="1:15">
      <c r="A33" s="69"/>
      <c r="B33" s="72"/>
      <c r="C33" s="75"/>
      <c r="D33" s="75"/>
      <c r="E33" s="75"/>
      <c r="F33" s="17" t="s">
        <v>307</v>
      </c>
      <c r="G33" s="18" t="s">
        <v>308</v>
      </c>
      <c r="H33" s="18" t="s">
        <v>39</v>
      </c>
      <c r="I33" s="20" t="s">
        <v>180</v>
      </c>
      <c r="J33" s="20" t="str">
        <f t="shared" si="0"/>
        <v>核心</v>
      </c>
      <c r="K33" s="20" t="s">
        <v>305</v>
      </c>
      <c r="L33" s="18" t="s">
        <v>110</v>
      </c>
      <c r="M33" s="18" t="s">
        <v>213</v>
      </c>
      <c r="N33" s="24" t="s">
        <v>191</v>
      </c>
      <c r="O33" s="18" t="s">
        <v>306</v>
      </c>
    </row>
    <row r="34" spans="1:15" ht="24">
      <c r="A34" s="69"/>
      <c r="B34" s="72"/>
      <c r="C34" s="75"/>
      <c r="D34" s="75"/>
      <c r="E34" s="75"/>
      <c r="F34" s="17" t="s">
        <v>309</v>
      </c>
      <c r="G34" s="18" t="s">
        <v>310</v>
      </c>
      <c r="H34" s="18" t="s">
        <v>296</v>
      </c>
      <c r="I34" s="20" t="s">
        <v>180</v>
      </c>
      <c r="J34" s="20" t="str">
        <f t="shared" si="0"/>
        <v>核心</v>
      </c>
      <c r="K34" s="20" t="s">
        <v>305</v>
      </c>
      <c r="L34" s="18" t="s">
        <v>110</v>
      </c>
      <c r="M34" s="18" t="s">
        <v>156</v>
      </c>
      <c r="N34" s="24" t="s">
        <v>292</v>
      </c>
      <c r="O34" s="18"/>
    </row>
    <row r="35" spans="1:15">
      <c r="A35" s="69"/>
      <c r="B35" s="72"/>
      <c r="C35" s="75"/>
      <c r="D35" s="75"/>
      <c r="E35" s="75"/>
      <c r="F35" s="17" t="s">
        <v>311</v>
      </c>
      <c r="G35" s="18" t="s">
        <v>312</v>
      </c>
      <c r="H35" s="18" t="s">
        <v>313</v>
      </c>
      <c r="I35" s="20" t="s">
        <v>76</v>
      </c>
      <c r="J35" s="20" t="str">
        <f t="shared" si="0"/>
        <v>核心</v>
      </c>
      <c r="K35" s="20" t="s">
        <v>258</v>
      </c>
      <c r="L35" s="18" t="s">
        <v>113</v>
      </c>
      <c r="M35" s="18" t="s">
        <v>132</v>
      </c>
      <c r="N35" s="24" t="s">
        <v>191</v>
      </c>
      <c r="O35" s="18" t="s">
        <v>306</v>
      </c>
    </row>
    <row r="36" spans="1:15">
      <c r="A36" s="69"/>
      <c r="B36" s="72"/>
      <c r="C36" s="75"/>
      <c r="D36" s="75"/>
      <c r="E36" s="75"/>
      <c r="F36" s="17" t="s">
        <v>314</v>
      </c>
      <c r="G36" s="18" t="s">
        <v>315</v>
      </c>
      <c r="H36" s="18" t="s">
        <v>53</v>
      </c>
      <c r="I36" s="20" t="s">
        <v>85</v>
      </c>
      <c r="J36" s="20" t="str">
        <f t="shared" si="0"/>
        <v>数据</v>
      </c>
      <c r="K36" s="20" t="s">
        <v>316</v>
      </c>
      <c r="L36" s="18" t="s">
        <v>112</v>
      </c>
      <c r="M36" s="18" t="s">
        <v>213</v>
      </c>
      <c r="N36" s="20" t="s">
        <v>214</v>
      </c>
      <c r="O36" s="18"/>
    </row>
    <row r="37" spans="1:15">
      <c r="A37" s="69"/>
      <c r="B37" s="72"/>
      <c r="C37" s="75"/>
      <c r="D37" s="75"/>
      <c r="E37" s="75"/>
      <c r="F37" s="17" t="s">
        <v>317</v>
      </c>
      <c r="G37" s="25" t="s">
        <v>318</v>
      </c>
      <c r="H37" s="26" t="s">
        <v>319</v>
      </c>
      <c r="I37" s="20" t="s">
        <v>77</v>
      </c>
      <c r="J37" s="20" t="str">
        <f t="shared" si="0"/>
        <v>周边</v>
      </c>
      <c r="K37" s="27" t="s">
        <v>320</v>
      </c>
      <c r="L37" s="26" t="s">
        <v>190</v>
      </c>
      <c r="M37" s="18" t="s">
        <v>213</v>
      </c>
      <c r="N37" s="27" t="s">
        <v>321</v>
      </c>
      <c r="O37" s="18"/>
    </row>
    <row r="38" spans="1:15" ht="24">
      <c r="A38" s="17">
        <f>A31+1</f>
        <v>10</v>
      </c>
      <c r="B38" s="18" t="s">
        <v>322</v>
      </c>
      <c r="C38" s="20" t="s">
        <v>323</v>
      </c>
      <c r="D38" s="20" t="s">
        <v>324</v>
      </c>
      <c r="E38" s="20" t="s">
        <v>325</v>
      </c>
      <c r="F38" s="17" t="s">
        <v>326</v>
      </c>
      <c r="G38" s="18" t="s">
        <v>322</v>
      </c>
      <c r="H38" s="18" t="s">
        <v>39</v>
      </c>
      <c r="I38" s="20" t="s">
        <v>76</v>
      </c>
      <c r="J38" s="20" t="str">
        <f t="shared" si="0"/>
        <v>核心</v>
      </c>
      <c r="K38" s="20" t="s">
        <v>327</v>
      </c>
      <c r="L38" s="18" t="s">
        <v>110</v>
      </c>
      <c r="M38" s="18" t="s">
        <v>328</v>
      </c>
      <c r="N38" s="20" t="s">
        <v>214</v>
      </c>
      <c r="O38" s="18"/>
    </row>
    <row r="39" spans="1:15" ht="24">
      <c r="A39" s="28">
        <f>A38+1</f>
        <v>11</v>
      </c>
      <c r="B39" s="18" t="s">
        <v>329</v>
      </c>
      <c r="C39" s="20" t="s">
        <v>37</v>
      </c>
      <c r="D39" s="20" t="s">
        <v>172</v>
      </c>
      <c r="E39" s="20" t="s">
        <v>330</v>
      </c>
      <c r="F39" s="17" t="s">
        <v>331</v>
      </c>
      <c r="G39" s="18" t="s">
        <v>332</v>
      </c>
      <c r="H39" s="18" t="s">
        <v>37</v>
      </c>
      <c r="I39" s="20" t="s">
        <v>76</v>
      </c>
      <c r="J39" s="20" t="str">
        <f t="shared" si="0"/>
        <v>核心</v>
      </c>
      <c r="K39" s="20" t="s">
        <v>333</v>
      </c>
      <c r="L39" s="18" t="s">
        <v>110</v>
      </c>
      <c r="M39" s="18" t="s">
        <v>213</v>
      </c>
      <c r="N39" s="20" t="s">
        <v>334</v>
      </c>
      <c r="O39" s="18" t="s">
        <v>306</v>
      </c>
    </row>
    <row r="40" spans="1:15" ht="24">
      <c r="A40" s="28">
        <f>A39+1</f>
        <v>12</v>
      </c>
      <c r="B40" s="18" t="s">
        <v>335</v>
      </c>
      <c r="C40" s="20" t="s">
        <v>37</v>
      </c>
      <c r="D40" s="20"/>
      <c r="E40" s="20"/>
      <c r="F40" s="17" t="s">
        <v>336</v>
      </c>
      <c r="G40" s="18" t="s">
        <v>337</v>
      </c>
      <c r="H40" s="18" t="s">
        <v>37</v>
      </c>
      <c r="I40" s="20" t="s">
        <v>76</v>
      </c>
      <c r="J40" s="20" t="str">
        <f>IF(OR(I40="MTP",I40="ATP",I40="FSP",I40="DTP",I40="FEA",I40="TAC",I40="CTP"),"核心",IF(I40="SAP","数据","周边"))</f>
        <v>核心</v>
      </c>
      <c r="K40" s="20" t="s">
        <v>333</v>
      </c>
      <c r="L40" s="18" t="s">
        <v>109</v>
      </c>
      <c r="M40" s="18" t="s">
        <v>213</v>
      </c>
      <c r="N40" s="20" t="s">
        <v>222</v>
      </c>
      <c r="O40" s="18" t="s">
        <v>306</v>
      </c>
    </row>
    <row r="41" spans="1:15">
      <c r="A41" s="28">
        <f>A40+1</f>
        <v>13</v>
      </c>
      <c r="B41" s="18" t="s">
        <v>338</v>
      </c>
      <c r="C41" s="20" t="s">
        <v>39</v>
      </c>
      <c r="D41" s="20"/>
      <c r="E41" s="20"/>
      <c r="F41" s="17" t="s">
        <v>339</v>
      </c>
      <c r="G41" s="18" t="s">
        <v>340</v>
      </c>
      <c r="H41" s="18" t="s">
        <v>39</v>
      </c>
      <c r="I41" s="20" t="s">
        <v>76</v>
      </c>
      <c r="J41" s="20" t="str">
        <f t="shared" si="0"/>
        <v>核心</v>
      </c>
      <c r="K41" s="20" t="s">
        <v>176</v>
      </c>
      <c r="L41" s="18" t="s">
        <v>110</v>
      </c>
      <c r="M41" s="18" t="s">
        <v>125</v>
      </c>
      <c r="N41" s="20" t="s">
        <v>203</v>
      </c>
      <c r="O41" s="18"/>
    </row>
    <row r="42" spans="1:15">
      <c r="A42" s="28">
        <f>A41+1</f>
        <v>14</v>
      </c>
      <c r="B42" s="18" t="s">
        <v>341</v>
      </c>
      <c r="C42" s="20" t="s">
        <v>37</v>
      </c>
      <c r="D42" s="20"/>
      <c r="E42" s="20"/>
      <c r="F42" s="17" t="s">
        <v>342</v>
      </c>
      <c r="G42" s="18" t="s">
        <v>343</v>
      </c>
      <c r="H42" s="18" t="s">
        <v>37</v>
      </c>
      <c r="I42" s="20" t="s">
        <v>76</v>
      </c>
      <c r="J42" s="20" t="str">
        <f t="shared" si="0"/>
        <v>核心</v>
      </c>
      <c r="K42" s="20" t="s">
        <v>258</v>
      </c>
      <c r="L42" s="18" t="s">
        <v>109</v>
      </c>
      <c r="M42" s="18" t="s">
        <v>213</v>
      </c>
      <c r="N42" s="20" t="s">
        <v>222</v>
      </c>
      <c r="O42" s="18"/>
    </row>
    <row r="43" spans="1:15">
      <c r="A43" s="68">
        <f>A42+1</f>
        <v>15</v>
      </c>
      <c r="B43" s="71" t="s">
        <v>344</v>
      </c>
      <c r="C43" s="74" t="s">
        <v>42</v>
      </c>
      <c r="D43" s="74" t="s">
        <v>273</v>
      </c>
      <c r="E43" s="74" t="s">
        <v>345</v>
      </c>
      <c r="F43" s="17" t="s">
        <v>346</v>
      </c>
      <c r="G43" s="18" t="s">
        <v>344</v>
      </c>
      <c r="H43" s="18" t="s">
        <v>42</v>
      </c>
      <c r="I43" s="20" t="s">
        <v>83</v>
      </c>
      <c r="J43" s="20" t="str">
        <f t="shared" si="0"/>
        <v>核心</v>
      </c>
      <c r="K43" s="20" t="s">
        <v>270</v>
      </c>
      <c r="L43" s="18" t="s">
        <v>114</v>
      </c>
      <c r="M43" s="18" t="s">
        <v>206</v>
      </c>
      <c r="N43" s="20" t="s">
        <v>347</v>
      </c>
      <c r="O43" s="18"/>
    </row>
    <row r="44" spans="1:15">
      <c r="A44" s="70"/>
      <c r="B44" s="73"/>
      <c r="C44" s="76"/>
      <c r="D44" s="76"/>
      <c r="E44" s="76"/>
      <c r="F44" s="17" t="s">
        <v>348</v>
      </c>
      <c r="G44" s="18" t="s">
        <v>349</v>
      </c>
      <c r="H44" s="18" t="s">
        <v>350</v>
      </c>
      <c r="I44" s="20" t="s">
        <v>83</v>
      </c>
      <c r="J44" s="20" t="str">
        <f t="shared" si="0"/>
        <v>核心</v>
      </c>
      <c r="K44" s="20" t="s">
        <v>270</v>
      </c>
      <c r="L44" s="18" t="s">
        <v>351</v>
      </c>
      <c r="M44" s="18" t="s">
        <v>206</v>
      </c>
      <c r="N44" s="20" t="s">
        <v>191</v>
      </c>
      <c r="O44" s="18"/>
    </row>
    <row r="45" spans="1:15">
      <c r="A45" s="28">
        <f>A43+1</f>
        <v>16</v>
      </c>
      <c r="B45" s="18" t="s">
        <v>352</v>
      </c>
      <c r="C45" s="20" t="s">
        <v>36</v>
      </c>
      <c r="D45" s="20" t="s">
        <v>273</v>
      </c>
      <c r="E45" s="20" t="s">
        <v>345</v>
      </c>
      <c r="F45" s="17" t="s">
        <v>353</v>
      </c>
      <c r="G45" s="18" t="s">
        <v>352</v>
      </c>
      <c r="H45" s="18" t="s">
        <v>36</v>
      </c>
      <c r="I45" s="20" t="s">
        <v>83</v>
      </c>
      <c r="J45" s="20" t="str">
        <f t="shared" si="0"/>
        <v>核心</v>
      </c>
      <c r="K45" s="20" t="s">
        <v>270</v>
      </c>
      <c r="L45" s="18" t="s">
        <v>109</v>
      </c>
      <c r="M45" s="18" t="s">
        <v>219</v>
      </c>
      <c r="N45" s="20" t="s">
        <v>277</v>
      </c>
      <c r="O45" s="18"/>
    </row>
    <row r="46" spans="1:15">
      <c r="A46" s="28">
        <f>A45+1</f>
        <v>17</v>
      </c>
      <c r="B46" s="18" t="s">
        <v>354</v>
      </c>
      <c r="C46" s="20" t="s">
        <v>36</v>
      </c>
      <c r="D46" s="20" t="s">
        <v>273</v>
      </c>
      <c r="E46" s="20" t="s">
        <v>345</v>
      </c>
      <c r="F46" s="17" t="s">
        <v>355</v>
      </c>
      <c r="G46" s="18" t="s">
        <v>354</v>
      </c>
      <c r="H46" s="18" t="s">
        <v>36</v>
      </c>
      <c r="I46" s="20" t="s">
        <v>83</v>
      </c>
      <c r="J46" s="20" t="str">
        <f t="shared" si="0"/>
        <v>核心</v>
      </c>
      <c r="K46" s="20" t="s">
        <v>270</v>
      </c>
      <c r="L46" s="18" t="s">
        <v>109</v>
      </c>
      <c r="M46" s="18" t="s">
        <v>219</v>
      </c>
      <c r="N46" s="20" t="s">
        <v>277</v>
      </c>
      <c r="O46" s="18"/>
    </row>
    <row r="47" spans="1:15" ht="14.25" thickBot="1">
      <c r="A47" s="29">
        <f t="shared" ref="A47" si="1">A46+1</f>
        <v>18</v>
      </c>
      <c r="B47" s="30" t="s">
        <v>356</v>
      </c>
      <c r="C47" s="31" t="s">
        <v>36</v>
      </c>
      <c r="D47" s="31" t="s">
        <v>273</v>
      </c>
      <c r="E47" s="31" t="s">
        <v>357</v>
      </c>
      <c r="F47" s="29" t="s">
        <v>358</v>
      </c>
      <c r="G47" s="30" t="s">
        <v>356</v>
      </c>
      <c r="H47" s="30" t="s">
        <v>36</v>
      </c>
      <c r="I47" s="31" t="s">
        <v>83</v>
      </c>
      <c r="J47" s="31" t="str">
        <f t="shared" si="0"/>
        <v>核心</v>
      </c>
      <c r="K47" s="31" t="s">
        <v>270</v>
      </c>
      <c r="L47" s="30" t="s">
        <v>109</v>
      </c>
      <c r="M47" s="30" t="s">
        <v>359</v>
      </c>
      <c r="N47" s="31" t="s">
        <v>347</v>
      </c>
      <c r="O47" s="31"/>
    </row>
    <row r="48" spans="1:15" ht="24">
      <c r="A48" s="69">
        <f>A47+1</f>
        <v>19</v>
      </c>
      <c r="B48" s="72" t="s">
        <v>360</v>
      </c>
      <c r="C48" s="75" t="s">
        <v>239</v>
      </c>
      <c r="D48" s="75"/>
      <c r="E48" s="75"/>
      <c r="F48" s="32" t="s">
        <v>361</v>
      </c>
      <c r="G48" s="33" t="s">
        <v>362</v>
      </c>
      <c r="H48" s="33" t="s">
        <v>45</v>
      </c>
      <c r="I48" s="34" t="s">
        <v>75</v>
      </c>
      <c r="J48" s="34" t="str">
        <f t="shared" si="0"/>
        <v>核心</v>
      </c>
      <c r="K48" s="34" t="s">
        <v>98</v>
      </c>
      <c r="L48" s="33" t="s">
        <v>110</v>
      </c>
      <c r="M48" s="33" t="s">
        <v>129</v>
      </c>
      <c r="N48" s="34" t="s">
        <v>194</v>
      </c>
      <c r="O48" s="33" t="s">
        <v>363</v>
      </c>
    </row>
    <row r="49" spans="1:15">
      <c r="A49" s="69"/>
      <c r="B49" s="72"/>
      <c r="C49" s="75"/>
      <c r="D49" s="75"/>
      <c r="E49" s="75"/>
      <c r="F49" s="17" t="s">
        <v>364</v>
      </c>
      <c r="G49" s="18" t="s">
        <v>365</v>
      </c>
      <c r="H49" s="18" t="s">
        <v>45</v>
      </c>
      <c r="I49" s="20" t="s">
        <v>75</v>
      </c>
      <c r="J49" s="20" t="str">
        <f t="shared" si="0"/>
        <v>核心</v>
      </c>
      <c r="K49" s="20" t="s">
        <v>176</v>
      </c>
      <c r="L49" s="18" t="s">
        <v>109</v>
      </c>
      <c r="M49" s="33" t="s">
        <v>129</v>
      </c>
      <c r="N49" s="20" t="s">
        <v>203</v>
      </c>
      <c r="O49" s="18" t="s">
        <v>366</v>
      </c>
    </row>
    <row r="50" spans="1:15" ht="36">
      <c r="A50" s="69"/>
      <c r="B50" s="72"/>
      <c r="C50" s="75"/>
      <c r="D50" s="75"/>
      <c r="E50" s="75"/>
      <c r="F50" s="17" t="s">
        <v>367</v>
      </c>
      <c r="G50" s="25" t="s">
        <v>368</v>
      </c>
      <c r="H50" s="26" t="s">
        <v>188</v>
      </c>
      <c r="I50" s="27" t="s">
        <v>77</v>
      </c>
      <c r="J50" s="20" t="str">
        <f t="shared" si="0"/>
        <v>周边</v>
      </c>
      <c r="K50" s="27" t="s">
        <v>176</v>
      </c>
      <c r="L50" s="26" t="s">
        <v>190</v>
      </c>
      <c r="M50" s="18" t="s">
        <v>206</v>
      </c>
      <c r="N50" s="27" t="s">
        <v>321</v>
      </c>
      <c r="O50" s="18" t="s">
        <v>369</v>
      </c>
    </row>
    <row r="51" spans="1:15">
      <c r="A51" s="69"/>
      <c r="B51" s="72"/>
      <c r="C51" s="75"/>
      <c r="D51" s="75"/>
      <c r="E51" s="75"/>
      <c r="F51" s="17" t="s">
        <v>370</v>
      </c>
      <c r="G51" s="18" t="s">
        <v>371</v>
      </c>
      <c r="H51" s="18" t="s">
        <v>45</v>
      </c>
      <c r="I51" s="20" t="s">
        <v>75</v>
      </c>
      <c r="J51" s="20" t="str">
        <f t="shared" si="0"/>
        <v>核心</v>
      </c>
      <c r="K51" s="20" t="s">
        <v>372</v>
      </c>
      <c r="L51" s="18" t="s">
        <v>109</v>
      </c>
      <c r="M51" s="18" t="s">
        <v>184</v>
      </c>
      <c r="N51" s="20" t="s">
        <v>373</v>
      </c>
      <c r="O51" s="18"/>
    </row>
    <row r="52" spans="1:15" ht="24">
      <c r="A52" s="70"/>
      <c r="B52" s="73"/>
      <c r="C52" s="76"/>
      <c r="D52" s="76"/>
      <c r="E52" s="76"/>
      <c r="F52" s="17" t="s">
        <v>374</v>
      </c>
      <c r="G52" s="18" t="s">
        <v>375</v>
      </c>
      <c r="H52" s="18" t="s">
        <v>35</v>
      </c>
      <c r="I52" s="20" t="s">
        <v>75</v>
      </c>
      <c r="J52" s="20" t="str">
        <f t="shared" si="0"/>
        <v>核心</v>
      </c>
      <c r="K52" s="20" t="s">
        <v>98</v>
      </c>
      <c r="L52" s="18" t="s">
        <v>110</v>
      </c>
      <c r="M52" s="18" t="s">
        <v>219</v>
      </c>
      <c r="N52" s="20" t="s">
        <v>251</v>
      </c>
      <c r="O52" s="18"/>
    </row>
    <row r="53" spans="1:15">
      <c r="A53" s="68">
        <f>A48+1</f>
        <v>20</v>
      </c>
      <c r="B53" s="71" t="s">
        <v>376</v>
      </c>
      <c r="C53" s="74" t="s">
        <v>39</v>
      </c>
      <c r="D53" s="74"/>
      <c r="E53" s="74"/>
      <c r="F53" s="17" t="s">
        <v>377</v>
      </c>
      <c r="G53" s="18" t="s">
        <v>378</v>
      </c>
      <c r="H53" s="18" t="s">
        <v>39</v>
      </c>
      <c r="I53" s="20" t="s">
        <v>76</v>
      </c>
      <c r="J53" s="20" t="str">
        <f t="shared" si="0"/>
        <v>核心</v>
      </c>
      <c r="K53" s="20" t="s">
        <v>98</v>
      </c>
      <c r="L53" s="18" t="s">
        <v>113</v>
      </c>
      <c r="M53" s="18" t="s">
        <v>130</v>
      </c>
      <c r="N53" s="20" t="s">
        <v>194</v>
      </c>
      <c r="O53" s="18"/>
    </row>
    <row r="54" spans="1:15">
      <c r="A54" s="69"/>
      <c r="B54" s="72"/>
      <c r="C54" s="75"/>
      <c r="D54" s="75"/>
      <c r="E54" s="75"/>
      <c r="F54" s="17" t="s">
        <v>379</v>
      </c>
      <c r="G54" s="18" t="s">
        <v>380</v>
      </c>
      <c r="H54" s="18" t="s">
        <v>109</v>
      </c>
      <c r="I54" s="20" t="s">
        <v>76</v>
      </c>
      <c r="J54" s="20" t="str">
        <f t="shared" si="0"/>
        <v>核心</v>
      </c>
      <c r="K54" s="20" t="s">
        <v>98</v>
      </c>
      <c r="L54" s="18" t="s">
        <v>109</v>
      </c>
      <c r="M54" s="18" t="s">
        <v>219</v>
      </c>
      <c r="N54" s="20" t="s">
        <v>194</v>
      </c>
      <c r="O54" s="18"/>
    </row>
    <row r="55" spans="1:15">
      <c r="A55" s="70"/>
      <c r="B55" s="73"/>
      <c r="C55" s="76"/>
      <c r="D55" s="76"/>
      <c r="E55" s="76"/>
      <c r="F55" s="17" t="s">
        <v>381</v>
      </c>
      <c r="G55" s="18" t="s">
        <v>382</v>
      </c>
      <c r="H55" s="18" t="s">
        <v>109</v>
      </c>
      <c r="I55" s="20" t="s">
        <v>76</v>
      </c>
      <c r="J55" s="20" t="str">
        <f t="shared" si="0"/>
        <v>核心</v>
      </c>
      <c r="K55" s="20" t="s">
        <v>98</v>
      </c>
      <c r="L55" s="18" t="s">
        <v>109</v>
      </c>
      <c r="M55" s="18" t="s">
        <v>219</v>
      </c>
      <c r="N55" s="20" t="s">
        <v>251</v>
      </c>
      <c r="O55" s="18"/>
    </row>
    <row r="56" spans="1:15">
      <c r="A56" s="28">
        <f>A53+1</f>
        <v>21</v>
      </c>
      <c r="B56" s="18" t="s">
        <v>383</v>
      </c>
      <c r="C56" s="35" t="s">
        <v>384</v>
      </c>
      <c r="D56" s="36"/>
      <c r="E56" s="36"/>
      <c r="F56" s="17" t="s">
        <v>385</v>
      </c>
      <c r="G56" s="18" t="s">
        <v>386</v>
      </c>
      <c r="H56" s="18" t="s">
        <v>42</v>
      </c>
      <c r="I56" s="20" t="s">
        <v>83</v>
      </c>
      <c r="J56" s="20" t="str">
        <f t="shared" si="0"/>
        <v>核心</v>
      </c>
      <c r="K56" s="20" t="s">
        <v>270</v>
      </c>
      <c r="L56" s="18" t="s">
        <v>109</v>
      </c>
      <c r="M56" s="18" t="s">
        <v>213</v>
      </c>
      <c r="N56" s="20" t="s">
        <v>222</v>
      </c>
      <c r="O56" s="20"/>
    </row>
    <row r="57" spans="1:15">
      <c r="A57" s="68">
        <f>A56+1</f>
        <v>22</v>
      </c>
      <c r="B57" s="71" t="s">
        <v>387</v>
      </c>
      <c r="C57" s="74" t="s">
        <v>384</v>
      </c>
      <c r="D57" s="74"/>
      <c r="E57" s="74"/>
      <c r="F57" s="17" t="s">
        <v>388</v>
      </c>
      <c r="G57" s="18" t="s">
        <v>387</v>
      </c>
      <c r="H57" s="18" t="s">
        <v>42</v>
      </c>
      <c r="I57" s="20" t="s">
        <v>389</v>
      </c>
      <c r="J57" s="20" t="str">
        <f t="shared" si="0"/>
        <v>核心</v>
      </c>
      <c r="K57" s="20" t="s">
        <v>270</v>
      </c>
      <c r="L57" s="18" t="s">
        <v>114</v>
      </c>
      <c r="M57" s="18" t="s">
        <v>259</v>
      </c>
      <c r="N57" s="20" t="s">
        <v>321</v>
      </c>
      <c r="O57" s="18" t="s">
        <v>390</v>
      </c>
    </row>
    <row r="58" spans="1:15" ht="36">
      <c r="A58" s="70"/>
      <c r="B58" s="73"/>
      <c r="C58" s="76"/>
      <c r="D58" s="76"/>
      <c r="E58" s="76"/>
      <c r="F58" s="17" t="s">
        <v>391</v>
      </c>
      <c r="G58" s="18" t="s">
        <v>392</v>
      </c>
      <c r="H58" s="18" t="s">
        <v>393</v>
      </c>
      <c r="I58" s="20" t="s">
        <v>389</v>
      </c>
      <c r="J58" s="20" t="str">
        <f t="shared" si="0"/>
        <v>核心</v>
      </c>
      <c r="K58" s="20" t="s">
        <v>270</v>
      </c>
      <c r="L58" s="18" t="s">
        <v>114</v>
      </c>
      <c r="M58" s="18" t="s">
        <v>184</v>
      </c>
      <c r="N58" s="20" t="s">
        <v>199</v>
      </c>
      <c r="O58" s="18"/>
    </row>
    <row r="59" spans="1:15" ht="24">
      <c r="A59" s="79">
        <f>A57+1</f>
        <v>23</v>
      </c>
      <c r="B59" s="80" t="s">
        <v>394</v>
      </c>
      <c r="C59" s="81" t="s">
        <v>239</v>
      </c>
      <c r="D59" s="81" t="s">
        <v>172</v>
      </c>
      <c r="E59" s="81" t="s">
        <v>395</v>
      </c>
      <c r="F59" s="17" t="s">
        <v>396</v>
      </c>
      <c r="G59" s="18" t="s">
        <v>397</v>
      </c>
      <c r="H59" s="18" t="s">
        <v>398</v>
      </c>
      <c r="I59" s="20" t="s">
        <v>75</v>
      </c>
      <c r="J59" s="20" t="str">
        <f t="shared" si="0"/>
        <v>核心</v>
      </c>
      <c r="K59" s="20" t="s">
        <v>98</v>
      </c>
      <c r="L59" s="18" t="s">
        <v>110</v>
      </c>
      <c r="M59" s="18" t="s">
        <v>125</v>
      </c>
      <c r="N59" s="20" t="s">
        <v>373</v>
      </c>
      <c r="O59" s="18"/>
    </row>
    <row r="60" spans="1:15" ht="24">
      <c r="A60" s="79"/>
      <c r="B60" s="80"/>
      <c r="C60" s="81"/>
      <c r="D60" s="81"/>
      <c r="E60" s="81"/>
      <c r="F60" s="17" t="s">
        <v>399</v>
      </c>
      <c r="G60" s="18" t="s">
        <v>400</v>
      </c>
      <c r="H60" s="18" t="s">
        <v>401</v>
      </c>
      <c r="I60" s="23" t="s">
        <v>75</v>
      </c>
      <c r="J60" s="20" t="str">
        <f t="shared" si="0"/>
        <v>核心</v>
      </c>
      <c r="K60" s="20" t="s">
        <v>372</v>
      </c>
      <c r="L60" s="18" t="s">
        <v>402</v>
      </c>
      <c r="M60" s="18" t="s">
        <v>156</v>
      </c>
      <c r="N60" s="20" t="s">
        <v>403</v>
      </c>
      <c r="O60" s="18"/>
    </row>
    <row r="61" spans="1:15" ht="24">
      <c r="A61" s="68">
        <f>A59+1</f>
        <v>24</v>
      </c>
      <c r="B61" s="71" t="s">
        <v>404</v>
      </c>
      <c r="C61" s="74" t="s">
        <v>405</v>
      </c>
      <c r="D61" s="74" t="s">
        <v>172</v>
      </c>
      <c r="E61" s="74" t="s">
        <v>255</v>
      </c>
      <c r="F61" s="17" t="s">
        <v>406</v>
      </c>
      <c r="G61" s="18" t="s">
        <v>407</v>
      </c>
      <c r="H61" s="18" t="s">
        <v>50</v>
      </c>
      <c r="I61" s="20" t="s">
        <v>75</v>
      </c>
      <c r="J61" s="20" t="str">
        <f t="shared" si="0"/>
        <v>核心</v>
      </c>
      <c r="K61" s="20" t="s">
        <v>372</v>
      </c>
      <c r="L61" s="18" t="s">
        <v>109</v>
      </c>
      <c r="M61" s="18" t="s">
        <v>128</v>
      </c>
      <c r="N61" s="20" t="s">
        <v>199</v>
      </c>
      <c r="O61" s="18"/>
    </row>
    <row r="62" spans="1:15">
      <c r="A62" s="69"/>
      <c r="B62" s="72"/>
      <c r="C62" s="75"/>
      <c r="D62" s="75"/>
      <c r="E62" s="75"/>
      <c r="F62" s="17" t="s">
        <v>408</v>
      </c>
      <c r="G62" s="18" t="s">
        <v>409</v>
      </c>
      <c r="H62" s="18" t="s">
        <v>50</v>
      </c>
      <c r="I62" s="20" t="s">
        <v>75</v>
      </c>
      <c r="J62" s="20" t="str">
        <f t="shared" si="0"/>
        <v>核心</v>
      </c>
      <c r="K62" s="37" t="s">
        <v>410</v>
      </c>
      <c r="L62" s="18" t="s">
        <v>109</v>
      </c>
      <c r="M62" s="18" t="s">
        <v>213</v>
      </c>
      <c r="N62" s="20" t="s">
        <v>177</v>
      </c>
      <c r="O62" s="38"/>
    </row>
    <row r="63" spans="1:15">
      <c r="A63" s="69"/>
      <c r="B63" s="72"/>
      <c r="C63" s="75"/>
      <c r="D63" s="75"/>
      <c r="E63" s="75"/>
      <c r="F63" s="17" t="s">
        <v>411</v>
      </c>
      <c r="G63" s="18" t="s">
        <v>412</v>
      </c>
      <c r="H63" s="18" t="s">
        <v>52</v>
      </c>
      <c r="I63" s="23" t="s">
        <v>79</v>
      </c>
      <c r="J63" s="20" t="str">
        <f t="shared" si="0"/>
        <v>核心</v>
      </c>
      <c r="K63" s="20" t="s">
        <v>105</v>
      </c>
      <c r="L63" s="18" t="s">
        <v>109</v>
      </c>
      <c r="M63" s="18" t="s">
        <v>125</v>
      </c>
      <c r="N63" s="20" t="s">
        <v>199</v>
      </c>
      <c r="O63" s="18"/>
    </row>
    <row r="64" spans="1:15">
      <c r="A64" s="69"/>
      <c r="B64" s="72"/>
      <c r="C64" s="75"/>
      <c r="D64" s="75"/>
      <c r="E64" s="75"/>
      <c r="F64" s="17" t="s">
        <v>413</v>
      </c>
      <c r="G64" s="18" t="s">
        <v>414</v>
      </c>
      <c r="H64" s="18" t="s">
        <v>350</v>
      </c>
      <c r="I64" s="23" t="s">
        <v>79</v>
      </c>
      <c r="J64" s="20" t="str">
        <f t="shared" si="0"/>
        <v>核心</v>
      </c>
      <c r="K64" s="20" t="s">
        <v>415</v>
      </c>
      <c r="L64" s="18" t="s">
        <v>416</v>
      </c>
      <c r="M64" s="18" t="s">
        <v>213</v>
      </c>
      <c r="N64" s="20" t="s">
        <v>191</v>
      </c>
      <c r="O64" s="18"/>
    </row>
    <row r="65" spans="1:15">
      <c r="A65" s="70"/>
      <c r="B65" s="73"/>
      <c r="C65" s="76"/>
      <c r="D65" s="76"/>
      <c r="E65" s="76"/>
      <c r="F65" s="17" t="s">
        <v>417</v>
      </c>
      <c r="G65" s="18" t="s">
        <v>418</v>
      </c>
      <c r="H65" s="18" t="s">
        <v>419</v>
      </c>
      <c r="I65" s="20" t="s">
        <v>420</v>
      </c>
      <c r="J65" s="20" t="str">
        <f t="shared" si="0"/>
        <v>周边</v>
      </c>
      <c r="K65" s="20" t="s">
        <v>372</v>
      </c>
      <c r="L65" s="18" t="s">
        <v>421</v>
      </c>
      <c r="M65" s="18" t="s">
        <v>184</v>
      </c>
      <c r="N65" s="20" t="s">
        <v>199</v>
      </c>
      <c r="O65" s="18"/>
    </row>
    <row r="66" spans="1:15" ht="24">
      <c r="A66" s="68">
        <f>A61+1</f>
        <v>25</v>
      </c>
      <c r="B66" s="71" t="s">
        <v>422</v>
      </c>
      <c r="C66" s="74" t="s">
        <v>423</v>
      </c>
      <c r="D66" s="74" t="s">
        <v>172</v>
      </c>
      <c r="E66" s="74" t="s">
        <v>251</v>
      </c>
      <c r="F66" s="17" t="s">
        <v>424</v>
      </c>
      <c r="G66" s="18" t="s">
        <v>425</v>
      </c>
      <c r="H66" s="18" t="s">
        <v>423</v>
      </c>
      <c r="I66" s="20" t="s">
        <v>76</v>
      </c>
      <c r="J66" s="20" t="str">
        <f>IF(OR(I66="MTP",I66="ATP",I66="FSP",I66="DTP",I66="FEA",I66="TAC",I66="CTP"),"核心",IF(I66="SAP","数据","周边"))</f>
        <v>核心</v>
      </c>
      <c r="K66" s="20" t="s">
        <v>98</v>
      </c>
      <c r="L66" s="18" t="s">
        <v>110</v>
      </c>
      <c r="M66" s="18" t="s">
        <v>426</v>
      </c>
      <c r="N66" s="20" t="s">
        <v>251</v>
      </c>
      <c r="O66" s="18" t="s">
        <v>427</v>
      </c>
    </row>
    <row r="67" spans="1:15">
      <c r="A67" s="70"/>
      <c r="B67" s="73"/>
      <c r="C67" s="76"/>
      <c r="D67" s="76"/>
      <c r="E67" s="76"/>
      <c r="F67" s="17" t="s">
        <v>428</v>
      </c>
      <c r="G67" s="18" t="s">
        <v>429</v>
      </c>
      <c r="H67" s="18" t="s">
        <v>46</v>
      </c>
      <c r="I67" s="20" t="s">
        <v>180</v>
      </c>
      <c r="J67" s="20" t="str">
        <f>IF(OR(I67="MTP",I67="ATP",I67="FSP",I67="DTP",I67="FEA",I67="TAC",I67="CTP"),"核心",IF(I67="SAP","数据","周边"))</f>
        <v>核心</v>
      </c>
      <c r="K67" s="20" t="s">
        <v>98</v>
      </c>
      <c r="L67" s="18" t="s">
        <v>110</v>
      </c>
      <c r="M67" s="18" t="s">
        <v>213</v>
      </c>
      <c r="N67" s="20" t="s">
        <v>251</v>
      </c>
      <c r="O67" s="18"/>
    </row>
    <row r="68" spans="1:15">
      <c r="A68" s="68">
        <f>A66+1</f>
        <v>26</v>
      </c>
      <c r="B68" s="71" t="s">
        <v>430</v>
      </c>
      <c r="C68" s="74" t="s">
        <v>288</v>
      </c>
      <c r="D68" s="74"/>
      <c r="E68" s="74"/>
      <c r="F68" s="17" t="s">
        <v>431</v>
      </c>
      <c r="G68" s="18" t="s">
        <v>432</v>
      </c>
      <c r="H68" s="18" t="s">
        <v>45</v>
      </c>
      <c r="I68" s="20" t="s">
        <v>75</v>
      </c>
      <c r="J68" s="20" t="str">
        <f>IF(OR(I68="MTP",I68="ATP",I68="FSP",I68="DTP",I68="FEA",I68="TAC",I68="CTP"),"核心",IF(I68="SAP","数据","周边"))</f>
        <v>核心</v>
      </c>
      <c r="K68" s="20" t="s">
        <v>105</v>
      </c>
      <c r="L68" s="18" t="s">
        <v>110</v>
      </c>
      <c r="M68" s="18" t="s">
        <v>213</v>
      </c>
      <c r="N68" s="20" t="s">
        <v>214</v>
      </c>
      <c r="O68" s="18"/>
    </row>
    <row r="69" spans="1:15">
      <c r="A69" s="70"/>
      <c r="B69" s="73"/>
      <c r="C69" s="76"/>
      <c r="D69" s="76"/>
      <c r="E69" s="76"/>
      <c r="F69" s="17" t="s">
        <v>433</v>
      </c>
      <c r="G69" s="18" t="s">
        <v>434</v>
      </c>
      <c r="H69" s="18" t="s">
        <v>45</v>
      </c>
      <c r="I69" s="20" t="s">
        <v>75</v>
      </c>
      <c r="J69" s="20" t="str">
        <f>IF(OR(I69="MTP",I69="ATP",I69="FSP",I69="DTP",I69="FEA",I69="TAC",I69="CTP"),"核心",IF(I69="SAP","数据","周边"))</f>
        <v>核心</v>
      </c>
      <c r="K69" s="20" t="s">
        <v>105</v>
      </c>
      <c r="L69" s="18" t="s">
        <v>110</v>
      </c>
      <c r="M69" s="21" t="s">
        <v>271</v>
      </c>
      <c r="N69" s="20" t="s">
        <v>177</v>
      </c>
      <c r="O69" s="18"/>
    </row>
    <row r="70" spans="1:15" ht="24">
      <c r="A70" s="17">
        <f>A68+1</f>
        <v>27</v>
      </c>
      <c r="B70" s="18" t="s">
        <v>435</v>
      </c>
      <c r="C70" s="20" t="s">
        <v>46</v>
      </c>
      <c r="D70" s="20" t="s">
        <v>172</v>
      </c>
      <c r="E70" s="20" t="s">
        <v>436</v>
      </c>
      <c r="F70" s="17" t="s">
        <v>437</v>
      </c>
      <c r="G70" s="18" t="s">
        <v>438</v>
      </c>
      <c r="H70" s="18" t="s">
        <v>46</v>
      </c>
      <c r="I70" s="23" t="s">
        <v>75</v>
      </c>
      <c r="J70" s="20" t="str">
        <f t="shared" si="0"/>
        <v>核心</v>
      </c>
      <c r="K70" s="20" t="s">
        <v>372</v>
      </c>
      <c r="L70" s="18" t="s">
        <v>109</v>
      </c>
      <c r="M70" s="18" t="s">
        <v>128</v>
      </c>
      <c r="N70" s="20" t="s">
        <v>194</v>
      </c>
      <c r="O70" s="18"/>
    </row>
    <row r="71" spans="1:15">
      <c r="A71" s="68">
        <f>A70+1</f>
        <v>28</v>
      </c>
      <c r="B71" s="71" t="s">
        <v>439</v>
      </c>
      <c r="C71" s="74" t="s">
        <v>171</v>
      </c>
      <c r="D71" s="82"/>
      <c r="E71" s="82"/>
      <c r="F71" s="17" t="s">
        <v>440</v>
      </c>
      <c r="G71" s="18" t="s">
        <v>441</v>
      </c>
      <c r="H71" s="18" t="s">
        <v>171</v>
      </c>
      <c r="I71" s="27" t="s">
        <v>442</v>
      </c>
      <c r="J71" s="20" t="str">
        <f t="shared" si="0"/>
        <v>核心</v>
      </c>
      <c r="K71" s="27" t="s">
        <v>372</v>
      </c>
      <c r="L71" s="18" t="s">
        <v>109</v>
      </c>
      <c r="M71" s="18" t="s">
        <v>219</v>
      </c>
      <c r="N71" s="20" t="s">
        <v>222</v>
      </c>
      <c r="O71" s="18"/>
    </row>
    <row r="72" spans="1:15">
      <c r="A72" s="70"/>
      <c r="B72" s="73"/>
      <c r="C72" s="76"/>
      <c r="D72" s="83"/>
      <c r="E72" s="83"/>
      <c r="F72" s="17" t="s">
        <v>443</v>
      </c>
      <c r="G72" s="18" t="s">
        <v>444</v>
      </c>
      <c r="H72" s="18" t="s">
        <v>34</v>
      </c>
      <c r="I72" s="27" t="s">
        <v>442</v>
      </c>
      <c r="J72" s="20" t="str">
        <f t="shared" ref="J72:J135" si="2">IF(OR(I72="MTP",I72="ATP",I72="FSP",I72="DTP",I72="FEA",I72="TAC",I72="CTP"),"核心",IF(I72="SAP","数据","周边"))</f>
        <v>核心</v>
      </c>
      <c r="K72" s="27" t="s">
        <v>372</v>
      </c>
      <c r="L72" s="18" t="s">
        <v>110</v>
      </c>
      <c r="M72" s="18" t="s">
        <v>213</v>
      </c>
      <c r="N72" s="20" t="s">
        <v>403</v>
      </c>
      <c r="O72" s="18"/>
    </row>
    <row r="73" spans="1:15" ht="24">
      <c r="A73" s="68">
        <f>A71+1</f>
        <v>29</v>
      </c>
      <c r="B73" s="71" t="s">
        <v>445</v>
      </c>
      <c r="C73" s="74" t="s">
        <v>419</v>
      </c>
      <c r="D73" s="74"/>
      <c r="E73" s="74"/>
      <c r="F73" s="17" t="s">
        <v>446</v>
      </c>
      <c r="G73" s="18" t="s">
        <v>447</v>
      </c>
      <c r="H73" s="18" t="s">
        <v>448</v>
      </c>
      <c r="I73" s="20" t="s">
        <v>77</v>
      </c>
      <c r="J73" s="20" t="str">
        <f>IF(OR(I73="MTP",I73="ATP",I73="FSP",I73="DTP",I73="FEA",I73="TAC",I73="CTP"),"核心",IF(I73="SAP","数据","周边"))</f>
        <v>周边</v>
      </c>
      <c r="K73" s="20" t="s">
        <v>372</v>
      </c>
      <c r="L73" s="18" t="s">
        <v>449</v>
      </c>
      <c r="M73" s="18" t="s">
        <v>213</v>
      </c>
      <c r="N73" s="20" t="s">
        <v>177</v>
      </c>
      <c r="O73" s="18"/>
    </row>
    <row r="74" spans="1:15">
      <c r="A74" s="69"/>
      <c r="B74" s="72"/>
      <c r="C74" s="75"/>
      <c r="D74" s="75"/>
      <c r="E74" s="75"/>
      <c r="F74" s="17" t="s">
        <v>450</v>
      </c>
      <c r="G74" s="18" t="s">
        <v>451</v>
      </c>
      <c r="H74" s="18" t="s">
        <v>419</v>
      </c>
      <c r="I74" s="20" t="s">
        <v>249</v>
      </c>
      <c r="J74" s="20" t="str">
        <f>IF(OR(I74="MTP",I74="ATP",I74="FSP",I74="DTP",I74="FEA",I74="TAC",I74="CTP"),"核心",IF(I74="SAP","数据","周边"))</f>
        <v>周边</v>
      </c>
      <c r="K74" s="20" t="s">
        <v>372</v>
      </c>
      <c r="L74" s="18" t="s">
        <v>116</v>
      </c>
      <c r="M74" s="18" t="s">
        <v>125</v>
      </c>
      <c r="N74" s="20" t="s">
        <v>251</v>
      </c>
      <c r="O74" s="18"/>
    </row>
    <row r="75" spans="1:15">
      <c r="A75" s="68">
        <f>A73+1</f>
        <v>30</v>
      </c>
      <c r="B75" s="84" t="s">
        <v>452</v>
      </c>
      <c r="C75" s="74" t="s">
        <v>183</v>
      </c>
      <c r="D75" s="74" t="s">
        <v>172</v>
      </c>
      <c r="E75" s="74" t="s">
        <v>436</v>
      </c>
      <c r="F75" s="17" t="s">
        <v>453</v>
      </c>
      <c r="G75" s="18" t="s">
        <v>454</v>
      </c>
      <c r="H75" s="18" t="s">
        <v>455</v>
      </c>
      <c r="I75" s="20" t="s">
        <v>85</v>
      </c>
      <c r="J75" s="20" t="str">
        <f t="shared" ref="J75:J81" si="3">IF(OR(I75="MTP",I75="ATP",I75="FSP",I75="DTP",I75="FEA",I75="TAC",I75="CTP"),"核心",IF(I75="SAP","数据","周边"))</f>
        <v>数据</v>
      </c>
      <c r="K75" s="20" t="s">
        <v>372</v>
      </c>
      <c r="L75" s="18" t="s">
        <v>112</v>
      </c>
      <c r="M75" s="18" t="s">
        <v>219</v>
      </c>
      <c r="N75" s="20" t="s">
        <v>251</v>
      </c>
      <c r="O75" s="18"/>
    </row>
    <row r="76" spans="1:15">
      <c r="A76" s="70"/>
      <c r="B76" s="85"/>
      <c r="C76" s="76"/>
      <c r="D76" s="76"/>
      <c r="E76" s="76"/>
      <c r="F76" s="17" t="s">
        <v>456</v>
      </c>
      <c r="G76" s="18" t="s">
        <v>457</v>
      </c>
      <c r="H76" s="18" t="s">
        <v>53</v>
      </c>
      <c r="I76" s="20" t="s">
        <v>85</v>
      </c>
      <c r="J76" s="20" t="str">
        <f t="shared" si="3"/>
        <v>数据</v>
      </c>
      <c r="K76" s="20" t="s">
        <v>372</v>
      </c>
      <c r="L76" s="18" t="s">
        <v>112</v>
      </c>
      <c r="M76" s="18" t="s">
        <v>219</v>
      </c>
      <c r="N76" s="20" t="s">
        <v>251</v>
      </c>
      <c r="O76" s="18"/>
    </row>
    <row r="77" spans="1:15">
      <c r="A77" s="17">
        <f>A75+1</f>
        <v>31</v>
      </c>
      <c r="B77" s="18" t="s">
        <v>458</v>
      </c>
      <c r="C77" s="20" t="s">
        <v>459</v>
      </c>
      <c r="D77" s="20"/>
      <c r="E77" s="20"/>
      <c r="F77" s="17" t="s">
        <v>460</v>
      </c>
      <c r="G77" s="18" t="s">
        <v>458</v>
      </c>
      <c r="H77" s="18" t="s">
        <v>459</v>
      </c>
      <c r="I77" s="20" t="s">
        <v>85</v>
      </c>
      <c r="J77" s="20" t="str">
        <f t="shared" si="3"/>
        <v>数据</v>
      </c>
      <c r="K77" s="20" t="s">
        <v>372</v>
      </c>
      <c r="L77" s="18" t="s">
        <v>109</v>
      </c>
      <c r="M77" s="18" t="s">
        <v>131</v>
      </c>
      <c r="N77" s="20" t="s">
        <v>251</v>
      </c>
      <c r="O77" s="18"/>
    </row>
    <row r="78" spans="1:15">
      <c r="A78" s="68">
        <f>A77+1</f>
        <v>32</v>
      </c>
      <c r="B78" s="71" t="s">
        <v>461</v>
      </c>
      <c r="C78" s="74" t="s">
        <v>462</v>
      </c>
      <c r="D78" s="74"/>
      <c r="E78" s="74"/>
      <c r="F78" s="17" t="s">
        <v>463</v>
      </c>
      <c r="G78" s="18" t="s">
        <v>464</v>
      </c>
      <c r="H78" s="18" t="s">
        <v>462</v>
      </c>
      <c r="I78" s="20" t="s">
        <v>465</v>
      </c>
      <c r="J78" s="20" t="str">
        <f t="shared" si="3"/>
        <v>数据</v>
      </c>
      <c r="K78" s="20" t="s">
        <v>98</v>
      </c>
      <c r="L78" s="18" t="s">
        <v>109</v>
      </c>
      <c r="M78" s="18" t="s">
        <v>131</v>
      </c>
      <c r="N78" s="20" t="s">
        <v>436</v>
      </c>
      <c r="O78" s="20"/>
    </row>
    <row r="79" spans="1:15">
      <c r="A79" s="69"/>
      <c r="B79" s="72"/>
      <c r="C79" s="75"/>
      <c r="D79" s="75"/>
      <c r="E79" s="75"/>
      <c r="F79" s="17" t="s">
        <v>466</v>
      </c>
      <c r="G79" s="18" t="s">
        <v>467</v>
      </c>
      <c r="H79" s="18" t="s">
        <v>462</v>
      </c>
      <c r="I79" s="20" t="s">
        <v>465</v>
      </c>
      <c r="J79" s="20" t="str">
        <f t="shared" si="3"/>
        <v>数据</v>
      </c>
      <c r="K79" s="20" t="s">
        <v>98</v>
      </c>
      <c r="L79" s="18" t="s">
        <v>109</v>
      </c>
      <c r="M79" s="18" t="s">
        <v>131</v>
      </c>
      <c r="N79" s="20" t="s">
        <v>436</v>
      </c>
      <c r="O79" s="20"/>
    </row>
    <row r="80" spans="1:15">
      <c r="A80" s="69"/>
      <c r="B80" s="72"/>
      <c r="C80" s="75"/>
      <c r="D80" s="75"/>
      <c r="E80" s="75"/>
      <c r="F80" s="17" t="s">
        <v>468</v>
      </c>
      <c r="G80" s="18" t="s">
        <v>469</v>
      </c>
      <c r="H80" s="18" t="s">
        <v>470</v>
      </c>
      <c r="I80" s="20" t="s">
        <v>442</v>
      </c>
      <c r="J80" s="20" t="str">
        <f t="shared" si="3"/>
        <v>核心</v>
      </c>
      <c r="K80" s="20" t="s">
        <v>98</v>
      </c>
      <c r="L80" s="18" t="s">
        <v>109</v>
      </c>
      <c r="M80" s="18" t="s">
        <v>390</v>
      </c>
      <c r="N80" s="20" t="s">
        <v>436</v>
      </c>
      <c r="O80" s="20"/>
    </row>
    <row r="81" spans="1:15" ht="14.25" thickBot="1">
      <c r="A81" s="86"/>
      <c r="B81" s="87"/>
      <c r="C81" s="88"/>
      <c r="D81" s="88"/>
      <c r="E81" s="88"/>
      <c r="F81" s="29" t="s">
        <v>471</v>
      </c>
      <c r="G81" s="30" t="s">
        <v>472</v>
      </c>
      <c r="H81" s="30" t="s">
        <v>473</v>
      </c>
      <c r="I81" s="31" t="s">
        <v>442</v>
      </c>
      <c r="J81" s="31" t="str">
        <f t="shared" si="3"/>
        <v>核心</v>
      </c>
      <c r="K81" s="31" t="s">
        <v>98</v>
      </c>
      <c r="L81" s="30" t="s">
        <v>109</v>
      </c>
      <c r="M81" s="30" t="s">
        <v>219</v>
      </c>
      <c r="N81" s="31" t="s">
        <v>436</v>
      </c>
      <c r="O81" s="31"/>
    </row>
    <row r="82" spans="1:15">
      <c r="A82" s="69">
        <f>A78+1</f>
        <v>33</v>
      </c>
      <c r="B82" s="72" t="s">
        <v>474</v>
      </c>
      <c r="C82" s="75" t="s">
        <v>49</v>
      </c>
      <c r="D82" s="76" t="s">
        <v>172</v>
      </c>
      <c r="E82" s="76" t="s">
        <v>475</v>
      </c>
      <c r="F82" s="32" t="s">
        <v>476</v>
      </c>
      <c r="G82" s="33" t="s">
        <v>474</v>
      </c>
      <c r="H82" s="33" t="s">
        <v>49</v>
      </c>
      <c r="I82" s="34" t="s">
        <v>77</v>
      </c>
      <c r="J82" s="34" t="str">
        <f>IF(OR(I82="MTP",I82="ATP",I82="FSP",I82="DTP",I82="FEA",I82="TAC",I82="CTP"),"核心",IF(I82="SAP","数据","周边"))</f>
        <v>周边</v>
      </c>
      <c r="K82" s="34" t="s">
        <v>270</v>
      </c>
      <c r="L82" s="33" t="s">
        <v>111</v>
      </c>
      <c r="M82" s="33" t="s">
        <v>219</v>
      </c>
      <c r="N82" s="34" t="s">
        <v>477</v>
      </c>
      <c r="O82" s="33" t="s">
        <v>234</v>
      </c>
    </row>
    <row r="83" spans="1:15">
      <c r="A83" s="70"/>
      <c r="B83" s="73"/>
      <c r="C83" s="76"/>
      <c r="D83" s="81"/>
      <c r="E83" s="81"/>
      <c r="F83" s="17" t="s">
        <v>478</v>
      </c>
      <c r="G83" s="18" t="s">
        <v>479</v>
      </c>
      <c r="H83" s="18" t="s">
        <v>49</v>
      </c>
      <c r="I83" s="20" t="s">
        <v>77</v>
      </c>
      <c r="J83" s="20" t="str">
        <f>IF(OR(I83="MTP",I83="ATP",I83="FSP",I83="DTP",I83="FEA",I83="TAC",I83="CTP"),"核心",IF(I83="SAP","数据","周边"))</f>
        <v>周边</v>
      </c>
      <c r="K83" s="20" t="s">
        <v>270</v>
      </c>
      <c r="L83" s="18" t="s">
        <v>111</v>
      </c>
      <c r="M83" s="18" t="s">
        <v>219</v>
      </c>
      <c r="N83" s="20" t="s">
        <v>477</v>
      </c>
      <c r="O83" s="18" t="s">
        <v>234</v>
      </c>
    </row>
    <row r="84" spans="1:15" ht="24">
      <c r="A84" s="68">
        <f>A82+1</f>
        <v>34</v>
      </c>
      <c r="B84" s="71" t="s">
        <v>480</v>
      </c>
      <c r="C84" s="74" t="s">
        <v>470</v>
      </c>
      <c r="D84" s="74" t="s">
        <v>172</v>
      </c>
      <c r="E84" s="74" t="s">
        <v>481</v>
      </c>
      <c r="F84" s="17" t="s">
        <v>482</v>
      </c>
      <c r="G84" s="18" t="s">
        <v>483</v>
      </c>
      <c r="H84" s="18" t="s">
        <v>44</v>
      </c>
      <c r="I84" s="20" t="s">
        <v>80</v>
      </c>
      <c r="J84" s="20" t="str">
        <f t="shared" ref="J84:J86" si="4">IF(OR(I84="MTP",I84="ATP",I84="FSP",I84="DTP",I84="FEA",I84="TAC",I84="CTP"),"核心",IF(I84="SAP","数据","周边"))</f>
        <v>周边</v>
      </c>
      <c r="K84" s="20" t="s">
        <v>484</v>
      </c>
      <c r="L84" s="18" t="s">
        <v>485</v>
      </c>
      <c r="M84" s="18" t="s">
        <v>486</v>
      </c>
      <c r="N84" s="20" t="s">
        <v>477</v>
      </c>
      <c r="O84" s="18"/>
    </row>
    <row r="85" spans="1:15" ht="24">
      <c r="A85" s="69"/>
      <c r="B85" s="72"/>
      <c r="C85" s="75"/>
      <c r="D85" s="75"/>
      <c r="E85" s="75"/>
      <c r="F85" s="17" t="s">
        <v>487</v>
      </c>
      <c r="G85" s="18" t="s">
        <v>488</v>
      </c>
      <c r="H85" s="18" t="s">
        <v>44</v>
      </c>
      <c r="I85" s="20" t="s">
        <v>77</v>
      </c>
      <c r="J85" s="20" t="str">
        <f t="shared" si="4"/>
        <v>周边</v>
      </c>
      <c r="K85" s="20" t="s">
        <v>484</v>
      </c>
      <c r="L85" s="18" t="s">
        <v>485</v>
      </c>
      <c r="M85" s="18" t="s">
        <v>486</v>
      </c>
      <c r="N85" s="20" t="s">
        <v>489</v>
      </c>
      <c r="O85" s="18"/>
    </row>
    <row r="86" spans="1:15" ht="24">
      <c r="A86" s="69"/>
      <c r="B86" s="72"/>
      <c r="C86" s="75"/>
      <c r="D86" s="75"/>
      <c r="E86" s="75"/>
      <c r="F86" s="17" t="s">
        <v>490</v>
      </c>
      <c r="G86" s="18" t="s">
        <v>491</v>
      </c>
      <c r="H86" s="18" t="s">
        <v>44</v>
      </c>
      <c r="I86" s="20" t="s">
        <v>80</v>
      </c>
      <c r="J86" s="20" t="str">
        <f t="shared" si="4"/>
        <v>周边</v>
      </c>
      <c r="K86" s="20" t="s">
        <v>484</v>
      </c>
      <c r="L86" s="18" t="s">
        <v>113</v>
      </c>
      <c r="M86" s="18" t="s">
        <v>271</v>
      </c>
      <c r="N86" s="20" t="s">
        <v>191</v>
      </c>
      <c r="O86" s="18"/>
    </row>
    <row r="87" spans="1:15" ht="24">
      <c r="A87" s="68">
        <f>A84+1</f>
        <v>35</v>
      </c>
      <c r="B87" s="89" t="s">
        <v>492</v>
      </c>
      <c r="C87" s="74" t="s">
        <v>183</v>
      </c>
      <c r="D87" s="74"/>
      <c r="E87" s="74"/>
      <c r="F87" s="17" t="s">
        <v>493</v>
      </c>
      <c r="G87" s="18" t="s">
        <v>494</v>
      </c>
      <c r="H87" s="18" t="s">
        <v>53</v>
      </c>
      <c r="I87" s="20" t="s">
        <v>85</v>
      </c>
      <c r="J87" s="20" t="str">
        <f>IF(OR(I87="MTP",I87="ATP",I87="FSP",I87="DTP",I87="FEA",I87="TAC",I87="CTP"),"核心",IF(I87="SAP","数据","周边"))</f>
        <v>数据</v>
      </c>
      <c r="K87" s="20" t="s">
        <v>103</v>
      </c>
      <c r="L87" s="18" t="s">
        <v>112</v>
      </c>
      <c r="M87" s="18" t="s">
        <v>219</v>
      </c>
      <c r="N87" s="20" t="s">
        <v>347</v>
      </c>
      <c r="O87" s="18"/>
    </row>
    <row r="88" spans="1:15" ht="24">
      <c r="A88" s="69"/>
      <c r="B88" s="90"/>
      <c r="C88" s="75"/>
      <c r="D88" s="75"/>
      <c r="E88" s="75"/>
      <c r="F88" s="17" t="s">
        <v>495</v>
      </c>
      <c r="G88" s="18" t="s">
        <v>496</v>
      </c>
      <c r="H88" s="18" t="s">
        <v>53</v>
      </c>
      <c r="I88" s="20" t="s">
        <v>85</v>
      </c>
      <c r="J88" s="20" t="str">
        <f>IF(OR(I88="MTP",I88="ATP",I88="FSP",I88="DTP",I88="FEA",I88="TAC",I88="CTP"),"核心",IF(I88="SAP","数据","周边"))</f>
        <v>数据</v>
      </c>
      <c r="K88" s="20" t="s">
        <v>103</v>
      </c>
      <c r="L88" s="18" t="s">
        <v>112</v>
      </c>
      <c r="M88" s="18" t="s">
        <v>219</v>
      </c>
      <c r="N88" s="20" t="s">
        <v>347</v>
      </c>
      <c r="O88" s="18"/>
    </row>
    <row r="89" spans="1:15">
      <c r="A89" s="70"/>
      <c r="B89" s="91"/>
      <c r="C89" s="76"/>
      <c r="D89" s="76"/>
      <c r="E89" s="76"/>
      <c r="F89" s="17" t="s">
        <v>497</v>
      </c>
      <c r="G89" s="18" t="s">
        <v>498</v>
      </c>
      <c r="H89" s="18" t="s">
        <v>53</v>
      </c>
      <c r="I89" s="20" t="s">
        <v>85</v>
      </c>
      <c r="J89" s="20" t="str">
        <f>IF(OR(I89="MTP",I89="ATP",I89="FSP",I89="DTP",I89="FEA",I89="TAC",I89="CTP"),"核心",IF(I89="SAP","数据","周边"))</f>
        <v>数据</v>
      </c>
      <c r="K89" s="20" t="s">
        <v>103</v>
      </c>
      <c r="L89" s="18" t="s">
        <v>112</v>
      </c>
      <c r="M89" s="18" t="s">
        <v>219</v>
      </c>
      <c r="N89" s="20" t="s">
        <v>347</v>
      </c>
      <c r="O89" s="18"/>
    </row>
    <row r="90" spans="1:15">
      <c r="A90" s="68">
        <f>A87+1</f>
        <v>36</v>
      </c>
      <c r="B90" s="71" t="s">
        <v>499</v>
      </c>
      <c r="C90" s="74" t="s">
        <v>419</v>
      </c>
      <c r="D90" s="74"/>
      <c r="E90" s="74"/>
      <c r="F90" s="17" t="s">
        <v>500</v>
      </c>
      <c r="G90" s="18" t="s">
        <v>501</v>
      </c>
      <c r="H90" s="18" t="s">
        <v>38</v>
      </c>
      <c r="I90" s="20" t="s">
        <v>249</v>
      </c>
      <c r="J90" s="20" t="str">
        <f t="shared" si="2"/>
        <v>周边</v>
      </c>
      <c r="K90" s="20" t="s">
        <v>270</v>
      </c>
      <c r="L90" s="18" t="s">
        <v>114</v>
      </c>
      <c r="M90" s="18" t="s">
        <v>259</v>
      </c>
      <c r="N90" s="20" t="s">
        <v>321</v>
      </c>
      <c r="O90" s="18" t="s">
        <v>271</v>
      </c>
    </row>
    <row r="91" spans="1:15">
      <c r="A91" s="70"/>
      <c r="B91" s="73"/>
      <c r="C91" s="76"/>
      <c r="D91" s="76"/>
      <c r="E91" s="76"/>
      <c r="F91" s="17" t="s">
        <v>502</v>
      </c>
      <c r="G91" s="18" t="s">
        <v>503</v>
      </c>
      <c r="H91" s="18" t="s">
        <v>38</v>
      </c>
      <c r="I91" s="20" t="s">
        <v>249</v>
      </c>
      <c r="J91" s="20" t="str">
        <f t="shared" si="2"/>
        <v>周边</v>
      </c>
      <c r="K91" s="20" t="s">
        <v>270</v>
      </c>
      <c r="L91" s="18" t="s">
        <v>114</v>
      </c>
      <c r="M91" s="18" t="s">
        <v>219</v>
      </c>
      <c r="N91" s="20" t="s">
        <v>251</v>
      </c>
      <c r="O91" s="18"/>
    </row>
    <row r="92" spans="1:15" ht="24">
      <c r="A92" s="68">
        <f>A90+1</f>
        <v>37</v>
      </c>
      <c r="B92" s="71" t="s">
        <v>504</v>
      </c>
      <c r="C92" s="74" t="s">
        <v>319</v>
      </c>
      <c r="D92" s="74"/>
      <c r="E92" s="74"/>
      <c r="F92" s="17" t="s">
        <v>505</v>
      </c>
      <c r="G92" s="25" t="s">
        <v>506</v>
      </c>
      <c r="H92" s="26" t="s">
        <v>319</v>
      </c>
      <c r="I92" s="27" t="s">
        <v>77</v>
      </c>
      <c r="J92" s="20" t="str">
        <f t="shared" si="2"/>
        <v>周边</v>
      </c>
      <c r="K92" s="27" t="s">
        <v>484</v>
      </c>
      <c r="L92" s="26" t="s">
        <v>507</v>
      </c>
      <c r="M92" s="18" t="s">
        <v>213</v>
      </c>
      <c r="N92" s="27" t="s">
        <v>321</v>
      </c>
      <c r="O92" s="18"/>
    </row>
    <row r="93" spans="1:15" ht="24">
      <c r="A93" s="69"/>
      <c r="B93" s="72"/>
      <c r="C93" s="75"/>
      <c r="D93" s="75"/>
      <c r="E93" s="75"/>
      <c r="F93" s="17" t="s">
        <v>508</v>
      </c>
      <c r="G93" s="25" t="s">
        <v>509</v>
      </c>
      <c r="H93" s="26" t="s">
        <v>319</v>
      </c>
      <c r="I93" s="27" t="s">
        <v>77</v>
      </c>
      <c r="J93" s="20" t="str">
        <f t="shared" si="2"/>
        <v>周边</v>
      </c>
      <c r="K93" s="27" t="s">
        <v>484</v>
      </c>
      <c r="L93" s="26" t="s">
        <v>507</v>
      </c>
      <c r="M93" s="18" t="s">
        <v>213</v>
      </c>
      <c r="N93" s="27" t="s">
        <v>321</v>
      </c>
      <c r="O93" s="18"/>
    </row>
    <row r="94" spans="1:15" ht="24">
      <c r="A94" s="69"/>
      <c r="B94" s="72"/>
      <c r="C94" s="75"/>
      <c r="D94" s="75"/>
      <c r="E94" s="75"/>
      <c r="F94" s="17" t="s">
        <v>510</v>
      </c>
      <c r="G94" s="25" t="s">
        <v>511</v>
      </c>
      <c r="H94" s="26" t="s">
        <v>319</v>
      </c>
      <c r="I94" s="27" t="s">
        <v>77</v>
      </c>
      <c r="J94" s="20" t="str">
        <f t="shared" si="2"/>
        <v>周边</v>
      </c>
      <c r="K94" s="27" t="s">
        <v>484</v>
      </c>
      <c r="L94" s="26" t="s">
        <v>507</v>
      </c>
      <c r="M94" s="18" t="s">
        <v>213</v>
      </c>
      <c r="N94" s="27" t="s">
        <v>512</v>
      </c>
      <c r="O94" s="18"/>
    </row>
    <row r="95" spans="1:15" ht="24">
      <c r="A95" s="70"/>
      <c r="B95" s="73"/>
      <c r="C95" s="76"/>
      <c r="D95" s="76"/>
      <c r="E95" s="76"/>
      <c r="F95" s="17" t="s">
        <v>513</v>
      </c>
      <c r="G95" s="25" t="s">
        <v>514</v>
      </c>
      <c r="H95" s="26" t="s">
        <v>319</v>
      </c>
      <c r="I95" s="27" t="s">
        <v>77</v>
      </c>
      <c r="J95" s="20" t="str">
        <f t="shared" si="2"/>
        <v>周边</v>
      </c>
      <c r="K95" s="27" t="s">
        <v>484</v>
      </c>
      <c r="L95" s="26" t="s">
        <v>507</v>
      </c>
      <c r="M95" s="18" t="s">
        <v>213</v>
      </c>
      <c r="N95" s="27" t="s">
        <v>321</v>
      </c>
      <c r="O95" s="18"/>
    </row>
    <row r="96" spans="1:15" ht="24">
      <c r="A96" s="68">
        <f>A92+1</f>
        <v>38</v>
      </c>
      <c r="B96" s="80" t="s">
        <v>515</v>
      </c>
      <c r="C96" s="74" t="s">
        <v>188</v>
      </c>
      <c r="D96" s="81"/>
      <c r="E96" s="81"/>
      <c r="F96" s="17" t="s">
        <v>516</v>
      </c>
      <c r="G96" s="25" t="s">
        <v>517</v>
      </c>
      <c r="H96" s="26" t="s">
        <v>188</v>
      </c>
      <c r="I96" s="27" t="s">
        <v>77</v>
      </c>
      <c r="J96" s="20" t="str">
        <f t="shared" si="2"/>
        <v>周边</v>
      </c>
      <c r="K96" s="27" t="s">
        <v>243</v>
      </c>
      <c r="L96" s="26" t="s">
        <v>190</v>
      </c>
      <c r="M96" s="18" t="s">
        <v>213</v>
      </c>
      <c r="N96" s="27" t="s">
        <v>321</v>
      </c>
      <c r="O96" s="18"/>
    </row>
    <row r="97" spans="1:15">
      <c r="A97" s="69"/>
      <c r="B97" s="80"/>
      <c r="C97" s="75"/>
      <c r="D97" s="81"/>
      <c r="E97" s="81"/>
      <c r="F97" s="17" t="s">
        <v>518</v>
      </c>
      <c r="G97" s="25" t="s">
        <v>519</v>
      </c>
      <c r="H97" s="26" t="s">
        <v>188</v>
      </c>
      <c r="I97" s="27" t="s">
        <v>77</v>
      </c>
      <c r="J97" s="20" t="str">
        <f t="shared" si="2"/>
        <v>周边</v>
      </c>
      <c r="K97" s="27" t="s">
        <v>243</v>
      </c>
      <c r="L97" s="26" t="s">
        <v>190</v>
      </c>
      <c r="M97" s="18" t="s">
        <v>213</v>
      </c>
      <c r="N97" s="27" t="s">
        <v>321</v>
      </c>
      <c r="O97" s="18"/>
    </row>
    <row r="98" spans="1:15" ht="24">
      <c r="A98" s="69"/>
      <c r="B98" s="80"/>
      <c r="C98" s="75"/>
      <c r="D98" s="81"/>
      <c r="E98" s="81"/>
      <c r="F98" s="17" t="s">
        <v>520</v>
      </c>
      <c r="G98" s="25" t="s">
        <v>521</v>
      </c>
      <c r="H98" s="26" t="s">
        <v>188</v>
      </c>
      <c r="I98" s="27" t="s">
        <v>77</v>
      </c>
      <c r="J98" s="20" t="str">
        <f t="shared" si="2"/>
        <v>周边</v>
      </c>
      <c r="K98" s="27" t="s">
        <v>243</v>
      </c>
      <c r="L98" s="26" t="s">
        <v>190</v>
      </c>
      <c r="M98" s="18" t="s">
        <v>213</v>
      </c>
      <c r="N98" s="27" t="s">
        <v>321</v>
      </c>
      <c r="O98" s="18"/>
    </row>
    <row r="99" spans="1:15" ht="24">
      <c r="A99" s="69"/>
      <c r="B99" s="80"/>
      <c r="C99" s="75"/>
      <c r="D99" s="81"/>
      <c r="E99" s="81"/>
      <c r="F99" s="17" t="s">
        <v>522</v>
      </c>
      <c r="G99" s="25" t="s">
        <v>523</v>
      </c>
      <c r="H99" s="26" t="s">
        <v>188</v>
      </c>
      <c r="I99" s="27" t="s">
        <v>77</v>
      </c>
      <c r="J99" s="20" t="str">
        <f t="shared" si="2"/>
        <v>周边</v>
      </c>
      <c r="K99" s="27" t="s">
        <v>243</v>
      </c>
      <c r="L99" s="26" t="s">
        <v>190</v>
      </c>
      <c r="M99" s="18" t="s">
        <v>132</v>
      </c>
      <c r="N99" s="27" t="s">
        <v>191</v>
      </c>
      <c r="O99" s="18" t="s">
        <v>524</v>
      </c>
    </row>
    <row r="100" spans="1:15">
      <c r="A100" s="70"/>
      <c r="B100" s="80"/>
      <c r="C100" s="76"/>
      <c r="D100" s="81"/>
      <c r="E100" s="81"/>
      <c r="F100" s="17" t="s">
        <v>525</v>
      </c>
      <c r="G100" s="25" t="s">
        <v>526</v>
      </c>
      <c r="H100" s="26" t="s">
        <v>49</v>
      </c>
      <c r="I100" s="27" t="s">
        <v>77</v>
      </c>
      <c r="J100" s="20" t="s">
        <v>87</v>
      </c>
      <c r="K100" s="27" t="s">
        <v>91</v>
      </c>
      <c r="L100" s="26" t="s">
        <v>115</v>
      </c>
      <c r="M100" s="18" t="s">
        <v>132</v>
      </c>
      <c r="N100" s="27" t="s">
        <v>203</v>
      </c>
      <c r="O100" s="18" t="s">
        <v>524</v>
      </c>
    </row>
    <row r="101" spans="1:15">
      <c r="A101" s="68">
        <f>A96+1</f>
        <v>39</v>
      </c>
      <c r="B101" s="80" t="s">
        <v>527</v>
      </c>
      <c r="C101" s="74" t="s">
        <v>188</v>
      </c>
      <c r="D101" s="81"/>
      <c r="E101" s="81"/>
      <c r="F101" s="17" t="s">
        <v>528</v>
      </c>
      <c r="G101" s="25" t="s">
        <v>529</v>
      </c>
      <c r="H101" s="26" t="s">
        <v>188</v>
      </c>
      <c r="I101" s="27" t="s">
        <v>77</v>
      </c>
      <c r="J101" s="20" t="str">
        <f t="shared" si="2"/>
        <v>周边</v>
      </c>
      <c r="K101" s="27" t="s">
        <v>176</v>
      </c>
      <c r="L101" s="26" t="s">
        <v>190</v>
      </c>
      <c r="M101" s="18" t="s">
        <v>213</v>
      </c>
      <c r="N101" s="27" t="s">
        <v>321</v>
      </c>
      <c r="O101" s="25"/>
    </row>
    <row r="102" spans="1:15">
      <c r="A102" s="69"/>
      <c r="B102" s="80"/>
      <c r="C102" s="75"/>
      <c r="D102" s="81"/>
      <c r="E102" s="81"/>
      <c r="F102" s="17" t="s">
        <v>530</v>
      </c>
      <c r="G102" s="25" t="s">
        <v>531</v>
      </c>
      <c r="H102" s="26" t="s">
        <v>188</v>
      </c>
      <c r="I102" s="27" t="s">
        <v>77</v>
      </c>
      <c r="J102" s="20" t="str">
        <f t="shared" si="2"/>
        <v>周边</v>
      </c>
      <c r="K102" s="27" t="s">
        <v>176</v>
      </c>
      <c r="L102" s="26" t="s">
        <v>190</v>
      </c>
      <c r="M102" s="18" t="s">
        <v>213</v>
      </c>
      <c r="N102" s="27" t="s">
        <v>321</v>
      </c>
      <c r="O102" s="18"/>
    </row>
    <row r="103" spans="1:15">
      <c r="A103" s="69"/>
      <c r="B103" s="80"/>
      <c r="C103" s="75"/>
      <c r="D103" s="81"/>
      <c r="E103" s="81"/>
      <c r="F103" s="17" t="s">
        <v>532</v>
      </c>
      <c r="G103" s="25" t="s">
        <v>533</v>
      </c>
      <c r="H103" s="26" t="s">
        <v>188</v>
      </c>
      <c r="I103" s="27" t="s">
        <v>77</v>
      </c>
      <c r="J103" s="20" t="str">
        <f t="shared" si="2"/>
        <v>周边</v>
      </c>
      <c r="K103" s="27" t="s">
        <v>176</v>
      </c>
      <c r="L103" s="26" t="s">
        <v>190</v>
      </c>
      <c r="M103" s="18" t="s">
        <v>213</v>
      </c>
      <c r="N103" s="27" t="s">
        <v>321</v>
      </c>
      <c r="O103" s="18"/>
    </row>
    <row r="104" spans="1:15">
      <c r="A104" s="70"/>
      <c r="B104" s="80"/>
      <c r="C104" s="76"/>
      <c r="D104" s="81"/>
      <c r="E104" s="81"/>
      <c r="F104" s="17" t="s">
        <v>534</v>
      </c>
      <c r="G104" s="25" t="s">
        <v>535</v>
      </c>
      <c r="H104" s="26" t="s">
        <v>188</v>
      </c>
      <c r="I104" s="27" t="s">
        <v>77</v>
      </c>
      <c r="J104" s="20" t="str">
        <f t="shared" si="2"/>
        <v>周边</v>
      </c>
      <c r="K104" s="27" t="s">
        <v>176</v>
      </c>
      <c r="L104" s="26" t="s">
        <v>190</v>
      </c>
      <c r="M104" s="18" t="s">
        <v>132</v>
      </c>
      <c r="N104" s="27" t="s">
        <v>191</v>
      </c>
      <c r="O104" s="18"/>
    </row>
    <row r="105" spans="1:15">
      <c r="A105" s="79">
        <f>A101+1</f>
        <v>40</v>
      </c>
      <c r="B105" s="80" t="s">
        <v>536</v>
      </c>
      <c r="C105" s="81" t="s">
        <v>49</v>
      </c>
      <c r="D105" s="81"/>
      <c r="E105" s="81"/>
      <c r="F105" s="17" t="s">
        <v>537</v>
      </c>
      <c r="G105" s="25" t="s">
        <v>538</v>
      </c>
      <c r="H105" s="26" t="s">
        <v>188</v>
      </c>
      <c r="I105" s="27" t="s">
        <v>77</v>
      </c>
      <c r="J105" s="20" t="str">
        <f t="shared" si="2"/>
        <v>周边</v>
      </c>
      <c r="K105" s="27" t="s">
        <v>270</v>
      </c>
      <c r="L105" s="26" t="s">
        <v>190</v>
      </c>
      <c r="M105" s="18" t="s">
        <v>213</v>
      </c>
      <c r="N105" s="27" t="s">
        <v>539</v>
      </c>
      <c r="O105" s="25"/>
    </row>
    <row r="106" spans="1:15">
      <c r="A106" s="79"/>
      <c r="B106" s="80"/>
      <c r="C106" s="81"/>
      <c r="D106" s="81"/>
      <c r="E106" s="81"/>
      <c r="F106" s="17" t="s">
        <v>540</v>
      </c>
      <c r="G106" s="25" t="s">
        <v>541</v>
      </c>
      <c r="H106" s="26" t="s">
        <v>188</v>
      </c>
      <c r="I106" s="27" t="s">
        <v>77</v>
      </c>
      <c r="J106" s="20" t="str">
        <f t="shared" si="2"/>
        <v>周边</v>
      </c>
      <c r="K106" s="27" t="s">
        <v>270</v>
      </c>
      <c r="L106" s="26" t="s">
        <v>190</v>
      </c>
      <c r="M106" s="18" t="s">
        <v>213</v>
      </c>
      <c r="N106" s="27" t="s">
        <v>542</v>
      </c>
      <c r="O106" s="25"/>
    </row>
    <row r="107" spans="1:15">
      <c r="A107" s="79"/>
      <c r="B107" s="80"/>
      <c r="C107" s="81"/>
      <c r="D107" s="81"/>
      <c r="E107" s="81"/>
      <c r="F107" s="17" t="s">
        <v>543</v>
      </c>
      <c r="G107" s="25" t="s">
        <v>544</v>
      </c>
      <c r="H107" s="26" t="s">
        <v>188</v>
      </c>
      <c r="I107" s="27" t="s">
        <v>77</v>
      </c>
      <c r="J107" s="20" t="str">
        <f t="shared" si="2"/>
        <v>周边</v>
      </c>
      <c r="K107" s="27" t="s">
        <v>270</v>
      </c>
      <c r="L107" s="26" t="s">
        <v>190</v>
      </c>
      <c r="M107" s="18" t="s">
        <v>213</v>
      </c>
      <c r="N107" s="27" t="s">
        <v>512</v>
      </c>
      <c r="O107" s="18"/>
    </row>
    <row r="108" spans="1:15">
      <c r="A108" s="79">
        <f>A105+1</f>
        <v>41</v>
      </c>
      <c r="B108" s="80" t="s">
        <v>545</v>
      </c>
      <c r="C108" s="81" t="s">
        <v>49</v>
      </c>
      <c r="D108" s="81"/>
      <c r="E108" s="81"/>
      <c r="F108" s="17" t="s">
        <v>546</v>
      </c>
      <c r="G108" s="25" t="s">
        <v>547</v>
      </c>
      <c r="H108" s="26" t="s">
        <v>188</v>
      </c>
      <c r="I108" s="27" t="s">
        <v>77</v>
      </c>
      <c r="J108" s="20" t="str">
        <f t="shared" si="2"/>
        <v>周边</v>
      </c>
      <c r="K108" s="27" t="s">
        <v>333</v>
      </c>
      <c r="L108" s="26" t="s">
        <v>190</v>
      </c>
      <c r="M108" s="18" t="s">
        <v>213</v>
      </c>
      <c r="N108" s="27" t="s">
        <v>321</v>
      </c>
      <c r="O108" s="25"/>
    </row>
    <row r="109" spans="1:15">
      <c r="A109" s="79"/>
      <c r="B109" s="80"/>
      <c r="C109" s="81"/>
      <c r="D109" s="81"/>
      <c r="E109" s="81"/>
      <c r="F109" s="17" t="s">
        <v>548</v>
      </c>
      <c r="G109" s="25" t="s">
        <v>549</v>
      </c>
      <c r="H109" s="26" t="s">
        <v>188</v>
      </c>
      <c r="I109" s="27" t="s">
        <v>77</v>
      </c>
      <c r="J109" s="20" t="str">
        <f t="shared" si="2"/>
        <v>周边</v>
      </c>
      <c r="K109" s="27" t="s">
        <v>333</v>
      </c>
      <c r="L109" s="26" t="s">
        <v>190</v>
      </c>
      <c r="M109" s="18" t="s">
        <v>213</v>
      </c>
      <c r="N109" s="27" t="s">
        <v>321</v>
      </c>
      <c r="O109" s="25"/>
    </row>
    <row r="110" spans="1:15">
      <c r="A110" s="79"/>
      <c r="B110" s="80"/>
      <c r="C110" s="81"/>
      <c r="D110" s="81"/>
      <c r="E110" s="81"/>
      <c r="F110" s="17" t="s">
        <v>550</v>
      </c>
      <c r="G110" s="25" t="s">
        <v>551</v>
      </c>
      <c r="H110" s="26" t="s">
        <v>188</v>
      </c>
      <c r="I110" s="27" t="s">
        <v>77</v>
      </c>
      <c r="J110" s="20" t="str">
        <f t="shared" si="2"/>
        <v>周边</v>
      </c>
      <c r="K110" s="27" t="s">
        <v>333</v>
      </c>
      <c r="L110" s="26" t="s">
        <v>190</v>
      </c>
      <c r="M110" s="18" t="s">
        <v>206</v>
      </c>
      <c r="N110" s="27" t="s">
        <v>185</v>
      </c>
      <c r="O110" s="18"/>
    </row>
    <row r="111" spans="1:15">
      <c r="A111" s="68">
        <f>A108+1</f>
        <v>42</v>
      </c>
      <c r="B111" s="80" t="s">
        <v>552</v>
      </c>
      <c r="C111" s="74" t="s">
        <v>44</v>
      </c>
      <c r="D111" s="74"/>
      <c r="E111" s="74"/>
      <c r="F111" s="17" t="s">
        <v>553</v>
      </c>
      <c r="G111" s="18" t="s">
        <v>554</v>
      </c>
      <c r="H111" s="18" t="s">
        <v>44</v>
      </c>
      <c r="I111" s="20" t="s">
        <v>80</v>
      </c>
      <c r="J111" s="20" t="str">
        <f t="shared" si="2"/>
        <v>周边</v>
      </c>
      <c r="K111" s="20" t="s">
        <v>555</v>
      </c>
      <c r="L111" s="18" t="s">
        <v>116</v>
      </c>
      <c r="M111" s="18" t="s">
        <v>125</v>
      </c>
      <c r="N111" s="20" t="s">
        <v>199</v>
      </c>
      <c r="O111" s="18"/>
    </row>
    <row r="112" spans="1:15">
      <c r="A112" s="69"/>
      <c r="B112" s="80"/>
      <c r="C112" s="75"/>
      <c r="D112" s="75"/>
      <c r="E112" s="75"/>
      <c r="F112" s="17" t="s">
        <v>556</v>
      </c>
      <c r="G112" s="18" t="s">
        <v>557</v>
      </c>
      <c r="H112" s="18" t="s">
        <v>44</v>
      </c>
      <c r="I112" s="20" t="s">
        <v>80</v>
      </c>
      <c r="J112" s="20" t="str">
        <f t="shared" si="2"/>
        <v>周边</v>
      </c>
      <c r="K112" s="20" t="s">
        <v>555</v>
      </c>
      <c r="L112" s="18" t="s">
        <v>116</v>
      </c>
      <c r="M112" s="18" t="s">
        <v>219</v>
      </c>
      <c r="N112" s="20" t="s">
        <v>373</v>
      </c>
      <c r="O112" s="18"/>
    </row>
    <row r="113" spans="1:15">
      <c r="A113" s="70"/>
      <c r="B113" s="80"/>
      <c r="C113" s="76"/>
      <c r="D113" s="76"/>
      <c r="E113" s="76"/>
      <c r="F113" s="17" t="s">
        <v>558</v>
      </c>
      <c r="G113" s="18" t="s">
        <v>559</v>
      </c>
      <c r="H113" s="18" t="s">
        <v>44</v>
      </c>
      <c r="I113" s="20" t="s">
        <v>80</v>
      </c>
      <c r="J113" s="20" t="str">
        <f t="shared" si="2"/>
        <v>周边</v>
      </c>
      <c r="K113" s="20" t="s">
        <v>555</v>
      </c>
      <c r="L113" s="18" t="s">
        <v>116</v>
      </c>
      <c r="M113" s="18" t="s">
        <v>219</v>
      </c>
      <c r="N113" s="20" t="s">
        <v>251</v>
      </c>
      <c r="O113" s="18"/>
    </row>
    <row r="114" spans="1:15">
      <c r="A114" s="68">
        <f>A111+1</f>
        <v>43</v>
      </c>
      <c r="B114" s="71" t="s">
        <v>560</v>
      </c>
      <c r="C114" s="74" t="s">
        <v>44</v>
      </c>
      <c r="D114" s="74"/>
      <c r="E114" s="74"/>
      <c r="F114" s="17" t="s">
        <v>561</v>
      </c>
      <c r="G114" s="18" t="s">
        <v>562</v>
      </c>
      <c r="H114" s="18" t="s">
        <v>44</v>
      </c>
      <c r="I114" s="20" t="s">
        <v>85</v>
      </c>
      <c r="J114" s="20" t="str">
        <f t="shared" si="2"/>
        <v>数据</v>
      </c>
      <c r="K114" s="20" t="s">
        <v>103</v>
      </c>
      <c r="L114" s="18" t="s">
        <v>115</v>
      </c>
      <c r="M114" s="18" t="s">
        <v>213</v>
      </c>
      <c r="N114" s="20" t="s">
        <v>191</v>
      </c>
      <c r="O114" s="18"/>
    </row>
    <row r="115" spans="1:15" ht="24">
      <c r="A115" s="69"/>
      <c r="B115" s="72"/>
      <c r="C115" s="75"/>
      <c r="D115" s="75"/>
      <c r="E115" s="75"/>
      <c r="F115" s="17" t="s">
        <v>563</v>
      </c>
      <c r="G115" s="18" t="s">
        <v>564</v>
      </c>
      <c r="H115" s="18" t="s">
        <v>44</v>
      </c>
      <c r="I115" s="20" t="s">
        <v>85</v>
      </c>
      <c r="J115" s="20" t="str">
        <f t="shared" si="2"/>
        <v>数据</v>
      </c>
      <c r="K115" s="20" t="s">
        <v>103</v>
      </c>
      <c r="L115" s="18" t="s">
        <v>115</v>
      </c>
      <c r="M115" s="18" t="s">
        <v>130</v>
      </c>
      <c r="N115" s="20" t="s">
        <v>321</v>
      </c>
      <c r="O115" s="18"/>
    </row>
    <row r="116" spans="1:15">
      <c r="A116" s="70"/>
      <c r="B116" s="73"/>
      <c r="C116" s="76"/>
      <c r="D116" s="76"/>
      <c r="E116" s="76"/>
      <c r="F116" s="17" t="s">
        <v>565</v>
      </c>
      <c r="G116" s="18" t="s">
        <v>566</v>
      </c>
      <c r="H116" s="18" t="s">
        <v>44</v>
      </c>
      <c r="I116" s="20" t="s">
        <v>85</v>
      </c>
      <c r="J116" s="20" t="str">
        <f t="shared" si="2"/>
        <v>数据</v>
      </c>
      <c r="K116" s="20" t="s">
        <v>103</v>
      </c>
      <c r="L116" s="18" t="s">
        <v>115</v>
      </c>
      <c r="M116" s="18" t="s">
        <v>134</v>
      </c>
      <c r="N116" s="20" t="s">
        <v>185</v>
      </c>
      <c r="O116" s="18"/>
    </row>
    <row r="117" spans="1:15" ht="24">
      <c r="A117" s="68">
        <f>A114+1</f>
        <v>44</v>
      </c>
      <c r="B117" s="71" t="s">
        <v>567</v>
      </c>
      <c r="C117" s="74" t="s">
        <v>470</v>
      </c>
      <c r="D117" s="74"/>
      <c r="E117" s="74"/>
      <c r="F117" s="17" t="s">
        <v>568</v>
      </c>
      <c r="G117" s="18" t="s">
        <v>569</v>
      </c>
      <c r="H117" s="18" t="s">
        <v>44</v>
      </c>
      <c r="I117" s="20" t="s">
        <v>80</v>
      </c>
      <c r="J117" s="20" t="str">
        <f t="shared" si="2"/>
        <v>周边</v>
      </c>
      <c r="K117" s="20" t="s">
        <v>570</v>
      </c>
      <c r="L117" s="18" t="s">
        <v>115</v>
      </c>
      <c r="M117" s="18" t="s">
        <v>134</v>
      </c>
      <c r="N117" s="20" t="s">
        <v>373</v>
      </c>
      <c r="O117" s="18"/>
    </row>
    <row r="118" spans="1:15" ht="24">
      <c r="A118" s="69"/>
      <c r="B118" s="72"/>
      <c r="C118" s="75"/>
      <c r="D118" s="75"/>
      <c r="E118" s="75"/>
      <c r="F118" s="17" t="s">
        <v>571</v>
      </c>
      <c r="G118" s="18" t="s">
        <v>572</v>
      </c>
      <c r="H118" s="18" t="s">
        <v>44</v>
      </c>
      <c r="I118" s="20" t="s">
        <v>80</v>
      </c>
      <c r="J118" s="20" t="str">
        <f t="shared" si="2"/>
        <v>周边</v>
      </c>
      <c r="K118" s="20" t="s">
        <v>570</v>
      </c>
      <c r="L118" s="18" t="s">
        <v>115</v>
      </c>
      <c r="M118" s="18" t="s">
        <v>213</v>
      </c>
      <c r="N118" s="20" t="s">
        <v>203</v>
      </c>
      <c r="O118" s="18"/>
    </row>
    <row r="119" spans="1:15" ht="24">
      <c r="A119" s="68">
        <f>A117+1</f>
        <v>45</v>
      </c>
      <c r="B119" s="71" t="s">
        <v>573</v>
      </c>
      <c r="C119" s="74" t="s">
        <v>44</v>
      </c>
      <c r="D119" s="74"/>
      <c r="E119" s="74"/>
      <c r="F119" s="17" t="s">
        <v>574</v>
      </c>
      <c r="G119" s="18" t="s">
        <v>575</v>
      </c>
      <c r="H119" s="18" t="s">
        <v>470</v>
      </c>
      <c r="I119" s="20" t="s">
        <v>80</v>
      </c>
      <c r="J119" s="20" t="str">
        <f t="shared" si="2"/>
        <v>周边</v>
      </c>
      <c r="K119" s="20" t="s">
        <v>576</v>
      </c>
      <c r="L119" s="18" t="s">
        <v>115</v>
      </c>
      <c r="M119" s="18" t="s">
        <v>134</v>
      </c>
      <c r="N119" s="20" t="s">
        <v>577</v>
      </c>
      <c r="O119" s="18"/>
    </row>
    <row r="120" spans="1:15" ht="24">
      <c r="A120" s="70"/>
      <c r="B120" s="73"/>
      <c r="C120" s="76"/>
      <c r="D120" s="76"/>
      <c r="E120" s="76"/>
      <c r="F120" s="17" t="s">
        <v>578</v>
      </c>
      <c r="G120" s="18" t="s">
        <v>579</v>
      </c>
      <c r="H120" s="18" t="s">
        <v>470</v>
      </c>
      <c r="I120" s="20" t="s">
        <v>80</v>
      </c>
      <c r="J120" s="20" t="str">
        <f t="shared" si="2"/>
        <v>周边</v>
      </c>
      <c r="K120" s="20" t="s">
        <v>576</v>
      </c>
      <c r="L120" s="18" t="s">
        <v>115</v>
      </c>
      <c r="M120" s="18" t="s">
        <v>122</v>
      </c>
      <c r="N120" s="20" t="s">
        <v>321</v>
      </c>
      <c r="O120" s="18"/>
    </row>
    <row r="121" spans="1:15">
      <c r="A121" s="68">
        <f>A119+1</f>
        <v>46</v>
      </c>
      <c r="B121" s="71" t="s">
        <v>580</v>
      </c>
      <c r="C121" s="74" t="s">
        <v>44</v>
      </c>
      <c r="D121" s="75"/>
      <c r="E121" s="75"/>
      <c r="F121" s="17" t="s">
        <v>581</v>
      </c>
      <c r="G121" s="18" t="s">
        <v>582</v>
      </c>
      <c r="H121" s="18" t="s">
        <v>470</v>
      </c>
      <c r="I121" s="20" t="s">
        <v>583</v>
      </c>
      <c r="J121" s="20" t="str">
        <f t="shared" si="2"/>
        <v>周边</v>
      </c>
      <c r="K121" s="20" t="s">
        <v>584</v>
      </c>
      <c r="L121" s="18" t="s">
        <v>117</v>
      </c>
      <c r="M121" s="18" t="s">
        <v>486</v>
      </c>
      <c r="N121" s="20" t="s">
        <v>585</v>
      </c>
      <c r="O121" s="18"/>
    </row>
    <row r="122" spans="1:15">
      <c r="A122" s="70"/>
      <c r="B122" s="73"/>
      <c r="C122" s="76"/>
      <c r="D122" s="75"/>
      <c r="E122" s="75"/>
      <c r="F122" s="28" t="s">
        <v>586</v>
      </c>
      <c r="G122" s="39" t="s">
        <v>587</v>
      </c>
      <c r="H122" s="39" t="s">
        <v>44</v>
      </c>
      <c r="I122" s="35" t="s">
        <v>583</v>
      </c>
      <c r="J122" s="35" t="str">
        <f t="shared" si="2"/>
        <v>周边</v>
      </c>
      <c r="K122" s="35" t="s">
        <v>584</v>
      </c>
      <c r="L122" s="39" t="s">
        <v>117</v>
      </c>
      <c r="M122" s="18" t="s">
        <v>486</v>
      </c>
      <c r="N122" s="35" t="s">
        <v>321</v>
      </c>
      <c r="O122" s="18"/>
    </row>
    <row r="123" spans="1:15">
      <c r="A123" s="68">
        <f>A121+1</f>
        <v>47</v>
      </c>
      <c r="B123" s="71" t="s">
        <v>588</v>
      </c>
      <c r="C123" s="74" t="s">
        <v>470</v>
      </c>
      <c r="D123" s="74"/>
      <c r="E123" s="74"/>
      <c r="F123" s="17" t="s">
        <v>589</v>
      </c>
      <c r="G123" s="18" t="s">
        <v>590</v>
      </c>
      <c r="H123" s="18" t="s">
        <v>44</v>
      </c>
      <c r="I123" s="20" t="s">
        <v>583</v>
      </c>
      <c r="J123" s="20" t="str">
        <f t="shared" si="2"/>
        <v>周边</v>
      </c>
      <c r="K123" s="20" t="s">
        <v>250</v>
      </c>
      <c r="L123" s="18" t="s">
        <v>507</v>
      </c>
      <c r="M123" s="18" t="s">
        <v>132</v>
      </c>
      <c r="N123" s="20" t="s">
        <v>542</v>
      </c>
      <c r="O123" s="18"/>
    </row>
    <row r="124" spans="1:15" ht="24">
      <c r="A124" s="70"/>
      <c r="B124" s="73"/>
      <c r="C124" s="76"/>
      <c r="D124" s="76"/>
      <c r="E124" s="76"/>
      <c r="F124" s="17" t="s">
        <v>591</v>
      </c>
      <c r="G124" s="18" t="s">
        <v>592</v>
      </c>
      <c r="H124" s="18" t="s">
        <v>44</v>
      </c>
      <c r="I124" s="20" t="s">
        <v>583</v>
      </c>
      <c r="J124" s="20" t="str">
        <f t="shared" si="2"/>
        <v>周边</v>
      </c>
      <c r="K124" s="20" t="s">
        <v>250</v>
      </c>
      <c r="L124" s="18" t="s">
        <v>507</v>
      </c>
      <c r="M124" s="18" t="s">
        <v>132</v>
      </c>
      <c r="N124" s="20" t="s">
        <v>191</v>
      </c>
      <c r="O124" s="18"/>
    </row>
    <row r="125" spans="1:15">
      <c r="A125" s="68">
        <f>A123+1</f>
        <v>48</v>
      </c>
      <c r="B125" s="71" t="s">
        <v>593</v>
      </c>
      <c r="C125" s="74" t="s">
        <v>298</v>
      </c>
      <c r="D125" s="74"/>
      <c r="E125" s="74"/>
      <c r="F125" s="17" t="s">
        <v>594</v>
      </c>
      <c r="G125" s="18" t="s">
        <v>595</v>
      </c>
      <c r="H125" s="18" t="s">
        <v>39</v>
      </c>
      <c r="I125" s="20" t="s">
        <v>442</v>
      </c>
      <c r="J125" s="20" t="str">
        <f t="shared" si="2"/>
        <v>核心</v>
      </c>
      <c r="K125" s="20" t="s">
        <v>98</v>
      </c>
      <c r="L125" s="18" t="s">
        <v>109</v>
      </c>
      <c r="M125" s="18" t="s">
        <v>124</v>
      </c>
      <c r="N125" s="20" t="s">
        <v>281</v>
      </c>
      <c r="O125" s="20"/>
    </row>
    <row r="126" spans="1:15">
      <c r="A126" s="69"/>
      <c r="B126" s="72"/>
      <c r="C126" s="75"/>
      <c r="D126" s="75"/>
      <c r="E126" s="75"/>
      <c r="F126" s="17" t="s">
        <v>596</v>
      </c>
      <c r="G126" s="18" t="s">
        <v>597</v>
      </c>
      <c r="H126" s="18" t="s">
        <v>298</v>
      </c>
      <c r="I126" s="20" t="s">
        <v>442</v>
      </c>
      <c r="J126" s="20" t="str">
        <f t="shared" si="2"/>
        <v>核心</v>
      </c>
      <c r="K126" s="20" t="s">
        <v>98</v>
      </c>
      <c r="L126" s="18" t="s">
        <v>110</v>
      </c>
      <c r="M126" s="18" t="s">
        <v>122</v>
      </c>
      <c r="N126" s="20"/>
      <c r="O126" s="20"/>
    </row>
    <row r="127" spans="1:15">
      <c r="A127" s="69"/>
      <c r="B127" s="72"/>
      <c r="C127" s="75"/>
      <c r="D127" s="75"/>
      <c r="E127" s="75"/>
      <c r="F127" s="17" t="s">
        <v>598</v>
      </c>
      <c r="G127" s="18" t="s">
        <v>599</v>
      </c>
      <c r="H127" s="18" t="s">
        <v>171</v>
      </c>
      <c r="I127" s="20" t="s">
        <v>442</v>
      </c>
      <c r="J127" s="20" t="str">
        <f t="shared" si="2"/>
        <v>核心</v>
      </c>
      <c r="K127" s="20" t="s">
        <v>98</v>
      </c>
      <c r="L127" s="18" t="s">
        <v>110</v>
      </c>
      <c r="M127" s="18" t="s">
        <v>122</v>
      </c>
      <c r="N127" s="20"/>
      <c r="O127" s="20"/>
    </row>
    <row r="128" spans="1:15">
      <c r="A128" s="69"/>
      <c r="B128" s="72"/>
      <c r="C128" s="75"/>
      <c r="D128" s="75"/>
      <c r="E128" s="75"/>
      <c r="F128" s="17" t="s">
        <v>600</v>
      </c>
      <c r="G128" s="18" t="s">
        <v>601</v>
      </c>
      <c r="H128" s="18" t="s">
        <v>298</v>
      </c>
      <c r="I128" s="20" t="s">
        <v>442</v>
      </c>
      <c r="J128" s="20" t="str">
        <f t="shared" si="2"/>
        <v>核心</v>
      </c>
      <c r="K128" s="20" t="s">
        <v>98</v>
      </c>
      <c r="L128" s="18" t="s">
        <v>110</v>
      </c>
      <c r="M128" s="18" t="s">
        <v>219</v>
      </c>
      <c r="N128" s="20"/>
      <c r="O128" s="20"/>
    </row>
    <row r="129" spans="1:15">
      <c r="A129" s="69"/>
      <c r="B129" s="72"/>
      <c r="C129" s="75"/>
      <c r="D129" s="75"/>
      <c r="E129" s="75"/>
      <c r="F129" s="17" t="s">
        <v>602</v>
      </c>
      <c r="G129" s="18" t="s">
        <v>603</v>
      </c>
      <c r="H129" s="18" t="s">
        <v>604</v>
      </c>
      <c r="I129" s="20" t="s">
        <v>442</v>
      </c>
      <c r="J129" s="20" t="str">
        <f t="shared" si="2"/>
        <v>核心</v>
      </c>
      <c r="K129" s="20" t="s">
        <v>98</v>
      </c>
      <c r="L129" s="18" t="s">
        <v>109</v>
      </c>
      <c r="M129" s="18"/>
      <c r="N129" s="20" t="s">
        <v>436</v>
      </c>
      <c r="O129" s="20"/>
    </row>
    <row r="130" spans="1:15">
      <c r="A130" s="69"/>
      <c r="B130" s="72"/>
      <c r="C130" s="75"/>
      <c r="D130" s="75"/>
      <c r="E130" s="75"/>
      <c r="F130" s="17" t="s">
        <v>605</v>
      </c>
      <c r="G130" s="18" t="s">
        <v>606</v>
      </c>
      <c r="H130" s="18" t="s">
        <v>607</v>
      </c>
      <c r="I130" s="20" t="s">
        <v>442</v>
      </c>
      <c r="J130" s="20" t="str">
        <f t="shared" si="2"/>
        <v>核心</v>
      </c>
      <c r="K130" s="20" t="s">
        <v>98</v>
      </c>
      <c r="L130" s="18" t="s">
        <v>109</v>
      </c>
      <c r="M130" s="18"/>
      <c r="N130" s="20" t="s">
        <v>436</v>
      </c>
      <c r="O130" s="20"/>
    </row>
    <row r="131" spans="1:15">
      <c r="A131" s="70"/>
      <c r="B131" s="73"/>
      <c r="C131" s="76"/>
      <c r="D131" s="76"/>
      <c r="E131" s="76"/>
      <c r="F131" s="17" t="s">
        <v>608</v>
      </c>
      <c r="G131" s="18" t="s">
        <v>609</v>
      </c>
      <c r="H131" s="18" t="s">
        <v>607</v>
      </c>
      <c r="I131" s="20" t="s">
        <v>442</v>
      </c>
      <c r="J131" s="20" t="str">
        <f t="shared" si="2"/>
        <v>核心</v>
      </c>
      <c r="K131" s="20" t="s">
        <v>98</v>
      </c>
      <c r="L131" s="18" t="s">
        <v>109</v>
      </c>
      <c r="M131" s="18"/>
      <c r="N131" s="20" t="s">
        <v>436</v>
      </c>
      <c r="O131" s="20"/>
    </row>
    <row r="132" spans="1:15">
      <c r="A132" s="92">
        <f>A125+1</f>
        <v>49</v>
      </c>
      <c r="B132" s="93" t="s">
        <v>610</v>
      </c>
      <c r="C132" s="92" t="s">
        <v>611</v>
      </c>
      <c r="D132" s="92"/>
      <c r="E132" s="92"/>
      <c r="F132" s="40" t="s">
        <v>612</v>
      </c>
      <c r="G132" s="41" t="s">
        <v>613</v>
      </c>
      <c r="H132" s="42" t="s">
        <v>611</v>
      </c>
      <c r="I132" s="43" t="s">
        <v>614</v>
      </c>
      <c r="J132" s="43" t="str">
        <f t="shared" si="2"/>
        <v>核心</v>
      </c>
      <c r="K132" s="20" t="s">
        <v>98</v>
      </c>
      <c r="L132" s="42" t="s">
        <v>615</v>
      </c>
      <c r="M132" s="42" t="s">
        <v>156</v>
      </c>
      <c r="N132" s="20" t="s">
        <v>436</v>
      </c>
      <c r="O132" s="42"/>
    </row>
    <row r="133" spans="1:15">
      <c r="A133" s="92"/>
      <c r="B133" s="93"/>
      <c r="C133" s="92"/>
      <c r="D133" s="92"/>
      <c r="E133" s="92"/>
      <c r="F133" s="40" t="s">
        <v>616</v>
      </c>
      <c r="G133" s="41" t="s">
        <v>617</v>
      </c>
      <c r="H133" s="42" t="s">
        <v>618</v>
      </c>
      <c r="I133" s="43" t="s">
        <v>180</v>
      </c>
      <c r="J133" s="43" t="str">
        <f t="shared" si="2"/>
        <v>核心</v>
      </c>
      <c r="K133" s="20" t="s">
        <v>98</v>
      </c>
      <c r="L133" s="42" t="s">
        <v>615</v>
      </c>
      <c r="M133" s="42" t="s">
        <v>156</v>
      </c>
      <c r="N133" s="20" t="s">
        <v>436</v>
      </c>
      <c r="O133" s="42"/>
    </row>
    <row r="134" spans="1:15">
      <c r="A134" s="92"/>
      <c r="B134" s="93"/>
      <c r="C134" s="92"/>
      <c r="D134" s="92"/>
      <c r="E134" s="92"/>
      <c r="F134" s="40" t="s">
        <v>619</v>
      </c>
      <c r="G134" s="41" t="s">
        <v>620</v>
      </c>
      <c r="H134" s="42"/>
      <c r="I134" s="43" t="s">
        <v>180</v>
      </c>
      <c r="J134" s="43" t="str">
        <f t="shared" si="2"/>
        <v>核心</v>
      </c>
      <c r="K134" s="20" t="s">
        <v>98</v>
      </c>
      <c r="L134" s="42"/>
      <c r="M134" s="42" t="s">
        <v>219</v>
      </c>
      <c r="N134" s="42"/>
      <c r="O134" s="42"/>
    </row>
    <row r="135" spans="1:15" s="51" customFormat="1" ht="24">
      <c r="A135" s="44">
        <f>A132+1</f>
        <v>50</v>
      </c>
      <c r="B135" s="45" t="s">
        <v>146</v>
      </c>
      <c r="C135" s="45" t="s">
        <v>43</v>
      </c>
      <c r="D135" s="46"/>
      <c r="E135" s="46"/>
      <c r="F135" s="47" t="s">
        <v>417</v>
      </c>
      <c r="G135" s="45" t="s">
        <v>621</v>
      </c>
      <c r="H135" s="48" t="s">
        <v>248</v>
      </c>
      <c r="I135" s="46" t="s">
        <v>84</v>
      </c>
      <c r="J135" s="49" t="str">
        <f t="shared" si="2"/>
        <v>周边</v>
      </c>
      <c r="K135" s="46" t="s">
        <v>250</v>
      </c>
      <c r="L135" s="48" t="s">
        <v>351</v>
      </c>
      <c r="M135" s="48" t="s">
        <v>271</v>
      </c>
      <c r="N135" s="48" t="s">
        <v>199</v>
      </c>
      <c r="O135" s="50"/>
    </row>
    <row r="136" spans="1:15">
      <c r="A136" s="92">
        <f>A135+1</f>
        <v>51</v>
      </c>
      <c r="B136" s="94" t="s">
        <v>622</v>
      </c>
      <c r="C136" s="95" t="s">
        <v>319</v>
      </c>
      <c r="D136" s="96" t="s">
        <v>209</v>
      </c>
      <c r="E136" s="96"/>
      <c r="F136" s="52" t="s">
        <v>623</v>
      </c>
      <c r="G136" s="53" t="s">
        <v>624</v>
      </c>
      <c r="H136" s="54" t="s">
        <v>319</v>
      </c>
      <c r="I136" s="55" t="s">
        <v>625</v>
      </c>
      <c r="J136" s="55" t="str">
        <f t="shared" ref="J136:J138" si="5">IF(OR(I136="MTP",I136="ATP",I136="FSP",I136="DTP",I136="FEA",I136="TAC",I136="CTP"),"核心",IF(I136="SAP","数据","周边"))</f>
        <v>周边</v>
      </c>
      <c r="K136" s="55"/>
      <c r="L136" s="54"/>
      <c r="M136" s="54" t="s">
        <v>184</v>
      </c>
      <c r="N136" s="54" t="s">
        <v>321</v>
      </c>
      <c r="O136" s="42"/>
    </row>
    <row r="137" spans="1:15">
      <c r="A137" s="92"/>
      <c r="B137" s="94"/>
      <c r="C137" s="95"/>
      <c r="D137" s="96"/>
      <c r="E137" s="96"/>
      <c r="F137" s="52" t="s">
        <v>626</v>
      </c>
      <c r="G137" s="53" t="s">
        <v>627</v>
      </c>
      <c r="H137" s="54" t="s">
        <v>298</v>
      </c>
      <c r="I137" s="55" t="s">
        <v>180</v>
      </c>
      <c r="J137" s="55" t="str">
        <f t="shared" si="5"/>
        <v>核心</v>
      </c>
      <c r="K137" s="55"/>
      <c r="L137" s="54"/>
      <c r="M137" s="54" t="s">
        <v>184</v>
      </c>
      <c r="N137" s="54" t="s">
        <v>321</v>
      </c>
      <c r="O137" s="42"/>
    </row>
    <row r="138" spans="1:15">
      <c r="A138" s="92"/>
      <c r="B138" s="94"/>
      <c r="C138" s="95"/>
      <c r="D138" s="96"/>
      <c r="E138" s="96"/>
      <c r="F138" s="52" t="s">
        <v>628</v>
      </c>
      <c r="G138" s="53" t="s">
        <v>629</v>
      </c>
      <c r="H138" s="54" t="s">
        <v>313</v>
      </c>
      <c r="I138" s="55" t="s">
        <v>198</v>
      </c>
      <c r="J138" s="55" t="str">
        <f t="shared" si="5"/>
        <v>核心</v>
      </c>
      <c r="K138" s="55"/>
      <c r="L138" s="54"/>
      <c r="M138" s="54" t="s">
        <v>184</v>
      </c>
      <c r="N138" s="54" t="s">
        <v>321</v>
      </c>
      <c r="O138" s="42"/>
    </row>
  </sheetData>
  <mergeCells count="190">
    <mergeCell ref="A132:A134"/>
    <mergeCell ref="B132:B134"/>
    <mergeCell ref="C132:C134"/>
    <mergeCell ref="D132:D134"/>
    <mergeCell ref="E132:E134"/>
    <mergeCell ref="A136:A138"/>
    <mergeCell ref="B136:B138"/>
    <mergeCell ref="C136:C138"/>
    <mergeCell ref="D136:D138"/>
    <mergeCell ref="E136:E138"/>
    <mergeCell ref="A123:A124"/>
    <mergeCell ref="B123:B124"/>
    <mergeCell ref="C123:C124"/>
    <mergeCell ref="D123:D124"/>
    <mergeCell ref="E123:E124"/>
    <mergeCell ref="A125:A131"/>
    <mergeCell ref="B125:B131"/>
    <mergeCell ref="C125:C131"/>
    <mergeCell ref="D125:D131"/>
    <mergeCell ref="E125:E131"/>
    <mergeCell ref="A119:A120"/>
    <mergeCell ref="B119:B120"/>
    <mergeCell ref="C119:C120"/>
    <mergeCell ref="D119:D120"/>
    <mergeCell ref="E119:E120"/>
    <mergeCell ref="A121:A122"/>
    <mergeCell ref="B121:B122"/>
    <mergeCell ref="C121:C122"/>
    <mergeCell ref="D121:D122"/>
    <mergeCell ref="E121:E122"/>
    <mergeCell ref="A114:A116"/>
    <mergeCell ref="B114:B116"/>
    <mergeCell ref="C114:C116"/>
    <mergeCell ref="D114:D116"/>
    <mergeCell ref="E114:E116"/>
    <mergeCell ref="A117:A118"/>
    <mergeCell ref="B117:B118"/>
    <mergeCell ref="C117:C118"/>
    <mergeCell ref="D117:D118"/>
    <mergeCell ref="E117:E118"/>
    <mergeCell ref="A108:A110"/>
    <mergeCell ref="B108:B110"/>
    <mergeCell ref="C108:C110"/>
    <mergeCell ref="D108:D110"/>
    <mergeCell ref="E108:E110"/>
    <mergeCell ref="A111:A113"/>
    <mergeCell ref="B111:B113"/>
    <mergeCell ref="C111:C113"/>
    <mergeCell ref="D111:D113"/>
    <mergeCell ref="E111:E113"/>
    <mergeCell ref="A101:A104"/>
    <mergeCell ref="B101:B104"/>
    <mergeCell ref="C101:C104"/>
    <mergeCell ref="D101:D104"/>
    <mergeCell ref="E101:E104"/>
    <mergeCell ref="A105:A107"/>
    <mergeCell ref="B105:B107"/>
    <mergeCell ref="C105:C107"/>
    <mergeCell ref="D105:D107"/>
    <mergeCell ref="E105:E107"/>
    <mergeCell ref="A92:A95"/>
    <mergeCell ref="B92:B95"/>
    <mergeCell ref="C92:C95"/>
    <mergeCell ref="D92:D95"/>
    <mergeCell ref="E92:E95"/>
    <mergeCell ref="A96:A100"/>
    <mergeCell ref="B96:B100"/>
    <mergeCell ref="C96:C100"/>
    <mergeCell ref="D96:D100"/>
    <mergeCell ref="E96:E100"/>
    <mergeCell ref="A87:A89"/>
    <mergeCell ref="B87:B89"/>
    <mergeCell ref="C87:C89"/>
    <mergeCell ref="D87:D89"/>
    <mergeCell ref="E87:E89"/>
    <mergeCell ref="A90:A91"/>
    <mergeCell ref="B90:B91"/>
    <mergeCell ref="C90:C91"/>
    <mergeCell ref="D90:D91"/>
    <mergeCell ref="E90:E91"/>
    <mergeCell ref="A82:A83"/>
    <mergeCell ref="B82:B83"/>
    <mergeCell ref="C82:C83"/>
    <mergeCell ref="D82:D83"/>
    <mergeCell ref="E82:E83"/>
    <mergeCell ref="A84:A86"/>
    <mergeCell ref="B84:B86"/>
    <mergeCell ref="C84:C86"/>
    <mergeCell ref="D84:D86"/>
    <mergeCell ref="E84:E86"/>
    <mergeCell ref="A75:A76"/>
    <mergeCell ref="B75:B76"/>
    <mergeCell ref="C75:C76"/>
    <mergeCell ref="D75:D76"/>
    <mergeCell ref="E75:E76"/>
    <mergeCell ref="A78:A81"/>
    <mergeCell ref="B78:B81"/>
    <mergeCell ref="C78:C81"/>
    <mergeCell ref="D78:D81"/>
    <mergeCell ref="E78:E81"/>
    <mergeCell ref="A71:A72"/>
    <mergeCell ref="B71:B72"/>
    <mergeCell ref="C71:C72"/>
    <mergeCell ref="D71:D72"/>
    <mergeCell ref="E71:E72"/>
    <mergeCell ref="A73:A74"/>
    <mergeCell ref="B73:B74"/>
    <mergeCell ref="C73:C74"/>
    <mergeCell ref="D73:D74"/>
    <mergeCell ref="E73:E74"/>
    <mergeCell ref="A66:A67"/>
    <mergeCell ref="B66:B67"/>
    <mergeCell ref="C66:C67"/>
    <mergeCell ref="D66:D67"/>
    <mergeCell ref="E66:E67"/>
    <mergeCell ref="A68:A69"/>
    <mergeCell ref="B68:B69"/>
    <mergeCell ref="C68:C69"/>
    <mergeCell ref="D68:D69"/>
    <mergeCell ref="E68:E69"/>
    <mergeCell ref="A59:A60"/>
    <mergeCell ref="B59:B60"/>
    <mergeCell ref="C59:C60"/>
    <mergeCell ref="D59:D60"/>
    <mergeCell ref="E59:E60"/>
    <mergeCell ref="A61:A65"/>
    <mergeCell ref="B61:B65"/>
    <mergeCell ref="C61:C65"/>
    <mergeCell ref="D61:D65"/>
    <mergeCell ref="E61:E65"/>
    <mergeCell ref="A53:A55"/>
    <mergeCell ref="B53:B55"/>
    <mergeCell ref="C53:C55"/>
    <mergeCell ref="D53:D55"/>
    <mergeCell ref="E53:E55"/>
    <mergeCell ref="A57:A58"/>
    <mergeCell ref="B57:B58"/>
    <mergeCell ref="C57:C58"/>
    <mergeCell ref="D57:D58"/>
    <mergeCell ref="E57:E58"/>
    <mergeCell ref="A43:A44"/>
    <mergeCell ref="B43:B44"/>
    <mergeCell ref="C43:C44"/>
    <mergeCell ref="D43:D44"/>
    <mergeCell ref="E43:E44"/>
    <mergeCell ref="A48:A52"/>
    <mergeCell ref="B48:B52"/>
    <mergeCell ref="C48:C52"/>
    <mergeCell ref="D48:D52"/>
    <mergeCell ref="E48:E52"/>
    <mergeCell ref="A29:A30"/>
    <mergeCell ref="B29:B30"/>
    <mergeCell ref="C29:C30"/>
    <mergeCell ref="D29:D30"/>
    <mergeCell ref="E29:E30"/>
    <mergeCell ref="A31:A37"/>
    <mergeCell ref="B31:B37"/>
    <mergeCell ref="C31:C37"/>
    <mergeCell ref="D31:D37"/>
    <mergeCell ref="E31:E37"/>
    <mergeCell ref="A24:A25"/>
    <mergeCell ref="B24:B25"/>
    <mergeCell ref="C24:C25"/>
    <mergeCell ref="D24:D25"/>
    <mergeCell ref="E24:E25"/>
    <mergeCell ref="A26:A27"/>
    <mergeCell ref="B26:B27"/>
    <mergeCell ref="C26:C27"/>
    <mergeCell ref="D26:D27"/>
    <mergeCell ref="E26:E27"/>
    <mergeCell ref="A19:A21"/>
    <mergeCell ref="B19:B21"/>
    <mergeCell ref="C19:C21"/>
    <mergeCell ref="D19:D21"/>
    <mergeCell ref="E19:E21"/>
    <mergeCell ref="A22:A23"/>
    <mergeCell ref="B22:B23"/>
    <mergeCell ref="C22:C23"/>
    <mergeCell ref="D22:D23"/>
    <mergeCell ref="E22:E23"/>
    <mergeCell ref="A2:A9"/>
    <mergeCell ref="B2:B9"/>
    <mergeCell ref="C2:C9"/>
    <mergeCell ref="D2:D9"/>
    <mergeCell ref="E2:E9"/>
    <mergeCell ref="A10:A18"/>
    <mergeCell ref="B10:B18"/>
    <mergeCell ref="C10:C18"/>
    <mergeCell ref="D10:D18"/>
    <mergeCell ref="E10:E18"/>
  </mergeCells>
  <phoneticPr fontId="1" type="noConversion"/>
  <conditionalFormatting sqref="F2:O131">
    <cfRule type="expression" dxfId="5" priority="6">
      <formula>$M2="已完成"</formula>
    </cfRule>
  </conditionalFormatting>
  <conditionalFormatting sqref="K132">
    <cfRule type="expression" dxfId="4" priority="5">
      <formula>$M132="已完成"</formula>
    </cfRule>
  </conditionalFormatting>
  <conditionalFormatting sqref="K133">
    <cfRule type="expression" dxfId="3" priority="4">
      <formula>$M133="已完成"</formula>
    </cfRule>
  </conditionalFormatting>
  <conditionalFormatting sqref="K134">
    <cfRule type="expression" dxfId="2" priority="3">
      <formula>$M134="已完成"</formula>
    </cfRule>
  </conditionalFormatting>
  <conditionalFormatting sqref="N132">
    <cfRule type="expression" dxfId="1" priority="2">
      <formula>$M132="已完成"</formula>
    </cfRule>
  </conditionalFormatting>
  <conditionalFormatting sqref="N133">
    <cfRule type="expression" dxfId="0" priority="1">
      <formula>$M133="已完成"</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C4" sqref="C4"/>
    </sheetView>
  </sheetViews>
  <sheetFormatPr defaultRowHeight="13.5"/>
  <cols>
    <col min="1" max="1" width="2.5" style="61" bestFit="1" customWidth="1"/>
    <col min="2" max="2" width="37.875" customWidth="1"/>
    <col min="3" max="3" width="47.25" customWidth="1"/>
  </cols>
  <sheetData>
    <row r="1" spans="1:3">
      <c r="A1" s="59" t="s">
        <v>650</v>
      </c>
      <c r="B1" s="2" t="s">
        <v>635</v>
      </c>
      <c r="C1" s="2" t="s">
        <v>636</v>
      </c>
    </row>
    <row r="2" spans="1:3" ht="96">
      <c r="A2" s="60">
        <v>1</v>
      </c>
      <c r="B2" s="5" t="s">
        <v>6</v>
      </c>
      <c r="C2" s="5" t="s">
        <v>652</v>
      </c>
    </row>
    <row r="3" spans="1:3" ht="48">
      <c r="A3" s="60">
        <v>2</v>
      </c>
      <c r="B3" s="5" t="s">
        <v>637</v>
      </c>
      <c r="C3" s="5" t="s">
        <v>645</v>
      </c>
    </row>
    <row r="4" spans="1:3" ht="144">
      <c r="A4" s="60">
        <v>3</v>
      </c>
      <c r="B4" s="5" t="s">
        <v>638</v>
      </c>
      <c r="C4" s="5" t="s">
        <v>646</v>
      </c>
    </row>
    <row r="5" spans="1:3" ht="60">
      <c r="A5" s="60">
        <v>4</v>
      </c>
      <c r="B5" s="5" t="s">
        <v>639</v>
      </c>
      <c r="C5" s="5" t="s">
        <v>646</v>
      </c>
    </row>
    <row r="6" spans="1:3" ht="48">
      <c r="A6" s="60">
        <v>5</v>
      </c>
      <c r="B6" s="5" t="s">
        <v>640</v>
      </c>
      <c r="C6" s="5" t="s">
        <v>647</v>
      </c>
    </row>
    <row r="7" spans="1:3" ht="48">
      <c r="A7" s="60">
        <v>6</v>
      </c>
      <c r="B7" s="5" t="s">
        <v>641</v>
      </c>
      <c r="C7" s="5" t="s">
        <v>648</v>
      </c>
    </row>
    <row r="8" spans="1:3" ht="24">
      <c r="A8" s="60">
        <v>7</v>
      </c>
      <c r="B8" s="5" t="s">
        <v>642</v>
      </c>
      <c r="C8" s="5" t="s">
        <v>651</v>
      </c>
    </row>
    <row r="9" spans="1:3" ht="36">
      <c r="A9" s="60">
        <v>8</v>
      </c>
      <c r="B9" s="5" t="s">
        <v>643</v>
      </c>
      <c r="C9" s="5" t="s">
        <v>649</v>
      </c>
    </row>
    <row r="10" spans="1:3" ht="24">
      <c r="A10" s="60">
        <v>9</v>
      </c>
      <c r="B10" s="5" t="s">
        <v>644</v>
      </c>
      <c r="C10" s="5" t="s">
        <v>646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任务库开发一期需求与验收单</vt:lpstr>
      <vt:lpstr>字段取值</vt:lpstr>
      <vt:lpstr>历史记录模板</vt:lpstr>
      <vt:lpstr>任务大表样例</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sse</dc:creator>
  <cp:lastModifiedBy>sse</cp:lastModifiedBy>
  <cp:lastPrinted>2014-08-29T10:30:29Z</cp:lastPrinted>
  <dcterms:created xsi:type="dcterms:W3CDTF">2014-08-08T06:51:07Z</dcterms:created>
  <dcterms:modified xsi:type="dcterms:W3CDTF">2014-08-29T12:35:51Z</dcterms:modified>
</cp:coreProperties>
</file>